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is.Jaweed1\OneDrive - National Grid\Gas Network Strategy\Winter Review and Consultation\7. Launch\"/>
    </mc:Choice>
  </mc:AlternateContent>
  <xr:revisionPtr revIDLastSave="258" documentId="8_{1186D724-CD35-4551-B936-7C57F18B65B0}" xr6:coauthVersionLast="43" xr6:coauthVersionMax="43" xr10:uidLastSave="{594B3873-C9C5-4315-9FDA-102350F000AF}"/>
  <bookViews>
    <workbookView xWindow="-120" yWindow="-120" windowWidth="20730" windowHeight="11160" activeTab="2" xr2:uid="{7FFDDC10-B11D-40A6-A4A1-0C4125EC4563}"/>
  </bookViews>
  <sheets>
    <sheet name="Table 1" sheetId="1" r:id="rId1"/>
    <sheet name="Table 2" sheetId="2" r:id="rId2"/>
    <sheet name="Figure 1" sheetId="13" r:id="rId3"/>
    <sheet name="Figure 2 " sheetId="3" r:id="rId4"/>
    <sheet name="Figure 3" sheetId="4" r:id="rId5"/>
    <sheet name="Figures 4 and 5" sheetId="5" r:id="rId6"/>
    <sheet name="Figure 6 " sheetId="8" r:id="rId7"/>
    <sheet name="Figures 7 and 8" sheetId="7" r:id="rId8"/>
    <sheet name="Figures 9 and 10" sheetId="9" r:id="rId9"/>
    <sheet name="Figure 11" sheetId="10" r:id="rId10"/>
    <sheet name="Figure 14" sheetId="11" r:id="rId11"/>
    <sheet name="Figure 15" sheetId="12" r:id="rId12"/>
  </sheets>
  <externalReferences>
    <externalReference r:id="rId13"/>
    <externalReference r:id="rId14"/>
    <externalReference r:id="rId15"/>
    <externalReference r:id="rId16"/>
    <externalReference r:id="rId1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A1000" i="13" l="1"/>
  <c r="BZ1000" i="13"/>
  <c r="BY1000" i="13"/>
  <c r="BX1000" i="13"/>
  <c r="BW1000" i="13"/>
  <c r="BV1000" i="13"/>
  <c r="BU1000" i="13"/>
  <c r="BT1000" i="13"/>
  <c r="BS1000" i="13"/>
  <c r="BR1000" i="13"/>
  <c r="BQ1000" i="13"/>
  <c r="BP1000" i="13"/>
  <c r="BO1000" i="13"/>
  <c r="BN1000" i="13"/>
  <c r="BM1000" i="13"/>
  <c r="BL1000" i="13"/>
  <c r="BK1000" i="13"/>
  <c r="BJ1000" i="13"/>
  <c r="BH1000" i="13"/>
  <c r="BG1000" i="13"/>
  <c r="BE1000" i="13"/>
  <c r="BD1000" i="13"/>
  <c r="BB1000" i="13"/>
  <c r="BA1000" i="13"/>
  <c r="AY1000" i="13"/>
  <c r="AX1000" i="13"/>
  <c r="AV1000" i="13"/>
  <c r="AU1000" i="13"/>
  <c r="AS1000" i="13"/>
  <c r="AR1000" i="13"/>
  <c r="CA999" i="13"/>
  <c r="BZ999" i="13"/>
  <c r="BY999" i="13"/>
  <c r="BX999" i="13"/>
  <c r="BW999" i="13"/>
  <c r="BV999" i="13"/>
  <c r="BU999" i="13"/>
  <c r="BT999" i="13"/>
  <c r="BS999" i="13"/>
  <c r="BR999" i="13"/>
  <c r="BQ999" i="13"/>
  <c r="BP999" i="13"/>
  <c r="BO999" i="13"/>
  <c r="BN999" i="13"/>
  <c r="BM999" i="13"/>
  <c r="BL999" i="13"/>
  <c r="BK999" i="13"/>
  <c r="BJ999" i="13"/>
  <c r="BH999" i="13"/>
  <c r="BG999" i="13"/>
  <c r="BE999" i="13"/>
  <c r="BD999" i="13"/>
  <c r="BB999" i="13"/>
  <c r="BA999" i="13"/>
  <c r="AY999" i="13"/>
  <c r="AX999" i="13"/>
  <c r="AV999" i="13"/>
  <c r="AU999" i="13"/>
  <c r="AS999" i="13"/>
  <c r="AR999" i="13"/>
  <c r="CA998" i="13"/>
  <c r="BZ998" i="13"/>
  <c r="BY998" i="13"/>
  <c r="BX998" i="13"/>
  <c r="BW998" i="13"/>
  <c r="BV998" i="13"/>
  <c r="BU998" i="13"/>
  <c r="BT998" i="13"/>
  <c r="BS998" i="13"/>
  <c r="BR998" i="13"/>
  <c r="BQ998" i="13"/>
  <c r="BP998" i="13"/>
  <c r="BO998" i="13"/>
  <c r="BN998" i="13"/>
  <c r="BM998" i="13"/>
  <c r="BL998" i="13"/>
  <c r="BK998" i="13"/>
  <c r="BJ998" i="13"/>
  <c r="BH998" i="13"/>
  <c r="BG998" i="13"/>
  <c r="BE998" i="13"/>
  <c r="BD998" i="13"/>
  <c r="BB998" i="13"/>
  <c r="BA998" i="13"/>
  <c r="AY998" i="13"/>
  <c r="AX998" i="13"/>
  <c r="AV998" i="13"/>
  <c r="AU998" i="13"/>
  <c r="AS998" i="13"/>
  <c r="AR998" i="13"/>
  <c r="CA997" i="13"/>
  <c r="BZ997" i="13"/>
  <c r="BY997" i="13"/>
  <c r="BX997" i="13"/>
  <c r="BW997" i="13"/>
  <c r="BV997" i="13"/>
  <c r="BU997" i="13"/>
  <c r="BT997" i="13"/>
  <c r="BS997" i="13"/>
  <c r="BR997" i="13"/>
  <c r="BQ997" i="13"/>
  <c r="BP997" i="13"/>
  <c r="BO997" i="13"/>
  <c r="BN997" i="13"/>
  <c r="BM997" i="13"/>
  <c r="BL997" i="13"/>
  <c r="BK997" i="13"/>
  <c r="BJ997" i="13"/>
  <c r="BH997" i="13"/>
  <c r="BG997" i="13"/>
  <c r="BE997" i="13"/>
  <c r="BD997" i="13"/>
  <c r="BB997" i="13"/>
  <c r="BA997" i="13"/>
  <c r="AY997" i="13"/>
  <c r="AX997" i="13"/>
  <c r="AV997" i="13"/>
  <c r="AU997" i="13"/>
  <c r="AS997" i="13"/>
  <c r="AR997" i="13"/>
  <c r="CA996" i="13"/>
  <c r="BZ996" i="13"/>
  <c r="BY996" i="13"/>
  <c r="BX996" i="13"/>
  <c r="BW996" i="13"/>
  <c r="BV996" i="13"/>
  <c r="BU996" i="13"/>
  <c r="BT996" i="13"/>
  <c r="BS996" i="13"/>
  <c r="BR996" i="13"/>
  <c r="BQ996" i="13"/>
  <c r="BP996" i="13"/>
  <c r="BO996" i="13"/>
  <c r="BN996" i="13"/>
  <c r="BM996" i="13"/>
  <c r="BL996" i="13"/>
  <c r="BK996" i="13"/>
  <c r="BJ996" i="13"/>
  <c r="BH996" i="13"/>
  <c r="BG996" i="13"/>
  <c r="BE996" i="13"/>
  <c r="BD996" i="13"/>
  <c r="BB996" i="13"/>
  <c r="BA996" i="13"/>
  <c r="AY996" i="13"/>
  <c r="AX996" i="13"/>
  <c r="AV996" i="13"/>
  <c r="AU996" i="13"/>
  <c r="AS996" i="13"/>
  <c r="AR996" i="13"/>
  <c r="CA995" i="13"/>
  <c r="BZ995" i="13"/>
  <c r="BY995" i="13"/>
  <c r="BX995" i="13"/>
  <c r="BW995" i="13"/>
  <c r="BV995" i="13"/>
  <c r="BU995" i="13"/>
  <c r="BT995" i="13"/>
  <c r="BS995" i="13"/>
  <c r="BR995" i="13"/>
  <c r="BQ995" i="13"/>
  <c r="BP995" i="13"/>
  <c r="BO995" i="13"/>
  <c r="BN995" i="13"/>
  <c r="BM995" i="13"/>
  <c r="BL995" i="13"/>
  <c r="BK995" i="13"/>
  <c r="BJ995" i="13"/>
  <c r="BH995" i="13"/>
  <c r="BG995" i="13"/>
  <c r="BE995" i="13"/>
  <c r="BD995" i="13"/>
  <c r="BB995" i="13"/>
  <c r="BA995" i="13"/>
  <c r="AY995" i="13"/>
  <c r="AX995" i="13"/>
  <c r="AV995" i="13"/>
  <c r="AU995" i="13"/>
  <c r="AS995" i="13"/>
  <c r="AR995" i="13"/>
  <c r="CA994" i="13"/>
  <c r="BZ994" i="13"/>
  <c r="BY994" i="13"/>
  <c r="BX994" i="13"/>
  <c r="BW994" i="13"/>
  <c r="BV994" i="13"/>
  <c r="BU994" i="13"/>
  <c r="BT994" i="13"/>
  <c r="BS994" i="13"/>
  <c r="BR994" i="13"/>
  <c r="BQ994" i="13"/>
  <c r="BP994" i="13"/>
  <c r="BO994" i="13"/>
  <c r="BN994" i="13"/>
  <c r="BM994" i="13"/>
  <c r="BL994" i="13"/>
  <c r="BK994" i="13"/>
  <c r="BJ994" i="13"/>
  <c r="BH994" i="13"/>
  <c r="BG994" i="13"/>
  <c r="BE994" i="13"/>
  <c r="BD994" i="13"/>
  <c r="BB994" i="13"/>
  <c r="BA994" i="13"/>
  <c r="AY994" i="13"/>
  <c r="AX994" i="13"/>
  <c r="AV994" i="13"/>
  <c r="AU994" i="13"/>
  <c r="AS994" i="13"/>
  <c r="AR994" i="13"/>
  <c r="CA993" i="13"/>
  <c r="BZ993" i="13"/>
  <c r="BY993" i="13"/>
  <c r="BX993" i="13"/>
  <c r="BW993" i="13"/>
  <c r="BV993" i="13"/>
  <c r="BU993" i="13"/>
  <c r="BT993" i="13"/>
  <c r="BS993" i="13"/>
  <c r="BR993" i="13"/>
  <c r="BQ993" i="13"/>
  <c r="BP993" i="13"/>
  <c r="BO993" i="13"/>
  <c r="BN993" i="13"/>
  <c r="BM993" i="13"/>
  <c r="BL993" i="13"/>
  <c r="BK993" i="13"/>
  <c r="BJ993" i="13"/>
  <c r="BH993" i="13"/>
  <c r="BG993" i="13"/>
  <c r="BE993" i="13"/>
  <c r="BD993" i="13"/>
  <c r="BB993" i="13"/>
  <c r="BA993" i="13"/>
  <c r="AY993" i="13"/>
  <c r="AX993" i="13"/>
  <c r="AV993" i="13"/>
  <c r="AU993" i="13"/>
  <c r="AS993" i="13"/>
  <c r="AR993" i="13"/>
  <c r="CA992" i="13"/>
  <c r="BZ992" i="13"/>
  <c r="BY992" i="13"/>
  <c r="BX992" i="13"/>
  <c r="BW992" i="13"/>
  <c r="BV992" i="13"/>
  <c r="BU992" i="13"/>
  <c r="BT992" i="13"/>
  <c r="BS992" i="13"/>
  <c r="BR992" i="13"/>
  <c r="BQ992" i="13"/>
  <c r="BP992" i="13"/>
  <c r="BO992" i="13"/>
  <c r="BN992" i="13"/>
  <c r="BM992" i="13"/>
  <c r="BL992" i="13"/>
  <c r="BK992" i="13"/>
  <c r="BJ992" i="13"/>
  <c r="BH992" i="13"/>
  <c r="BG992" i="13"/>
  <c r="BE992" i="13"/>
  <c r="BD992" i="13"/>
  <c r="BB992" i="13"/>
  <c r="BA992" i="13"/>
  <c r="AY992" i="13"/>
  <c r="AX992" i="13"/>
  <c r="AV992" i="13"/>
  <c r="AU992" i="13"/>
  <c r="AS992" i="13"/>
  <c r="AR992" i="13"/>
  <c r="CA991" i="13"/>
  <c r="BZ991" i="13"/>
  <c r="BY991" i="13"/>
  <c r="BX991" i="13"/>
  <c r="BW991" i="13"/>
  <c r="BV991" i="13"/>
  <c r="BU991" i="13"/>
  <c r="BT991" i="13"/>
  <c r="BS991" i="13"/>
  <c r="BR991" i="13"/>
  <c r="BQ991" i="13"/>
  <c r="BP991" i="13"/>
  <c r="BO991" i="13"/>
  <c r="BN991" i="13"/>
  <c r="BM991" i="13"/>
  <c r="BL991" i="13"/>
  <c r="BK991" i="13"/>
  <c r="BJ991" i="13"/>
  <c r="BH991" i="13"/>
  <c r="BG991" i="13"/>
  <c r="BE991" i="13"/>
  <c r="BD991" i="13"/>
  <c r="BB991" i="13"/>
  <c r="BA991" i="13"/>
  <c r="AY991" i="13"/>
  <c r="AX991" i="13"/>
  <c r="AV991" i="13"/>
  <c r="AU991" i="13"/>
  <c r="AS991" i="13"/>
  <c r="AR991" i="13"/>
  <c r="CA990" i="13"/>
  <c r="BZ990" i="13"/>
  <c r="BY990" i="13"/>
  <c r="BX990" i="13"/>
  <c r="BW990" i="13"/>
  <c r="BV990" i="13"/>
  <c r="BU990" i="13"/>
  <c r="BT990" i="13"/>
  <c r="BS990" i="13"/>
  <c r="BR990" i="13"/>
  <c r="BQ990" i="13"/>
  <c r="BP990" i="13"/>
  <c r="BO990" i="13"/>
  <c r="BN990" i="13"/>
  <c r="BM990" i="13"/>
  <c r="BL990" i="13"/>
  <c r="BK990" i="13"/>
  <c r="BJ990" i="13"/>
  <c r="BH990" i="13"/>
  <c r="BG990" i="13"/>
  <c r="BE990" i="13"/>
  <c r="BD990" i="13"/>
  <c r="BB990" i="13"/>
  <c r="BA990" i="13"/>
  <c r="AY990" i="13"/>
  <c r="AX990" i="13"/>
  <c r="AV990" i="13"/>
  <c r="AU990" i="13"/>
  <c r="AS990" i="13"/>
  <c r="AR990" i="13"/>
  <c r="CA989" i="13"/>
  <c r="BZ989" i="13"/>
  <c r="BY989" i="13"/>
  <c r="BX989" i="13"/>
  <c r="BW989" i="13"/>
  <c r="BV989" i="13"/>
  <c r="BU989" i="13"/>
  <c r="BT989" i="13"/>
  <c r="BS989" i="13"/>
  <c r="BR989" i="13"/>
  <c r="BQ989" i="13"/>
  <c r="BP989" i="13"/>
  <c r="BO989" i="13"/>
  <c r="BN989" i="13"/>
  <c r="BM989" i="13"/>
  <c r="BL989" i="13"/>
  <c r="BK989" i="13"/>
  <c r="BJ989" i="13"/>
  <c r="BH989" i="13"/>
  <c r="BG989" i="13"/>
  <c r="BE989" i="13"/>
  <c r="BD989" i="13"/>
  <c r="BB989" i="13"/>
  <c r="BA989" i="13"/>
  <c r="AY989" i="13"/>
  <c r="AX989" i="13"/>
  <c r="AV989" i="13"/>
  <c r="AU989" i="13"/>
  <c r="AS989" i="13"/>
  <c r="AR989" i="13"/>
  <c r="CA988" i="13"/>
  <c r="BZ988" i="13"/>
  <c r="BY988" i="13"/>
  <c r="BX988" i="13"/>
  <c r="BW988" i="13"/>
  <c r="BV988" i="13"/>
  <c r="BU988" i="13"/>
  <c r="BT988" i="13"/>
  <c r="BS988" i="13"/>
  <c r="BR988" i="13"/>
  <c r="BQ988" i="13"/>
  <c r="BP988" i="13"/>
  <c r="BO988" i="13"/>
  <c r="BN988" i="13"/>
  <c r="BM988" i="13"/>
  <c r="BL988" i="13"/>
  <c r="BK988" i="13"/>
  <c r="BJ988" i="13"/>
  <c r="BH988" i="13"/>
  <c r="BG988" i="13"/>
  <c r="BE988" i="13"/>
  <c r="BD988" i="13"/>
  <c r="BB988" i="13"/>
  <c r="BA988" i="13"/>
  <c r="AY988" i="13"/>
  <c r="AX988" i="13"/>
  <c r="AV988" i="13"/>
  <c r="AU988" i="13"/>
  <c r="AS988" i="13"/>
  <c r="AR988" i="13"/>
  <c r="CA987" i="13"/>
  <c r="BZ987" i="13"/>
  <c r="BY987" i="13"/>
  <c r="BX987" i="13"/>
  <c r="BW987" i="13"/>
  <c r="BV987" i="13"/>
  <c r="BU987" i="13"/>
  <c r="BT987" i="13"/>
  <c r="BS987" i="13"/>
  <c r="BR987" i="13"/>
  <c r="BQ987" i="13"/>
  <c r="BP987" i="13"/>
  <c r="BO987" i="13"/>
  <c r="BN987" i="13"/>
  <c r="BM987" i="13"/>
  <c r="BL987" i="13"/>
  <c r="BK987" i="13"/>
  <c r="BJ987" i="13"/>
  <c r="BH987" i="13"/>
  <c r="BG987" i="13"/>
  <c r="BE987" i="13"/>
  <c r="BD987" i="13"/>
  <c r="BB987" i="13"/>
  <c r="BA987" i="13"/>
  <c r="AY987" i="13"/>
  <c r="AX987" i="13"/>
  <c r="AV987" i="13"/>
  <c r="AU987" i="13"/>
  <c r="AS987" i="13"/>
  <c r="AR987" i="13"/>
  <c r="CA986" i="13"/>
  <c r="BZ986" i="13"/>
  <c r="BY986" i="13"/>
  <c r="BX986" i="13"/>
  <c r="BW986" i="13"/>
  <c r="BV986" i="13"/>
  <c r="BU986" i="13"/>
  <c r="BT986" i="13"/>
  <c r="BS986" i="13"/>
  <c r="BR986" i="13"/>
  <c r="BQ986" i="13"/>
  <c r="BP986" i="13"/>
  <c r="BO986" i="13"/>
  <c r="BN986" i="13"/>
  <c r="BM986" i="13"/>
  <c r="BL986" i="13"/>
  <c r="BK986" i="13"/>
  <c r="BJ986" i="13"/>
  <c r="BH986" i="13"/>
  <c r="BG986" i="13"/>
  <c r="BE986" i="13"/>
  <c r="BD986" i="13"/>
  <c r="BB986" i="13"/>
  <c r="BA986" i="13"/>
  <c r="AY986" i="13"/>
  <c r="AX986" i="13"/>
  <c r="AV986" i="13"/>
  <c r="AU986" i="13"/>
  <c r="AS986" i="13"/>
  <c r="AR986" i="13"/>
  <c r="CA985" i="13"/>
  <c r="BZ985" i="13"/>
  <c r="BY985" i="13"/>
  <c r="BX985" i="13"/>
  <c r="BW985" i="13"/>
  <c r="BV985" i="13"/>
  <c r="BU985" i="13"/>
  <c r="BT985" i="13"/>
  <c r="BS985" i="13"/>
  <c r="BR985" i="13"/>
  <c r="BQ985" i="13"/>
  <c r="BP985" i="13"/>
  <c r="BO985" i="13"/>
  <c r="BN985" i="13"/>
  <c r="BM985" i="13"/>
  <c r="BL985" i="13"/>
  <c r="BK985" i="13"/>
  <c r="BJ985" i="13"/>
  <c r="BH985" i="13"/>
  <c r="BG985" i="13"/>
  <c r="BE985" i="13"/>
  <c r="BD985" i="13"/>
  <c r="BB985" i="13"/>
  <c r="BA985" i="13"/>
  <c r="AY985" i="13"/>
  <c r="AX985" i="13"/>
  <c r="AV985" i="13"/>
  <c r="AU985" i="13"/>
  <c r="AS985" i="13"/>
  <c r="AR985" i="13"/>
  <c r="CA984" i="13"/>
  <c r="BZ984" i="13"/>
  <c r="BY984" i="13"/>
  <c r="BX984" i="13"/>
  <c r="BW984" i="13"/>
  <c r="BV984" i="13"/>
  <c r="BU984" i="13"/>
  <c r="BT984" i="13"/>
  <c r="BS984" i="13"/>
  <c r="BR984" i="13"/>
  <c r="BQ984" i="13"/>
  <c r="BP984" i="13"/>
  <c r="BO984" i="13"/>
  <c r="BN984" i="13"/>
  <c r="BM984" i="13"/>
  <c r="BL984" i="13"/>
  <c r="BK984" i="13"/>
  <c r="BJ984" i="13"/>
  <c r="BH984" i="13"/>
  <c r="BG984" i="13"/>
  <c r="BE984" i="13"/>
  <c r="BD984" i="13"/>
  <c r="BB984" i="13"/>
  <c r="BA984" i="13"/>
  <c r="AY984" i="13"/>
  <c r="AX984" i="13"/>
  <c r="AV984" i="13"/>
  <c r="AU984" i="13"/>
  <c r="AS984" i="13"/>
  <c r="AR984" i="13"/>
  <c r="CA983" i="13"/>
  <c r="BZ983" i="13"/>
  <c r="BY983" i="13"/>
  <c r="BX983" i="13"/>
  <c r="BW983" i="13"/>
  <c r="BV983" i="13"/>
  <c r="BU983" i="13"/>
  <c r="BT983" i="13"/>
  <c r="BS983" i="13"/>
  <c r="BR983" i="13"/>
  <c r="BQ983" i="13"/>
  <c r="BP983" i="13"/>
  <c r="BO983" i="13"/>
  <c r="BN983" i="13"/>
  <c r="BM983" i="13"/>
  <c r="BL983" i="13"/>
  <c r="BK983" i="13"/>
  <c r="BJ983" i="13"/>
  <c r="BH983" i="13"/>
  <c r="BG983" i="13"/>
  <c r="BE983" i="13"/>
  <c r="BD983" i="13"/>
  <c r="BB983" i="13"/>
  <c r="BA983" i="13"/>
  <c r="AY983" i="13"/>
  <c r="AX983" i="13"/>
  <c r="AV983" i="13"/>
  <c r="AU983" i="13"/>
  <c r="AS983" i="13"/>
  <c r="AR983" i="13"/>
  <c r="CA982" i="13"/>
  <c r="BZ982" i="13"/>
  <c r="BY982" i="13"/>
  <c r="BX982" i="13"/>
  <c r="BW982" i="13"/>
  <c r="BV982" i="13"/>
  <c r="BU982" i="13"/>
  <c r="BT982" i="13"/>
  <c r="BS982" i="13"/>
  <c r="BR982" i="13"/>
  <c r="BQ982" i="13"/>
  <c r="BP982" i="13"/>
  <c r="BO982" i="13"/>
  <c r="BN982" i="13"/>
  <c r="BM982" i="13"/>
  <c r="BL982" i="13"/>
  <c r="BK982" i="13"/>
  <c r="BJ982" i="13"/>
  <c r="BH982" i="13"/>
  <c r="BG982" i="13"/>
  <c r="BE982" i="13"/>
  <c r="BD982" i="13"/>
  <c r="BB982" i="13"/>
  <c r="BA982" i="13"/>
  <c r="AY982" i="13"/>
  <c r="AX982" i="13"/>
  <c r="AV982" i="13"/>
  <c r="AU982" i="13"/>
  <c r="AS982" i="13"/>
  <c r="AR982" i="13"/>
  <c r="CA981" i="13"/>
  <c r="BZ981" i="13"/>
  <c r="BY981" i="13"/>
  <c r="BX981" i="13"/>
  <c r="BW981" i="13"/>
  <c r="BV981" i="13"/>
  <c r="BU981" i="13"/>
  <c r="BT981" i="13"/>
  <c r="BS981" i="13"/>
  <c r="BR981" i="13"/>
  <c r="BQ981" i="13"/>
  <c r="BP981" i="13"/>
  <c r="BO981" i="13"/>
  <c r="BN981" i="13"/>
  <c r="BM981" i="13"/>
  <c r="BL981" i="13"/>
  <c r="BK981" i="13"/>
  <c r="BJ981" i="13"/>
  <c r="BH981" i="13"/>
  <c r="BG981" i="13"/>
  <c r="BE981" i="13"/>
  <c r="BD981" i="13"/>
  <c r="BB981" i="13"/>
  <c r="BA981" i="13"/>
  <c r="AY981" i="13"/>
  <c r="AX981" i="13"/>
  <c r="AV981" i="13"/>
  <c r="AU981" i="13"/>
  <c r="AS981" i="13"/>
  <c r="AR981" i="13"/>
  <c r="CA980" i="13"/>
  <c r="BZ980" i="13"/>
  <c r="BY980" i="13"/>
  <c r="BX980" i="13"/>
  <c r="BW980" i="13"/>
  <c r="BV980" i="13"/>
  <c r="BU980" i="13"/>
  <c r="BT980" i="13"/>
  <c r="BS980" i="13"/>
  <c r="BR980" i="13"/>
  <c r="BQ980" i="13"/>
  <c r="BP980" i="13"/>
  <c r="BO980" i="13"/>
  <c r="BN980" i="13"/>
  <c r="BM980" i="13"/>
  <c r="BL980" i="13"/>
  <c r="BK980" i="13"/>
  <c r="BJ980" i="13"/>
  <c r="BH980" i="13"/>
  <c r="BG980" i="13"/>
  <c r="BE980" i="13"/>
  <c r="BD980" i="13"/>
  <c r="BB980" i="13"/>
  <c r="BA980" i="13"/>
  <c r="AY980" i="13"/>
  <c r="AX980" i="13"/>
  <c r="AV980" i="13"/>
  <c r="AU980" i="13"/>
  <c r="AS980" i="13"/>
  <c r="AR980" i="13"/>
  <c r="CA979" i="13"/>
  <c r="BZ979" i="13"/>
  <c r="BY979" i="13"/>
  <c r="BX979" i="13"/>
  <c r="BW979" i="13"/>
  <c r="BV979" i="13"/>
  <c r="BU979" i="13"/>
  <c r="BT979" i="13"/>
  <c r="BS979" i="13"/>
  <c r="BR979" i="13"/>
  <c r="BQ979" i="13"/>
  <c r="BP979" i="13"/>
  <c r="BO979" i="13"/>
  <c r="BN979" i="13"/>
  <c r="BM979" i="13"/>
  <c r="BL979" i="13"/>
  <c r="BK979" i="13"/>
  <c r="BJ979" i="13"/>
  <c r="BH979" i="13"/>
  <c r="BG979" i="13"/>
  <c r="BE979" i="13"/>
  <c r="BD979" i="13"/>
  <c r="BB979" i="13"/>
  <c r="BA979" i="13"/>
  <c r="AY979" i="13"/>
  <c r="AX979" i="13"/>
  <c r="AV979" i="13"/>
  <c r="AU979" i="13"/>
  <c r="AS979" i="13"/>
  <c r="AR979" i="13"/>
  <c r="CA978" i="13"/>
  <c r="BZ978" i="13"/>
  <c r="BY978" i="13"/>
  <c r="BX978" i="13"/>
  <c r="BW978" i="13"/>
  <c r="BV978" i="13"/>
  <c r="BU978" i="13"/>
  <c r="BT978" i="13"/>
  <c r="BS978" i="13"/>
  <c r="BR978" i="13"/>
  <c r="BQ978" i="13"/>
  <c r="BP978" i="13"/>
  <c r="BO978" i="13"/>
  <c r="BN978" i="13"/>
  <c r="BM978" i="13"/>
  <c r="BL978" i="13"/>
  <c r="BK978" i="13"/>
  <c r="BJ978" i="13"/>
  <c r="BH978" i="13"/>
  <c r="BG978" i="13"/>
  <c r="BE978" i="13"/>
  <c r="BD978" i="13"/>
  <c r="BB978" i="13"/>
  <c r="BA978" i="13"/>
  <c r="AY978" i="13"/>
  <c r="AX978" i="13"/>
  <c r="AV978" i="13"/>
  <c r="AU978" i="13"/>
  <c r="AS978" i="13"/>
  <c r="AR978" i="13"/>
  <c r="CA977" i="13"/>
  <c r="BZ977" i="13"/>
  <c r="BY977" i="13"/>
  <c r="BX977" i="13"/>
  <c r="BW977" i="13"/>
  <c r="BV977" i="13"/>
  <c r="BU977" i="13"/>
  <c r="BT977" i="13"/>
  <c r="BS977" i="13"/>
  <c r="BR977" i="13"/>
  <c r="BQ977" i="13"/>
  <c r="BP977" i="13"/>
  <c r="BO977" i="13"/>
  <c r="BN977" i="13"/>
  <c r="BM977" i="13"/>
  <c r="BL977" i="13"/>
  <c r="BK977" i="13"/>
  <c r="BJ977" i="13"/>
  <c r="BH977" i="13"/>
  <c r="BG977" i="13"/>
  <c r="BE977" i="13"/>
  <c r="BD977" i="13"/>
  <c r="BB977" i="13"/>
  <c r="BA977" i="13"/>
  <c r="AY977" i="13"/>
  <c r="AX977" i="13"/>
  <c r="AV977" i="13"/>
  <c r="AU977" i="13"/>
  <c r="AS977" i="13"/>
  <c r="AR977" i="13"/>
  <c r="CA976" i="13"/>
  <c r="BZ976" i="13"/>
  <c r="BY976" i="13"/>
  <c r="BX976" i="13"/>
  <c r="BW976" i="13"/>
  <c r="BV976" i="13"/>
  <c r="BU976" i="13"/>
  <c r="BT976" i="13"/>
  <c r="BS976" i="13"/>
  <c r="BR976" i="13"/>
  <c r="BQ976" i="13"/>
  <c r="BP976" i="13"/>
  <c r="BO976" i="13"/>
  <c r="BN976" i="13"/>
  <c r="BM976" i="13"/>
  <c r="BL976" i="13"/>
  <c r="BK976" i="13"/>
  <c r="BJ976" i="13"/>
  <c r="BH976" i="13"/>
  <c r="BG976" i="13"/>
  <c r="BE976" i="13"/>
  <c r="BD976" i="13"/>
  <c r="BB976" i="13"/>
  <c r="BA976" i="13"/>
  <c r="AY976" i="13"/>
  <c r="AX976" i="13"/>
  <c r="AV976" i="13"/>
  <c r="AU976" i="13"/>
  <c r="AS976" i="13"/>
  <c r="AR976" i="13"/>
  <c r="CA975" i="13"/>
  <c r="BZ975" i="13"/>
  <c r="BY975" i="13"/>
  <c r="BX975" i="13"/>
  <c r="BW975" i="13"/>
  <c r="BV975" i="13"/>
  <c r="BU975" i="13"/>
  <c r="BT975" i="13"/>
  <c r="BS975" i="13"/>
  <c r="BR975" i="13"/>
  <c r="BQ975" i="13"/>
  <c r="BP975" i="13"/>
  <c r="BO975" i="13"/>
  <c r="BN975" i="13"/>
  <c r="BM975" i="13"/>
  <c r="BL975" i="13"/>
  <c r="BK975" i="13"/>
  <c r="BJ975" i="13"/>
  <c r="BH975" i="13"/>
  <c r="BG975" i="13"/>
  <c r="BE975" i="13"/>
  <c r="BD975" i="13"/>
  <c r="BB975" i="13"/>
  <c r="BA975" i="13"/>
  <c r="AY975" i="13"/>
  <c r="AX975" i="13"/>
  <c r="AV975" i="13"/>
  <c r="AU975" i="13"/>
  <c r="AS975" i="13"/>
  <c r="AR975" i="13"/>
  <c r="CA974" i="13"/>
  <c r="BZ974" i="13"/>
  <c r="BY974" i="13"/>
  <c r="BX974" i="13"/>
  <c r="BW974" i="13"/>
  <c r="BV974" i="13"/>
  <c r="BU974" i="13"/>
  <c r="BT974" i="13"/>
  <c r="BS974" i="13"/>
  <c r="BR974" i="13"/>
  <c r="BQ974" i="13"/>
  <c r="BP974" i="13"/>
  <c r="BO974" i="13"/>
  <c r="BN974" i="13"/>
  <c r="BM974" i="13"/>
  <c r="BL974" i="13"/>
  <c r="BK974" i="13"/>
  <c r="BJ974" i="13"/>
  <c r="BH974" i="13"/>
  <c r="BG974" i="13"/>
  <c r="BE974" i="13"/>
  <c r="BD974" i="13"/>
  <c r="BB974" i="13"/>
  <c r="BA974" i="13"/>
  <c r="AY974" i="13"/>
  <c r="AX974" i="13"/>
  <c r="AV974" i="13"/>
  <c r="AU974" i="13"/>
  <c r="AS974" i="13"/>
  <c r="AR974" i="13"/>
  <c r="CA973" i="13"/>
  <c r="BZ973" i="13"/>
  <c r="BY973" i="13"/>
  <c r="BX973" i="13"/>
  <c r="BW973" i="13"/>
  <c r="BV973" i="13"/>
  <c r="BU973" i="13"/>
  <c r="BT973" i="13"/>
  <c r="BS973" i="13"/>
  <c r="BR973" i="13"/>
  <c r="BQ973" i="13"/>
  <c r="BP973" i="13"/>
  <c r="BO973" i="13"/>
  <c r="BN973" i="13"/>
  <c r="BM973" i="13"/>
  <c r="BL973" i="13"/>
  <c r="BK973" i="13"/>
  <c r="BJ973" i="13"/>
  <c r="BH973" i="13"/>
  <c r="BG973" i="13"/>
  <c r="BE973" i="13"/>
  <c r="BD973" i="13"/>
  <c r="BB973" i="13"/>
  <c r="BA973" i="13"/>
  <c r="AY973" i="13"/>
  <c r="AX973" i="13"/>
  <c r="AV973" i="13"/>
  <c r="AU973" i="13"/>
  <c r="AS973" i="13"/>
  <c r="AR973" i="13"/>
  <c r="CA972" i="13"/>
  <c r="BZ972" i="13"/>
  <c r="BY972" i="13"/>
  <c r="BX972" i="13"/>
  <c r="BW972" i="13"/>
  <c r="BV972" i="13"/>
  <c r="BU972" i="13"/>
  <c r="BT972" i="13"/>
  <c r="BS972" i="13"/>
  <c r="BR972" i="13"/>
  <c r="BQ972" i="13"/>
  <c r="BP972" i="13"/>
  <c r="BO972" i="13"/>
  <c r="BN972" i="13"/>
  <c r="BM972" i="13"/>
  <c r="BL972" i="13"/>
  <c r="BK972" i="13"/>
  <c r="BJ972" i="13"/>
  <c r="BH972" i="13"/>
  <c r="BG972" i="13"/>
  <c r="BE972" i="13"/>
  <c r="BD972" i="13"/>
  <c r="BB972" i="13"/>
  <c r="BA972" i="13"/>
  <c r="AY972" i="13"/>
  <c r="AX972" i="13"/>
  <c r="AV972" i="13"/>
  <c r="AU972" i="13"/>
  <c r="AS972" i="13"/>
  <c r="AR972" i="13"/>
  <c r="CA971" i="13"/>
  <c r="BZ971" i="13"/>
  <c r="BY971" i="13"/>
  <c r="BX971" i="13"/>
  <c r="BW971" i="13"/>
  <c r="BV971" i="13"/>
  <c r="BU971" i="13"/>
  <c r="BT971" i="13"/>
  <c r="BS971" i="13"/>
  <c r="BR971" i="13"/>
  <c r="BQ971" i="13"/>
  <c r="BP971" i="13"/>
  <c r="BO971" i="13"/>
  <c r="BN971" i="13"/>
  <c r="BM971" i="13"/>
  <c r="BL971" i="13"/>
  <c r="BK971" i="13"/>
  <c r="BJ971" i="13"/>
  <c r="BH971" i="13"/>
  <c r="BG971" i="13"/>
  <c r="BE971" i="13"/>
  <c r="BD971" i="13"/>
  <c r="BB971" i="13"/>
  <c r="BA971" i="13"/>
  <c r="AY971" i="13"/>
  <c r="AX971" i="13"/>
  <c r="AV971" i="13"/>
  <c r="AU971" i="13"/>
  <c r="AS971" i="13"/>
  <c r="AR971" i="13"/>
  <c r="CA970" i="13"/>
  <c r="BZ970" i="13"/>
  <c r="BY970" i="13"/>
  <c r="BX970" i="13"/>
  <c r="BW970" i="13"/>
  <c r="BV970" i="13"/>
  <c r="BU970" i="13"/>
  <c r="BT970" i="13"/>
  <c r="BS970" i="13"/>
  <c r="BR970" i="13"/>
  <c r="BQ970" i="13"/>
  <c r="BP970" i="13"/>
  <c r="BO970" i="13"/>
  <c r="BN970" i="13"/>
  <c r="BM970" i="13"/>
  <c r="BL970" i="13"/>
  <c r="BK970" i="13"/>
  <c r="BJ970" i="13"/>
  <c r="BH970" i="13"/>
  <c r="BG970" i="13"/>
  <c r="BE970" i="13"/>
  <c r="BD970" i="13"/>
  <c r="BB970" i="13"/>
  <c r="BA970" i="13"/>
  <c r="AY970" i="13"/>
  <c r="AX970" i="13"/>
  <c r="AV970" i="13"/>
  <c r="AU970" i="13"/>
  <c r="AS970" i="13"/>
  <c r="AR970" i="13"/>
  <c r="CA969" i="13"/>
  <c r="BZ969" i="13"/>
  <c r="BY969" i="13"/>
  <c r="BX969" i="13"/>
  <c r="BW969" i="13"/>
  <c r="BV969" i="13"/>
  <c r="BU969" i="13"/>
  <c r="BT969" i="13"/>
  <c r="BS969" i="13"/>
  <c r="BR969" i="13"/>
  <c r="BQ969" i="13"/>
  <c r="BP969" i="13"/>
  <c r="BO969" i="13"/>
  <c r="BN969" i="13"/>
  <c r="BM969" i="13"/>
  <c r="BL969" i="13"/>
  <c r="BK969" i="13"/>
  <c r="BJ969" i="13"/>
  <c r="BH969" i="13"/>
  <c r="BG969" i="13"/>
  <c r="BE969" i="13"/>
  <c r="BD969" i="13"/>
  <c r="BB969" i="13"/>
  <c r="BA969" i="13"/>
  <c r="AY969" i="13"/>
  <c r="AX969" i="13"/>
  <c r="AV969" i="13"/>
  <c r="AU969" i="13"/>
  <c r="AS969" i="13"/>
  <c r="AR969" i="13"/>
  <c r="CA968" i="13"/>
  <c r="BZ968" i="13"/>
  <c r="BY968" i="13"/>
  <c r="BX968" i="13"/>
  <c r="BW968" i="13"/>
  <c r="BV968" i="13"/>
  <c r="BU968" i="13"/>
  <c r="BT968" i="13"/>
  <c r="BS968" i="13"/>
  <c r="BR968" i="13"/>
  <c r="BQ968" i="13"/>
  <c r="BP968" i="13"/>
  <c r="BO968" i="13"/>
  <c r="BN968" i="13"/>
  <c r="BM968" i="13"/>
  <c r="BL968" i="13"/>
  <c r="BK968" i="13"/>
  <c r="BJ968" i="13"/>
  <c r="BH968" i="13"/>
  <c r="BG968" i="13"/>
  <c r="BE968" i="13"/>
  <c r="BD968" i="13"/>
  <c r="BB968" i="13"/>
  <c r="BA968" i="13"/>
  <c r="AY968" i="13"/>
  <c r="AX968" i="13"/>
  <c r="AV968" i="13"/>
  <c r="AU968" i="13"/>
  <c r="AS968" i="13"/>
  <c r="AR968" i="13"/>
  <c r="CA967" i="13"/>
  <c r="BZ967" i="13"/>
  <c r="BY967" i="13"/>
  <c r="BX967" i="13"/>
  <c r="BW967" i="13"/>
  <c r="BV967" i="13"/>
  <c r="BU967" i="13"/>
  <c r="BT967" i="13"/>
  <c r="BS967" i="13"/>
  <c r="BR967" i="13"/>
  <c r="BQ967" i="13"/>
  <c r="BP967" i="13"/>
  <c r="BO967" i="13"/>
  <c r="BN967" i="13"/>
  <c r="BM967" i="13"/>
  <c r="BL967" i="13"/>
  <c r="BK967" i="13"/>
  <c r="BJ967" i="13"/>
  <c r="BH967" i="13"/>
  <c r="BG967" i="13"/>
  <c r="BE967" i="13"/>
  <c r="BD967" i="13"/>
  <c r="BB967" i="13"/>
  <c r="BA967" i="13"/>
  <c r="AY967" i="13"/>
  <c r="AX967" i="13"/>
  <c r="AV967" i="13"/>
  <c r="AU967" i="13"/>
  <c r="AS967" i="13"/>
  <c r="AR967" i="13"/>
  <c r="CA966" i="13"/>
  <c r="BZ966" i="13"/>
  <c r="BY966" i="13"/>
  <c r="BX966" i="13"/>
  <c r="BW966" i="13"/>
  <c r="BV966" i="13"/>
  <c r="BU966" i="13"/>
  <c r="BT966" i="13"/>
  <c r="BS966" i="13"/>
  <c r="BR966" i="13"/>
  <c r="BQ966" i="13"/>
  <c r="BP966" i="13"/>
  <c r="BO966" i="13"/>
  <c r="BN966" i="13"/>
  <c r="BM966" i="13"/>
  <c r="BL966" i="13"/>
  <c r="BK966" i="13"/>
  <c r="BJ966" i="13"/>
  <c r="BH966" i="13"/>
  <c r="BG966" i="13"/>
  <c r="BE966" i="13"/>
  <c r="BD966" i="13"/>
  <c r="BB966" i="13"/>
  <c r="BA966" i="13"/>
  <c r="AY966" i="13"/>
  <c r="AX966" i="13"/>
  <c r="AV966" i="13"/>
  <c r="AU966" i="13"/>
  <c r="AS966" i="13"/>
  <c r="AR966" i="13"/>
  <c r="CA965" i="13"/>
  <c r="BZ965" i="13"/>
  <c r="BY965" i="13"/>
  <c r="BX965" i="13"/>
  <c r="BW965" i="13"/>
  <c r="BV965" i="13"/>
  <c r="BU965" i="13"/>
  <c r="BT965" i="13"/>
  <c r="BS965" i="13"/>
  <c r="BR965" i="13"/>
  <c r="BQ965" i="13"/>
  <c r="BP965" i="13"/>
  <c r="BO965" i="13"/>
  <c r="BN965" i="13"/>
  <c r="BM965" i="13"/>
  <c r="BL965" i="13"/>
  <c r="BK965" i="13"/>
  <c r="BJ965" i="13"/>
  <c r="BH965" i="13"/>
  <c r="BG965" i="13"/>
  <c r="BE965" i="13"/>
  <c r="BD965" i="13"/>
  <c r="BB965" i="13"/>
  <c r="BA965" i="13"/>
  <c r="AY965" i="13"/>
  <c r="AX965" i="13"/>
  <c r="AV965" i="13"/>
  <c r="AU965" i="13"/>
  <c r="AS965" i="13"/>
  <c r="AR965" i="13"/>
  <c r="CA964" i="13"/>
  <c r="BZ964" i="13"/>
  <c r="BY964" i="13"/>
  <c r="BX964" i="13"/>
  <c r="BW964" i="13"/>
  <c r="BV964" i="13"/>
  <c r="BU964" i="13"/>
  <c r="BT964" i="13"/>
  <c r="BS964" i="13"/>
  <c r="BR964" i="13"/>
  <c r="BQ964" i="13"/>
  <c r="BP964" i="13"/>
  <c r="BO964" i="13"/>
  <c r="BN964" i="13"/>
  <c r="BM964" i="13"/>
  <c r="BL964" i="13"/>
  <c r="BK964" i="13"/>
  <c r="BJ964" i="13"/>
  <c r="BH964" i="13"/>
  <c r="BG964" i="13"/>
  <c r="BE964" i="13"/>
  <c r="BD964" i="13"/>
  <c r="BB964" i="13"/>
  <c r="BA964" i="13"/>
  <c r="AY964" i="13"/>
  <c r="AX964" i="13"/>
  <c r="AV964" i="13"/>
  <c r="AU964" i="13"/>
  <c r="AS964" i="13"/>
  <c r="AR964" i="13"/>
  <c r="CA963" i="13"/>
  <c r="BZ963" i="13"/>
  <c r="BY963" i="13"/>
  <c r="BX963" i="13"/>
  <c r="BW963" i="13"/>
  <c r="BV963" i="13"/>
  <c r="BU963" i="13"/>
  <c r="BT963" i="13"/>
  <c r="BS963" i="13"/>
  <c r="BR963" i="13"/>
  <c r="BQ963" i="13"/>
  <c r="BP963" i="13"/>
  <c r="BO963" i="13"/>
  <c r="BN963" i="13"/>
  <c r="BM963" i="13"/>
  <c r="BL963" i="13"/>
  <c r="BK963" i="13"/>
  <c r="BJ963" i="13"/>
  <c r="BH963" i="13"/>
  <c r="BG963" i="13"/>
  <c r="BE963" i="13"/>
  <c r="BD963" i="13"/>
  <c r="BB963" i="13"/>
  <c r="BA963" i="13"/>
  <c r="AY963" i="13"/>
  <c r="AX963" i="13"/>
  <c r="AV963" i="13"/>
  <c r="AU963" i="13"/>
  <c r="AS963" i="13"/>
  <c r="AR963" i="13"/>
  <c r="CA962" i="13"/>
  <c r="BZ962" i="13"/>
  <c r="BY962" i="13"/>
  <c r="BX962" i="13"/>
  <c r="BW962" i="13"/>
  <c r="BV962" i="13"/>
  <c r="BU962" i="13"/>
  <c r="BT962" i="13"/>
  <c r="BS962" i="13"/>
  <c r="BR962" i="13"/>
  <c r="BQ962" i="13"/>
  <c r="BP962" i="13"/>
  <c r="BO962" i="13"/>
  <c r="BN962" i="13"/>
  <c r="BM962" i="13"/>
  <c r="BL962" i="13"/>
  <c r="BK962" i="13"/>
  <c r="BJ962" i="13"/>
  <c r="BH962" i="13"/>
  <c r="BG962" i="13"/>
  <c r="BE962" i="13"/>
  <c r="BD962" i="13"/>
  <c r="BB962" i="13"/>
  <c r="BA962" i="13"/>
  <c r="AY962" i="13"/>
  <c r="AX962" i="13"/>
  <c r="AV962" i="13"/>
  <c r="AU962" i="13"/>
  <c r="AS962" i="13"/>
  <c r="AR962" i="13"/>
  <c r="CA961" i="13"/>
  <c r="BZ961" i="13"/>
  <c r="BY961" i="13"/>
  <c r="BX961" i="13"/>
  <c r="BW961" i="13"/>
  <c r="BV961" i="13"/>
  <c r="BU961" i="13"/>
  <c r="BT961" i="13"/>
  <c r="BS961" i="13"/>
  <c r="BR961" i="13"/>
  <c r="BQ961" i="13"/>
  <c r="BP961" i="13"/>
  <c r="BO961" i="13"/>
  <c r="BN961" i="13"/>
  <c r="BM961" i="13"/>
  <c r="BL961" i="13"/>
  <c r="BK961" i="13"/>
  <c r="BJ961" i="13"/>
  <c r="BH961" i="13"/>
  <c r="BG961" i="13"/>
  <c r="BE961" i="13"/>
  <c r="BD961" i="13"/>
  <c r="BB961" i="13"/>
  <c r="BA961" i="13"/>
  <c r="AY961" i="13"/>
  <c r="AX961" i="13"/>
  <c r="AV961" i="13"/>
  <c r="AU961" i="13"/>
  <c r="AS961" i="13"/>
  <c r="AR961" i="13"/>
  <c r="CA960" i="13"/>
  <c r="BZ960" i="13"/>
  <c r="BY960" i="13"/>
  <c r="BX960" i="13"/>
  <c r="BW960" i="13"/>
  <c r="BV960" i="13"/>
  <c r="BU960" i="13"/>
  <c r="BT960" i="13"/>
  <c r="BS960" i="13"/>
  <c r="BR960" i="13"/>
  <c r="BQ960" i="13"/>
  <c r="BP960" i="13"/>
  <c r="BO960" i="13"/>
  <c r="BN960" i="13"/>
  <c r="BM960" i="13"/>
  <c r="BL960" i="13"/>
  <c r="BK960" i="13"/>
  <c r="BJ960" i="13"/>
  <c r="BH960" i="13"/>
  <c r="BG960" i="13"/>
  <c r="BE960" i="13"/>
  <c r="BD960" i="13"/>
  <c r="BB960" i="13"/>
  <c r="BA960" i="13"/>
  <c r="AY960" i="13"/>
  <c r="AX960" i="13"/>
  <c r="AV960" i="13"/>
  <c r="AU960" i="13"/>
  <c r="AS960" i="13"/>
  <c r="AR960" i="13"/>
  <c r="CA959" i="13"/>
  <c r="BZ959" i="13"/>
  <c r="BY959" i="13"/>
  <c r="BX959" i="13"/>
  <c r="BW959" i="13"/>
  <c r="BV959" i="13"/>
  <c r="BU959" i="13"/>
  <c r="BT959" i="13"/>
  <c r="BS959" i="13"/>
  <c r="BR959" i="13"/>
  <c r="BQ959" i="13"/>
  <c r="BP959" i="13"/>
  <c r="BO959" i="13"/>
  <c r="BN959" i="13"/>
  <c r="BM959" i="13"/>
  <c r="BL959" i="13"/>
  <c r="BK959" i="13"/>
  <c r="BJ959" i="13"/>
  <c r="BH959" i="13"/>
  <c r="BG959" i="13"/>
  <c r="BE959" i="13"/>
  <c r="BD959" i="13"/>
  <c r="BB959" i="13"/>
  <c r="BA959" i="13"/>
  <c r="AY959" i="13"/>
  <c r="AX959" i="13"/>
  <c r="AV959" i="13"/>
  <c r="AU959" i="13"/>
  <c r="AS959" i="13"/>
  <c r="AR959" i="13"/>
  <c r="CA958" i="13"/>
  <c r="BZ958" i="13"/>
  <c r="BY958" i="13"/>
  <c r="BX958" i="13"/>
  <c r="BW958" i="13"/>
  <c r="BV958" i="13"/>
  <c r="BU958" i="13"/>
  <c r="BT958" i="13"/>
  <c r="BS958" i="13"/>
  <c r="BR958" i="13"/>
  <c r="BQ958" i="13"/>
  <c r="BP958" i="13"/>
  <c r="BO958" i="13"/>
  <c r="BN958" i="13"/>
  <c r="BM958" i="13"/>
  <c r="BL958" i="13"/>
  <c r="BK958" i="13"/>
  <c r="BJ958" i="13"/>
  <c r="BH958" i="13"/>
  <c r="BG958" i="13"/>
  <c r="BE958" i="13"/>
  <c r="BD958" i="13"/>
  <c r="BB958" i="13"/>
  <c r="BA958" i="13"/>
  <c r="AY958" i="13"/>
  <c r="AX958" i="13"/>
  <c r="AV958" i="13"/>
  <c r="AU958" i="13"/>
  <c r="AS958" i="13"/>
  <c r="AR958" i="13"/>
  <c r="CA957" i="13"/>
  <c r="BZ957" i="13"/>
  <c r="BY957" i="13"/>
  <c r="BX957" i="13"/>
  <c r="BW957" i="13"/>
  <c r="BV957" i="13"/>
  <c r="BU957" i="13"/>
  <c r="BT957" i="13"/>
  <c r="BS957" i="13"/>
  <c r="BR957" i="13"/>
  <c r="BQ957" i="13"/>
  <c r="BP957" i="13"/>
  <c r="BO957" i="13"/>
  <c r="BN957" i="13"/>
  <c r="BM957" i="13"/>
  <c r="BL957" i="13"/>
  <c r="BK957" i="13"/>
  <c r="BJ957" i="13"/>
  <c r="BH957" i="13"/>
  <c r="BG957" i="13"/>
  <c r="BE957" i="13"/>
  <c r="BD957" i="13"/>
  <c r="BB957" i="13"/>
  <c r="BA957" i="13"/>
  <c r="AY957" i="13"/>
  <c r="AX957" i="13"/>
  <c r="AV957" i="13"/>
  <c r="AU957" i="13"/>
  <c r="AS957" i="13"/>
  <c r="AR957" i="13"/>
  <c r="CA956" i="13"/>
  <c r="BZ956" i="13"/>
  <c r="BY956" i="13"/>
  <c r="BX956" i="13"/>
  <c r="BW956" i="13"/>
  <c r="BV956" i="13"/>
  <c r="BU956" i="13"/>
  <c r="BT956" i="13"/>
  <c r="BS956" i="13"/>
  <c r="BR956" i="13"/>
  <c r="BQ956" i="13"/>
  <c r="BP956" i="13"/>
  <c r="BO956" i="13"/>
  <c r="BN956" i="13"/>
  <c r="BM956" i="13"/>
  <c r="BL956" i="13"/>
  <c r="BK956" i="13"/>
  <c r="BJ956" i="13"/>
  <c r="BH956" i="13"/>
  <c r="BG956" i="13"/>
  <c r="BE956" i="13"/>
  <c r="BD956" i="13"/>
  <c r="BB956" i="13"/>
  <c r="BA956" i="13"/>
  <c r="AY956" i="13"/>
  <c r="AX956" i="13"/>
  <c r="AV956" i="13"/>
  <c r="AU956" i="13"/>
  <c r="AS956" i="13"/>
  <c r="AR956" i="13"/>
  <c r="CA955" i="13"/>
  <c r="BZ955" i="13"/>
  <c r="BY955" i="13"/>
  <c r="BX955" i="13"/>
  <c r="BW955" i="13"/>
  <c r="BV955" i="13"/>
  <c r="BU955" i="13"/>
  <c r="BT955" i="13"/>
  <c r="BS955" i="13"/>
  <c r="BR955" i="13"/>
  <c r="BQ955" i="13"/>
  <c r="BP955" i="13"/>
  <c r="BO955" i="13"/>
  <c r="BN955" i="13"/>
  <c r="BM955" i="13"/>
  <c r="BL955" i="13"/>
  <c r="BK955" i="13"/>
  <c r="BJ955" i="13"/>
  <c r="BH955" i="13"/>
  <c r="BG955" i="13"/>
  <c r="BE955" i="13"/>
  <c r="BD955" i="13"/>
  <c r="BB955" i="13"/>
  <c r="BA955" i="13"/>
  <c r="AY955" i="13"/>
  <c r="AX955" i="13"/>
  <c r="AV955" i="13"/>
  <c r="AU955" i="13"/>
  <c r="AS955" i="13"/>
  <c r="AR955" i="13"/>
  <c r="CA954" i="13"/>
  <c r="BZ954" i="13"/>
  <c r="BY954" i="13"/>
  <c r="BX954" i="13"/>
  <c r="BW954" i="13"/>
  <c r="BV954" i="13"/>
  <c r="BU954" i="13"/>
  <c r="BT954" i="13"/>
  <c r="BS954" i="13"/>
  <c r="BR954" i="13"/>
  <c r="BQ954" i="13"/>
  <c r="BP954" i="13"/>
  <c r="BO954" i="13"/>
  <c r="BN954" i="13"/>
  <c r="BM954" i="13"/>
  <c r="BL954" i="13"/>
  <c r="BK954" i="13"/>
  <c r="BJ954" i="13"/>
  <c r="BH954" i="13"/>
  <c r="BG954" i="13"/>
  <c r="BE954" i="13"/>
  <c r="BD954" i="13"/>
  <c r="BB954" i="13"/>
  <c r="BA954" i="13"/>
  <c r="AY954" i="13"/>
  <c r="AX954" i="13"/>
  <c r="AV954" i="13"/>
  <c r="AU954" i="13"/>
  <c r="AS954" i="13"/>
  <c r="AR954" i="13"/>
  <c r="CA953" i="13"/>
  <c r="BZ953" i="13"/>
  <c r="BY953" i="13"/>
  <c r="BX953" i="13"/>
  <c r="BW953" i="13"/>
  <c r="BV953" i="13"/>
  <c r="BU953" i="13"/>
  <c r="BT953" i="13"/>
  <c r="BS953" i="13"/>
  <c r="BR953" i="13"/>
  <c r="BQ953" i="13"/>
  <c r="BP953" i="13"/>
  <c r="BO953" i="13"/>
  <c r="BN953" i="13"/>
  <c r="BM953" i="13"/>
  <c r="BL953" i="13"/>
  <c r="BK953" i="13"/>
  <c r="BJ953" i="13"/>
  <c r="BH953" i="13"/>
  <c r="BG953" i="13"/>
  <c r="BE953" i="13"/>
  <c r="BD953" i="13"/>
  <c r="BB953" i="13"/>
  <c r="BA953" i="13"/>
  <c r="AY953" i="13"/>
  <c r="AX953" i="13"/>
  <c r="AV953" i="13"/>
  <c r="AU953" i="13"/>
  <c r="AS953" i="13"/>
  <c r="AR953" i="13"/>
  <c r="CA952" i="13"/>
  <c r="BZ952" i="13"/>
  <c r="BY952" i="13"/>
  <c r="BX952" i="13"/>
  <c r="BW952" i="13"/>
  <c r="BV952" i="13"/>
  <c r="BU952" i="13"/>
  <c r="BT952" i="13"/>
  <c r="BS952" i="13"/>
  <c r="BR952" i="13"/>
  <c r="BQ952" i="13"/>
  <c r="BP952" i="13"/>
  <c r="BO952" i="13"/>
  <c r="BN952" i="13"/>
  <c r="BM952" i="13"/>
  <c r="BL952" i="13"/>
  <c r="BK952" i="13"/>
  <c r="BJ952" i="13"/>
  <c r="BH952" i="13"/>
  <c r="BG952" i="13"/>
  <c r="BE952" i="13"/>
  <c r="BD952" i="13"/>
  <c r="BB952" i="13"/>
  <c r="BA952" i="13"/>
  <c r="AY952" i="13"/>
  <c r="AX952" i="13"/>
  <c r="AV952" i="13"/>
  <c r="AU952" i="13"/>
  <c r="AS952" i="13"/>
  <c r="AR952" i="13"/>
  <c r="CA951" i="13"/>
  <c r="BZ951" i="13"/>
  <c r="BY951" i="13"/>
  <c r="BX951" i="13"/>
  <c r="BW951" i="13"/>
  <c r="BV951" i="13"/>
  <c r="BU951" i="13"/>
  <c r="BT951" i="13"/>
  <c r="BS951" i="13"/>
  <c r="BR951" i="13"/>
  <c r="BQ951" i="13"/>
  <c r="BP951" i="13"/>
  <c r="BO951" i="13"/>
  <c r="BN951" i="13"/>
  <c r="BM951" i="13"/>
  <c r="BL951" i="13"/>
  <c r="BK951" i="13"/>
  <c r="BJ951" i="13"/>
  <c r="BH951" i="13"/>
  <c r="BG951" i="13"/>
  <c r="BE951" i="13"/>
  <c r="BD951" i="13"/>
  <c r="BB951" i="13"/>
  <c r="BA951" i="13"/>
  <c r="AY951" i="13"/>
  <c r="AX951" i="13"/>
  <c r="AV951" i="13"/>
  <c r="AU951" i="13"/>
  <c r="AS951" i="13"/>
  <c r="AR951" i="13"/>
  <c r="CA950" i="13"/>
  <c r="BZ950" i="13"/>
  <c r="BY950" i="13"/>
  <c r="BX950" i="13"/>
  <c r="BW950" i="13"/>
  <c r="BV950" i="13"/>
  <c r="BU950" i="13"/>
  <c r="BT950" i="13"/>
  <c r="BS950" i="13"/>
  <c r="BR950" i="13"/>
  <c r="BQ950" i="13"/>
  <c r="BP950" i="13"/>
  <c r="BO950" i="13"/>
  <c r="BN950" i="13"/>
  <c r="BM950" i="13"/>
  <c r="BL950" i="13"/>
  <c r="BK950" i="13"/>
  <c r="BJ950" i="13"/>
  <c r="BH950" i="13"/>
  <c r="BG950" i="13"/>
  <c r="BE950" i="13"/>
  <c r="BD950" i="13"/>
  <c r="BB950" i="13"/>
  <c r="BA950" i="13"/>
  <c r="AY950" i="13"/>
  <c r="AX950" i="13"/>
  <c r="AV950" i="13"/>
  <c r="AU950" i="13"/>
  <c r="AS950" i="13"/>
  <c r="AR950" i="13"/>
  <c r="CA949" i="13"/>
  <c r="BZ949" i="13"/>
  <c r="BY949" i="13"/>
  <c r="BX949" i="13"/>
  <c r="BW949" i="13"/>
  <c r="BV949" i="13"/>
  <c r="BU949" i="13"/>
  <c r="BT949" i="13"/>
  <c r="BS949" i="13"/>
  <c r="BR949" i="13"/>
  <c r="BQ949" i="13"/>
  <c r="BP949" i="13"/>
  <c r="BO949" i="13"/>
  <c r="BN949" i="13"/>
  <c r="BM949" i="13"/>
  <c r="BL949" i="13"/>
  <c r="BK949" i="13"/>
  <c r="BJ949" i="13"/>
  <c r="BH949" i="13"/>
  <c r="BG949" i="13"/>
  <c r="BE949" i="13"/>
  <c r="BD949" i="13"/>
  <c r="BB949" i="13"/>
  <c r="BA949" i="13"/>
  <c r="AY949" i="13"/>
  <c r="AX949" i="13"/>
  <c r="AV949" i="13"/>
  <c r="AU949" i="13"/>
  <c r="AS949" i="13"/>
  <c r="AR949" i="13"/>
  <c r="CA948" i="13"/>
  <c r="BZ948" i="13"/>
  <c r="BY948" i="13"/>
  <c r="BX948" i="13"/>
  <c r="BW948" i="13"/>
  <c r="BV948" i="13"/>
  <c r="BU948" i="13"/>
  <c r="BT948" i="13"/>
  <c r="BS948" i="13"/>
  <c r="BR948" i="13"/>
  <c r="BQ948" i="13"/>
  <c r="BP948" i="13"/>
  <c r="BO948" i="13"/>
  <c r="BN948" i="13"/>
  <c r="BM948" i="13"/>
  <c r="BL948" i="13"/>
  <c r="BK948" i="13"/>
  <c r="BJ948" i="13"/>
  <c r="BH948" i="13"/>
  <c r="BG948" i="13"/>
  <c r="BE948" i="13"/>
  <c r="BD948" i="13"/>
  <c r="BB948" i="13"/>
  <c r="BA948" i="13"/>
  <c r="AY948" i="13"/>
  <c r="AX948" i="13"/>
  <c r="AV948" i="13"/>
  <c r="AU948" i="13"/>
  <c r="AS948" i="13"/>
  <c r="AR948" i="13"/>
  <c r="CA947" i="13"/>
  <c r="BZ947" i="13"/>
  <c r="BY947" i="13"/>
  <c r="BX947" i="13"/>
  <c r="BW947" i="13"/>
  <c r="BV947" i="13"/>
  <c r="BU947" i="13"/>
  <c r="BT947" i="13"/>
  <c r="BS947" i="13"/>
  <c r="BR947" i="13"/>
  <c r="BQ947" i="13"/>
  <c r="BP947" i="13"/>
  <c r="BO947" i="13"/>
  <c r="BN947" i="13"/>
  <c r="BM947" i="13"/>
  <c r="BL947" i="13"/>
  <c r="BK947" i="13"/>
  <c r="BJ947" i="13"/>
  <c r="BH947" i="13"/>
  <c r="BG947" i="13"/>
  <c r="BE947" i="13"/>
  <c r="BD947" i="13"/>
  <c r="BB947" i="13"/>
  <c r="BA947" i="13"/>
  <c r="AY947" i="13"/>
  <c r="AX947" i="13"/>
  <c r="AV947" i="13"/>
  <c r="AU947" i="13"/>
  <c r="AS947" i="13"/>
  <c r="AR947" i="13"/>
  <c r="CA946" i="13"/>
  <c r="BZ946" i="13"/>
  <c r="BY946" i="13"/>
  <c r="BX946" i="13"/>
  <c r="BW946" i="13"/>
  <c r="BV946" i="13"/>
  <c r="BU946" i="13"/>
  <c r="BT946" i="13"/>
  <c r="BS946" i="13"/>
  <c r="BR946" i="13"/>
  <c r="BQ946" i="13"/>
  <c r="BP946" i="13"/>
  <c r="BO946" i="13"/>
  <c r="BN946" i="13"/>
  <c r="BM946" i="13"/>
  <c r="BL946" i="13"/>
  <c r="BK946" i="13"/>
  <c r="BJ946" i="13"/>
  <c r="BH946" i="13"/>
  <c r="BG946" i="13"/>
  <c r="BE946" i="13"/>
  <c r="BD946" i="13"/>
  <c r="BB946" i="13"/>
  <c r="BA946" i="13"/>
  <c r="AY946" i="13"/>
  <c r="AX946" i="13"/>
  <c r="AV946" i="13"/>
  <c r="AU946" i="13"/>
  <c r="AS946" i="13"/>
  <c r="AR946" i="13"/>
  <c r="CA945" i="13"/>
  <c r="BZ945" i="13"/>
  <c r="BY945" i="13"/>
  <c r="BX945" i="13"/>
  <c r="BW945" i="13"/>
  <c r="BV945" i="13"/>
  <c r="BU945" i="13"/>
  <c r="BT945" i="13"/>
  <c r="BS945" i="13"/>
  <c r="BR945" i="13"/>
  <c r="BQ945" i="13"/>
  <c r="BP945" i="13"/>
  <c r="BO945" i="13"/>
  <c r="BN945" i="13"/>
  <c r="BM945" i="13"/>
  <c r="BL945" i="13"/>
  <c r="BK945" i="13"/>
  <c r="BJ945" i="13"/>
  <c r="BH945" i="13"/>
  <c r="BG945" i="13"/>
  <c r="BE945" i="13"/>
  <c r="BD945" i="13"/>
  <c r="BB945" i="13"/>
  <c r="BA945" i="13"/>
  <c r="AY945" i="13"/>
  <c r="AX945" i="13"/>
  <c r="AV945" i="13"/>
  <c r="AU945" i="13"/>
  <c r="AS945" i="13"/>
  <c r="AR945" i="13"/>
  <c r="CA944" i="13"/>
  <c r="BZ944" i="13"/>
  <c r="BY944" i="13"/>
  <c r="BX944" i="13"/>
  <c r="BW944" i="13"/>
  <c r="BV944" i="13"/>
  <c r="BU944" i="13"/>
  <c r="BT944" i="13"/>
  <c r="BS944" i="13"/>
  <c r="BR944" i="13"/>
  <c r="BQ944" i="13"/>
  <c r="BP944" i="13"/>
  <c r="BO944" i="13"/>
  <c r="BN944" i="13"/>
  <c r="BM944" i="13"/>
  <c r="BL944" i="13"/>
  <c r="BK944" i="13"/>
  <c r="BJ944" i="13"/>
  <c r="BH944" i="13"/>
  <c r="BG944" i="13"/>
  <c r="BE944" i="13"/>
  <c r="BD944" i="13"/>
  <c r="BB944" i="13"/>
  <c r="BA944" i="13"/>
  <c r="AY944" i="13"/>
  <c r="AX944" i="13"/>
  <c r="AV944" i="13"/>
  <c r="AU944" i="13"/>
  <c r="AS944" i="13"/>
  <c r="AR944" i="13"/>
  <c r="CA943" i="13"/>
  <c r="BZ943" i="13"/>
  <c r="BY943" i="13"/>
  <c r="BX943" i="13"/>
  <c r="BW943" i="13"/>
  <c r="BV943" i="13"/>
  <c r="BU943" i="13"/>
  <c r="BT943" i="13"/>
  <c r="BS943" i="13"/>
  <c r="BR943" i="13"/>
  <c r="BQ943" i="13"/>
  <c r="BP943" i="13"/>
  <c r="BO943" i="13"/>
  <c r="BN943" i="13"/>
  <c r="BM943" i="13"/>
  <c r="BL943" i="13"/>
  <c r="BK943" i="13"/>
  <c r="BJ943" i="13"/>
  <c r="BH943" i="13"/>
  <c r="BG943" i="13"/>
  <c r="BE943" i="13"/>
  <c r="BD943" i="13"/>
  <c r="BB943" i="13"/>
  <c r="BA943" i="13"/>
  <c r="AY943" i="13"/>
  <c r="AX943" i="13"/>
  <c r="AV943" i="13"/>
  <c r="AU943" i="13"/>
  <c r="AS943" i="13"/>
  <c r="AR943" i="13"/>
  <c r="CA942" i="13"/>
  <c r="BZ942" i="13"/>
  <c r="BY942" i="13"/>
  <c r="BX942" i="13"/>
  <c r="BW942" i="13"/>
  <c r="BV942" i="13"/>
  <c r="BU942" i="13"/>
  <c r="BT942" i="13"/>
  <c r="BS942" i="13"/>
  <c r="BR942" i="13"/>
  <c r="BQ942" i="13"/>
  <c r="BP942" i="13"/>
  <c r="BO942" i="13"/>
  <c r="BN942" i="13"/>
  <c r="BM942" i="13"/>
  <c r="BL942" i="13"/>
  <c r="BK942" i="13"/>
  <c r="BJ942" i="13"/>
  <c r="BH942" i="13"/>
  <c r="BG942" i="13"/>
  <c r="BE942" i="13"/>
  <c r="BD942" i="13"/>
  <c r="BB942" i="13"/>
  <c r="BA942" i="13"/>
  <c r="AY942" i="13"/>
  <c r="AX942" i="13"/>
  <c r="AV942" i="13"/>
  <c r="AU942" i="13"/>
  <c r="AS942" i="13"/>
  <c r="AR942" i="13"/>
  <c r="CA941" i="13"/>
  <c r="BZ941" i="13"/>
  <c r="BY941" i="13"/>
  <c r="BX941" i="13"/>
  <c r="BW941" i="13"/>
  <c r="BV941" i="13"/>
  <c r="BU941" i="13"/>
  <c r="BT941" i="13"/>
  <c r="BS941" i="13"/>
  <c r="BR941" i="13"/>
  <c r="BQ941" i="13"/>
  <c r="BP941" i="13"/>
  <c r="BO941" i="13"/>
  <c r="BN941" i="13"/>
  <c r="BM941" i="13"/>
  <c r="BL941" i="13"/>
  <c r="BK941" i="13"/>
  <c r="BJ941" i="13"/>
  <c r="BH941" i="13"/>
  <c r="BG941" i="13"/>
  <c r="BE941" i="13"/>
  <c r="BD941" i="13"/>
  <c r="BB941" i="13"/>
  <c r="BA941" i="13"/>
  <c r="AY941" i="13"/>
  <c r="AX941" i="13"/>
  <c r="AV941" i="13"/>
  <c r="AU941" i="13"/>
  <c r="AS941" i="13"/>
  <c r="AR941" i="13"/>
  <c r="CA940" i="13"/>
  <c r="BZ940" i="13"/>
  <c r="BY940" i="13"/>
  <c r="BX940" i="13"/>
  <c r="BW940" i="13"/>
  <c r="BV940" i="13"/>
  <c r="BU940" i="13"/>
  <c r="BT940" i="13"/>
  <c r="BS940" i="13"/>
  <c r="BR940" i="13"/>
  <c r="BQ940" i="13"/>
  <c r="BP940" i="13"/>
  <c r="BO940" i="13"/>
  <c r="BN940" i="13"/>
  <c r="BM940" i="13"/>
  <c r="BL940" i="13"/>
  <c r="BK940" i="13"/>
  <c r="BJ940" i="13"/>
  <c r="BH940" i="13"/>
  <c r="BG940" i="13"/>
  <c r="BE940" i="13"/>
  <c r="BD940" i="13"/>
  <c r="BB940" i="13"/>
  <c r="BA940" i="13"/>
  <c r="AY940" i="13"/>
  <c r="AX940" i="13"/>
  <c r="AV940" i="13"/>
  <c r="AU940" i="13"/>
  <c r="AS940" i="13"/>
  <c r="AR940" i="13"/>
  <c r="CA939" i="13"/>
  <c r="BZ939" i="13"/>
  <c r="BY939" i="13"/>
  <c r="BX939" i="13"/>
  <c r="BW939" i="13"/>
  <c r="BV939" i="13"/>
  <c r="BU939" i="13"/>
  <c r="BT939" i="13"/>
  <c r="BS939" i="13"/>
  <c r="BR939" i="13"/>
  <c r="BQ939" i="13"/>
  <c r="BP939" i="13"/>
  <c r="BO939" i="13"/>
  <c r="BN939" i="13"/>
  <c r="BM939" i="13"/>
  <c r="BL939" i="13"/>
  <c r="BK939" i="13"/>
  <c r="BJ939" i="13"/>
  <c r="BH939" i="13"/>
  <c r="BG939" i="13"/>
  <c r="BE939" i="13"/>
  <c r="BD939" i="13"/>
  <c r="BB939" i="13"/>
  <c r="BA939" i="13"/>
  <c r="AY939" i="13"/>
  <c r="AX939" i="13"/>
  <c r="AV939" i="13"/>
  <c r="AU939" i="13"/>
  <c r="AS939" i="13"/>
  <c r="AR939" i="13"/>
  <c r="CA938" i="13"/>
  <c r="BZ938" i="13"/>
  <c r="BY938" i="13"/>
  <c r="BX938" i="13"/>
  <c r="BW938" i="13"/>
  <c r="BV938" i="13"/>
  <c r="BU938" i="13"/>
  <c r="BT938" i="13"/>
  <c r="BS938" i="13"/>
  <c r="BR938" i="13"/>
  <c r="BQ938" i="13"/>
  <c r="BP938" i="13"/>
  <c r="BO938" i="13"/>
  <c r="BN938" i="13"/>
  <c r="BM938" i="13"/>
  <c r="BL938" i="13"/>
  <c r="BK938" i="13"/>
  <c r="BJ938" i="13"/>
  <c r="BH938" i="13"/>
  <c r="BG938" i="13"/>
  <c r="BE938" i="13"/>
  <c r="BD938" i="13"/>
  <c r="BB938" i="13"/>
  <c r="BA938" i="13"/>
  <c r="AY938" i="13"/>
  <c r="AX938" i="13"/>
  <c r="AV938" i="13"/>
  <c r="AU938" i="13"/>
  <c r="AS938" i="13"/>
  <c r="AR938" i="13"/>
  <c r="CA937" i="13"/>
  <c r="BZ937" i="13"/>
  <c r="BY937" i="13"/>
  <c r="BX937" i="13"/>
  <c r="BW937" i="13"/>
  <c r="BV937" i="13"/>
  <c r="BU937" i="13"/>
  <c r="BT937" i="13"/>
  <c r="BS937" i="13"/>
  <c r="BR937" i="13"/>
  <c r="BQ937" i="13"/>
  <c r="BP937" i="13"/>
  <c r="BO937" i="13"/>
  <c r="BN937" i="13"/>
  <c r="BM937" i="13"/>
  <c r="BL937" i="13"/>
  <c r="BK937" i="13"/>
  <c r="BJ937" i="13"/>
  <c r="BH937" i="13"/>
  <c r="BG937" i="13"/>
  <c r="BE937" i="13"/>
  <c r="BD937" i="13"/>
  <c r="BB937" i="13"/>
  <c r="BA937" i="13"/>
  <c r="AY937" i="13"/>
  <c r="AX937" i="13"/>
  <c r="AV937" i="13"/>
  <c r="AU937" i="13"/>
  <c r="AS937" i="13"/>
  <c r="AR937" i="13"/>
  <c r="CA936" i="13"/>
  <c r="BZ936" i="13"/>
  <c r="BY936" i="13"/>
  <c r="BX936" i="13"/>
  <c r="BW936" i="13"/>
  <c r="BV936" i="13"/>
  <c r="BU936" i="13"/>
  <c r="BT936" i="13"/>
  <c r="BS936" i="13"/>
  <c r="BR936" i="13"/>
  <c r="BQ936" i="13"/>
  <c r="BP936" i="13"/>
  <c r="BO936" i="13"/>
  <c r="BN936" i="13"/>
  <c r="BM936" i="13"/>
  <c r="BL936" i="13"/>
  <c r="BK936" i="13"/>
  <c r="BJ936" i="13"/>
  <c r="BH936" i="13"/>
  <c r="BG936" i="13"/>
  <c r="BE936" i="13"/>
  <c r="BD936" i="13"/>
  <c r="BB936" i="13"/>
  <c r="BA936" i="13"/>
  <c r="AY936" i="13"/>
  <c r="AX936" i="13"/>
  <c r="AV936" i="13"/>
  <c r="AU936" i="13"/>
  <c r="AS936" i="13"/>
  <c r="AR936" i="13"/>
  <c r="CA935" i="13"/>
  <c r="BZ935" i="13"/>
  <c r="BY935" i="13"/>
  <c r="BX935" i="13"/>
  <c r="BW935" i="13"/>
  <c r="BV935" i="13"/>
  <c r="BU935" i="13"/>
  <c r="BT935" i="13"/>
  <c r="BS935" i="13"/>
  <c r="BR935" i="13"/>
  <c r="BQ935" i="13"/>
  <c r="BP935" i="13"/>
  <c r="BO935" i="13"/>
  <c r="BN935" i="13"/>
  <c r="BM935" i="13"/>
  <c r="BL935" i="13"/>
  <c r="BK935" i="13"/>
  <c r="BJ935" i="13"/>
  <c r="BH935" i="13"/>
  <c r="BG935" i="13"/>
  <c r="BE935" i="13"/>
  <c r="BD935" i="13"/>
  <c r="BB935" i="13"/>
  <c r="BA935" i="13"/>
  <c r="AY935" i="13"/>
  <c r="AX935" i="13"/>
  <c r="AV935" i="13"/>
  <c r="AU935" i="13"/>
  <c r="AS935" i="13"/>
  <c r="AR935" i="13"/>
  <c r="CA934" i="13"/>
  <c r="BZ934" i="13"/>
  <c r="BY934" i="13"/>
  <c r="BX934" i="13"/>
  <c r="BW934" i="13"/>
  <c r="BV934" i="13"/>
  <c r="BU934" i="13"/>
  <c r="BT934" i="13"/>
  <c r="BS934" i="13"/>
  <c r="BR934" i="13"/>
  <c r="BQ934" i="13"/>
  <c r="BP934" i="13"/>
  <c r="BO934" i="13"/>
  <c r="BN934" i="13"/>
  <c r="BM934" i="13"/>
  <c r="BL934" i="13"/>
  <c r="BK934" i="13"/>
  <c r="BJ934" i="13"/>
  <c r="BH934" i="13"/>
  <c r="BG934" i="13"/>
  <c r="BE934" i="13"/>
  <c r="BD934" i="13"/>
  <c r="BB934" i="13"/>
  <c r="BA934" i="13"/>
  <c r="AY934" i="13"/>
  <c r="AX934" i="13"/>
  <c r="AV934" i="13"/>
  <c r="AU934" i="13"/>
  <c r="AS934" i="13"/>
  <c r="AR934" i="13"/>
  <c r="CA933" i="13"/>
  <c r="BZ933" i="13"/>
  <c r="BY933" i="13"/>
  <c r="BX933" i="13"/>
  <c r="BW933" i="13"/>
  <c r="BV933" i="13"/>
  <c r="BU933" i="13"/>
  <c r="BT933" i="13"/>
  <c r="BS933" i="13"/>
  <c r="BR933" i="13"/>
  <c r="BQ933" i="13"/>
  <c r="BP933" i="13"/>
  <c r="BO933" i="13"/>
  <c r="BN933" i="13"/>
  <c r="BM933" i="13"/>
  <c r="BL933" i="13"/>
  <c r="BK933" i="13"/>
  <c r="BJ933" i="13"/>
  <c r="BH933" i="13"/>
  <c r="BG933" i="13"/>
  <c r="BE933" i="13"/>
  <c r="BD933" i="13"/>
  <c r="BB933" i="13"/>
  <c r="BA933" i="13"/>
  <c r="AY933" i="13"/>
  <c r="AX933" i="13"/>
  <c r="AV933" i="13"/>
  <c r="AU933" i="13"/>
  <c r="AS933" i="13"/>
  <c r="AR933" i="13"/>
  <c r="CA932" i="13"/>
  <c r="BZ932" i="13"/>
  <c r="BY932" i="13"/>
  <c r="BX932" i="13"/>
  <c r="BW932" i="13"/>
  <c r="BV932" i="13"/>
  <c r="BU932" i="13"/>
  <c r="BT932" i="13"/>
  <c r="BS932" i="13"/>
  <c r="BR932" i="13"/>
  <c r="BQ932" i="13"/>
  <c r="BP932" i="13"/>
  <c r="BO932" i="13"/>
  <c r="BN932" i="13"/>
  <c r="BM932" i="13"/>
  <c r="BL932" i="13"/>
  <c r="BK932" i="13"/>
  <c r="BJ932" i="13"/>
  <c r="BH932" i="13"/>
  <c r="BG932" i="13"/>
  <c r="BE932" i="13"/>
  <c r="BD932" i="13"/>
  <c r="BB932" i="13"/>
  <c r="BA932" i="13"/>
  <c r="AY932" i="13"/>
  <c r="AX932" i="13"/>
  <c r="AV932" i="13"/>
  <c r="AU932" i="13"/>
  <c r="AS932" i="13"/>
  <c r="AR932" i="13"/>
  <c r="CA931" i="13"/>
  <c r="BZ931" i="13"/>
  <c r="BY931" i="13"/>
  <c r="BX931" i="13"/>
  <c r="BW931" i="13"/>
  <c r="BV931" i="13"/>
  <c r="BU931" i="13"/>
  <c r="BT931" i="13"/>
  <c r="BS931" i="13"/>
  <c r="BR931" i="13"/>
  <c r="BQ931" i="13"/>
  <c r="BP931" i="13"/>
  <c r="BO931" i="13"/>
  <c r="BN931" i="13"/>
  <c r="BM931" i="13"/>
  <c r="BL931" i="13"/>
  <c r="BK931" i="13"/>
  <c r="BJ931" i="13"/>
  <c r="BH931" i="13"/>
  <c r="BG931" i="13"/>
  <c r="BE931" i="13"/>
  <c r="BD931" i="13"/>
  <c r="BB931" i="13"/>
  <c r="BA931" i="13"/>
  <c r="AY931" i="13"/>
  <c r="AX931" i="13"/>
  <c r="AV931" i="13"/>
  <c r="AU931" i="13"/>
  <c r="AS931" i="13"/>
  <c r="AR931" i="13"/>
  <c r="CA930" i="13"/>
  <c r="BZ930" i="13"/>
  <c r="BY930" i="13"/>
  <c r="BX930" i="13"/>
  <c r="BW930" i="13"/>
  <c r="BV930" i="13"/>
  <c r="BU930" i="13"/>
  <c r="BT930" i="13"/>
  <c r="BS930" i="13"/>
  <c r="BR930" i="13"/>
  <c r="BQ930" i="13"/>
  <c r="BP930" i="13"/>
  <c r="BO930" i="13"/>
  <c r="BN930" i="13"/>
  <c r="BM930" i="13"/>
  <c r="BL930" i="13"/>
  <c r="BK930" i="13"/>
  <c r="BJ930" i="13"/>
  <c r="BH930" i="13"/>
  <c r="BG930" i="13"/>
  <c r="BE930" i="13"/>
  <c r="BD930" i="13"/>
  <c r="BB930" i="13"/>
  <c r="BA930" i="13"/>
  <c r="AY930" i="13"/>
  <c r="AX930" i="13"/>
  <c r="AV930" i="13"/>
  <c r="AU930" i="13"/>
  <c r="AS930" i="13"/>
  <c r="AR930" i="13"/>
  <c r="CA929" i="13"/>
  <c r="BZ929" i="13"/>
  <c r="BY929" i="13"/>
  <c r="BX929" i="13"/>
  <c r="BW929" i="13"/>
  <c r="BV929" i="13"/>
  <c r="BU929" i="13"/>
  <c r="BT929" i="13"/>
  <c r="BS929" i="13"/>
  <c r="BR929" i="13"/>
  <c r="BQ929" i="13"/>
  <c r="BP929" i="13"/>
  <c r="BO929" i="13"/>
  <c r="BN929" i="13"/>
  <c r="BM929" i="13"/>
  <c r="BL929" i="13"/>
  <c r="BK929" i="13"/>
  <c r="BJ929" i="13"/>
  <c r="BH929" i="13"/>
  <c r="BG929" i="13"/>
  <c r="BE929" i="13"/>
  <c r="BD929" i="13"/>
  <c r="BB929" i="13"/>
  <c r="BA929" i="13"/>
  <c r="AY929" i="13"/>
  <c r="AX929" i="13"/>
  <c r="AV929" i="13"/>
  <c r="AU929" i="13"/>
  <c r="AS929" i="13"/>
  <c r="AR929" i="13"/>
  <c r="CA928" i="13"/>
  <c r="BZ928" i="13"/>
  <c r="BY928" i="13"/>
  <c r="BX928" i="13"/>
  <c r="BW928" i="13"/>
  <c r="BV928" i="13"/>
  <c r="BU928" i="13"/>
  <c r="BT928" i="13"/>
  <c r="BS928" i="13"/>
  <c r="BR928" i="13"/>
  <c r="BQ928" i="13"/>
  <c r="BP928" i="13"/>
  <c r="BO928" i="13"/>
  <c r="BN928" i="13"/>
  <c r="BM928" i="13"/>
  <c r="BL928" i="13"/>
  <c r="BK928" i="13"/>
  <c r="BJ928" i="13"/>
  <c r="BH928" i="13"/>
  <c r="BG928" i="13"/>
  <c r="BE928" i="13"/>
  <c r="BD928" i="13"/>
  <c r="BB928" i="13"/>
  <c r="BA928" i="13"/>
  <c r="AY928" i="13"/>
  <c r="AX928" i="13"/>
  <c r="AV928" i="13"/>
  <c r="AU928" i="13"/>
  <c r="AS928" i="13"/>
  <c r="AR928" i="13"/>
  <c r="CA927" i="13"/>
  <c r="BZ927" i="13"/>
  <c r="BY927" i="13"/>
  <c r="BX927" i="13"/>
  <c r="BW927" i="13"/>
  <c r="BV927" i="13"/>
  <c r="BU927" i="13"/>
  <c r="BT927" i="13"/>
  <c r="BS927" i="13"/>
  <c r="BR927" i="13"/>
  <c r="BQ927" i="13"/>
  <c r="BP927" i="13"/>
  <c r="BO927" i="13"/>
  <c r="BN927" i="13"/>
  <c r="BM927" i="13"/>
  <c r="BL927" i="13"/>
  <c r="BK927" i="13"/>
  <c r="BJ927" i="13"/>
  <c r="BH927" i="13"/>
  <c r="BG927" i="13"/>
  <c r="BE927" i="13"/>
  <c r="BD927" i="13"/>
  <c r="BB927" i="13"/>
  <c r="BA927" i="13"/>
  <c r="AY927" i="13"/>
  <c r="AX927" i="13"/>
  <c r="AV927" i="13"/>
  <c r="AU927" i="13"/>
  <c r="AS927" i="13"/>
  <c r="AR927" i="13"/>
  <c r="CA926" i="13"/>
  <c r="BZ926" i="13"/>
  <c r="BY926" i="13"/>
  <c r="BX926" i="13"/>
  <c r="BW926" i="13"/>
  <c r="BV926" i="13"/>
  <c r="BU926" i="13"/>
  <c r="BT926" i="13"/>
  <c r="BS926" i="13"/>
  <c r="BR926" i="13"/>
  <c r="BQ926" i="13"/>
  <c r="BP926" i="13"/>
  <c r="BO926" i="13"/>
  <c r="BN926" i="13"/>
  <c r="BM926" i="13"/>
  <c r="BL926" i="13"/>
  <c r="BK926" i="13"/>
  <c r="BJ926" i="13"/>
  <c r="BH926" i="13"/>
  <c r="BG926" i="13"/>
  <c r="BE926" i="13"/>
  <c r="BD926" i="13"/>
  <c r="BB926" i="13"/>
  <c r="BA926" i="13"/>
  <c r="AY926" i="13"/>
  <c r="AX926" i="13"/>
  <c r="AV926" i="13"/>
  <c r="AU926" i="13"/>
  <c r="AS926" i="13"/>
  <c r="AR926" i="13"/>
  <c r="CA925" i="13"/>
  <c r="BZ925" i="13"/>
  <c r="BY925" i="13"/>
  <c r="BX925" i="13"/>
  <c r="BW925" i="13"/>
  <c r="BV925" i="13"/>
  <c r="BU925" i="13"/>
  <c r="BT925" i="13"/>
  <c r="BS925" i="13"/>
  <c r="BR925" i="13"/>
  <c r="BQ925" i="13"/>
  <c r="BP925" i="13"/>
  <c r="BO925" i="13"/>
  <c r="BN925" i="13"/>
  <c r="BM925" i="13"/>
  <c r="BL925" i="13"/>
  <c r="BK925" i="13"/>
  <c r="BJ925" i="13"/>
  <c r="BH925" i="13"/>
  <c r="BG925" i="13"/>
  <c r="BE925" i="13"/>
  <c r="BD925" i="13"/>
  <c r="BB925" i="13"/>
  <c r="BA925" i="13"/>
  <c r="AY925" i="13"/>
  <c r="AX925" i="13"/>
  <c r="AV925" i="13"/>
  <c r="AU925" i="13"/>
  <c r="AS925" i="13"/>
  <c r="AR925" i="13"/>
  <c r="CA924" i="13"/>
  <c r="BZ924" i="13"/>
  <c r="BY924" i="13"/>
  <c r="BX924" i="13"/>
  <c r="BW924" i="13"/>
  <c r="BV924" i="13"/>
  <c r="BU924" i="13"/>
  <c r="BT924" i="13"/>
  <c r="BS924" i="13"/>
  <c r="BR924" i="13"/>
  <c r="BQ924" i="13"/>
  <c r="BP924" i="13"/>
  <c r="BO924" i="13"/>
  <c r="BN924" i="13"/>
  <c r="BM924" i="13"/>
  <c r="BL924" i="13"/>
  <c r="BK924" i="13"/>
  <c r="BJ924" i="13"/>
  <c r="BH924" i="13"/>
  <c r="BG924" i="13"/>
  <c r="BE924" i="13"/>
  <c r="BD924" i="13"/>
  <c r="BB924" i="13"/>
  <c r="BA924" i="13"/>
  <c r="AY924" i="13"/>
  <c r="AX924" i="13"/>
  <c r="AV924" i="13"/>
  <c r="AU924" i="13"/>
  <c r="AS924" i="13"/>
  <c r="AR924" i="13"/>
  <c r="CA923" i="13"/>
  <c r="BZ923" i="13"/>
  <c r="BY923" i="13"/>
  <c r="BX923" i="13"/>
  <c r="BW923" i="13"/>
  <c r="BV923" i="13"/>
  <c r="BU923" i="13"/>
  <c r="BT923" i="13"/>
  <c r="BS923" i="13"/>
  <c r="BR923" i="13"/>
  <c r="BQ923" i="13"/>
  <c r="BP923" i="13"/>
  <c r="BO923" i="13"/>
  <c r="BN923" i="13"/>
  <c r="BM923" i="13"/>
  <c r="BL923" i="13"/>
  <c r="BK923" i="13"/>
  <c r="BJ923" i="13"/>
  <c r="BH923" i="13"/>
  <c r="BG923" i="13"/>
  <c r="BE923" i="13"/>
  <c r="BD923" i="13"/>
  <c r="BB923" i="13"/>
  <c r="BA923" i="13"/>
  <c r="AY923" i="13"/>
  <c r="AX923" i="13"/>
  <c r="AV923" i="13"/>
  <c r="AU923" i="13"/>
  <c r="AS923" i="13"/>
  <c r="AR923" i="13"/>
  <c r="CA922" i="13"/>
  <c r="BZ922" i="13"/>
  <c r="BY922" i="13"/>
  <c r="BX922" i="13"/>
  <c r="BW922" i="13"/>
  <c r="BV922" i="13"/>
  <c r="BU922" i="13"/>
  <c r="BT922" i="13"/>
  <c r="BS922" i="13"/>
  <c r="BR922" i="13"/>
  <c r="BQ922" i="13"/>
  <c r="BP922" i="13"/>
  <c r="BO922" i="13"/>
  <c r="BN922" i="13"/>
  <c r="BM922" i="13"/>
  <c r="BL922" i="13"/>
  <c r="BK922" i="13"/>
  <c r="BJ922" i="13"/>
  <c r="BH922" i="13"/>
  <c r="BG922" i="13"/>
  <c r="BE922" i="13"/>
  <c r="BD922" i="13"/>
  <c r="BB922" i="13"/>
  <c r="BA922" i="13"/>
  <c r="AY922" i="13"/>
  <c r="AX922" i="13"/>
  <c r="AV922" i="13"/>
  <c r="AU922" i="13"/>
  <c r="AS922" i="13"/>
  <c r="AR922" i="13"/>
  <c r="CA921" i="13"/>
  <c r="BZ921" i="13"/>
  <c r="BY921" i="13"/>
  <c r="BX921" i="13"/>
  <c r="BW921" i="13"/>
  <c r="BV921" i="13"/>
  <c r="BU921" i="13"/>
  <c r="BT921" i="13"/>
  <c r="BS921" i="13"/>
  <c r="BR921" i="13"/>
  <c r="BQ921" i="13"/>
  <c r="BP921" i="13"/>
  <c r="BO921" i="13"/>
  <c r="BN921" i="13"/>
  <c r="BM921" i="13"/>
  <c r="BL921" i="13"/>
  <c r="BK921" i="13"/>
  <c r="BJ921" i="13"/>
  <c r="BH921" i="13"/>
  <c r="BG921" i="13"/>
  <c r="BE921" i="13"/>
  <c r="BD921" i="13"/>
  <c r="BB921" i="13"/>
  <c r="BA921" i="13"/>
  <c r="AY921" i="13"/>
  <c r="AX921" i="13"/>
  <c r="AV921" i="13"/>
  <c r="AU921" i="13"/>
  <c r="AS921" i="13"/>
  <c r="AR921" i="13"/>
  <c r="CA920" i="13"/>
  <c r="BZ920" i="13"/>
  <c r="BY920" i="13"/>
  <c r="BX920" i="13"/>
  <c r="BW920" i="13"/>
  <c r="BV920" i="13"/>
  <c r="BU920" i="13"/>
  <c r="BT920" i="13"/>
  <c r="BS920" i="13"/>
  <c r="BR920" i="13"/>
  <c r="BQ920" i="13"/>
  <c r="BP920" i="13"/>
  <c r="BO920" i="13"/>
  <c r="BN920" i="13"/>
  <c r="BM920" i="13"/>
  <c r="BL920" i="13"/>
  <c r="BK920" i="13"/>
  <c r="BJ920" i="13"/>
  <c r="BH920" i="13"/>
  <c r="BG920" i="13"/>
  <c r="BE920" i="13"/>
  <c r="BD920" i="13"/>
  <c r="BB920" i="13"/>
  <c r="BA920" i="13"/>
  <c r="AY920" i="13"/>
  <c r="AX920" i="13"/>
  <c r="AV920" i="13"/>
  <c r="AU920" i="13"/>
  <c r="AS920" i="13"/>
  <c r="AR920" i="13"/>
  <c r="CA919" i="13"/>
  <c r="BZ919" i="13"/>
  <c r="BY919" i="13"/>
  <c r="BX919" i="13"/>
  <c r="BW919" i="13"/>
  <c r="BV919" i="13"/>
  <c r="BU919" i="13"/>
  <c r="BT919" i="13"/>
  <c r="BS919" i="13"/>
  <c r="BR919" i="13"/>
  <c r="BQ919" i="13"/>
  <c r="BP919" i="13"/>
  <c r="BO919" i="13"/>
  <c r="BN919" i="13"/>
  <c r="BM919" i="13"/>
  <c r="BL919" i="13"/>
  <c r="BK919" i="13"/>
  <c r="BJ919" i="13"/>
  <c r="BH919" i="13"/>
  <c r="BG919" i="13"/>
  <c r="BE919" i="13"/>
  <c r="BD919" i="13"/>
  <c r="BB919" i="13"/>
  <c r="BA919" i="13"/>
  <c r="AY919" i="13"/>
  <c r="AX919" i="13"/>
  <c r="AV919" i="13"/>
  <c r="AU919" i="13"/>
  <c r="AS919" i="13"/>
  <c r="AR919" i="13"/>
  <c r="CA918" i="13"/>
  <c r="BZ918" i="13"/>
  <c r="BY918" i="13"/>
  <c r="BX918" i="13"/>
  <c r="BW918" i="13"/>
  <c r="BV918" i="13"/>
  <c r="BU918" i="13"/>
  <c r="BT918" i="13"/>
  <c r="BS918" i="13"/>
  <c r="BR918" i="13"/>
  <c r="BQ918" i="13"/>
  <c r="BP918" i="13"/>
  <c r="BO918" i="13"/>
  <c r="BN918" i="13"/>
  <c r="BM918" i="13"/>
  <c r="BL918" i="13"/>
  <c r="BK918" i="13"/>
  <c r="BJ918" i="13"/>
  <c r="BH918" i="13"/>
  <c r="BG918" i="13"/>
  <c r="BE918" i="13"/>
  <c r="BD918" i="13"/>
  <c r="BB918" i="13"/>
  <c r="BA918" i="13"/>
  <c r="AY918" i="13"/>
  <c r="AX918" i="13"/>
  <c r="AV918" i="13"/>
  <c r="AU918" i="13"/>
  <c r="AS918" i="13"/>
  <c r="AR918" i="13"/>
  <c r="CA917" i="13"/>
  <c r="BZ917" i="13"/>
  <c r="BY917" i="13"/>
  <c r="BX917" i="13"/>
  <c r="BW917" i="13"/>
  <c r="BV917" i="13"/>
  <c r="BU917" i="13"/>
  <c r="BT917" i="13"/>
  <c r="BS917" i="13"/>
  <c r="BR917" i="13"/>
  <c r="BQ917" i="13"/>
  <c r="BP917" i="13"/>
  <c r="BO917" i="13"/>
  <c r="BN917" i="13"/>
  <c r="BM917" i="13"/>
  <c r="BL917" i="13"/>
  <c r="BK917" i="13"/>
  <c r="BJ917" i="13"/>
  <c r="BH917" i="13"/>
  <c r="BG917" i="13"/>
  <c r="BE917" i="13"/>
  <c r="BD917" i="13"/>
  <c r="BB917" i="13"/>
  <c r="BA917" i="13"/>
  <c r="AY917" i="13"/>
  <c r="AX917" i="13"/>
  <c r="AV917" i="13"/>
  <c r="AU917" i="13"/>
  <c r="AS917" i="13"/>
  <c r="AR917" i="13"/>
  <c r="CA916" i="13"/>
  <c r="BZ916" i="13"/>
  <c r="BY916" i="13"/>
  <c r="BX916" i="13"/>
  <c r="BW916" i="13"/>
  <c r="BV916" i="13"/>
  <c r="BU916" i="13"/>
  <c r="BT916" i="13"/>
  <c r="BS916" i="13"/>
  <c r="BR916" i="13"/>
  <c r="BQ916" i="13"/>
  <c r="BP916" i="13"/>
  <c r="BO916" i="13"/>
  <c r="BN916" i="13"/>
  <c r="BM916" i="13"/>
  <c r="BL916" i="13"/>
  <c r="BK916" i="13"/>
  <c r="BJ916" i="13"/>
  <c r="BH916" i="13"/>
  <c r="BG916" i="13"/>
  <c r="BE916" i="13"/>
  <c r="BD916" i="13"/>
  <c r="BB916" i="13"/>
  <c r="BA916" i="13"/>
  <c r="AY916" i="13"/>
  <c r="AX916" i="13"/>
  <c r="AV916" i="13"/>
  <c r="AU916" i="13"/>
  <c r="AS916" i="13"/>
  <c r="AR916" i="13"/>
  <c r="CA915" i="13"/>
  <c r="BZ915" i="13"/>
  <c r="BY915" i="13"/>
  <c r="BX915" i="13"/>
  <c r="BW915" i="13"/>
  <c r="BV915" i="13"/>
  <c r="BU915" i="13"/>
  <c r="BT915" i="13"/>
  <c r="BS915" i="13"/>
  <c r="BR915" i="13"/>
  <c r="BQ915" i="13"/>
  <c r="BP915" i="13"/>
  <c r="BO915" i="13"/>
  <c r="BN915" i="13"/>
  <c r="BM915" i="13"/>
  <c r="BL915" i="13"/>
  <c r="BK915" i="13"/>
  <c r="BJ915" i="13"/>
  <c r="BH915" i="13"/>
  <c r="BG915" i="13"/>
  <c r="BE915" i="13"/>
  <c r="BD915" i="13"/>
  <c r="BB915" i="13"/>
  <c r="BA915" i="13"/>
  <c r="AY915" i="13"/>
  <c r="AX915" i="13"/>
  <c r="AV915" i="13"/>
  <c r="AU915" i="13"/>
  <c r="AS915" i="13"/>
  <c r="AR915" i="13"/>
  <c r="CA914" i="13"/>
  <c r="BZ914" i="13"/>
  <c r="BY914" i="13"/>
  <c r="BX914" i="13"/>
  <c r="BW914" i="13"/>
  <c r="BV914" i="13"/>
  <c r="BU914" i="13"/>
  <c r="BT914" i="13"/>
  <c r="BS914" i="13"/>
  <c r="BR914" i="13"/>
  <c r="BQ914" i="13"/>
  <c r="BP914" i="13"/>
  <c r="BO914" i="13"/>
  <c r="BN914" i="13"/>
  <c r="BM914" i="13"/>
  <c r="BL914" i="13"/>
  <c r="BK914" i="13"/>
  <c r="BJ914" i="13"/>
  <c r="BH914" i="13"/>
  <c r="BG914" i="13"/>
  <c r="BE914" i="13"/>
  <c r="BD914" i="13"/>
  <c r="BB914" i="13"/>
  <c r="BA914" i="13"/>
  <c r="AY914" i="13"/>
  <c r="AX914" i="13"/>
  <c r="AV914" i="13"/>
  <c r="AU914" i="13"/>
  <c r="AS914" i="13"/>
  <c r="AR914" i="13"/>
  <c r="CA913" i="13"/>
  <c r="BZ913" i="13"/>
  <c r="BY913" i="13"/>
  <c r="BX913" i="13"/>
  <c r="BW913" i="13"/>
  <c r="BV913" i="13"/>
  <c r="BU913" i="13"/>
  <c r="BT913" i="13"/>
  <c r="BS913" i="13"/>
  <c r="BR913" i="13"/>
  <c r="BQ913" i="13"/>
  <c r="BP913" i="13"/>
  <c r="BO913" i="13"/>
  <c r="BN913" i="13"/>
  <c r="BM913" i="13"/>
  <c r="BL913" i="13"/>
  <c r="BK913" i="13"/>
  <c r="BJ913" i="13"/>
  <c r="BH913" i="13"/>
  <c r="BG913" i="13"/>
  <c r="BE913" i="13"/>
  <c r="BD913" i="13"/>
  <c r="BB913" i="13"/>
  <c r="BA913" i="13"/>
  <c r="AY913" i="13"/>
  <c r="AX913" i="13"/>
  <c r="AV913" i="13"/>
  <c r="AU913" i="13"/>
  <c r="AS913" i="13"/>
  <c r="AR913" i="13"/>
  <c r="CA912" i="13"/>
  <c r="BZ912" i="13"/>
  <c r="BY912" i="13"/>
  <c r="BX912" i="13"/>
  <c r="BW912" i="13"/>
  <c r="BV912" i="13"/>
  <c r="BU912" i="13"/>
  <c r="BT912" i="13"/>
  <c r="BS912" i="13"/>
  <c r="BR912" i="13"/>
  <c r="BQ912" i="13"/>
  <c r="BP912" i="13"/>
  <c r="BO912" i="13"/>
  <c r="BN912" i="13"/>
  <c r="BM912" i="13"/>
  <c r="BL912" i="13"/>
  <c r="BK912" i="13"/>
  <c r="BJ912" i="13"/>
  <c r="BH912" i="13"/>
  <c r="BG912" i="13"/>
  <c r="BE912" i="13"/>
  <c r="BD912" i="13"/>
  <c r="BB912" i="13"/>
  <c r="BA912" i="13"/>
  <c r="AY912" i="13"/>
  <c r="AX912" i="13"/>
  <c r="AV912" i="13"/>
  <c r="AU912" i="13"/>
  <c r="AS912" i="13"/>
  <c r="AR912" i="13"/>
  <c r="CA911" i="13"/>
  <c r="BZ911" i="13"/>
  <c r="BY911" i="13"/>
  <c r="BX911" i="13"/>
  <c r="BW911" i="13"/>
  <c r="BV911" i="13"/>
  <c r="BU911" i="13"/>
  <c r="BT911" i="13"/>
  <c r="BS911" i="13"/>
  <c r="BR911" i="13"/>
  <c r="BQ911" i="13"/>
  <c r="BP911" i="13"/>
  <c r="BO911" i="13"/>
  <c r="BN911" i="13"/>
  <c r="BM911" i="13"/>
  <c r="BL911" i="13"/>
  <c r="BK911" i="13"/>
  <c r="BJ911" i="13"/>
  <c r="BH911" i="13"/>
  <c r="BG911" i="13"/>
  <c r="BE911" i="13"/>
  <c r="BD911" i="13"/>
  <c r="BB911" i="13"/>
  <c r="BA911" i="13"/>
  <c r="AY911" i="13"/>
  <c r="AX911" i="13"/>
  <c r="AV911" i="13"/>
  <c r="AU911" i="13"/>
  <c r="AS911" i="13"/>
  <c r="AR911" i="13"/>
  <c r="CA910" i="13"/>
  <c r="BZ910" i="13"/>
  <c r="BY910" i="13"/>
  <c r="BX910" i="13"/>
  <c r="BW910" i="13"/>
  <c r="BV910" i="13"/>
  <c r="BU910" i="13"/>
  <c r="BT910" i="13"/>
  <c r="BS910" i="13"/>
  <c r="BR910" i="13"/>
  <c r="BQ910" i="13"/>
  <c r="BP910" i="13"/>
  <c r="BO910" i="13"/>
  <c r="BN910" i="13"/>
  <c r="BM910" i="13"/>
  <c r="BL910" i="13"/>
  <c r="BK910" i="13"/>
  <c r="BJ910" i="13"/>
  <c r="BH910" i="13"/>
  <c r="BG910" i="13"/>
  <c r="BE910" i="13"/>
  <c r="BD910" i="13"/>
  <c r="BB910" i="13"/>
  <c r="BA910" i="13"/>
  <c r="AY910" i="13"/>
  <c r="AX910" i="13"/>
  <c r="AV910" i="13"/>
  <c r="AU910" i="13"/>
  <c r="AS910" i="13"/>
  <c r="AR910" i="13"/>
  <c r="CA909" i="13"/>
  <c r="BZ909" i="13"/>
  <c r="BY909" i="13"/>
  <c r="BX909" i="13"/>
  <c r="BW909" i="13"/>
  <c r="BV909" i="13"/>
  <c r="BU909" i="13"/>
  <c r="BT909" i="13"/>
  <c r="BS909" i="13"/>
  <c r="BR909" i="13"/>
  <c r="BQ909" i="13"/>
  <c r="BP909" i="13"/>
  <c r="BO909" i="13"/>
  <c r="BN909" i="13"/>
  <c r="BM909" i="13"/>
  <c r="BL909" i="13"/>
  <c r="BK909" i="13"/>
  <c r="BJ909" i="13"/>
  <c r="BH909" i="13"/>
  <c r="BG909" i="13"/>
  <c r="BE909" i="13"/>
  <c r="BD909" i="13"/>
  <c r="BB909" i="13"/>
  <c r="BA909" i="13"/>
  <c r="AY909" i="13"/>
  <c r="AX909" i="13"/>
  <c r="AV909" i="13"/>
  <c r="AU909" i="13"/>
  <c r="AS909" i="13"/>
  <c r="AR909" i="13"/>
  <c r="CA908" i="13"/>
  <c r="BZ908" i="13"/>
  <c r="BY908" i="13"/>
  <c r="BX908" i="13"/>
  <c r="BW908" i="13"/>
  <c r="BV908" i="13"/>
  <c r="BU908" i="13"/>
  <c r="BT908" i="13"/>
  <c r="BS908" i="13"/>
  <c r="BR908" i="13"/>
  <c r="BQ908" i="13"/>
  <c r="BP908" i="13"/>
  <c r="BO908" i="13"/>
  <c r="BN908" i="13"/>
  <c r="BM908" i="13"/>
  <c r="BL908" i="13"/>
  <c r="BK908" i="13"/>
  <c r="BJ908" i="13"/>
  <c r="BH908" i="13"/>
  <c r="BG908" i="13"/>
  <c r="BE908" i="13"/>
  <c r="BD908" i="13"/>
  <c r="BB908" i="13"/>
  <c r="BA908" i="13"/>
  <c r="AY908" i="13"/>
  <c r="AX908" i="13"/>
  <c r="AV908" i="13"/>
  <c r="AU908" i="13"/>
  <c r="AS908" i="13"/>
  <c r="AR908" i="13"/>
  <c r="CA907" i="13"/>
  <c r="BZ907" i="13"/>
  <c r="BY907" i="13"/>
  <c r="BX907" i="13"/>
  <c r="BW907" i="13"/>
  <c r="BV907" i="13"/>
  <c r="BU907" i="13"/>
  <c r="BT907" i="13"/>
  <c r="BS907" i="13"/>
  <c r="BR907" i="13"/>
  <c r="BQ907" i="13"/>
  <c r="BP907" i="13"/>
  <c r="BO907" i="13"/>
  <c r="BN907" i="13"/>
  <c r="BM907" i="13"/>
  <c r="BL907" i="13"/>
  <c r="BK907" i="13"/>
  <c r="BJ907" i="13"/>
  <c r="BH907" i="13"/>
  <c r="BG907" i="13"/>
  <c r="BE907" i="13"/>
  <c r="BD907" i="13"/>
  <c r="BB907" i="13"/>
  <c r="BA907" i="13"/>
  <c r="AY907" i="13"/>
  <c r="AX907" i="13"/>
  <c r="AV907" i="13"/>
  <c r="AU907" i="13"/>
  <c r="AS907" i="13"/>
  <c r="AR907" i="13"/>
  <c r="CA906" i="13"/>
  <c r="BZ906" i="13"/>
  <c r="BY906" i="13"/>
  <c r="BX906" i="13"/>
  <c r="BW906" i="13"/>
  <c r="BV906" i="13"/>
  <c r="BU906" i="13"/>
  <c r="BT906" i="13"/>
  <c r="BS906" i="13"/>
  <c r="BR906" i="13"/>
  <c r="BQ906" i="13"/>
  <c r="BP906" i="13"/>
  <c r="BO906" i="13"/>
  <c r="BN906" i="13"/>
  <c r="BM906" i="13"/>
  <c r="BL906" i="13"/>
  <c r="BK906" i="13"/>
  <c r="BJ906" i="13"/>
  <c r="BH906" i="13"/>
  <c r="BG906" i="13"/>
  <c r="BE906" i="13"/>
  <c r="BD906" i="13"/>
  <c r="BB906" i="13"/>
  <c r="BA906" i="13"/>
  <c r="AY906" i="13"/>
  <c r="AX906" i="13"/>
  <c r="AV906" i="13"/>
  <c r="AU906" i="13"/>
  <c r="AS906" i="13"/>
  <c r="AR906" i="13"/>
  <c r="CA905" i="13"/>
  <c r="BZ905" i="13"/>
  <c r="BY905" i="13"/>
  <c r="BX905" i="13"/>
  <c r="BW905" i="13"/>
  <c r="BV905" i="13"/>
  <c r="BU905" i="13"/>
  <c r="BT905" i="13"/>
  <c r="BS905" i="13"/>
  <c r="BR905" i="13"/>
  <c r="BQ905" i="13"/>
  <c r="BP905" i="13"/>
  <c r="BO905" i="13"/>
  <c r="BN905" i="13"/>
  <c r="BM905" i="13"/>
  <c r="BL905" i="13"/>
  <c r="BK905" i="13"/>
  <c r="BJ905" i="13"/>
  <c r="BH905" i="13"/>
  <c r="BG905" i="13"/>
  <c r="BE905" i="13"/>
  <c r="BD905" i="13"/>
  <c r="BB905" i="13"/>
  <c r="BA905" i="13"/>
  <c r="AY905" i="13"/>
  <c r="AX905" i="13"/>
  <c r="AV905" i="13"/>
  <c r="AU905" i="13"/>
  <c r="AS905" i="13"/>
  <c r="AR905" i="13"/>
  <c r="CA904" i="13"/>
  <c r="BZ904" i="13"/>
  <c r="BY904" i="13"/>
  <c r="BX904" i="13"/>
  <c r="BW904" i="13"/>
  <c r="BV904" i="13"/>
  <c r="BU904" i="13"/>
  <c r="BT904" i="13"/>
  <c r="BS904" i="13"/>
  <c r="BR904" i="13"/>
  <c r="BQ904" i="13"/>
  <c r="BP904" i="13"/>
  <c r="BO904" i="13"/>
  <c r="BN904" i="13"/>
  <c r="BM904" i="13"/>
  <c r="BL904" i="13"/>
  <c r="BK904" i="13"/>
  <c r="BJ904" i="13"/>
  <c r="BH904" i="13"/>
  <c r="BG904" i="13"/>
  <c r="BE904" i="13"/>
  <c r="BD904" i="13"/>
  <c r="BB904" i="13"/>
  <c r="BA904" i="13"/>
  <c r="AY904" i="13"/>
  <c r="AX904" i="13"/>
  <c r="AV904" i="13"/>
  <c r="AU904" i="13"/>
  <c r="AS904" i="13"/>
  <c r="AR904" i="13"/>
  <c r="CA903" i="13"/>
  <c r="BZ903" i="13"/>
  <c r="BY903" i="13"/>
  <c r="BX903" i="13"/>
  <c r="BW903" i="13"/>
  <c r="BV903" i="13"/>
  <c r="BU903" i="13"/>
  <c r="BT903" i="13"/>
  <c r="BS903" i="13"/>
  <c r="BR903" i="13"/>
  <c r="BQ903" i="13"/>
  <c r="BP903" i="13"/>
  <c r="BO903" i="13"/>
  <c r="BN903" i="13"/>
  <c r="BM903" i="13"/>
  <c r="BL903" i="13"/>
  <c r="BK903" i="13"/>
  <c r="BJ903" i="13"/>
  <c r="BH903" i="13"/>
  <c r="BG903" i="13"/>
  <c r="BE903" i="13"/>
  <c r="BD903" i="13"/>
  <c r="BB903" i="13"/>
  <c r="BA903" i="13"/>
  <c r="AY903" i="13"/>
  <c r="AX903" i="13"/>
  <c r="AV903" i="13"/>
  <c r="AU903" i="13"/>
  <c r="AS903" i="13"/>
  <c r="AR903" i="13"/>
  <c r="CA902" i="13"/>
  <c r="BZ902" i="13"/>
  <c r="BY902" i="13"/>
  <c r="BX902" i="13"/>
  <c r="BW902" i="13"/>
  <c r="BV902" i="13"/>
  <c r="BU902" i="13"/>
  <c r="BT902" i="13"/>
  <c r="BS902" i="13"/>
  <c r="BR902" i="13"/>
  <c r="BQ902" i="13"/>
  <c r="BP902" i="13"/>
  <c r="BO902" i="13"/>
  <c r="BN902" i="13"/>
  <c r="BM902" i="13"/>
  <c r="BL902" i="13"/>
  <c r="BK902" i="13"/>
  <c r="BJ902" i="13"/>
  <c r="BH902" i="13"/>
  <c r="BG902" i="13"/>
  <c r="BE902" i="13"/>
  <c r="BD902" i="13"/>
  <c r="BB902" i="13"/>
  <c r="BA902" i="13"/>
  <c r="AY902" i="13"/>
  <c r="AX902" i="13"/>
  <c r="AV902" i="13"/>
  <c r="AU902" i="13"/>
  <c r="AS902" i="13"/>
  <c r="AR902" i="13"/>
  <c r="CA901" i="13"/>
  <c r="BZ901" i="13"/>
  <c r="BY901" i="13"/>
  <c r="BX901" i="13"/>
  <c r="BW901" i="13"/>
  <c r="BV901" i="13"/>
  <c r="BU901" i="13"/>
  <c r="BT901" i="13"/>
  <c r="BS901" i="13"/>
  <c r="BR901" i="13"/>
  <c r="BQ901" i="13"/>
  <c r="BP901" i="13"/>
  <c r="BO901" i="13"/>
  <c r="BN901" i="13"/>
  <c r="BM901" i="13"/>
  <c r="BL901" i="13"/>
  <c r="BK901" i="13"/>
  <c r="BJ901" i="13"/>
  <c r="BH901" i="13"/>
  <c r="BG901" i="13"/>
  <c r="BE901" i="13"/>
  <c r="BD901" i="13"/>
  <c r="BB901" i="13"/>
  <c r="BA901" i="13"/>
  <c r="AY901" i="13"/>
  <c r="AX901" i="13"/>
  <c r="AV901" i="13"/>
  <c r="AU901" i="13"/>
  <c r="AS901" i="13"/>
  <c r="AR901" i="13"/>
  <c r="CA900" i="13"/>
  <c r="BZ900" i="13"/>
  <c r="BY900" i="13"/>
  <c r="BX900" i="13"/>
  <c r="BW900" i="13"/>
  <c r="BV900" i="13"/>
  <c r="BU900" i="13"/>
  <c r="BT900" i="13"/>
  <c r="BS900" i="13"/>
  <c r="BR900" i="13"/>
  <c r="BQ900" i="13"/>
  <c r="BP900" i="13"/>
  <c r="BO900" i="13"/>
  <c r="BN900" i="13"/>
  <c r="BM900" i="13"/>
  <c r="BL900" i="13"/>
  <c r="BK900" i="13"/>
  <c r="BJ900" i="13"/>
  <c r="BH900" i="13"/>
  <c r="BG900" i="13"/>
  <c r="BE900" i="13"/>
  <c r="BD900" i="13"/>
  <c r="BB900" i="13"/>
  <c r="BA900" i="13"/>
  <c r="AY900" i="13"/>
  <c r="AX900" i="13"/>
  <c r="AV900" i="13"/>
  <c r="AU900" i="13"/>
  <c r="AS900" i="13"/>
  <c r="AR900" i="13"/>
  <c r="CA899" i="13"/>
  <c r="BZ899" i="13"/>
  <c r="BY899" i="13"/>
  <c r="BX899" i="13"/>
  <c r="BW899" i="13"/>
  <c r="BV899" i="13"/>
  <c r="BU899" i="13"/>
  <c r="BT899" i="13"/>
  <c r="BS899" i="13"/>
  <c r="BR899" i="13"/>
  <c r="BQ899" i="13"/>
  <c r="BP899" i="13"/>
  <c r="BO899" i="13"/>
  <c r="BN899" i="13"/>
  <c r="BM899" i="13"/>
  <c r="BL899" i="13"/>
  <c r="BK899" i="13"/>
  <c r="BJ899" i="13"/>
  <c r="BH899" i="13"/>
  <c r="BG899" i="13"/>
  <c r="BE899" i="13"/>
  <c r="BD899" i="13"/>
  <c r="BB899" i="13"/>
  <c r="BA899" i="13"/>
  <c r="AY899" i="13"/>
  <c r="AX899" i="13"/>
  <c r="AV899" i="13"/>
  <c r="AU899" i="13"/>
  <c r="AS899" i="13"/>
  <c r="AR899" i="13"/>
  <c r="CA898" i="13"/>
  <c r="BZ898" i="13"/>
  <c r="BY898" i="13"/>
  <c r="BX898" i="13"/>
  <c r="BW898" i="13"/>
  <c r="BV898" i="13"/>
  <c r="BU898" i="13"/>
  <c r="BT898" i="13"/>
  <c r="BS898" i="13"/>
  <c r="BR898" i="13"/>
  <c r="BQ898" i="13"/>
  <c r="BP898" i="13"/>
  <c r="BO898" i="13"/>
  <c r="BN898" i="13"/>
  <c r="BM898" i="13"/>
  <c r="BL898" i="13"/>
  <c r="BK898" i="13"/>
  <c r="BJ898" i="13"/>
  <c r="BH898" i="13"/>
  <c r="BG898" i="13"/>
  <c r="BE898" i="13"/>
  <c r="BD898" i="13"/>
  <c r="BB898" i="13"/>
  <c r="BA898" i="13"/>
  <c r="AY898" i="13"/>
  <c r="AX898" i="13"/>
  <c r="AV898" i="13"/>
  <c r="AU898" i="13"/>
  <c r="AS898" i="13"/>
  <c r="AR898" i="13"/>
  <c r="CA897" i="13"/>
  <c r="BZ897" i="13"/>
  <c r="BY897" i="13"/>
  <c r="BX897" i="13"/>
  <c r="BW897" i="13"/>
  <c r="BV897" i="13"/>
  <c r="BU897" i="13"/>
  <c r="BT897" i="13"/>
  <c r="BS897" i="13"/>
  <c r="BR897" i="13"/>
  <c r="BQ897" i="13"/>
  <c r="BP897" i="13"/>
  <c r="BO897" i="13"/>
  <c r="BN897" i="13"/>
  <c r="BM897" i="13"/>
  <c r="BL897" i="13"/>
  <c r="BK897" i="13"/>
  <c r="BJ897" i="13"/>
  <c r="BH897" i="13"/>
  <c r="BG897" i="13"/>
  <c r="BE897" i="13"/>
  <c r="BD897" i="13"/>
  <c r="BB897" i="13"/>
  <c r="BA897" i="13"/>
  <c r="AY897" i="13"/>
  <c r="AX897" i="13"/>
  <c r="AV897" i="13"/>
  <c r="AU897" i="13"/>
  <c r="AS897" i="13"/>
  <c r="AR897" i="13"/>
  <c r="CA896" i="13"/>
  <c r="BZ896" i="13"/>
  <c r="BY896" i="13"/>
  <c r="BX896" i="13"/>
  <c r="BW896" i="13"/>
  <c r="BV896" i="13"/>
  <c r="BU896" i="13"/>
  <c r="BT896" i="13"/>
  <c r="BS896" i="13"/>
  <c r="BR896" i="13"/>
  <c r="BQ896" i="13"/>
  <c r="BP896" i="13"/>
  <c r="BO896" i="13"/>
  <c r="BN896" i="13"/>
  <c r="BM896" i="13"/>
  <c r="BL896" i="13"/>
  <c r="BK896" i="13"/>
  <c r="BJ896" i="13"/>
  <c r="BH896" i="13"/>
  <c r="BG896" i="13"/>
  <c r="BE896" i="13"/>
  <c r="BD896" i="13"/>
  <c r="BB896" i="13"/>
  <c r="BA896" i="13"/>
  <c r="AY896" i="13"/>
  <c r="AX896" i="13"/>
  <c r="AV896" i="13"/>
  <c r="AU896" i="13"/>
  <c r="AS896" i="13"/>
  <c r="AR896" i="13"/>
  <c r="CA895" i="13"/>
  <c r="BZ895" i="13"/>
  <c r="BY895" i="13"/>
  <c r="BX895" i="13"/>
  <c r="BW895" i="13"/>
  <c r="BV895" i="13"/>
  <c r="BU895" i="13"/>
  <c r="BT895" i="13"/>
  <c r="BS895" i="13"/>
  <c r="BR895" i="13"/>
  <c r="BQ895" i="13"/>
  <c r="BP895" i="13"/>
  <c r="BO895" i="13"/>
  <c r="BN895" i="13"/>
  <c r="BM895" i="13"/>
  <c r="BL895" i="13"/>
  <c r="BK895" i="13"/>
  <c r="BJ895" i="13"/>
  <c r="BH895" i="13"/>
  <c r="BG895" i="13"/>
  <c r="BE895" i="13"/>
  <c r="BD895" i="13"/>
  <c r="BB895" i="13"/>
  <c r="BA895" i="13"/>
  <c r="AY895" i="13"/>
  <c r="AX895" i="13"/>
  <c r="AV895" i="13"/>
  <c r="AU895" i="13"/>
  <c r="AS895" i="13"/>
  <c r="AR895" i="13"/>
  <c r="CA894" i="13"/>
  <c r="BZ894" i="13"/>
  <c r="BY894" i="13"/>
  <c r="BX894" i="13"/>
  <c r="BW894" i="13"/>
  <c r="BV894" i="13"/>
  <c r="BU894" i="13"/>
  <c r="BT894" i="13"/>
  <c r="BS894" i="13"/>
  <c r="BR894" i="13"/>
  <c r="BQ894" i="13"/>
  <c r="BP894" i="13"/>
  <c r="BO894" i="13"/>
  <c r="BN894" i="13"/>
  <c r="BM894" i="13"/>
  <c r="BL894" i="13"/>
  <c r="BK894" i="13"/>
  <c r="BJ894" i="13"/>
  <c r="BH894" i="13"/>
  <c r="BG894" i="13"/>
  <c r="BE894" i="13"/>
  <c r="BD894" i="13"/>
  <c r="BB894" i="13"/>
  <c r="BA894" i="13"/>
  <c r="AY894" i="13"/>
  <c r="AX894" i="13"/>
  <c r="AV894" i="13"/>
  <c r="AU894" i="13"/>
  <c r="AS894" i="13"/>
  <c r="AR894" i="13"/>
  <c r="CA893" i="13"/>
  <c r="BZ893" i="13"/>
  <c r="BY893" i="13"/>
  <c r="BX893" i="13"/>
  <c r="BW893" i="13"/>
  <c r="BV893" i="13"/>
  <c r="BU893" i="13"/>
  <c r="BT893" i="13"/>
  <c r="BS893" i="13"/>
  <c r="BR893" i="13"/>
  <c r="BQ893" i="13"/>
  <c r="BP893" i="13"/>
  <c r="BO893" i="13"/>
  <c r="BN893" i="13"/>
  <c r="BM893" i="13"/>
  <c r="BL893" i="13"/>
  <c r="BK893" i="13"/>
  <c r="BJ893" i="13"/>
  <c r="BH893" i="13"/>
  <c r="BG893" i="13"/>
  <c r="BE893" i="13"/>
  <c r="BD893" i="13"/>
  <c r="BB893" i="13"/>
  <c r="BA893" i="13"/>
  <c r="AY893" i="13"/>
  <c r="AX893" i="13"/>
  <c r="AV893" i="13"/>
  <c r="AU893" i="13"/>
  <c r="AS893" i="13"/>
  <c r="AR893" i="13"/>
  <c r="CA892" i="13"/>
  <c r="BZ892" i="13"/>
  <c r="BY892" i="13"/>
  <c r="BX892" i="13"/>
  <c r="BW892" i="13"/>
  <c r="BV892" i="13"/>
  <c r="BU892" i="13"/>
  <c r="BT892" i="13"/>
  <c r="BS892" i="13"/>
  <c r="BR892" i="13"/>
  <c r="BQ892" i="13"/>
  <c r="BP892" i="13"/>
  <c r="BO892" i="13"/>
  <c r="BN892" i="13"/>
  <c r="BM892" i="13"/>
  <c r="BL892" i="13"/>
  <c r="BK892" i="13"/>
  <c r="BJ892" i="13"/>
  <c r="BH892" i="13"/>
  <c r="BG892" i="13"/>
  <c r="BE892" i="13"/>
  <c r="BD892" i="13"/>
  <c r="BB892" i="13"/>
  <c r="BA892" i="13"/>
  <c r="AY892" i="13"/>
  <c r="AX892" i="13"/>
  <c r="AV892" i="13"/>
  <c r="AU892" i="13"/>
  <c r="AS892" i="13"/>
  <c r="AR892" i="13"/>
  <c r="CA891" i="13"/>
  <c r="BZ891" i="13"/>
  <c r="BY891" i="13"/>
  <c r="BX891" i="13"/>
  <c r="BW891" i="13"/>
  <c r="BV891" i="13"/>
  <c r="BU891" i="13"/>
  <c r="BT891" i="13"/>
  <c r="BS891" i="13"/>
  <c r="BR891" i="13"/>
  <c r="BQ891" i="13"/>
  <c r="BP891" i="13"/>
  <c r="BO891" i="13"/>
  <c r="BN891" i="13"/>
  <c r="BM891" i="13"/>
  <c r="BL891" i="13"/>
  <c r="BK891" i="13"/>
  <c r="BJ891" i="13"/>
  <c r="BH891" i="13"/>
  <c r="BG891" i="13"/>
  <c r="BE891" i="13"/>
  <c r="BD891" i="13"/>
  <c r="BB891" i="13"/>
  <c r="BA891" i="13"/>
  <c r="AY891" i="13"/>
  <c r="AX891" i="13"/>
  <c r="AV891" i="13"/>
  <c r="AU891" i="13"/>
  <c r="AS891" i="13"/>
  <c r="AR891" i="13"/>
  <c r="CA890" i="13"/>
  <c r="BZ890" i="13"/>
  <c r="BY890" i="13"/>
  <c r="BX890" i="13"/>
  <c r="BW890" i="13"/>
  <c r="BV890" i="13"/>
  <c r="BU890" i="13"/>
  <c r="BT890" i="13"/>
  <c r="BS890" i="13"/>
  <c r="BR890" i="13"/>
  <c r="BQ890" i="13"/>
  <c r="BP890" i="13"/>
  <c r="BO890" i="13"/>
  <c r="BN890" i="13"/>
  <c r="BM890" i="13"/>
  <c r="BL890" i="13"/>
  <c r="BK890" i="13"/>
  <c r="BJ890" i="13"/>
  <c r="BH890" i="13"/>
  <c r="BG890" i="13"/>
  <c r="BE890" i="13"/>
  <c r="BD890" i="13"/>
  <c r="BB890" i="13"/>
  <c r="BA890" i="13"/>
  <c r="AY890" i="13"/>
  <c r="AX890" i="13"/>
  <c r="AV890" i="13"/>
  <c r="AU890" i="13"/>
  <c r="AS890" i="13"/>
  <c r="AR890" i="13"/>
  <c r="CA889" i="13"/>
  <c r="BZ889" i="13"/>
  <c r="BY889" i="13"/>
  <c r="BX889" i="13"/>
  <c r="BW889" i="13"/>
  <c r="BV889" i="13"/>
  <c r="BU889" i="13"/>
  <c r="BT889" i="13"/>
  <c r="BS889" i="13"/>
  <c r="BR889" i="13"/>
  <c r="BQ889" i="13"/>
  <c r="BP889" i="13"/>
  <c r="BO889" i="13"/>
  <c r="BN889" i="13"/>
  <c r="BM889" i="13"/>
  <c r="BL889" i="13"/>
  <c r="BK889" i="13"/>
  <c r="BJ889" i="13"/>
  <c r="BH889" i="13"/>
  <c r="BG889" i="13"/>
  <c r="BE889" i="13"/>
  <c r="BD889" i="13"/>
  <c r="BB889" i="13"/>
  <c r="BA889" i="13"/>
  <c r="AY889" i="13"/>
  <c r="AX889" i="13"/>
  <c r="AV889" i="13"/>
  <c r="AU889" i="13"/>
  <c r="AS889" i="13"/>
  <c r="AR889" i="13"/>
  <c r="CA888" i="13"/>
  <c r="BZ888" i="13"/>
  <c r="BY888" i="13"/>
  <c r="BX888" i="13"/>
  <c r="BW888" i="13"/>
  <c r="BV888" i="13"/>
  <c r="BU888" i="13"/>
  <c r="BT888" i="13"/>
  <c r="BS888" i="13"/>
  <c r="BR888" i="13"/>
  <c r="BQ888" i="13"/>
  <c r="BP888" i="13"/>
  <c r="BO888" i="13"/>
  <c r="BN888" i="13"/>
  <c r="BM888" i="13"/>
  <c r="BL888" i="13"/>
  <c r="BK888" i="13"/>
  <c r="BJ888" i="13"/>
  <c r="BH888" i="13"/>
  <c r="BG888" i="13"/>
  <c r="BE888" i="13"/>
  <c r="BD888" i="13"/>
  <c r="BB888" i="13"/>
  <c r="BA888" i="13"/>
  <c r="AY888" i="13"/>
  <c r="AX888" i="13"/>
  <c r="AV888" i="13"/>
  <c r="AU888" i="13"/>
  <c r="AS888" i="13"/>
  <c r="AR888" i="13"/>
  <c r="CA887" i="13"/>
  <c r="BZ887" i="13"/>
  <c r="BY887" i="13"/>
  <c r="BX887" i="13"/>
  <c r="BW887" i="13"/>
  <c r="BV887" i="13"/>
  <c r="BU887" i="13"/>
  <c r="BT887" i="13"/>
  <c r="BS887" i="13"/>
  <c r="BR887" i="13"/>
  <c r="BQ887" i="13"/>
  <c r="BP887" i="13"/>
  <c r="BO887" i="13"/>
  <c r="BN887" i="13"/>
  <c r="BM887" i="13"/>
  <c r="BL887" i="13"/>
  <c r="BK887" i="13"/>
  <c r="BJ887" i="13"/>
  <c r="BH887" i="13"/>
  <c r="BG887" i="13"/>
  <c r="BE887" i="13"/>
  <c r="BD887" i="13"/>
  <c r="BB887" i="13"/>
  <c r="BA887" i="13"/>
  <c r="AY887" i="13"/>
  <c r="AX887" i="13"/>
  <c r="AV887" i="13"/>
  <c r="AU887" i="13"/>
  <c r="AS887" i="13"/>
  <c r="AR887" i="13"/>
  <c r="CA886" i="13"/>
  <c r="BZ886" i="13"/>
  <c r="BY886" i="13"/>
  <c r="BX886" i="13"/>
  <c r="BW886" i="13"/>
  <c r="BV886" i="13"/>
  <c r="BU886" i="13"/>
  <c r="BT886" i="13"/>
  <c r="BS886" i="13"/>
  <c r="BR886" i="13"/>
  <c r="BQ886" i="13"/>
  <c r="BP886" i="13"/>
  <c r="BO886" i="13"/>
  <c r="BN886" i="13"/>
  <c r="BM886" i="13"/>
  <c r="BL886" i="13"/>
  <c r="BK886" i="13"/>
  <c r="BJ886" i="13"/>
  <c r="BH886" i="13"/>
  <c r="BG886" i="13"/>
  <c r="BE886" i="13"/>
  <c r="BD886" i="13"/>
  <c r="BB886" i="13"/>
  <c r="BA886" i="13"/>
  <c r="AY886" i="13"/>
  <c r="AX886" i="13"/>
  <c r="AV886" i="13"/>
  <c r="AU886" i="13"/>
  <c r="AS886" i="13"/>
  <c r="AR886" i="13"/>
  <c r="CA885" i="13"/>
  <c r="BZ885" i="13"/>
  <c r="BY885" i="13"/>
  <c r="BX885" i="13"/>
  <c r="BW885" i="13"/>
  <c r="BV885" i="13"/>
  <c r="BU885" i="13"/>
  <c r="BT885" i="13"/>
  <c r="BS885" i="13"/>
  <c r="BR885" i="13"/>
  <c r="BQ885" i="13"/>
  <c r="BP885" i="13"/>
  <c r="BO885" i="13"/>
  <c r="BN885" i="13"/>
  <c r="BM885" i="13"/>
  <c r="BL885" i="13"/>
  <c r="BK885" i="13"/>
  <c r="BJ885" i="13"/>
  <c r="BH885" i="13"/>
  <c r="BG885" i="13"/>
  <c r="BE885" i="13"/>
  <c r="BD885" i="13"/>
  <c r="BB885" i="13"/>
  <c r="BA885" i="13"/>
  <c r="AY885" i="13"/>
  <c r="AX885" i="13"/>
  <c r="AV885" i="13"/>
  <c r="AU885" i="13"/>
  <c r="AS885" i="13"/>
  <c r="AR885" i="13"/>
  <c r="CA884" i="13"/>
  <c r="BZ884" i="13"/>
  <c r="BY884" i="13"/>
  <c r="BX884" i="13"/>
  <c r="BW884" i="13"/>
  <c r="BV884" i="13"/>
  <c r="BU884" i="13"/>
  <c r="BT884" i="13"/>
  <c r="BS884" i="13"/>
  <c r="BR884" i="13"/>
  <c r="BQ884" i="13"/>
  <c r="BP884" i="13"/>
  <c r="BO884" i="13"/>
  <c r="BN884" i="13"/>
  <c r="BM884" i="13"/>
  <c r="BL884" i="13"/>
  <c r="BK884" i="13"/>
  <c r="BJ884" i="13"/>
  <c r="BH884" i="13"/>
  <c r="BG884" i="13"/>
  <c r="BE884" i="13"/>
  <c r="BD884" i="13"/>
  <c r="BB884" i="13"/>
  <c r="BA884" i="13"/>
  <c r="AY884" i="13"/>
  <c r="AX884" i="13"/>
  <c r="AV884" i="13"/>
  <c r="AU884" i="13"/>
  <c r="AS884" i="13"/>
  <c r="AR884" i="13"/>
  <c r="CA883" i="13"/>
  <c r="BZ883" i="13"/>
  <c r="BY883" i="13"/>
  <c r="BX883" i="13"/>
  <c r="BW883" i="13"/>
  <c r="BV883" i="13"/>
  <c r="BU883" i="13"/>
  <c r="BT883" i="13"/>
  <c r="BS883" i="13"/>
  <c r="BR883" i="13"/>
  <c r="BQ883" i="13"/>
  <c r="BP883" i="13"/>
  <c r="BO883" i="13"/>
  <c r="BN883" i="13"/>
  <c r="BM883" i="13"/>
  <c r="BL883" i="13"/>
  <c r="BK883" i="13"/>
  <c r="BJ883" i="13"/>
  <c r="BH883" i="13"/>
  <c r="BG883" i="13"/>
  <c r="BE883" i="13"/>
  <c r="BD883" i="13"/>
  <c r="BB883" i="13"/>
  <c r="BA883" i="13"/>
  <c r="AY883" i="13"/>
  <c r="AX883" i="13"/>
  <c r="AV883" i="13"/>
  <c r="AU883" i="13"/>
  <c r="AS883" i="13"/>
  <c r="AR883" i="13"/>
  <c r="CA882" i="13"/>
  <c r="BZ882" i="13"/>
  <c r="BY882" i="13"/>
  <c r="BX882" i="13"/>
  <c r="BW882" i="13"/>
  <c r="BV882" i="13"/>
  <c r="BU882" i="13"/>
  <c r="BT882" i="13"/>
  <c r="BS882" i="13"/>
  <c r="BR882" i="13"/>
  <c r="BQ882" i="13"/>
  <c r="BP882" i="13"/>
  <c r="BO882" i="13"/>
  <c r="BN882" i="13"/>
  <c r="BM882" i="13"/>
  <c r="BL882" i="13"/>
  <c r="BK882" i="13"/>
  <c r="BJ882" i="13"/>
  <c r="BH882" i="13"/>
  <c r="BG882" i="13"/>
  <c r="BE882" i="13"/>
  <c r="BD882" i="13"/>
  <c r="BB882" i="13"/>
  <c r="BA882" i="13"/>
  <c r="AY882" i="13"/>
  <c r="AX882" i="13"/>
  <c r="AV882" i="13"/>
  <c r="AU882" i="13"/>
  <c r="AS882" i="13"/>
  <c r="AR882" i="13"/>
  <c r="CA881" i="13"/>
  <c r="BZ881" i="13"/>
  <c r="BY881" i="13"/>
  <c r="BX881" i="13"/>
  <c r="BW881" i="13"/>
  <c r="BV881" i="13"/>
  <c r="BU881" i="13"/>
  <c r="BT881" i="13"/>
  <c r="BS881" i="13"/>
  <c r="BR881" i="13"/>
  <c r="BQ881" i="13"/>
  <c r="BP881" i="13"/>
  <c r="BO881" i="13"/>
  <c r="BN881" i="13"/>
  <c r="BM881" i="13"/>
  <c r="BL881" i="13"/>
  <c r="BK881" i="13"/>
  <c r="BJ881" i="13"/>
  <c r="BH881" i="13"/>
  <c r="BG881" i="13"/>
  <c r="BE881" i="13"/>
  <c r="BD881" i="13"/>
  <c r="BB881" i="13"/>
  <c r="BA881" i="13"/>
  <c r="AY881" i="13"/>
  <c r="AX881" i="13"/>
  <c r="AV881" i="13"/>
  <c r="AU881" i="13"/>
  <c r="AS881" i="13"/>
  <c r="AR881" i="13"/>
  <c r="CA880" i="13"/>
  <c r="BZ880" i="13"/>
  <c r="BY880" i="13"/>
  <c r="BX880" i="13"/>
  <c r="BW880" i="13"/>
  <c r="BV880" i="13"/>
  <c r="BU880" i="13"/>
  <c r="BT880" i="13"/>
  <c r="BS880" i="13"/>
  <c r="BR880" i="13"/>
  <c r="BQ880" i="13"/>
  <c r="BP880" i="13"/>
  <c r="BO880" i="13"/>
  <c r="BN880" i="13"/>
  <c r="BM880" i="13"/>
  <c r="BL880" i="13"/>
  <c r="BK880" i="13"/>
  <c r="BJ880" i="13"/>
  <c r="BH880" i="13"/>
  <c r="BG880" i="13"/>
  <c r="BE880" i="13"/>
  <c r="BD880" i="13"/>
  <c r="BB880" i="13"/>
  <c r="BA880" i="13"/>
  <c r="AY880" i="13"/>
  <c r="AX880" i="13"/>
  <c r="AV880" i="13"/>
  <c r="AU880" i="13"/>
  <c r="AS880" i="13"/>
  <c r="AR880" i="13"/>
  <c r="CA879" i="13"/>
  <c r="BZ879" i="13"/>
  <c r="BY879" i="13"/>
  <c r="BX879" i="13"/>
  <c r="BW879" i="13"/>
  <c r="BV879" i="13"/>
  <c r="BU879" i="13"/>
  <c r="BT879" i="13"/>
  <c r="BS879" i="13"/>
  <c r="BR879" i="13"/>
  <c r="BQ879" i="13"/>
  <c r="BP879" i="13"/>
  <c r="BO879" i="13"/>
  <c r="BN879" i="13"/>
  <c r="BM879" i="13"/>
  <c r="BL879" i="13"/>
  <c r="BK879" i="13"/>
  <c r="BJ879" i="13"/>
  <c r="BH879" i="13"/>
  <c r="BG879" i="13"/>
  <c r="BE879" i="13"/>
  <c r="BD879" i="13"/>
  <c r="BB879" i="13"/>
  <c r="BA879" i="13"/>
  <c r="AY879" i="13"/>
  <c r="AX879" i="13"/>
  <c r="AV879" i="13"/>
  <c r="AU879" i="13"/>
  <c r="AS879" i="13"/>
  <c r="AR879" i="13"/>
  <c r="CA878" i="13"/>
  <c r="BZ878" i="13"/>
  <c r="BY878" i="13"/>
  <c r="BX878" i="13"/>
  <c r="BW878" i="13"/>
  <c r="BV878" i="13"/>
  <c r="BU878" i="13"/>
  <c r="BT878" i="13"/>
  <c r="BS878" i="13"/>
  <c r="BR878" i="13"/>
  <c r="BQ878" i="13"/>
  <c r="BP878" i="13"/>
  <c r="BO878" i="13"/>
  <c r="BN878" i="13"/>
  <c r="BM878" i="13"/>
  <c r="BL878" i="13"/>
  <c r="BK878" i="13"/>
  <c r="BJ878" i="13"/>
  <c r="BH878" i="13"/>
  <c r="BG878" i="13"/>
  <c r="BE878" i="13"/>
  <c r="BD878" i="13"/>
  <c r="BB878" i="13"/>
  <c r="BA878" i="13"/>
  <c r="AY878" i="13"/>
  <c r="AX878" i="13"/>
  <c r="AV878" i="13"/>
  <c r="AU878" i="13"/>
  <c r="AS878" i="13"/>
  <c r="AR878" i="13"/>
  <c r="CA877" i="13"/>
  <c r="BZ877" i="13"/>
  <c r="BY877" i="13"/>
  <c r="BX877" i="13"/>
  <c r="BW877" i="13"/>
  <c r="BV877" i="13"/>
  <c r="BU877" i="13"/>
  <c r="BT877" i="13"/>
  <c r="BS877" i="13"/>
  <c r="BR877" i="13"/>
  <c r="BQ877" i="13"/>
  <c r="BP877" i="13"/>
  <c r="BO877" i="13"/>
  <c r="BN877" i="13"/>
  <c r="BM877" i="13"/>
  <c r="BL877" i="13"/>
  <c r="BK877" i="13"/>
  <c r="BJ877" i="13"/>
  <c r="BH877" i="13"/>
  <c r="BG877" i="13"/>
  <c r="BE877" i="13"/>
  <c r="BD877" i="13"/>
  <c r="BB877" i="13"/>
  <c r="BA877" i="13"/>
  <c r="AY877" i="13"/>
  <c r="AX877" i="13"/>
  <c r="AV877" i="13"/>
  <c r="AU877" i="13"/>
  <c r="AS877" i="13"/>
  <c r="AR877" i="13"/>
  <c r="CA876" i="13"/>
  <c r="BZ876" i="13"/>
  <c r="BY876" i="13"/>
  <c r="BX876" i="13"/>
  <c r="BW876" i="13"/>
  <c r="BV876" i="13"/>
  <c r="BU876" i="13"/>
  <c r="BT876" i="13"/>
  <c r="BS876" i="13"/>
  <c r="BR876" i="13"/>
  <c r="BQ876" i="13"/>
  <c r="BP876" i="13"/>
  <c r="BO876" i="13"/>
  <c r="BN876" i="13"/>
  <c r="BM876" i="13"/>
  <c r="BL876" i="13"/>
  <c r="BK876" i="13"/>
  <c r="BJ876" i="13"/>
  <c r="BH876" i="13"/>
  <c r="BG876" i="13"/>
  <c r="BE876" i="13"/>
  <c r="BD876" i="13"/>
  <c r="BB876" i="13"/>
  <c r="BA876" i="13"/>
  <c r="AY876" i="13"/>
  <c r="AX876" i="13"/>
  <c r="AV876" i="13"/>
  <c r="AU876" i="13"/>
  <c r="AS876" i="13"/>
  <c r="AR876" i="13"/>
  <c r="CA875" i="13"/>
  <c r="BZ875" i="13"/>
  <c r="BY875" i="13"/>
  <c r="BX875" i="13"/>
  <c r="BW875" i="13"/>
  <c r="BV875" i="13"/>
  <c r="BU875" i="13"/>
  <c r="BT875" i="13"/>
  <c r="BS875" i="13"/>
  <c r="BR875" i="13"/>
  <c r="BQ875" i="13"/>
  <c r="BP875" i="13"/>
  <c r="BO875" i="13"/>
  <c r="BN875" i="13"/>
  <c r="BM875" i="13"/>
  <c r="BL875" i="13"/>
  <c r="BK875" i="13"/>
  <c r="BJ875" i="13"/>
  <c r="BH875" i="13"/>
  <c r="BG875" i="13"/>
  <c r="BE875" i="13"/>
  <c r="BD875" i="13"/>
  <c r="BB875" i="13"/>
  <c r="BA875" i="13"/>
  <c r="AY875" i="13"/>
  <c r="AX875" i="13"/>
  <c r="AV875" i="13"/>
  <c r="AU875" i="13"/>
  <c r="AS875" i="13"/>
  <c r="AR875" i="13"/>
  <c r="CA874" i="13"/>
  <c r="BZ874" i="13"/>
  <c r="BY874" i="13"/>
  <c r="BX874" i="13"/>
  <c r="BW874" i="13"/>
  <c r="BV874" i="13"/>
  <c r="BU874" i="13"/>
  <c r="BT874" i="13"/>
  <c r="BS874" i="13"/>
  <c r="BR874" i="13"/>
  <c r="BQ874" i="13"/>
  <c r="BP874" i="13"/>
  <c r="BO874" i="13"/>
  <c r="BN874" i="13"/>
  <c r="BM874" i="13"/>
  <c r="BL874" i="13"/>
  <c r="BK874" i="13"/>
  <c r="BJ874" i="13"/>
  <c r="BH874" i="13"/>
  <c r="BG874" i="13"/>
  <c r="BE874" i="13"/>
  <c r="BD874" i="13"/>
  <c r="BB874" i="13"/>
  <c r="BA874" i="13"/>
  <c r="AY874" i="13"/>
  <c r="AX874" i="13"/>
  <c r="AV874" i="13"/>
  <c r="AU874" i="13"/>
  <c r="AS874" i="13"/>
  <c r="AR874" i="13"/>
  <c r="CA873" i="13"/>
  <c r="BZ873" i="13"/>
  <c r="BY873" i="13"/>
  <c r="BX873" i="13"/>
  <c r="BW873" i="13"/>
  <c r="BV873" i="13"/>
  <c r="BU873" i="13"/>
  <c r="BT873" i="13"/>
  <c r="BS873" i="13"/>
  <c r="BR873" i="13"/>
  <c r="BQ873" i="13"/>
  <c r="BP873" i="13"/>
  <c r="BO873" i="13"/>
  <c r="BN873" i="13"/>
  <c r="BM873" i="13"/>
  <c r="BL873" i="13"/>
  <c r="BK873" i="13"/>
  <c r="BJ873" i="13"/>
  <c r="BH873" i="13"/>
  <c r="BG873" i="13"/>
  <c r="BE873" i="13"/>
  <c r="BD873" i="13"/>
  <c r="BB873" i="13"/>
  <c r="BA873" i="13"/>
  <c r="AY873" i="13"/>
  <c r="AX873" i="13"/>
  <c r="AV873" i="13"/>
  <c r="AU873" i="13"/>
  <c r="AS873" i="13"/>
  <c r="AR873" i="13"/>
  <c r="CA872" i="13"/>
  <c r="BZ872" i="13"/>
  <c r="BY872" i="13"/>
  <c r="BX872" i="13"/>
  <c r="BW872" i="13"/>
  <c r="BV872" i="13"/>
  <c r="BU872" i="13"/>
  <c r="BT872" i="13"/>
  <c r="BS872" i="13"/>
  <c r="BR872" i="13"/>
  <c r="BQ872" i="13"/>
  <c r="BP872" i="13"/>
  <c r="BO872" i="13"/>
  <c r="BN872" i="13"/>
  <c r="BM872" i="13"/>
  <c r="BL872" i="13"/>
  <c r="BK872" i="13"/>
  <c r="BJ872" i="13"/>
  <c r="BH872" i="13"/>
  <c r="BG872" i="13"/>
  <c r="BE872" i="13"/>
  <c r="BD872" i="13"/>
  <c r="BB872" i="13"/>
  <c r="BA872" i="13"/>
  <c r="AY872" i="13"/>
  <c r="AX872" i="13"/>
  <c r="AV872" i="13"/>
  <c r="AU872" i="13"/>
  <c r="AS872" i="13"/>
  <c r="AR872" i="13"/>
  <c r="CA871" i="13"/>
  <c r="BZ871" i="13"/>
  <c r="BY871" i="13"/>
  <c r="BX871" i="13"/>
  <c r="BW871" i="13"/>
  <c r="BV871" i="13"/>
  <c r="BU871" i="13"/>
  <c r="BT871" i="13"/>
  <c r="BS871" i="13"/>
  <c r="BR871" i="13"/>
  <c r="BQ871" i="13"/>
  <c r="BP871" i="13"/>
  <c r="BO871" i="13"/>
  <c r="BN871" i="13"/>
  <c r="BM871" i="13"/>
  <c r="BL871" i="13"/>
  <c r="BK871" i="13"/>
  <c r="BJ871" i="13"/>
  <c r="BH871" i="13"/>
  <c r="BG871" i="13"/>
  <c r="BE871" i="13"/>
  <c r="BD871" i="13"/>
  <c r="BB871" i="13"/>
  <c r="BA871" i="13"/>
  <c r="AY871" i="13"/>
  <c r="AX871" i="13"/>
  <c r="AV871" i="13"/>
  <c r="AU871" i="13"/>
  <c r="AS871" i="13"/>
  <c r="AR871" i="13"/>
  <c r="CA870" i="13"/>
  <c r="BZ870" i="13"/>
  <c r="BY870" i="13"/>
  <c r="BX870" i="13"/>
  <c r="BW870" i="13"/>
  <c r="BV870" i="13"/>
  <c r="BU870" i="13"/>
  <c r="BT870" i="13"/>
  <c r="BS870" i="13"/>
  <c r="BR870" i="13"/>
  <c r="BQ870" i="13"/>
  <c r="BP870" i="13"/>
  <c r="BO870" i="13"/>
  <c r="BN870" i="13"/>
  <c r="BM870" i="13"/>
  <c r="BL870" i="13"/>
  <c r="BK870" i="13"/>
  <c r="BJ870" i="13"/>
  <c r="BH870" i="13"/>
  <c r="BG870" i="13"/>
  <c r="BE870" i="13"/>
  <c r="BD870" i="13"/>
  <c r="BB870" i="13"/>
  <c r="BA870" i="13"/>
  <c r="AY870" i="13"/>
  <c r="AX870" i="13"/>
  <c r="AV870" i="13"/>
  <c r="AU870" i="13"/>
  <c r="AS870" i="13"/>
  <c r="AR870" i="13"/>
  <c r="CA869" i="13"/>
  <c r="BZ869" i="13"/>
  <c r="BY869" i="13"/>
  <c r="BX869" i="13"/>
  <c r="BW869" i="13"/>
  <c r="BV869" i="13"/>
  <c r="BU869" i="13"/>
  <c r="BT869" i="13"/>
  <c r="BS869" i="13"/>
  <c r="BR869" i="13"/>
  <c r="BQ869" i="13"/>
  <c r="BP869" i="13"/>
  <c r="BO869" i="13"/>
  <c r="BN869" i="13"/>
  <c r="BM869" i="13"/>
  <c r="BL869" i="13"/>
  <c r="BK869" i="13"/>
  <c r="BJ869" i="13"/>
  <c r="BH869" i="13"/>
  <c r="BG869" i="13"/>
  <c r="BE869" i="13"/>
  <c r="BD869" i="13"/>
  <c r="BB869" i="13"/>
  <c r="BA869" i="13"/>
  <c r="AY869" i="13"/>
  <c r="AX869" i="13"/>
  <c r="AV869" i="13"/>
  <c r="AU869" i="13"/>
  <c r="AS869" i="13"/>
  <c r="AR869" i="13"/>
  <c r="CA868" i="13"/>
  <c r="BZ868" i="13"/>
  <c r="BY868" i="13"/>
  <c r="BX868" i="13"/>
  <c r="BW868" i="13"/>
  <c r="BV868" i="13"/>
  <c r="BU868" i="13"/>
  <c r="BT868" i="13"/>
  <c r="BS868" i="13"/>
  <c r="BR868" i="13"/>
  <c r="BQ868" i="13"/>
  <c r="BP868" i="13"/>
  <c r="BO868" i="13"/>
  <c r="BN868" i="13"/>
  <c r="BM868" i="13"/>
  <c r="BL868" i="13"/>
  <c r="BK868" i="13"/>
  <c r="BJ868" i="13"/>
  <c r="BH868" i="13"/>
  <c r="BG868" i="13"/>
  <c r="BE868" i="13"/>
  <c r="BD868" i="13"/>
  <c r="BB868" i="13"/>
  <c r="BA868" i="13"/>
  <c r="AY868" i="13"/>
  <c r="AX868" i="13"/>
  <c r="AV868" i="13"/>
  <c r="AU868" i="13"/>
  <c r="AS868" i="13"/>
  <c r="AR868" i="13"/>
  <c r="CA867" i="13"/>
  <c r="BZ867" i="13"/>
  <c r="BY867" i="13"/>
  <c r="BX867" i="13"/>
  <c r="BW867" i="13"/>
  <c r="BV867" i="13"/>
  <c r="BU867" i="13"/>
  <c r="BT867" i="13"/>
  <c r="BS867" i="13"/>
  <c r="BR867" i="13"/>
  <c r="BQ867" i="13"/>
  <c r="BP867" i="13"/>
  <c r="BO867" i="13"/>
  <c r="BN867" i="13"/>
  <c r="BM867" i="13"/>
  <c r="BL867" i="13"/>
  <c r="BK867" i="13"/>
  <c r="BJ867" i="13"/>
  <c r="BH867" i="13"/>
  <c r="BG867" i="13"/>
  <c r="BE867" i="13"/>
  <c r="BD867" i="13"/>
  <c r="BB867" i="13"/>
  <c r="BA867" i="13"/>
  <c r="AY867" i="13"/>
  <c r="AX867" i="13"/>
  <c r="AV867" i="13"/>
  <c r="AU867" i="13"/>
  <c r="AS867" i="13"/>
  <c r="AR867" i="13"/>
  <c r="CA866" i="13"/>
  <c r="BZ866" i="13"/>
  <c r="BY866" i="13"/>
  <c r="BX866" i="13"/>
  <c r="BW866" i="13"/>
  <c r="BV866" i="13"/>
  <c r="BU866" i="13"/>
  <c r="BT866" i="13"/>
  <c r="BS866" i="13"/>
  <c r="BR866" i="13"/>
  <c r="BQ866" i="13"/>
  <c r="BP866" i="13"/>
  <c r="BO866" i="13"/>
  <c r="BN866" i="13"/>
  <c r="BM866" i="13"/>
  <c r="BL866" i="13"/>
  <c r="BK866" i="13"/>
  <c r="BJ866" i="13"/>
  <c r="BH866" i="13"/>
  <c r="BG866" i="13"/>
  <c r="BE866" i="13"/>
  <c r="BD866" i="13"/>
  <c r="BB866" i="13"/>
  <c r="BA866" i="13"/>
  <c r="AY866" i="13"/>
  <c r="AX866" i="13"/>
  <c r="AV866" i="13"/>
  <c r="AU866" i="13"/>
  <c r="AS866" i="13"/>
  <c r="AR866" i="13"/>
  <c r="CA865" i="13"/>
  <c r="BZ865" i="13"/>
  <c r="BY865" i="13"/>
  <c r="BX865" i="13"/>
  <c r="BW865" i="13"/>
  <c r="BV865" i="13"/>
  <c r="BU865" i="13"/>
  <c r="BT865" i="13"/>
  <c r="BS865" i="13"/>
  <c r="BR865" i="13"/>
  <c r="BQ865" i="13"/>
  <c r="BP865" i="13"/>
  <c r="BO865" i="13"/>
  <c r="BN865" i="13"/>
  <c r="BM865" i="13"/>
  <c r="BL865" i="13"/>
  <c r="BK865" i="13"/>
  <c r="BJ865" i="13"/>
  <c r="BH865" i="13"/>
  <c r="BG865" i="13"/>
  <c r="BE865" i="13"/>
  <c r="BD865" i="13"/>
  <c r="BB865" i="13"/>
  <c r="BA865" i="13"/>
  <c r="AY865" i="13"/>
  <c r="AX865" i="13"/>
  <c r="AV865" i="13"/>
  <c r="AU865" i="13"/>
  <c r="AS865" i="13"/>
  <c r="AR865" i="13"/>
  <c r="CA864" i="13"/>
  <c r="BZ864" i="13"/>
  <c r="BY864" i="13"/>
  <c r="BX864" i="13"/>
  <c r="BW864" i="13"/>
  <c r="BV864" i="13"/>
  <c r="BU864" i="13"/>
  <c r="BT864" i="13"/>
  <c r="BS864" i="13"/>
  <c r="BR864" i="13"/>
  <c r="BQ864" i="13"/>
  <c r="BP864" i="13"/>
  <c r="BO864" i="13"/>
  <c r="BN864" i="13"/>
  <c r="BM864" i="13"/>
  <c r="BL864" i="13"/>
  <c r="BK864" i="13"/>
  <c r="BJ864" i="13"/>
  <c r="BH864" i="13"/>
  <c r="BG864" i="13"/>
  <c r="BE864" i="13"/>
  <c r="BD864" i="13"/>
  <c r="BB864" i="13"/>
  <c r="BA864" i="13"/>
  <c r="AY864" i="13"/>
  <c r="AX864" i="13"/>
  <c r="AV864" i="13"/>
  <c r="AU864" i="13"/>
  <c r="AS864" i="13"/>
  <c r="AR864" i="13"/>
  <c r="CA863" i="13"/>
  <c r="BZ863" i="13"/>
  <c r="BY863" i="13"/>
  <c r="BX863" i="13"/>
  <c r="BW863" i="13"/>
  <c r="BV863" i="13"/>
  <c r="BU863" i="13"/>
  <c r="BT863" i="13"/>
  <c r="BS863" i="13"/>
  <c r="BR863" i="13"/>
  <c r="BQ863" i="13"/>
  <c r="BP863" i="13"/>
  <c r="BO863" i="13"/>
  <c r="BN863" i="13"/>
  <c r="BM863" i="13"/>
  <c r="BL863" i="13"/>
  <c r="BK863" i="13"/>
  <c r="BJ863" i="13"/>
  <c r="BH863" i="13"/>
  <c r="BG863" i="13"/>
  <c r="BE863" i="13"/>
  <c r="BD863" i="13"/>
  <c r="BB863" i="13"/>
  <c r="BA863" i="13"/>
  <c r="AY863" i="13"/>
  <c r="AX863" i="13"/>
  <c r="AV863" i="13"/>
  <c r="AU863" i="13"/>
  <c r="AS863" i="13"/>
  <c r="AR863" i="13"/>
  <c r="CA862" i="13"/>
  <c r="BZ862" i="13"/>
  <c r="BY862" i="13"/>
  <c r="BX862" i="13"/>
  <c r="BW862" i="13"/>
  <c r="BV862" i="13"/>
  <c r="BU862" i="13"/>
  <c r="BT862" i="13"/>
  <c r="BS862" i="13"/>
  <c r="BR862" i="13"/>
  <c r="BQ862" i="13"/>
  <c r="BP862" i="13"/>
  <c r="BO862" i="13"/>
  <c r="BN862" i="13"/>
  <c r="BM862" i="13"/>
  <c r="BL862" i="13"/>
  <c r="BK862" i="13"/>
  <c r="BJ862" i="13"/>
  <c r="BH862" i="13"/>
  <c r="BG862" i="13"/>
  <c r="BE862" i="13"/>
  <c r="BD862" i="13"/>
  <c r="BB862" i="13"/>
  <c r="BA862" i="13"/>
  <c r="AY862" i="13"/>
  <c r="AX862" i="13"/>
  <c r="AV862" i="13"/>
  <c r="AU862" i="13"/>
  <c r="AS862" i="13"/>
  <c r="AR862" i="13"/>
  <c r="CA861" i="13"/>
  <c r="BZ861" i="13"/>
  <c r="BY861" i="13"/>
  <c r="BX861" i="13"/>
  <c r="BW861" i="13"/>
  <c r="BV861" i="13"/>
  <c r="BU861" i="13"/>
  <c r="BT861" i="13"/>
  <c r="BS861" i="13"/>
  <c r="BR861" i="13"/>
  <c r="BQ861" i="13"/>
  <c r="BP861" i="13"/>
  <c r="BO861" i="13"/>
  <c r="BN861" i="13"/>
  <c r="BM861" i="13"/>
  <c r="BL861" i="13"/>
  <c r="BK861" i="13"/>
  <c r="BJ861" i="13"/>
  <c r="BH861" i="13"/>
  <c r="BG861" i="13"/>
  <c r="BE861" i="13"/>
  <c r="BD861" i="13"/>
  <c r="BB861" i="13"/>
  <c r="BA861" i="13"/>
  <c r="AY861" i="13"/>
  <c r="AX861" i="13"/>
  <c r="AV861" i="13"/>
  <c r="AU861" i="13"/>
  <c r="AS861" i="13"/>
  <c r="AR861" i="13"/>
  <c r="CA860" i="13"/>
  <c r="BZ860" i="13"/>
  <c r="BY860" i="13"/>
  <c r="BX860" i="13"/>
  <c r="BW860" i="13"/>
  <c r="BV860" i="13"/>
  <c r="BU860" i="13"/>
  <c r="BT860" i="13"/>
  <c r="BS860" i="13"/>
  <c r="BR860" i="13"/>
  <c r="BQ860" i="13"/>
  <c r="BP860" i="13"/>
  <c r="BO860" i="13"/>
  <c r="BN860" i="13"/>
  <c r="BM860" i="13"/>
  <c r="BL860" i="13"/>
  <c r="BK860" i="13"/>
  <c r="BJ860" i="13"/>
  <c r="BH860" i="13"/>
  <c r="BG860" i="13"/>
  <c r="BE860" i="13"/>
  <c r="BD860" i="13"/>
  <c r="BB860" i="13"/>
  <c r="BA860" i="13"/>
  <c r="AY860" i="13"/>
  <c r="AX860" i="13"/>
  <c r="AV860" i="13"/>
  <c r="AU860" i="13"/>
  <c r="AS860" i="13"/>
  <c r="AR860" i="13"/>
  <c r="CA859" i="13"/>
  <c r="BZ859" i="13"/>
  <c r="BY859" i="13"/>
  <c r="BX859" i="13"/>
  <c r="BW859" i="13"/>
  <c r="BV859" i="13"/>
  <c r="BU859" i="13"/>
  <c r="BT859" i="13"/>
  <c r="BS859" i="13"/>
  <c r="BR859" i="13"/>
  <c r="BQ859" i="13"/>
  <c r="BP859" i="13"/>
  <c r="BO859" i="13"/>
  <c r="BN859" i="13"/>
  <c r="BM859" i="13"/>
  <c r="BL859" i="13"/>
  <c r="BK859" i="13"/>
  <c r="BJ859" i="13"/>
  <c r="BH859" i="13"/>
  <c r="BG859" i="13"/>
  <c r="BE859" i="13"/>
  <c r="BD859" i="13"/>
  <c r="BB859" i="13"/>
  <c r="BA859" i="13"/>
  <c r="AY859" i="13"/>
  <c r="AX859" i="13"/>
  <c r="AV859" i="13"/>
  <c r="AU859" i="13"/>
  <c r="AS859" i="13"/>
  <c r="AR859" i="13"/>
  <c r="CA858" i="13"/>
  <c r="BZ858" i="13"/>
  <c r="BY858" i="13"/>
  <c r="BX858" i="13"/>
  <c r="BW858" i="13"/>
  <c r="BV858" i="13"/>
  <c r="BU858" i="13"/>
  <c r="BT858" i="13"/>
  <c r="BS858" i="13"/>
  <c r="BR858" i="13"/>
  <c r="BQ858" i="13"/>
  <c r="BP858" i="13"/>
  <c r="BO858" i="13"/>
  <c r="BN858" i="13"/>
  <c r="BM858" i="13"/>
  <c r="BL858" i="13"/>
  <c r="BK858" i="13"/>
  <c r="BJ858" i="13"/>
  <c r="BH858" i="13"/>
  <c r="BG858" i="13"/>
  <c r="BE858" i="13"/>
  <c r="BD858" i="13"/>
  <c r="BB858" i="13"/>
  <c r="BA858" i="13"/>
  <c r="AY858" i="13"/>
  <c r="AX858" i="13"/>
  <c r="AV858" i="13"/>
  <c r="AU858" i="13"/>
  <c r="AS858" i="13"/>
  <c r="AR858" i="13"/>
  <c r="CA857" i="13"/>
  <c r="BZ857" i="13"/>
  <c r="BY857" i="13"/>
  <c r="BX857" i="13"/>
  <c r="BW857" i="13"/>
  <c r="BV857" i="13"/>
  <c r="BU857" i="13"/>
  <c r="BT857" i="13"/>
  <c r="BS857" i="13"/>
  <c r="BR857" i="13"/>
  <c r="BQ857" i="13"/>
  <c r="BP857" i="13"/>
  <c r="BO857" i="13"/>
  <c r="BN857" i="13"/>
  <c r="BM857" i="13"/>
  <c r="BL857" i="13"/>
  <c r="BK857" i="13"/>
  <c r="BJ857" i="13"/>
  <c r="BH857" i="13"/>
  <c r="BG857" i="13"/>
  <c r="BE857" i="13"/>
  <c r="BD857" i="13"/>
  <c r="BB857" i="13"/>
  <c r="BA857" i="13"/>
  <c r="AY857" i="13"/>
  <c r="AX857" i="13"/>
  <c r="AV857" i="13"/>
  <c r="AU857" i="13"/>
  <c r="AS857" i="13"/>
  <c r="AR857" i="13"/>
  <c r="CA856" i="13"/>
  <c r="BZ856" i="13"/>
  <c r="BY856" i="13"/>
  <c r="BX856" i="13"/>
  <c r="BW856" i="13"/>
  <c r="BV856" i="13"/>
  <c r="BU856" i="13"/>
  <c r="BT856" i="13"/>
  <c r="BS856" i="13"/>
  <c r="BR856" i="13"/>
  <c r="BQ856" i="13"/>
  <c r="BP856" i="13"/>
  <c r="BO856" i="13"/>
  <c r="BN856" i="13"/>
  <c r="BM856" i="13"/>
  <c r="BL856" i="13"/>
  <c r="BK856" i="13"/>
  <c r="BJ856" i="13"/>
  <c r="BH856" i="13"/>
  <c r="BG856" i="13"/>
  <c r="BE856" i="13"/>
  <c r="BD856" i="13"/>
  <c r="BB856" i="13"/>
  <c r="BA856" i="13"/>
  <c r="AY856" i="13"/>
  <c r="AX856" i="13"/>
  <c r="AV856" i="13"/>
  <c r="AU856" i="13"/>
  <c r="AS856" i="13"/>
  <c r="AR856" i="13"/>
  <c r="CA855" i="13"/>
  <c r="BZ855" i="13"/>
  <c r="BY855" i="13"/>
  <c r="BX855" i="13"/>
  <c r="BW855" i="13"/>
  <c r="BV855" i="13"/>
  <c r="BU855" i="13"/>
  <c r="BT855" i="13"/>
  <c r="BS855" i="13"/>
  <c r="BR855" i="13"/>
  <c r="BQ855" i="13"/>
  <c r="BP855" i="13"/>
  <c r="BO855" i="13"/>
  <c r="BN855" i="13"/>
  <c r="BM855" i="13"/>
  <c r="BL855" i="13"/>
  <c r="BK855" i="13"/>
  <c r="BJ855" i="13"/>
  <c r="BH855" i="13"/>
  <c r="BG855" i="13"/>
  <c r="BE855" i="13"/>
  <c r="BD855" i="13"/>
  <c r="BB855" i="13"/>
  <c r="BA855" i="13"/>
  <c r="AY855" i="13"/>
  <c r="AX855" i="13"/>
  <c r="AV855" i="13"/>
  <c r="AU855" i="13"/>
  <c r="AS855" i="13"/>
  <c r="AR855" i="13"/>
  <c r="CA854" i="13"/>
  <c r="BZ854" i="13"/>
  <c r="BY854" i="13"/>
  <c r="BX854" i="13"/>
  <c r="BW854" i="13"/>
  <c r="BV854" i="13"/>
  <c r="BU854" i="13"/>
  <c r="BT854" i="13"/>
  <c r="BS854" i="13"/>
  <c r="BR854" i="13"/>
  <c r="BQ854" i="13"/>
  <c r="BP854" i="13"/>
  <c r="BO854" i="13"/>
  <c r="BN854" i="13"/>
  <c r="BM854" i="13"/>
  <c r="BL854" i="13"/>
  <c r="BK854" i="13"/>
  <c r="BJ854" i="13"/>
  <c r="BH854" i="13"/>
  <c r="BG854" i="13"/>
  <c r="BE854" i="13"/>
  <c r="BD854" i="13"/>
  <c r="BB854" i="13"/>
  <c r="BA854" i="13"/>
  <c r="AY854" i="13"/>
  <c r="AX854" i="13"/>
  <c r="AV854" i="13"/>
  <c r="AU854" i="13"/>
  <c r="AS854" i="13"/>
  <c r="AR854" i="13"/>
  <c r="CA853" i="13"/>
  <c r="BZ853" i="13"/>
  <c r="BY853" i="13"/>
  <c r="BX853" i="13"/>
  <c r="BW853" i="13"/>
  <c r="BV853" i="13"/>
  <c r="BU853" i="13"/>
  <c r="BT853" i="13"/>
  <c r="BS853" i="13"/>
  <c r="BR853" i="13"/>
  <c r="BQ853" i="13"/>
  <c r="BP853" i="13"/>
  <c r="BO853" i="13"/>
  <c r="BN853" i="13"/>
  <c r="BM853" i="13"/>
  <c r="BL853" i="13"/>
  <c r="BK853" i="13"/>
  <c r="BJ853" i="13"/>
  <c r="BH853" i="13"/>
  <c r="BG853" i="13"/>
  <c r="BE853" i="13"/>
  <c r="BD853" i="13"/>
  <c r="BB853" i="13"/>
  <c r="BA853" i="13"/>
  <c r="AY853" i="13"/>
  <c r="AX853" i="13"/>
  <c r="AV853" i="13"/>
  <c r="AU853" i="13"/>
  <c r="AS853" i="13"/>
  <c r="AR853" i="13"/>
  <c r="CA852" i="13"/>
  <c r="BZ852" i="13"/>
  <c r="BY852" i="13"/>
  <c r="BX852" i="13"/>
  <c r="BW852" i="13"/>
  <c r="BV852" i="13"/>
  <c r="BU852" i="13"/>
  <c r="BT852" i="13"/>
  <c r="BS852" i="13"/>
  <c r="BR852" i="13"/>
  <c r="BQ852" i="13"/>
  <c r="BP852" i="13"/>
  <c r="BO852" i="13"/>
  <c r="BN852" i="13"/>
  <c r="BM852" i="13"/>
  <c r="BL852" i="13"/>
  <c r="BK852" i="13"/>
  <c r="BJ852" i="13"/>
  <c r="BH852" i="13"/>
  <c r="BG852" i="13"/>
  <c r="BE852" i="13"/>
  <c r="BD852" i="13"/>
  <c r="BB852" i="13"/>
  <c r="BA852" i="13"/>
  <c r="AY852" i="13"/>
  <c r="AX852" i="13"/>
  <c r="AV852" i="13"/>
  <c r="AU852" i="13"/>
  <c r="AS852" i="13"/>
  <c r="AR852" i="13"/>
  <c r="CA851" i="13"/>
  <c r="BZ851" i="13"/>
  <c r="BY851" i="13"/>
  <c r="BX851" i="13"/>
  <c r="BW851" i="13"/>
  <c r="BV851" i="13"/>
  <c r="BU851" i="13"/>
  <c r="BT851" i="13"/>
  <c r="BS851" i="13"/>
  <c r="BR851" i="13"/>
  <c r="BQ851" i="13"/>
  <c r="BP851" i="13"/>
  <c r="BO851" i="13"/>
  <c r="BN851" i="13"/>
  <c r="BM851" i="13"/>
  <c r="BL851" i="13"/>
  <c r="BK851" i="13"/>
  <c r="BJ851" i="13"/>
  <c r="BH851" i="13"/>
  <c r="BG851" i="13"/>
  <c r="BE851" i="13"/>
  <c r="BD851" i="13"/>
  <c r="BB851" i="13"/>
  <c r="BA851" i="13"/>
  <c r="AY851" i="13"/>
  <c r="AX851" i="13"/>
  <c r="AV851" i="13"/>
  <c r="AU851" i="13"/>
  <c r="AS851" i="13"/>
  <c r="AR851" i="13"/>
  <c r="CA850" i="13"/>
  <c r="BZ850" i="13"/>
  <c r="BY850" i="13"/>
  <c r="BX850" i="13"/>
  <c r="BW850" i="13"/>
  <c r="BV850" i="13"/>
  <c r="BU850" i="13"/>
  <c r="BT850" i="13"/>
  <c r="BS850" i="13"/>
  <c r="BR850" i="13"/>
  <c r="BQ850" i="13"/>
  <c r="BP850" i="13"/>
  <c r="BO850" i="13"/>
  <c r="BN850" i="13"/>
  <c r="BM850" i="13"/>
  <c r="BL850" i="13"/>
  <c r="BK850" i="13"/>
  <c r="BJ850" i="13"/>
  <c r="BH850" i="13"/>
  <c r="BG850" i="13"/>
  <c r="BE850" i="13"/>
  <c r="BD850" i="13"/>
  <c r="BB850" i="13"/>
  <c r="BA850" i="13"/>
  <c r="AY850" i="13"/>
  <c r="AX850" i="13"/>
  <c r="AV850" i="13"/>
  <c r="AU850" i="13"/>
  <c r="AS850" i="13"/>
  <c r="AR850" i="13"/>
  <c r="CA849" i="13"/>
  <c r="BZ849" i="13"/>
  <c r="BY849" i="13"/>
  <c r="BX849" i="13"/>
  <c r="BW849" i="13"/>
  <c r="BV849" i="13"/>
  <c r="BU849" i="13"/>
  <c r="BT849" i="13"/>
  <c r="BS849" i="13"/>
  <c r="BR849" i="13"/>
  <c r="BQ849" i="13"/>
  <c r="BP849" i="13"/>
  <c r="BO849" i="13"/>
  <c r="BN849" i="13"/>
  <c r="BM849" i="13"/>
  <c r="BL849" i="13"/>
  <c r="BK849" i="13"/>
  <c r="BJ849" i="13"/>
  <c r="BH849" i="13"/>
  <c r="BG849" i="13"/>
  <c r="BE849" i="13"/>
  <c r="BD849" i="13"/>
  <c r="BB849" i="13"/>
  <c r="BA849" i="13"/>
  <c r="AY849" i="13"/>
  <c r="AX849" i="13"/>
  <c r="AV849" i="13"/>
  <c r="AU849" i="13"/>
  <c r="AS849" i="13"/>
  <c r="AR849" i="13"/>
  <c r="CA848" i="13"/>
  <c r="BZ848" i="13"/>
  <c r="BY848" i="13"/>
  <c r="BX848" i="13"/>
  <c r="BW848" i="13"/>
  <c r="BV848" i="13"/>
  <c r="BU848" i="13"/>
  <c r="BT848" i="13"/>
  <c r="BS848" i="13"/>
  <c r="BR848" i="13"/>
  <c r="BQ848" i="13"/>
  <c r="BP848" i="13"/>
  <c r="BO848" i="13"/>
  <c r="BN848" i="13"/>
  <c r="BM848" i="13"/>
  <c r="BL848" i="13"/>
  <c r="BK848" i="13"/>
  <c r="BJ848" i="13"/>
  <c r="BH848" i="13"/>
  <c r="BG848" i="13"/>
  <c r="BE848" i="13"/>
  <c r="BD848" i="13"/>
  <c r="BB848" i="13"/>
  <c r="BA848" i="13"/>
  <c r="AY848" i="13"/>
  <c r="AX848" i="13"/>
  <c r="AV848" i="13"/>
  <c r="AU848" i="13"/>
  <c r="AS848" i="13"/>
  <c r="AR848" i="13"/>
  <c r="CA847" i="13"/>
  <c r="BZ847" i="13"/>
  <c r="BY847" i="13"/>
  <c r="BX847" i="13"/>
  <c r="BW847" i="13"/>
  <c r="BV847" i="13"/>
  <c r="BU847" i="13"/>
  <c r="BT847" i="13"/>
  <c r="BS847" i="13"/>
  <c r="BR847" i="13"/>
  <c r="BQ847" i="13"/>
  <c r="BP847" i="13"/>
  <c r="BO847" i="13"/>
  <c r="BN847" i="13"/>
  <c r="BM847" i="13"/>
  <c r="BL847" i="13"/>
  <c r="BK847" i="13"/>
  <c r="BJ847" i="13"/>
  <c r="BH847" i="13"/>
  <c r="BG847" i="13"/>
  <c r="BE847" i="13"/>
  <c r="BD847" i="13"/>
  <c r="BB847" i="13"/>
  <c r="BA847" i="13"/>
  <c r="AY847" i="13"/>
  <c r="AX847" i="13"/>
  <c r="AV847" i="13"/>
  <c r="AU847" i="13"/>
  <c r="AS847" i="13"/>
  <c r="AR847" i="13"/>
  <c r="CA846" i="13"/>
  <c r="BZ846" i="13"/>
  <c r="BY846" i="13"/>
  <c r="BX846" i="13"/>
  <c r="BW846" i="13"/>
  <c r="BV846" i="13"/>
  <c r="BU846" i="13"/>
  <c r="BT846" i="13"/>
  <c r="BS846" i="13"/>
  <c r="BR846" i="13"/>
  <c r="BQ846" i="13"/>
  <c r="BP846" i="13"/>
  <c r="BO846" i="13"/>
  <c r="BN846" i="13"/>
  <c r="BM846" i="13"/>
  <c r="BL846" i="13"/>
  <c r="BK846" i="13"/>
  <c r="BJ846" i="13"/>
  <c r="BH846" i="13"/>
  <c r="BG846" i="13"/>
  <c r="BE846" i="13"/>
  <c r="BD846" i="13"/>
  <c r="BB846" i="13"/>
  <c r="BA846" i="13"/>
  <c r="AY846" i="13"/>
  <c r="AX846" i="13"/>
  <c r="AV846" i="13"/>
  <c r="AU846" i="13"/>
  <c r="AS846" i="13"/>
  <c r="AR846" i="13"/>
  <c r="CA845" i="13"/>
  <c r="BZ845" i="13"/>
  <c r="BY845" i="13"/>
  <c r="BX845" i="13"/>
  <c r="BW845" i="13"/>
  <c r="BV845" i="13"/>
  <c r="BU845" i="13"/>
  <c r="BT845" i="13"/>
  <c r="BS845" i="13"/>
  <c r="BR845" i="13"/>
  <c r="BQ845" i="13"/>
  <c r="BP845" i="13"/>
  <c r="BO845" i="13"/>
  <c r="BN845" i="13"/>
  <c r="BM845" i="13"/>
  <c r="BL845" i="13"/>
  <c r="BK845" i="13"/>
  <c r="BJ845" i="13"/>
  <c r="BH845" i="13"/>
  <c r="BG845" i="13"/>
  <c r="BE845" i="13"/>
  <c r="BD845" i="13"/>
  <c r="BB845" i="13"/>
  <c r="BA845" i="13"/>
  <c r="AY845" i="13"/>
  <c r="AX845" i="13"/>
  <c r="AV845" i="13"/>
  <c r="AU845" i="13"/>
  <c r="AS845" i="13"/>
  <c r="AR845" i="13"/>
  <c r="CA844" i="13"/>
  <c r="BZ844" i="13"/>
  <c r="BY844" i="13"/>
  <c r="BX844" i="13"/>
  <c r="BW844" i="13"/>
  <c r="BV844" i="13"/>
  <c r="BU844" i="13"/>
  <c r="BT844" i="13"/>
  <c r="BS844" i="13"/>
  <c r="BR844" i="13"/>
  <c r="BQ844" i="13"/>
  <c r="BP844" i="13"/>
  <c r="BO844" i="13"/>
  <c r="BN844" i="13"/>
  <c r="BM844" i="13"/>
  <c r="BL844" i="13"/>
  <c r="BK844" i="13"/>
  <c r="BJ844" i="13"/>
  <c r="BH844" i="13"/>
  <c r="BG844" i="13"/>
  <c r="BE844" i="13"/>
  <c r="BD844" i="13"/>
  <c r="BB844" i="13"/>
  <c r="BA844" i="13"/>
  <c r="AY844" i="13"/>
  <c r="AX844" i="13"/>
  <c r="AV844" i="13"/>
  <c r="AU844" i="13"/>
  <c r="AS844" i="13"/>
  <c r="AR844" i="13"/>
  <c r="CA843" i="13"/>
  <c r="BZ843" i="13"/>
  <c r="BY843" i="13"/>
  <c r="BX843" i="13"/>
  <c r="BW843" i="13"/>
  <c r="BV843" i="13"/>
  <c r="BU843" i="13"/>
  <c r="BT843" i="13"/>
  <c r="BS843" i="13"/>
  <c r="BR843" i="13"/>
  <c r="BQ843" i="13"/>
  <c r="BP843" i="13"/>
  <c r="BO843" i="13"/>
  <c r="BN843" i="13"/>
  <c r="BM843" i="13"/>
  <c r="BL843" i="13"/>
  <c r="BK843" i="13"/>
  <c r="BJ843" i="13"/>
  <c r="BH843" i="13"/>
  <c r="BG843" i="13"/>
  <c r="BE843" i="13"/>
  <c r="BD843" i="13"/>
  <c r="BB843" i="13"/>
  <c r="BA843" i="13"/>
  <c r="AY843" i="13"/>
  <c r="AX843" i="13"/>
  <c r="AV843" i="13"/>
  <c r="AU843" i="13"/>
  <c r="AS843" i="13"/>
  <c r="AR843" i="13"/>
  <c r="CA842" i="13"/>
  <c r="BZ842" i="13"/>
  <c r="BY842" i="13"/>
  <c r="BX842" i="13"/>
  <c r="BW842" i="13"/>
  <c r="BV842" i="13"/>
  <c r="BU842" i="13"/>
  <c r="BT842" i="13"/>
  <c r="BS842" i="13"/>
  <c r="BR842" i="13"/>
  <c r="BQ842" i="13"/>
  <c r="BP842" i="13"/>
  <c r="BO842" i="13"/>
  <c r="BN842" i="13"/>
  <c r="BM842" i="13"/>
  <c r="BL842" i="13"/>
  <c r="BK842" i="13"/>
  <c r="BJ842" i="13"/>
  <c r="BH842" i="13"/>
  <c r="BG842" i="13"/>
  <c r="BE842" i="13"/>
  <c r="BD842" i="13"/>
  <c r="BB842" i="13"/>
  <c r="BA842" i="13"/>
  <c r="AY842" i="13"/>
  <c r="AX842" i="13"/>
  <c r="AV842" i="13"/>
  <c r="AU842" i="13"/>
  <c r="AS842" i="13"/>
  <c r="AR842" i="13"/>
  <c r="CA841" i="13"/>
  <c r="BZ841" i="13"/>
  <c r="BY841" i="13"/>
  <c r="BX841" i="13"/>
  <c r="BW841" i="13"/>
  <c r="BV841" i="13"/>
  <c r="BU841" i="13"/>
  <c r="BT841" i="13"/>
  <c r="BS841" i="13"/>
  <c r="BR841" i="13"/>
  <c r="BQ841" i="13"/>
  <c r="BP841" i="13"/>
  <c r="BO841" i="13"/>
  <c r="BN841" i="13"/>
  <c r="BM841" i="13"/>
  <c r="BL841" i="13"/>
  <c r="BK841" i="13"/>
  <c r="BJ841" i="13"/>
  <c r="BH841" i="13"/>
  <c r="BG841" i="13"/>
  <c r="BE841" i="13"/>
  <c r="BD841" i="13"/>
  <c r="BB841" i="13"/>
  <c r="BA841" i="13"/>
  <c r="AY841" i="13"/>
  <c r="AX841" i="13"/>
  <c r="AV841" i="13"/>
  <c r="AU841" i="13"/>
  <c r="AS841" i="13"/>
  <c r="AR841" i="13"/>
  <c r="CA840" i="13"/>
  <c r="BZ840" i="13"/>
  <c r="BY840" i="13"/>
  <c r="BX840" i="13"/>
  <c r="BW840" i="13"/>
  <c r="BV840" i="13"/>
  <c r="BU840" i="13"/>
  <c r="BT840" i="13"/>
  <c r="BS840" i="13"/>
  <c r="BR840" i="13"/>
  <c r="BQ840" i="13"/>
  <c r="BP840" i="13"/>
  <c r="BO840" i="13"/>
  <c r="BN840" i="13"/>
  <c r="BM840" i="13"/>
  <c r="BL840" i="13"/>
  <c r="BK840" i="13"/>
  <c r="BJ840" i="13"/>
  <c r="BH840" i="13"/>
  <c r="BG840" i="13"/>
  <c r="BE840" i="13"/>
  <c r="BD840" i="13"/>
  <c r="BB840" i="13"/>
  <c r="BA840" i="13"/>
  <c r="AY840" i="13"/>
  <c r="AX840" i="13"/>
  <c r="AV840" i="13"/>
  <c r="AU840" i="13"/>
  <c r="AS840" i="13"/>
  <c r="AR840" i="13"/>
  <c r="CA839" i="13"/>
  <c r="BZ839" i="13"/>
  <c r="BY839" i="13"/>
  <c r="BX839" i="13"/>
  <c r="BW839" i="13"/>
  <c r="BV839" i="13"/>
  <c r="BU839" i="13"/>
  <c r="BT839" i="13"/>
  <c r="BS839" i="13"/>
  <c r="BR839" i="13"/>
  <c r="BQ839" i="13"/>
  <c r="BP839" i="13"/>
  <c r="BO839" i="13"/>
  <c r="BN839" i="13"/>
  <c r="BM839" i="13"/>
  <c r="BL839" i="13"/>
  <c r="BK839" i="13"/>
  <c r="BJ839" i="13"/>
  <c r="BH839" i="13"/>
  <c r="BG839" i="13"/>
  <c r="BE839" i="13"/>
  <c r="BD839" i="13"/>
  <c r="BB839" i="13"/>
  <c r="BA839" i="13"/>
  <c r="AY839" i="13"/>
  <c r="AX839" i="13"/>
  <c r="AV839" i="13"/>
  <c r="AU839" i="13"/>
  <c r="AS839" i="13"/>
  <c r="AR839" i="13"/>
  <c r="CA838" i="13"/>
  <c r="BZ838" i="13"/>
  <c r="BY838" i="13"/>
  <c r="BX838" i="13"/>
  <c r="BW838" i="13"/>
  <c r="BV838" i="13"/>
  <c r="BU838" i="13"/>
  <c r="BT838" i="13"/>
  <c r="BS838" i="13"/>
  <c r="BR838" i="13"/>
  <c r="BQ838" i="13"/>
  <c r="BP838" i="13"/>
  <c r="BO838" i="13"/>
  <c r="BN838" i="13"/>
  <c r="BM838" i="13"/>
  <c r="BL838" i="13"/>
  <c r="BK838" i="13"/>
  <c r="BJ838" i="13"/>
  <c r="BH838" i="13"/>
  <c r="BG838" i="13"/>
  <c r="BE838" i="13"/>
  <c r="BD838" i="13"/>
  <c r="BB838" i="13"/>
  <c r="BA838" i="13"/>
  <c r="AY838" i="13"/>
  <c r="AX838" i="13"/>
  <c r="AV838" i="13"/>
  <c r="AU838" i="13"/>
  <c r="AS838" i="13"/>
  <c r="AR838" i="13"/>
  <c r="CA837" i="13"/>
  <c r="BZ837" i="13"/>
  <c r="BY837" i="13"/>
  <c r="BX837" i="13"/>
  <c r="BW837" i="13"/>
  <c r="BV837" i="13"/>
  <c r="BU837" i="13"/>
  <c r="BT837" i="13"/>
  <c r="BS837" i="13"/>
  <c r="BR837" i="13"/>
  <c r="BQ837" i="13"/>
  <c r="BP837" i="13"/>
  <c r="BO837" i="13"/>
  <c r="BN837" i="13"/>
  <c r="BM837" i="13"/>
  <c r="BL837" i="13"/>
  <c r="BK837" i="13"/>
  <c r="BJ837" i="13"/>
  <c r="BH837" i="13"/>
  <c r="BG837" i="13"/>
  <c r="BE837" i="13"/>
  <c r="BD837" i="13"/>
  <c r="BB837" i="13"/>
  <c r="BA837" i="13"/>
  <c r="AY837" i="13"/>
  <c r="AX837" i="13"/>
  <c r="AV837" i="13"/>
  <c r="AU837" i="13"/>
  <c r="AS837" i="13"/>
  <c r="AR837" i="13"/>
  <c r="CA836" i="13"/>
  <c r="BZ836" i="13"/>
  <c r="BY836" i="13"/>
  <c r="BX836" i="13"/>
  <c r="BW836" i="13"/>
  <c r="BV836" i="13"/>
  <c r="BU836" i="13"/>
  <c r="BT836" i="13"/>
  <c r="BS836" i="13"/>
  <c r="BR836" i="13"/>
  <c r="BQ836" i="13"/>
  <c r="BP836" i="13"/>
  <c r="BO836" i="13"/>
  <c r="BN836" i="13"/>
  <c r="BM836" i="13"/>
  <c r="BL836" i="13"/>
  <c r="BK836" i="13"/>
  <c r="BJ836" i="13"/>
  <c r="BH836" i="13"/>
  <c r="BG836" i="13"/>
  <c r="BE836" i="13"/>
  <c r="BD836" i="13"/>
  <c r="BB836" i="13"/>
  <c r="BA836" i="13"/>
  <c r="AY836" i="13"/>
  <c r="AX836" i="13"/>
  <c r="AV836" i="13"/>
  <c r="AU836" i="13"/>
  <c r="AS836" i="13"/>
  <c r="AR836" i="13"/>
  <c r="CA835" i="13"/>
  <c r="BZ835" i="13"/>
  <c r="BY835" i="13"/>
  <c r="BX835" i="13"/>
  <c r="BW835" i="13"/>
  <c r="BV835" i="13"/>
  <c r="BU835" i="13"/>
  <c r="BT835" i="13"/>
  <c r="BS835" i="13"/>
  <c r="BR835" i="13"/>
  <c r="BQ835" i="13"/>
  <c r="BP835" i="13"/>
  <c r="BO835" i="13"/>
  <c r="BN835" i="13"/>
  <c r="BM835" i="13"/>
  <c r="BL835" i="13"/>
  <c r="BK835" i="13"/>
  <c r="BJ835" i="13"/>
  <c r="BH835" i="13"/>
  <c r="BG835" i="13"/>
  <c r="BE835" i="13"/>
  <c r="BD835" i="13"/>
  <c r="BB835" i="13"/>
  <c r="BA835" i="13"/>
  <c r="AY835" i="13"/>
  <c r="AX835" i="13"/>
  <c r="AV835" i="13"/>
  <c r="AU835" i="13"/>
  <c r="AS835" i="13"/>
  <c r="AR835" i="13"/>
  <c r="CA834" i="13"/>
  <c r="BZ834" i="13"/>
  <c r="BY834" i="13"/>
  <c r="BX834" i="13"/>
  <c r="BW834" i="13"/>
  <c r="BV834" i="13"/>
  <c r="BU834" i="13"/>
  <c r="BT834" i="13"/>
  <c r="BS834" i="13"/>
  <c r="BR834" i="13"/>
  <c r="BQ834" i="13"/>
  <c r="BP834" i="13"/>
  <c r="BO834" i="13"/>
  <c r="BN834" i="13"/>
  <c r="BM834" i="13"/>
  <c r="BL834" i="13"/>
  <c r="BK834" i="13"/>
  <c r="BJ834" i="13"/>
  <c r="BH834" i="13"/>
  <c r="BG834" i="13"/>
  <c r="BE834" i="13"/>
  <c r="BD834" i="13"/>
  <c r="BB834" i="13"/>
  <c r="BA834" i="13"/>
  <c r="AY834" i="13"/>
  <c r="AX834" i="13"/>
  <c r="AV834" i="13"/>
  <c r="AU834" i="13"/>
  <c r="AS834" i="13"/>
  <c r="AR834" i="13"/>
  <c r="CA833" i="13"/>
  <c r="BZ833" i="13"/>
  <c r="BY833" i="13"/>
  <c r="BX833" i="13"/>
  <c r="BW833" i="13"/>
  <c r="BV833" i="13"/>
  <c r="BU833" i="13"/>
  <c r="BT833" i="13"/>
  <c r="BS833" i="13"/>
  <c r="BR833" i="13"/>
  <c r="BQ833" i="13"/>
  <c r="BP833" i="13"/>
  <c r="BO833" i="13"/>
  <c r="BN833" i="13"/>
  <c r="BM833" i="13"/>
  <c r="BL833" i="13"/>
  <c r="BK833" i="13"/>
  <c r="BJ833" i="13"/>
  <c r="BH833" i="13"/>
  <c r="BG833" i="13"/>
  <c r="BE833" i="13"/>
  <c r="BD833" i="13"/>
  <c r="BB833" i="13"/>
  <c r="BA833" i="13"/>
  <c r="AY833" i="13"/>
  <c r="AX833" i="13"/>
  <c r="AV833" i="13"/>
  <c r="AU833" i="13"/>
  <c r="AS833" i="13"/>
  <c r="AR833" i="13"/>
  <c r="CA832" i="13"/>
  <c r="BZ832" i="13"/>
  <c r="BY832" i="13"/>
  <c r="BX832" i="13"/>
  <c r="BW832" i="13"/>
  <c r="BV832" i="13"/>
  <c r="BU832" i="13"/>
  <c r="BT832" i="13"/>
  <c r="BS832" i="13"/>
  <c r="BR832" i="13"/>
  <c r="BQ832" i="13"/>
  <c r="BP832" i="13"/>
  <c r="BO832" i="13"/>
  <c r="BN832" i="13"/>
  <c r="BM832" i="13"/>
  <c r="BL832" i="13"/>
  <c r="BK832" i="13"/>
  <c r="BJ832" i="13"/>
  <c r="BH832" i="13"/>
  <c r="BG832" i="13"/>
  <c r="BE832" i="13"/>
  <c r="BD832" i="13"/>
  <c r="BB832" i="13"/>
  <c r="BA832" i="13"/>
  <c r="AY832" i="13"/>
  <c r="AX832" i="13"/>
  <c r="AV832" i="13"/>
  <c r="AU832" i="13"/>
  <c r="AS832" i="13"/>
  <c r="AR832" i="13"/>
  <c r="CA831" i="13"/>
  <c r="BZ831" i="13"/>
  <c r="BY831" i="13"/>
  <c r="BX831" i="13"/>
  <c r="BW831" i="13"/>
  <c r="BV831" i="13"/>
  <c r="BU831" i="13"/>
  <c r="BT831" i="13"/>
  <c r="BS831" i="13"/>
  <c r="BR831" i="13"/>
  <c r="BQ831" i="13"/>
  <c r="BP831" i="13"/>
  <c r="BO831" i="13"/>
  <c r="BN831" i="13"/>
  <c r="BM831" i="13"/>
  <c r="BL831" i="13"/>
  <c r="BK831" i="13"/>
  <c r="BJ831" i="13"/>
  <c r="BH831" i="13"/>
  <c r="BG831" i="13"/>
  <c r="BE831" i="13"/>
  <c r="BD831" i="13"/>
  <c r="BB831" i="13"/>
  <c r="BA831" i="13"/>
  <c r="AY831" i="13"/>
  <c r="AX831" i="13"/>
  <c r="AV831" i="13"/>
  <c r="AU831" i="13"/>
  <c r="AS831" i="13"/>
  <c r="AR831" i="13"/>
  <c r="CA830" i="13"/>
  <c r="BZ830" i="13"/>
  <c r="BY830" i="13"/>
  <c r="BX830" i="13"/>
  <c r="BW830" i="13"/>
  <c r="BV830" i="13"/>
  <c r="BU830" i="13"/>
  <c r="BT830" i="13"/>
  <c r="BS830" i="13"/>
  <c r="BR830" i="13"/>
  <c r="BQ830" i="13"/>
  <c r="BP830" i="13"/>
  <c r="BO830" i="13"/>
  <c r="BN830" i="13"/>
  <c r="BM830" i="13"/>
  <c r="BL830" i="13"/>
  <c r="BK830" i="13"/>
  <c r="BJ830" i="13"/>
  <c r="BH830" i="13"/>
  <c r="BG830" i="13"/>
  <c r="BE830" i="13"/>
  <c r="BD830" i="13"/>
  <c r="BB830" i="13"/>
  <c r="BA830" i="13"/>
  <c r="AY830" i="13"/>
  <c r="AX830" i="13"/>
  <c r="AV830" i="13"/>
  <c r="AU830" i="13"/>
  <c r="AS830" i="13"/>
  <c r="AR830" i="13"/>
  <c r="CA829" i="13"/>
  <c r="BZ829" i="13"/>
  <c r="BY829" i="13"/>
  <c r="BX829" i="13"/>
  <c r="BW829" i="13"/>
  <c r="BV829" i="13"/>
  <c r="BU829" i="13"/>
  <c r="BT829" i="13"/>
  <c r="BS829" i="13"/>
  <c r="BR829" i="13"/>
  <c r="BQ829" i="13"/>
  <c r="BP829" i="13"/>
  <c r="BO829" i="13"/>
  <c r="BN829" i="13"/>
  <c r="BM829" i="13"/>
  <c r="BL829" i="13"/>
  <c r="BK829" i="13"/>
  <c r="BJ829" i="13"/>
  <c r="BH829" i="13"/>
  <c r="BG829" i="13"/>
  <c r="BE829" i="13"/>
  <c r="BD829" i="13"/>
  <c r="BB829" i="13"/>
  <c r="BA829" i="13"/>
  <c r="AY829" i="13"/>
  <c r="AX829" i="13"/>
  <c r="AV829" i="13"/>
  <c r="AU829" i="13"/>
  <c r="AS829" i="13"/>
  <c r="AR829" i="13"/>
  <c r="CA828" i="13"/>
  <c r="BZ828" i="13"/>
  <c r="BY828" i="13"/>
  <c r="BX828" i="13"/>
  <c r="BW828" i="13"/>
  <c r="BV828" i="13"/>
  <c r="BU828" i="13"/>
  <c r="BT828" i="13"/>
  <c r="BS828" i="13"/>
  <c r="BR828" i="13"/>
  <c r="BQ828" i="13"/>
  <c r="BP828" i="13"/>
  <c r="BO828" i="13"/>
  <c r="BN828" i="13"/>
  <c r="BM828" i="13"/>
  <c r="BL828" i="13"/>
  <c r="BK828" i="13"/>
  <c r="BJ828" i="13"/>
  <c r="BH828" i="13"/>
  <c r="BG828" i="13"/>
  <c r="BE828" i="13"/>
  <c r="BD828" i="13"/>
  <c r="BB828" i="13"/>
  <c r="BA828" i="13"/>
  <c r="AY828" i="13"/>
  <c r="AX828" i="13"/>
  <c r="AV828" i="13"/>
  <c r="AU828" i="13"/>
  <c r="AS828" i="13"/>
  <c r="AR828" i="13"/>
  <c r="CA827" i="13"/>
  <c r="BZ827" i="13"/>
  <c r="BY827" i="13"/>
  <c r="BX827" i="13"/>
  <c r="BW827" i="13"/>
  <c r="BV827" i="13"/>
  <c r="BU827" i="13"/>
  <c r="BT827" i="13"/>
  <c r="BS827" i="13"/>
  <c r="BR827" i="13"/>
  <c r="BQ827" i="13"/>
  <c r="BP827" i="13"/>
  <c r="BO827" i="13"/>
  <c r="BN827" i="13"/>
  <c r="BM827" i="13"/>
  <c r="BL827" i="13"/>
  <c r="BK827" i="13"/>
  <c r="BJ827" i="13"/>
  <c r="BH827" i="13"/>
  <c r="BG827" i="13"/>
  <c r="BE827" i="13"/>
  <c r="BD827" i="13"/>
  <c r="BB827" i="13"/>
  <c r="BA827" i="13"/>
  <c r="AY827" i="13"/>
  <c r="AX827" i="13"/>
  <c r="AV827" i="13"/>
  <c r="AU827" i="13"/>
  <c r="AS827" i="13"/>
  <c r="AR827" i="13"/>
  <c r="CA826" i="13"/>
  <c r="BZ826" i="13"/>
  <c r="BY826" i="13"/>
  <c r="BX826" i="13"/>
  <c r="BW826" i="13"/>
  <c r="BV826" i="13"/>
  <c r="BU826" i="13"/>
  <c r="BT826" i="13"/>
  <c r="BS826" i="13"/>
  <c r="BR826" i="13"/>
  <c r="BQ826" i="13"/>
  <c r="BP826" i="13"/>
  <c r="BO826" i="13"/>
  <c r="BN826" i="13"/>
  <c r="BM826" i="13"/>
  <c r="BL826" i="13"/>
  <c r="BK826" i="13"/>
  <c r="BJ826" i="13"/>
  <c r="BH826" i="13"/>
  <c r="BG826" i="13"/>
  <c r="BE826" i="13"/>
  <c r="BD826" i="13"/>
  <c r="BB826" i="13"/>
  <c r="BA826" i="13"/>
  <c r="AY826" i="13"/>
  <c r="AX826" i="13"/>
  <c r="AV826" i="13"/>
  <c r="AU826" i="13"/>
  <c r="AS826" i="13"/>
  <c r="AR826" i="13"/>
  <c r="CA825" i="13"/>
  <c r="BZ825" i="13"/>
  <c r="BY825" i="13"/>
  <c r="BX825" i="13"/>
  <c r="BW825" i="13"/>
  <c r="BV825" i="13"/>
  <c r="BU825" i="13"/>
  <c r="BT825" i="13"/>
  <c r="BS825" i="13"/>
  <c r="BR825" i="13"/>
  <c r="BQ825" i="13"/>
  <c r="BP825" i="13"/>
  <c r="BO825" i="13"/>
  <c r="BN825" i="13"/>
  <c r="BM825" i="13"/>
  <c r="BL825" i="13"/>
  <c r="BK825" i="13"/>
  <c r="BJ825" i="13"/>
  <c r="BH825" i="13"/>
  <c r="BG825" i="13"/>
  <c r="BE825" i="13"/>
  <c r="BD825" i="13"/>
  <c r="BB825" i="13"/>
  <c r="BA825" i="13"/>
  <c r="AY825" i="13"/>
  <c r="AX825" i="13"/>
  <c r="AV825" i="13"/>
  <c r="AU825" i="13"/>
  <c r="AS825" i="13"/>
  <c r="AR825" i="13"/>
  <c r="CA824" i="13"/>
  <c r="BZ824" i="13"/>
  <c r="BY824" i="13"/>
  <c r="BX824" i="13"/>
  <c r="BW824" i="13"/>
  <c r="BV824" i="13"/>
  <c r="BU824" i="13"/>
  <c r="BT824" i="13"/>
  <c r="BS824" i="13"/>
  <c r="BR824" i="13"/>
  <c r="BQ824" i="13"/>
  <c r="BP824" i="13"/>
  <c r="BO824" i="13"/>
  <c r="BN824" i="13"/>
  <c r="BM824" i="13"/>
  <c r="BL824" i="13"/>
  <c r="BK824" i="13"/>
  <c r="BJ824" i="13"/>
  <c r="BH824" i="13"/>
  <c r="BG824" i="13"/>
  <c r="BE824" i="13"/>
  <c r="BD824" i="13"/>
  <c r="BB824" i="13"/>
  <c r="BA824" i="13"/>
  <c r="AY824" i="13"/>
  <c r="AX824" i="13"/>
  <c r="AV824" i="13"/>
  <c r="AU824" i="13"/>
  <c r="AS824" i="13"/>
  <c r="AR824" i="13"/>
  <c r="CA823" i="13"/>
  <c r="BZ823" i="13"/>
  <c r="BY823" i="13"/>
  <c r="BX823" i="13"/>
  <c r="BW823" i="13"/>
  <c r="BV823" i="13"/>
  <c r="BU823" i="13"/>
  <c r="BT823" i="13"/>
  <c r="BS823" i="13"/>
  <c r="BR823" i="13"/>
  <c r="BQ823" i="13"/>
  <c r="BP823" i="13"/>
  <c r="BO823" i="13"/>
  <c r="BN823" i="13"/>
  <c r="BM823" i="13"/>
  <c r="BL823" i="13"/>
  <c r="BK823" i="13"/>
  <c r="BJ823" i="13"/>
  <c r="BH823" i="13"/>
  <c r="BG823" i="13"/>
  <c r="BE823" i="13"/>
  <c r="BD823" i="13"/>
  <c r="BB823" i="13"/>
  <c r="BA823" i="13"/>
  <c r="AY823" i="13"/>
  <c r="AX823" i="13"/>
  <c r="AV823" i="13"/>
  <c r="AU823" i="13"/>
  <c r="AS823" i="13"/>
  <c r="AR823" i="13"/>
  <c r="CA822" i="13"/>
  <c r="BZ822" i="13"/>
  <c r="BY822" i="13"/>
  <c r="BX822" i="13"/>
  <c r="BW822" i="13"/>
  <c r="BV822" i="13"/>
  <c r="BU822" i="13"/>
  <c r="BT822" i="13"/>
  <c r="BS822" i="13"/>
  <c r="BR822" i="13"/>
  <c r="BQ822" i="13"/>
  <c r="BP822" i="13"/>
  <c r="BO822" i="13"/>
  <c r="BN822" i="13"/>
  <c r="BM822" i="13"/>
  <c r="BL822" i="13"/>
  <c r="BK822" i="13"/>
  <c r="BJ822" i="13"/>
  <c r="BH822" i="13"/>
  <c r="BG822" i="13"/>
  <c r="BE822" i="13"/>
  <c r="BD822" i="13"/>
  <c r="BB822" i="13"/>
  <c r="BA822" i="13"/>
  <c r="AY822" i="13"/>
  <c r="AX822" i="13"/>
  <c r="AV822" i="13"/>
  <c r="AU822" i="13"/>
  <c r="AS822" i="13"/>
  <c r="AR822" i="13"/>
  <c r="CA821" i="13"/>
  <c r="BZ821" i="13"/>
  <c r="BY821" i="13"/>
  <c r="BX821" i="13"/>
  <c r="BW821" i="13"/>
  <c r="BV821" i="13"/>
  <c r="BU821" i="13"/>
  <c r="BT821" i="13"/>
  <c r="BS821" i="13"/>
  <c r="BR821" i="13"/>
  <c r="BQ821" i="13"/>
  <c r="BP821" i="13"/>
  <c r="BO821" i="13"/>
  <c r="BN821" i="13"/>
  <c r="BM821" i="13"/>
  <c r="BL821" i="13"/>
  <c r="BK821" i="13"/>
  <c r="BJ821" i="13"/>
  <c r="BH821" i="13"/>
  <c r="BG821" i="13"/>
  <c r="BE821" i="13"/>
  <c r="BD821" i="13"/>
  <c r="BB821" i="13"/>
  <c r="BA821" i="13"/>
  <c r="AY821" i="13"/>
  <c r="AX821" i="13"/>
  <c r="AV821" i="13"/>
  <c r="AU821" i="13"/>
  <c r="AS821" i="13"/>
  <c r="AR821" i="13"/>
  <c r="CA820" i="13"/>
  <c r="BZ820" i="13"/>
  <c r="BY820" i="13"/>
  <c r="BX820" i="13"/>
  <c r="BW820" i="13"/>
  <c r="BV820" i="13"/>
  <c r="BU820" i="13"/>
  <c r="BT820" i="13"/>
  <c r="BS820" i="13"/>
  <c r="BR820" i="13"/>
  <c r="BQ820" i="13"/>
  <c r="BP820" i="13"/>
  <c r="BO820" i="13"/>
  <c r="BN820" i="13"/>
  <c r="BM820" i="13"/>
  <c r="BL820" i="13"/>
  <c r="BK820" i="13"/>
  <c r="BJ820" i="13"/>
  <c r="BH820" i="13"/>
  <c r="BG820" i="13"/>
  <c r="BE820" i="13"/>
  <c r="BD820" i="13"/>
  <c r="BB820" i="13"/>
  <c r="BA820" i="13"/>
  <c r="AY820" i="13"/>
  <c r="AX820" i="13"/>
  <c r="AV820" i="13"/>
  <c r="AU820" i="13"/>
  <c r="AS820" i="13"/>
  <c r="AR820" i="13"/>
  <c r="CA819" i="13"/>
  <c r="BZ819" i="13"/>
  <c r="BY819" i="13"/>
  <c r="BX819" i="13"/>
  <c r="BW819" i="13"/>
  <c r="BV819" i="13"/>
  <c r="BU819" i="13"/>
  <c r="BT819" i="13"/>
  <c r="BS819" i="13"/>
  <c r="BR819" i="13"/>
  <c r="BQ819" i="13"/>
  <c r="BP819" i="13"/>
  <c r="BO819" i="13"/>
  <c r="BN819" i="13"/>
  <c r="BM819" i="13"/>
  <c r="BL819" i="13"/>
  <c r="BK819" i="13"/>
  <c r="BJ819" i="13"/>
  <c r="BH819" i="13"/>
  <c r="BG819" i="13"/>
  <c r="BE819" i="13"/>
  <c r="BD819" i="13"/>
  <c r="BB819" i="13"/>
  <c r="BA819" i="13"/>
  <c r="AY819" i="13"/>
  <c r="AX819" i="13"/>
  <c r="AV819" i="13"/>
  <c r="AU819" i="13"/>
  <c r="AS819" i="13"/>
  <c r="AR819" i="13"/>
  <c r="CA818" i="13"/>
  <c r="BZ818" i="13"/>
  <c r="BY818" i="13"/>
  <c r="BX818" i="13"/>
  <c r="BW818" i="13"/>
  <c r="BV818" i="13"/>
  <c r="BU818" i="13"/>
  <c r="BT818" i="13"/>
  <c r="BS818" i="13"/>
  <c r="BR818" i="13"/>
  <c r="BQ818" i="13"/>
  <c r="BP818" i="13"/>
  <c r="BO818" i="13"/>
  <c r="BN818" i="13"/>
  <c r="BM818" i="13"/>
  <c r="BL818" i="13"/>
  <c r="BK818" i="13"/>
  <c r="BJ818" i="13"/>
  <c r="BH818" i="13"/>
  <c r="BG818" i="13"/>
  <c r="BE818" i="13"/>
  <c r="BD818" i="13"/>
  <c r="BB818" i="13"/>
  <c r="BA818" i="13"/>
  <c r="AY818" i="13"/>
  <c r="AX818" i="13"/>
  <c r="AV818" i="13"/>
  <c r="AU818" i="13"/>
  <c r="AS818" i="13"/>
  <c r="AR818" i="13"/>
  <c r="CA817" i="13"/>
  <c r="BZ817" i="13"/>
  <c r="BY817" i="13"/>
  <c r="BX817" i="13"/>
  <c r="BW817" i="13"/>
  <c r="BV817" i="13"/>
  <c r="BU817" i="13"/>
  <c r="BT817" i="13"/>
  <c r="BS817" i="13"/>
  <c r="BR817" i="13"/>
  <c r="BQ817" i="13"/>
  <c r="BP817" i="13"/>
  <c r="BO817" i="13"/>
  <c r="BN817" i="13"/>
  <c r="BM817" i="13"/>
  <c r="BL817" i="13"/>
  <c r="BK817" i="13"/>
  <c r="BJ817" i="13"/>
  <c r="BH817" i="13"/>
  <c r="BG817" i="13"/>
  <c r="BE817" i="13"/>
  <c r="BD817" i="13"/>
  <c r="BB817" i="13"/>
  <c r="BA817" i="13"/>
  <c r="AY817" i="13"/>
  <c r="AX817" i="13"/>
  <c r="AV817" i="13"/>
  <c r="AU817" i="13"/>
  <c r="AS817" i="13"/>
  <c r="AR817" i="13"/>
  <c r="CA816" i="13"/>
  <c r="BZ816" i="13"/>
  <c r="BY816" i="13"/>
  <c r="BX816" i="13"/>
  <c r="BW816" i="13"/>
  <c r="BV816" i="13"/>
  <c r="BU816" i="13"/>
  <c r="BT816" i="13"/>
  <c r="BS816" i="13"/>
  <c r="BR816" i="13"/>
  <c r="BQ816" i="13"/>
  <c r="BP816" i="13"/>
  <c r="BO816" i="13"/>
  <c r="BN816" i="13"/>
  <c r="BM816" i="13"/>
  <c r="BL816" i="13"/>
  <c r="BK816" i="13"/>
  <c r="BJ816" i="13"/>
  <c r="BH816" i="13"/>
  <c r="BG816" i="13"/>
  <c r="BE816" i="13"/>
  <c r="BD816" i="13"/>
  <c r="BB816" i="13"/>
  <c r="BA816" i="13"/>
  <c r="AY816" i="13"/>
  <c r="AX816" i="13"/>
  <c r="AV816" i="13"/>
  <c r="AU816" i="13"/>
  <c r="AS816" i="13"/>
  <c r="AR816" i="13"/>
  <c r="CA815" i="13"/>
  <c r="BZ815" i="13"/>
  <c r="BY815" i="13"/>
  <c r="BX815" i="13"/>
  <c r="BW815" i="13"/>
  <c r="BV815" i="13"/>
  <c r="BU815" i="13"/>
  <c r="BT815" i="13"/>
  <c r="BS815" i="13"/>
  <c r="BR815" i="13"/>
  <c r="BQ815" i="13"/>
  <c r="BP815" i="13"/>
  <c r="BO815" i="13"/>
  <c r="BN815" i="13"/>
  <c r="BM815" i="13"/>
  <c r="BL815" i="13"/>
  <c r="BK815" i="13"/>
  <c r="BJ815" i="13"/>
  <c r="BH815" i="13"/>
  <c r="BG815" i="13"/>
  <c r="BE815" i="13"/>
  <c r="BD815" i="13"/>
  <c r="BB815" i="13"/>
  <c r="BA815" i="13"/>
  <c r="AY815" i="13"/>
  <c r="AX815" i="13"/>
  <c r="AV815" i="13"/>
  <c r="AU815" i="13"/>
  <c r="AS815" i="13"/>
  <c r="AR815" i="13"/>
  <c r="CA814" i="13"/>
  <c r="BZ814" i="13"/>
  <c r="BY814" i="13"/>
  <c r="BX814" i="13"/>
  <c r="BW814" i="13"/>
  <c r="BV814" i="13"/>
  <c r="BU814" i="13"/>
  <c r="BT814" i="13"/>
  <c r="BS814" i="13"/>
  <c r="BR814" i="13"/>
  <c r="BQ814" i="13"/>
  <c r="BP814" i="13"/>
  <c r="BO814" i="13"/>
  <c r="BN814" i="13"/>
  <c r="BM814" i="13"/>
  <c r="BL814" i="13"/>
  <c r="BK814" i="13"/>
  <c r="BJ814" i="13"/>
  <c r="BH814" i="13"/>
  <c r="BG814" i="13"/>
  <c r="BE814" i="13"/>
  <c r="BD814" i="13"/>
  <c r="BB814" i="13"/>
  <c r="BA814" i="13"/>
  <c r="AY814" i="13"/>
  <c r="AX814" i="13"/>
  <c r="AV814" i="13"/>
  <c r="AU814" i="13"/>
  <c r="AS814" i="13"/>
  <c r="AR814" i="13"/>
  <c r="CA813" i="13"/>
  <c r="BZ813" i="13"/>
  <c r="BY813" i="13"/>
  <c r="BX813" i="13"/>
  <c r="BW813" i="13"/>
  <c r="BV813" i="13"/>
  <c r="BU813" i="13"/>
  <c r="BT813" i="13"/>
  <c r="BS813" i="13"/>
  <c r="BR813" i="13"/>
  <c r="BQ813" i="13"/>
  <c r="BP813" i="13"/>
  <c r="BO813" i="13"/>
  <c r="BN813" i="13"/>
  <c r="BM813" i="13"/>
  <c r="BL813" i="13"/>
  <c r="BK813" i="13"/>
  <c r="BJ813" i="13"/>
  <c r="BH813" i="13"/>
  <c r="BG813" i="13"/>
  <c r="BE813" i="13"/>
  <c r="BD813" i="13"/>
  <c r="BB813" i="13"/>
  <c r="BA813" i="13"/>
  <c r="AY813" i="13"/>
  <c r="AX813" i="13"/>
  <c r="AV813" i="13"/>
  <c r="AU813" i="13"/>
  <c r="AS813" i="13"/>
  <c r="AR813" i="13"/>
  <c r="CA812" i="13"/>
  <c r="BZ812" i="13"/>
  <c r="BY812" i="13"/>
  <c r="BX812" i="13"/>
  <c r="BW812" i="13"/>
  <c r="BV812" i="13"/>
  <c r="BU812" i="13"/>
  <c r="BT812" i="13"/>
  <c r="BS812" i="13"/>
  <c r="BR812" i="13"/>
  <c r="BQ812" i="13"/>
  <c r="BP812" i="13"/>
  <c r="BO812" i="13"/>
  <c r="BN812" i="13"/>
  <c r="BM812" i="13"/>
  <c r="BL812" i="13"/>
  <c r="BK812" i="13"/>
  <c r="BJ812" i="13"/>
  <c r="BH812" i="13"/>
  <c r="BG812" i="13"/>
  <c r="BE812" i="13"/>
  <c r="BD812" i="13"/>
  <c r="BB812" i="13"/>
  <c r="BA812" i="13"/>
  <c r="AY812" i="13"/>
  <c r="AX812" i="13"/>
  <c r="AV812" i="13"/>
  <c r="AU812" i="13"/>
  <c r="AS812" i="13"/>
  <c r="AR812" i="13"/>
  <c r="CA811" i="13"/>
  <c r="BZ811" i="13"/>
  <c r="BY811" i="13"/>
  <c r="BX811" i="13"/>
  <c r="BW811" i="13"/>
  <c r="BV811" i="13"/>
  <c r="BU811" i="13"/>
  <c r="BT811" i="13"/>
  <c r="BS811" i="13"/>
  <c r="BR811" i="13"/>
  <c r="BQ811" i="13"/>
  <c r="BP811" i="13"/>
  <c r="BO811" i="13"/>
  <c r="BN811" i="13"/>
  <c r="BM811" i="13"/>
  <c r="BL811" i="13"/>
  <c r="BK811" i="13"/>
  <c r="BJ811" i="13"/>
  <c r="BH811" i="13"/>
  <c r="BG811" i="13"/>
  <c r="BE811" i="13"/>
  <c r="BD811" i="13"/>
  <c r="BB811" i="13"/>
  <c r="BA811" i="13"/>
  <c r="AY811" i="13"/>
  <c r="AX811" i="13"/>
  <c r="AV811" i="13"/>
  <c r="AU811" i="13"/>
  <c r="AS811" i="13"/>
  <c r="AR811" i="13"/>
  <c r="CA810" i="13"/>
  <c r="BZ810" i="13"/>
  <c r="BY810" i="13"/>
  <c r="BX810" i="13"/>
  <c r="BW810" i="13"/>
  <c r="BV810" i="13"/>
  <c r="BU810" i="13"/>
  <c r="BT810" i="13"/>
  <c r="BS810" i="13"/>
  <c r="BR810" i="13"/>
  <c r="BQ810" i="13"/>
  <c r="BP810" i="13"/>
  <c r="BO810" i="13"/>
  <c r="BN810" i="13"/>
  <c r="BM810" i="13"/>
  <c r="BL810" i="13"/>
  <c r="BK810" i="13"/>
  <c r="BJ810" i="13"/>
  <c r="BH810" i="13"/>
  <c r="BG810" i="13"/>
  <c r="BE810" i="13"/>
  <c r="BD810" i="13"/>
  <c r="BB810" i="13"/>
  <c r="BA810" i="13"/>
  <c r="AY810" i="13"/>
  <c r="AX810" i="13"/>
  <c r="AV810" i="13"/>
  <c r="AU810" i="13"/>
  <c r="AS810" i="13"/>
  <c r="AR810" i="13"/>
  <c r="CA809" i="13"/>
  <c r="BZ809" i="13"/>
  <c r="BY809" i="13"/>
  <c r="BX809" i="13"/>
  <c r="BW809" i="13"/>
  <c r="BV809" i="13"/>
  <c r="BU809" i="13"/>
  <c r="BT809" i="13"/>
  <c r="BS809" i="13"/>
  <c r="BR809" i="13"/>
  <c r="BQ809" i="13"/>
  <c r="BP809" i="13"/>
  <c r="BO809" i="13"/>
  <c r="BN809" i="13"/>
  <c r="BM809" i="13"/>
  <c r="BL809" i="13"/>
  <c r="BK809" i="13"/>
  <c r="BJ809" i="13"/>
  <c r="BH809" i="13"/>
  <c r="BG809" i="13"/>
  <c r="BE809" i="13"/>
  <c r="BD809" i="13"/>
  <c r="BB809" i="13"/>
  <c r="BA809" i="13"/>
  <c r="AY809" i="13"/>
  <c r="AX809" i="13"/>
  <c r="AV809" i="13"/>
  <c r="AU809" i="13"/>
  <c r="AS809" i="13"/>
  <c r="AR809" i="13"/>
  <c r="CA808" i="13"/>
  <c r="BZ808" i="13"/>
  <c r="BY808" i="13"/>
  <c r="BX808" i="13"/>
  <c r="BW808" i="13"/>
  <c r="BV808" i="13"/>
  <c r="BU808" i="13"/>
  <c r="BT808" i="13"/>
  <c r="BS808" i="13"/>
  <c r="BR808" i="13"/>
  <c r="BQ808" i="13"/>
  <c r="BP808" i="13"/>
  <c r="BO808" i="13"/>
  <c r="BN808" i="13"/>
  <c r="BM808" i="13"/>
  <c r="BL808" i="13"/>
  <c r="BK808" i="13"/>
  <c r="BJ808" i="13"/>
  <c r="BH808" i="13"/>
  <c r="BG808" i="13"/>
  <c r="BE808" i="13"/>
  <c r="BD808" i="13"/>
  <c r="BB808" i="13"/>
  <c r="BA808" i="13"/>
  <c r="AY808" i="13"/>
  <c r="AX808" i="13"/>
  <c r="AV808" i="13"/>
  <c r="AU808" i="13"/>
  <c r="AS808" i="13"/>
  <c r="AR808" i="13"/>
  <c r="CA807" i="13"/>
  <c r="BZ807" i="13"/>
  <c r="BY807" i="13"/>
  <c r="BX807" i="13"/>
  <c r="BW807" i="13"/>
  <c r="BV807" i="13"/>
  <c r="BU807" i="13"/>
  <c r="BT807" i="13"/>
  <c r="BS807" i="13"/>
  <c r="BR807" i="13"/>
  <c r="BQ807" i="13"/>
  <c r="BP807" i="13"/>
  <c r="BO807" i="13"/>
  <c r="BN807" i="13"/>
  <c r="BM807" i="13"/>
  <c r="BL807" i="13"/>
  <c r="BK807" i="13"/>
  <c r="BJ807" i="13"/>
  <c r="BH807" i="13"/>
  <c r="BG807" i="13"/>
  <c r="BE807" i="13"/>
  <c r="BD807" i="13"/>
  <c r="BB807" i="13"/>
  <c r="BA807" i="13"/>
  <c r="AY807" i="13"/>
  <c r="AX807" i="13"/>
  <c r="AV807" i="13"/>
  <c r="AU807" i="13"/>
  <c r="AS807" i="13"/>
  <c r="AR807" i="13"/>
  <c r="CA806" i="13"/>
  <c r="BZ806" i="13"/>
  <c r="BY806" i="13"/>
  <c r="BX806" i="13"/>
  <c r="BW806" i="13"/>
  <c r="BV806" i="13"/>
  <c r="BU806" i="13"/>
  <c r="BT806" i="13"/>
  <c r="BS806" i="13"/>
  <c r="BR806" i="13"/>
  <c r="BQ806" i="13"/>
  <c r="BP806" i="13"/>
  <c r="BO806" i="13"/>
  <c r="BN806" i="13"/>
  <c r="BM806" i="13"/>
  <c r="BL806" i="13"/>
  <c r="BK806" i="13"/>
  <c r="BJ806" i="13"/>
  <c r="BH806" i="13"/>
  <c r="BG806" i="13"/>
  <c r="BE806" i="13"/>
  <c r="BD806" i="13"/>
  <c r="BB806" i="13"/>
  <c r="BA806" i="13"/>
  <c r="AY806" i="13"/>
  <c r="AX806" i="13"/>
  <c r="AV806" i="13"/>
  <c r="AU806" i="13"/>
  <c r="AS806" i="13"/>
  <c r="AR806" i="13"/>
  <c r="CA805" i="13"/>
  <c r="BZ805" i="13"/>
  <c r="BY805" i="13"/>
  <c r="BX805" i="13"/>
  <c r="BW805" i="13"/>
  <c r="BV805" i="13"/>
  <c r="BU805" i="13"/>
  <c r="BT805" i="13"/>
  <c r="BS805" i="13"/>
  <c r="BR805" i="13"/>
  <c r="BQ805" i="13"/>
  <c r="BP805" i="13"/>
  <c r="BO805" i="13"/>
  <c r="BN805" i="13"/>
  <c r="BM805" i="13"/>
  <c r="BL805" i="13"/>
  <c r="BK805" i="13"/>
  <c r="BJ805" i="13"/>
  <c r="BH805" i="13"/>
  <c r="BG805" i="13"/>
  <c r="BE805" i="13"/>
  <c r="BD805" i="13"/>
  <c r="BB805" i="13"/>
  <c r="BA805" i="13"/>
  <c r="AY805" i="13"/>
  <c r="AX805" i="13"/>
  <c r="AV805" i="13"/>
  <c r="AU805" i="13"/>
  <c r="AS805" i="13"/>
  <c r="AR805" i="13"/>
  <c r="CA804" i="13"/>
  <c r="BZ804" i="13"/>
  <c r="BY804" i="13"/>
  <c r="BX804" i="13"/>
  <c r="BW804" i="13"/>
  <c r="BV804" i="13"/>
  <c r="BU804" i="13"/>
  <c r="BT804" i="13"/>
  <c r="BS804" i="13"/>
  <c r="BR804" i="13"/>
  <c r="BQ804" i="13"/>
  <c r="BP804" i="13"/>
  <c r="BO804" i="13"/>
  <c r="BN804" i="13"/>
  <c r="BM804" i="13"/>
  <c r="BL804" i="13"/>
  <c r="BK804" i="13"/>
  <c r="BJ804" i="13"/>
  <c r="BH804" i="13"/>
  <c r="BG804" i="13"/>
  <c r="BE804" i="13"/>
  <c r="BD804" i="13"/>
  <c r="BB804" i="13"/>
  <c r="BA804" i="13"/>
  <c r="AY804" i="13"/>
  <c r="AX804" i="13"/>
  <c r="AV804" i="13"/>
  <c r="AU804" i="13"/>
  <c r="AS804" i="13"/>
  <c r="AR804" i="13"/>
  <c r="CA803" i="13"/>
  <c r="BZ803" i="13"/>
  <c r="BY803" i="13"/>
  <c r="BX803" i="13"/>
  <c r="BW803" i="13"/>
  <c r="BV803" i="13"/>
  <c r="BU803" i="13"/>
  <c r="BT803" i="13"/>
  <c r="BS803" i="13"/>
  <c r="BR803" i="13"/>
  <c r="BQ803" i="13"/>
  <c r="BP803" i="13"/>
  <c r="BO803" i="13"/>
  <c r="BN803" i="13"/>
  <c r="BM803" i="13"/>
  <c r="BL803" i="13"/>
  <c r="BK803" i="13"/>
  <c r="BJ803" i="13"/>
  <c r="BH803" i="13"/>
  <c r="BG803" i="13"/>
  <c r="BE803" i="13"/>
  <c r="BD803" i="13"/>
  <c r="BB803" i="13"/>
  <c r="BA803" i="13"/>
  <c r="AY803" i="13"/>
  <c r="AX803" i="13"/>
  <c r="AV803" i="13"/>
  <c r="AU803" i="13"/>
  <c r="AS803" i="13"/>
  <c r="AR803" i="13"/>
  <c r="CA802" i="13"/>
  <c r="BZ802" i="13"/>
  <c r="BY802" i="13"/>
  <c r="BX802" i="13"/>
  <c r="BW802" i="13"/>
  <c r="BV802" i="13"/>
  <c r="BU802" i="13"/>
  <c r="BT802" i="13"/>
  <c r="BS802" i="13"/>
  <c r="BR802" i="13"/>
  <c r="BQ802" i="13"/>
  <c r="BP802" i="13"/>
  <c r="BO802" i="13"/>
  <c r="BN802" i="13"/>
  <c r="BM802" i="13"/>
  <c r="BL802" i="13"/>
  <c r="BK802" i="13"/>
  <c r="BJ802" i="13"/>
  <c r="BH802" i="13"/>
  <c r="BG802" i="13"/>
  <c r="BE802" i="13"/>
  <c r="BD802" i="13"/>
  <c r="BB802" i="13"/>
  <c r="BA802" i="13"/>
  <c r="AY802" i="13"/>
  <c r="AX802" i="13"/>
  <c r="AV802" i="13"/>
  <c r="AU802" i="13"/>
  <c r="AS802" i="13"/>
  <c r="AR802" i="13"/>
  <c r="CA801" i="13"/>
  <c r="BZ801" i="13"/>
  <c r="BY801" i="13"/>
  <c r="BX801" i="13"/>
  <c r="BW801" i="13"/>
  <c r="BV801" i="13"/>
  <c r="BU801" i="13"/>
  <c r="BT801" i="13"/>
  <c r="BS801" i="13"/>
  <c r="BR801" i="13"/>
  <c r="BQ801" i="13"/>
  <c r="BP801" i="13"/>
  <c r="BO801" i="13"/>
  <c r="BN801" i="13"/>
  <c r="BM801" i="13"/>
  <c r="BL801" i="13"/>
  <c r="BK801" i="13"/>
  <c r="BJ801" i="13"/>
  <c r="BH801" i="13"/>
  <c r="BG801" i="13"/>
  <c r="BE801" i="13"/>
  <c r="BD801" i="13"/>
  <c r="BB801" i="13"/>
  <c r="BA801" i="13"/>
  <c r="AY801" i="13"/>
  <c r="AX801" i="13"/>
  <c r="AV801" i="13"/>
  <c r="AU801" i="13"/>
  <c r="AS801" i="13"/>
  <c r="AR801" i="13"/>
  <c r="CA800" i="13"/>
  <c r="BZ800" i="13"/>
  <c r="BY800" i="13"/>
  <c r="BX800" i="13"/>
  <c r="BW800" i="13"/>
  <c r="BV800" i="13"/>
  <c r="BU800" i="13"/>
  <c r="BT800" i="13"/>
  <c r="BS800" i="13"/>
  <c r="BR800" i="13"/>
  <c r="BQ800" i="13"/>
  <c r="BP800" i="13"/>
  <c r="BO800" i="13"/>
  <c r="BN800" i="13"/>
  <c r="BM800" i="13"/>
  <c r="BL800" i="13"/>
  <c r="BK800" i="13"/>
  <c r="BJ800" i="13"/>
  <c r="BH800" i="13"/>
  <c r="BG800" i="13"/>
  <c r="BE800" i="13"/>
  <c r="BD800" i="13"/>
  <c r="BB800" i="13"/>
  <c r="BA800" i="13"/>
  <c r="AY800" i="13"/>
  <c r="AX800" i="13"/>
  <c r="AV800" i="13"/>
  <c r="AU800" i="13"/>
  <c r="AS800" i="13"/>
  <c r="AR800" i="13"/>
  <c r="CA799" i="13"/>
  <c r="BZ799" i="13"/>
  <c r="BY799" i="13"/>
  <c r="BX799" i="13"/>
  <c r="BW799" i="13"/>
  <c r="BV799" i="13"/>
  <c r="BU799" i="13"/>
  <c r="BT799" i="13"/>
  <c r="BS799" i="13"/>
  <c r="BR799" i="13"/>
  <c r="BQ799" i="13"/>
  <c r="BP799" i="13"/>
  <c r="BO799" i="13"/>
  <c r="BN799" i="13"/>
  <c r="BM799" i="13"/>
  <c r="BL799" i="13"/>
  <c r="BK799" i="13"/>
  <c r="BJ799" i="13"/>
  <c r="BH799" i="13"/>
  <c r="BG799" i="13"/>
  <c r="BE799" i="13"/>
  <c r="BD799" i="13"/>
  <c r="BB799" i="13"/>
  <c r="BA799" i="13"/>
  <c r="AY799" i="13"/>
  <c r="AX799" i="13"/>
  <c r="AV799" i="13"/>
  <c r="AU799" i="13"/>
  <c r="AS799" i="13"/>
  <c r="AR799" i="13"/>
  <c r="CA798" i="13"/>
  <c r="BZ798" i="13"/>
  <c r="BY798" i="13"/>
  <c r="BX798" i="13"/>
  <c r="BW798" i="13"/>
  <c r="BV798" i="13"/>
  <c r="BU798" i="13"/>
  <c r="BT798" i="13"/>
  <c r="BS798" i="13"/>
  <c r="BR798" i="13"/>
  <c r="BQ798" i="13"/>
  <c r="BP798" i="13"/>
  <c r="BO798" i="13"/>
  <c r="BN798" i="13"/>
  <c r="BM798" i="13"/>
  <c r="BL798" i="13"/>
  <c r="BK798" i="13"/>
  <c r="BJ798" i="13"/>
  <c r="BH798" i="13"/>
  <c r="BG798" i="13"/>
  <c r="BE798" i="13"/>
  <c r="BD798" i="13"/>
  <c r="BB798" i="13"/>
  <c r="BA798" i="13"/>
  <c r="AY798" i="13"/>
  <c r="AX798" i="13"/>
  <c r="AV798" i="13"/>
  <c r="AU798" i="13"/>
  <c r="AS798" i="13"/>
  <c r="AR798" i="13"/>
  <c r="CA797" i="13"/>
  <c r="BZ797" i="13"/>
  <c r="BY797" i="13"/>
  <c r="BX797" i="13"/>
  <c r="BW797" i="13"/>
  <c r="BV797" i="13"/>
  <c r="BU797" i="13"/>
  <c r="BT797" i="13"/>
  <c r="BS797" i="13"/>
  <c r="BR797" i="13"/>
  <c r="BQ797" i="13"/>
  <c r="BP797" i="13"/>
  <c r="BO797" i="13"/>
  <c r="BN797" i="13"/>
  <c r="BM797" i="13"/>
  <c r="BL797" i="13"/>
  <c r="BK797" i="13"/>
  <c r="BJ797" i="13"/>
  <c r="BH797" i="13"/>
  <c r="BG797" i="13"/>
  <c r="BE797" i="13"/>
  <c r="BD797" i="13"/>
  <c r="BB797" i="13"/>
  <c r="BA797" i="13"/>
  <c r="AY797" i="13"/>
  <c r="AX797" i="13"/>
  <c r="AV797" i="13"/>
  <c r="AU797" i="13"/>
  <c r="AS797" i="13"/>
  <c r="AR797" i="13"/>
  <c r="CA796" i="13"/>
  <c r="BZ796" i="13"/>
  <c r="BY796" i="13"/>
  <c r="BX796" i="13"/>
  <c r="BW796" i="13"/>
  <c r="BV796" i="13"/>
  <c r="BU796" i="13"/>
  <c r="BT796" i="13"/>
  <c r="BS796" i="13"/>
  <c r="BR796" i="13"/>
  <c r="BQ796" i="13"/>
  <c r="BP796" i="13"/>
  <c r="BO796" i="13"/>
  <c r="BN796" i="13"/>
  <c r="BM796" i="13"/>
  <c r="BL796" i="13"/>
  <c r="BK796" i="13"/>
  <c r="BJ796" i="13"/>
  <c r="BH796" i="13"/>
  <c r="BG796" i="13"/>
  <c r="BE796" i="13"/>
  <c r="BD796" i="13"/>
  <c r="BB796" i="13"/>
  <c r="BA796" i="13"/>
  <c r="AY796" i="13"/>
  <c r="AX796" i="13"/>
  <c r="AV796" i="13"/>
  <c r="AU796" i="13"/>
  <c r="AS796" i="13"/>
  <c r="AR796" i="13"/>
  <c r="CA795" i="13"/>
  <c r="BZ795" i="13"/>
  <c r="BY795" i="13"/>
  <c r="BX795" i="13"/>
  <c r="BW795" i="13"/>
  <c r="BV795" i="13"/>
  <c r="BU795" i="13"/>
  <c r="BT795" i="13"/>
  <c r="BS795" i="13"/>
  <c r="BR795" i="13"/>
  <c r="BQ795" i="13"/>
  <c r="BP795" i="13"/>
  <c r="BO795" i="13"/>
  <c r="BN795" i="13"/>
  <c r="BM795" i="13"/>
  <c r="BL795" i="13"/>
  <c r="BK795" i="13"/>
  <c r="BJ795" i="13"/>
  <c r="BH795" i="13"/>
  <c r="BG795" i="13"/>
  <c r="BE795" i="13"/>
  <c r="BD795" i="13"/>
  <c r="BB795" i="13"/>
  <c r="BA795" i="13"/>
  <c r="AY795" i="13"/>
  <c r="AX795" i="13"/>
  <c r="AV795" i="13"/>
  <c r="AU795" i="13"/>
  <c r="AS795" i="13"/>
  <c r="AR795" i="13"/>
  <c r="CA794" i="13"/>
  <c r="BZ794" i="13"/>
  <c r="BY794" i="13"/>
  <c r="BX794" i="13"/>
  <c r="BW794" i="13"/>
  <c r="BV794" i="13"/>
  <c r="BU794" i="13"/>
  <c r="BT794" i="13"/>
  <c r="BS794" i="13"/>
  <c r="BR794" i="13"/>
  <c r="BQ794" i="13"/>
  <c r="BP794" i="13"/>
  <c r="BO794" i="13"/>
  <c r="BN794" i="13"/>
  <c r="BM794" i="13"/>
  <c r="BL794" i="13"/>
  <c r="BK794" i="13"/>
  <c r="BJ794" i="13"/>
  <c r="BH794" i="13"/>
  <c r="BG794" i="13"/>
  <c r="BE794" i="13"/>
  <c r="BD794" i="13"/>
  <c r="BB794" i="13"/>
  <c r="BA794" i="13"/>
  <c r="AY794" i="13"/>
  <c r="AX794" i="13"/>
  <c r="AV794" i="13"/>
  <c r="AU794" i="13"/>
  <c r="AS794" i="13"/>
  <c r="AR794" i="13"/>
  <c r="CA793" i="13"/>
  <c r="BZ793" i="13"/>
  <c r="BY793" i="13"/>
  <c r="BX793" i="13"/>
  <c r="BW793" i="13"/>
  <c r="BV793" i="13"/>
  <c r="BU793" i="13"/>
  <c r="BT793" i="13"/>
  <c r="BS793" i="13"/>
  <c r="BR793" i="13"/>
  <c r="BQ793" i="13"/>
  <c r="BP793" i="13"/>
  <c r="BO793" i="13"/>
  <c r="BN793" i="13"/>
  <c r="BM793" i="13"/>
  <c r="BL793" i="13"/>
  <c r="BK793" i="13"/>
  <c r="BJ793" i="13"/>
  <c r="BH793" i="13"/>
  <c r="BG793" i="13"/>
  <c r="BE793" i="13"/>
  <c r="BD793" i="13"/>
  <c r="BB793" i="13"/>
  <c r="BA793" i="13"/>
  <c r="AY793" i="13"/>
  <c r="AX793" i="13"/>
  <c r="AV793" i="13"/>
  <c r="AU793" i="13"/>
  <c r="AS793" i="13"/>
  <c r="AR793" i="13"/>
  <c r="CA792" i="13"/>
  <c r="BZ792" i="13"/>
  <c r="BY792" i="13"/>
  <c r="BX792" i="13"/>
  <c r="BW792" i="13"/>
  <c r="BV792" i="13"/>
  <c r="BU792" i="13"/>
  <c r="BT792" i="13"/>
  <c r="BS792" i="13"/>
  <c r="BR792" i="13"/>
  <c r="BQ792" i="13"/>
  <c r="BP792" i="13"/>
  <c r="BO792" i="13"/>
  <c r="BN792" i="13"/>
  <c r="BM792" i="13"/>
  <c r="BL792" i="13"/>
  <c r="BK792" i="13"/>
  <c r="BJ792" i="13"/>
  <c r="BH792" i="13"/>
  <c r="BG792" i="13"/>
  <c r="BE792" i="13"/>
  <c r="BD792" i="13"/>
  <c r="BB792" i="13"/>
  <c r="BA792" i="13"/>
  <c r="AY792" i="13"/>
  <c r="AX792" i="13"/>
  <c r="AV792" i="13"/>
  <c r="AU792" i="13"/>
  <c r="AS792" i="13"/>
  <c r="AR792" i="13"/>
  <c r="CA791" i="13"/>
  <c r="BZ791" i="13"/>
  <c r="BY791" i="13"/>
  <c r="BX791" i="13"/>
  <c r="BW791" i="13"/>
  <c r="BV791" i="13"/>
  <c r="BU791" i="13"/>
  <c r="BT791" i="13"/>
  <c r="BS791" i="13"/>
  <c r="BR791" i="13"/>
  <c r="BQ791" i="13"/>
  <c r="BP791" i="13"/>
  <c r="BO791" i="13"/>
  <c r="BN791" i="13"/>
  <c r="BM791" i="13"/>
  <c r="BL791" i="13"/>
  <c r="BK791" i="13"/>
  <c r="BJ791" i="13"/>
  <c r="BH791" i="13"/>
  <c r="BG791" i="13"/>
  <c r="BE791" i="13"/>
  <c r="BD791" i="13"/>
  <c r="BB791" i="13"/>
  <c r="BA791" i="13"/>
  <c r="AY791" i="13"/>
  <c r="AX791" i="13"/>
  <c r="AV791" i="13"/>
  <c r="AU791" i="13"/>
  <c r="AS791" i="13"/>
  <c r="AR791" i="13"/>
  <c r="CA790" i="13"/>
  <c r="BZ790" i="13"/>
  <c r="BY790" i="13"/>
  <c r="BX790" i="13"/>
  <c r="BW790" i="13"/>
  <c r="BV790" i="13"/>
  <c r="BU790" i="13"/>
  <c r="BT790" i="13"/>
  <c r="BS790" i="13"/>
  <c r="BR790" i="13"/>
  <c r="BQ790" i="13"/>
  <c r="BP790" i="13"/>
  <c r="BO790" i="13"/>
  <c r="BN790" i="13"/>
  <c r="BM790" i="13"/>
  <c r="BL790" i="13"/>
  <c r="BK790" i="13"/>
  <c r="BJ790" i="13"/>
  <c r="BH790" i="13"/>
  <c r="BG790" i="13"/>
  <c r="BE790" i="13"/>
  <c r="BD790" i="13"/>
  <c r="BB790" i="13"/>
  <c r="BA790" i="13"/>
  <c r="AY790" i="13"/>
  <c r="AX790" i="13"/>
  <c r="AV790" i="13"/>
  <c r="AU790" i="13"/>
  <c r="AS790" i="13"/>
  <c r="AR790" i="13"/>
  <c r="CA789" i="13"/>
  <c r="BZ789" i="13"/>
  <c r="BY789" i="13"/>
  <c r="BX789" i="13"/>
  <c r="BW789" i="13"/>
  <c r="BV789" i="13"/>
  <c r="BU789" i="13"/>
  <c r="BT789" i="13"/>
  <c r="BS789" i="13"/>
  <c r="BR789" i="13"/>
  <c r="BQ789" i="13"/>
  <c r="BP789" i="13"/>
  <c r="BO789" i="13"/>
  <c r="BN789" i="13"/>
  <c r="BM789" i="13"/>
  <c r="BL789" i="13"/>
  <c r="BK789" i="13"/>
  <c r="BJ789" i="13"/>
  <c r="BH789" i="13"/>
  <c r="BG789" i="13"/>
  <c r="BE789" i="13"/>
  <c r="BD789" i="13"/>
  <c r="BB789" i="13"/>
  <c r="BA789" i="13"/>
  <c r="AY789" i="13"/>
  <c r="AX789" i="13"/>
  <c r="AV789" i="13"/>
  <c r="AU789" i="13"/>
  <c r="AS789" i="13"/>
  <c r="AR789" i="13"/>
  <c r="CA788" i="13"/>
  <c r="BZ788" i="13"/>
  <c r="BY788" i="13"/>
  <c r="BX788" i="13"/>
  <c r="BW788" i="13"/>
  <c r="BV788" i="13"/>
  <c r="BU788" i="13"/>
  <c r="BT788" i="13"/>
  <c r="BS788" i="13"/>
  <c r="BR788" i="13"/>
  <c r="BQ788" i="13"/>
  <c r="BP788" i="13"/>
  <c r="BO788" i="13"/>
  <c r="BN788" i="13"/>
  <c r="BM788" i="13"/>
  <c r="BL788" i="13"/>
  <c r="BK788" i="13"/>
  <c r="BJ788" i="13"/>
  <c r="BH788" i="13"/>
  <c r="BG788" i="13"/>
  <c r="BE788" i="13"/>
  <c r="BD788" i="13"/>
  <c r="BB788" i="13"/>
  <c r="BA788" i="13"/>
  <c r="AY788" i="13"/>
  <c r="AX788" i="13"/>
  <c r="AV788" i="13"/>
  <c r="AU788" i="13"/>
  <c r="AS788" i="13"/>
  <c r="AR788" i="13"/>
  <c r="CA787" i="13"/>
  <c r="BZ787" i="13"/>
  <c r="BY787" i="13"/>
  <c r="BX787" i="13"/>
  <c r="BW787" i="13"/>
  <c r="BV787" i="13"/>
  <c r="BU787" i="13"/>
  <c r="BT787" i="13"/>
  <c r="BS787" i="13"/>
  <c r="BR787" i="13"/>
  <c r="BQ787" i="13"/>
  <c r="BP787" i="13"/>
  <c r="BO787" i="13"/>
  <c r="BN787" i="13"/>
  <c r="BM787" i="13"/>
  <c r="BL787" i="13"/>
  <c r="BK787" i="13"/>
  <c r="BJ787" i="13"/>
  <c r="BH787" i="13"/>
  <c r="BG787" i="13"/>
  <c r="BE787" i="13"/>
  <c r="BD787" i="13"/>
  <c r="BB787" i="13"/>
  <c r="BA787" i="13"/>
  <c r="AY787" i="13"/>
  <c r="AX787" i="13"/>
  <c r="AV787" i="13"/>
  <c r="AU787" i="13"/>
  <c r="AS787" i="13"/>
  <c r="AR787" i="13"/>
  <c r="CA786" i="13"/>
  <c r="BZ786" i="13"/>
  <c r="BY786" i="13"/>
  <c r="BX786" i="13"/>
  <c r="BW786" i="13"/>
  <c r="BV786" i="13"/>
  <c r="BU786" i="13"/>
  <c r="BT786" i="13"/>
  <c r="BS786" i="13"/>
  <c r="BR786" i="13"/>
  <c r="BQ786" i="13"/>
  <c r="BP786" i="13"/>
  <c r="BO786" i="13"/>
  <c r="BN786" i="13"/>
  <c r="BM786" i="13"/>
  <c r="BL786" i="13"/>
  <c r="BK786" i="13"/>
  <c r="BJ786" i="13"/>
  <c r="BH786" i="13"/>
  <c r="BG786" i="13"/>
  <c r="BE786" i="13"/>
  <c r="BD786" i="13"/>
  <c r="BB786" i="13"/>
  <c r="BA786" i="13"/>
  <c r="AY786" i="13"/>
  <c r="AX786" i="13"/>
  <c r="AV786" i="13"/>
  <c r="AU786" i="13"/>
  <c r="AS786" i="13"/>
  <c r="AR786" i="13"/>
  <c r="CA785" i="13"/>
  <c r="BZ785" i="13"/>
  <c r="BY785" i="13"/>
  <c r="BX785" i="13"/>
  <c r="BW785" i="13"/>
  <c r="BV785" i="13"/>
  <c r="BU785" i="13"/>
  <c r="BT785" i="13"/>
  <c r="BS785" i="13"/>
  <c r="BR785" i="13"/>
  <c r="BQ785" i="13"/>
  <c r="BP785" i="13"/>
  <c r="BO785" i="13"/>
  <c r="BN785" i="13"/>
  <c r="BM785" i="13"/>
  <c r="BL785" i="13"/>
  <c r="BK785" i="13"/>
  <c r="BJ785" i="13"/>
  <c r="BH785" i="13"/>
  <c r="BG785" i="13"/>
  <c r="BE785" i="13"/>
  <c r="BD785" i="13"/>
  <c r="BB785" i="13"/>
  <c r="BA785" i="13"/>
  <c r="AY785" i="13"/>
  <c r="AX785" i="13"/>
  <c r="AV785" i="13"/>
  <c r="AU785" i="13"/>
  <c r="AS785" i="13"/>
  <c r="AR785" i="13"/>
  <c r="CA784" i="13"/>
  <c r="BZ784" i="13"/>
  <c r="BY784" i="13"/>
  <c r="BX784" i="13"/>
  <c r="BW784" i="13"/>
  <c r="BV784" i="13"/>
  <c r="BU784" i="13"/>
  <c r="BT784" i="13"/>
  <c r="BS784" i="13"/>
  <c r="BR784" i="13"/>
  <c r="BQ784" i="13"/>
  <c r="BP784" i="13"/>
  <c r="BO784" i="13"/>
  <c r="BN784" i="13"/>
  <c r="BM784" i="13"/>
  <c r="BL784" i="13"/>
  <c r="BK784" i="13"/>
  <c r="BJ784" i="13"/>
  <c r="BH784" i="13"/>
  <c r="BG784" i="13"/>
  <c r="BE784" i="13"/>
  <c r="BD784" i="13"/>
  <c r="BB784" i="13"/>
  <c r="BA784" i="13"/>
  <c r="AY784" i="13"/>
  <c r="AX784" i="13"/>
  <c r="AV784" i="13"/>
  <c r="AU784" i="13"/>
  <c r="AS784" i="13"/>
  <c r="AR784" i="13"/>
  <c r="CA783" i="13"/>
  <c r="BZ783" i="13"/>
  <c r="BY783" i="13"/>
  <c r="BX783" i="13"/>
  <c r="BW783" i="13"/>
  <c r="BV783" i="13"/>
  <c r="BU783" i="13"/>
  <c r="BT783" i="13"/>
  <c r="BS783" i="13"/>
  <c r="BR783" i="13"/>
  <c r="BQ783" i="13"/>
  <c r="BP783" i="13"/>
  <c r="BO783" i="13"/>
  <c r="BN783" i="13"/>
  <c r="BM783" i="13"/>
  <c r="BL783" i="13"/>
  <c r="BK783" i="13"/>
  <c r="BJ783" i="13"/>
  <c r="BH783" i="13"/>
  <c r="BG783" i="13"/>
  <c r="BE783" i="13"/>
  <c r="BD783" i="13"/>
  <c r="BB783" i="13"/>
  <c r="BA783" i="13"/>
  <c r="AY783" i="13"/>
  <c r="AX783" i="13"/>
  <c r="AV783" i="13"/>
  <c r="AU783" i="13"/>
  <c r="AS783" i="13"/>
  <c r="AR783" i="13"/>
  <c r="CA782" i="13"/>
  <c r="BZ782" i="13"/>
  <c r="BY782" i="13"/>
  <c r="BX782" i="13"/>
  <c r="BW782" i="13"/>
  <c r="BV782" i="13"/>
  <c r="BU782" i="13"/>
  <c r="BT782" i="13"/>
  <c r="BS782" i="13"/>
  <c r="BR782" i="13"/>
  <c r="BQ782" i="13"/>
  <c r="BP782" i="13"/>
  <c r="BO782" i="13"/>
  <c r="BN782" i="13"/>
  <c r="BM782" i="13"/>
  <c r="BL782" i="13"/>
  <c r="BK782" i="13"/>
  <c r="BJ782" i="13"/>
  <c r="BH782" i="13"/>
  <c r="BG782" i="13"/>
  <c r="BE782" i="13"/>
  <c r="BD782" i="13"/>
  <c r="BB782" i="13"/>
  <c r="BA782" i="13"/>
  <c r="AY782" i="13"/>
  <c r="AX782" i="13"/>
  <c r="AV782" i="13"/>
  <c r="AU782" i="13"/>
  <c r="AS782" i="13"/>
  <c r="AR782" i="13"/>
  <c r="CA781" i="13"/>
  <c r="BZ781" i="13"/>
  <c r="BY781" i="13"/>
  <c r="BX781" i="13"/>
  <c r="BW781" i="13"/>
  <c r="BV781" i="13"/>
  <c r="BU781" i="13"/>
  <c r="BT781" i="13"/>
  <c r="BS781" i="13"/>
  <c r="BR781" i="13"/>
  <c r="BQ781" i="13"/>
  <c r="BP781" i="13"/>
  <c r="BO781" i="13"/>
  <c r="BN781" i="13"/>
  <c r="BM781" i="13"/>
  <c r="BL781" i="13"/>
  <c r="BK781" i="13"/>
  <c r="BJ781" i="13"/>
  <c r="BH781" i="13"/>
  <c r="BG781" i="13"/>
  <c r="BE781" i="13"/>
  <c r="BD781" i="13"/>
  <c r="BB781" i="13"/>
  <c r="BA781" i="13"/>
  <c r="AY781" i="13"/>
  <c r="AX781" i="13"/>
  <c r="AV781" i="13"/>
  <c r="AU781" i="13"/>
  <c r="AS781" i="13"/>
  <c r="AR781" i="13"/>
  <c r="CA780" i="13"/>
  <c r="BZ780" i="13"/>
  <c r="BY780" i="13"/>
  <c r="BX780" i="13"/>
  <c r="BW780" i="13"/>
  <c r="BV780" i="13"/>
  <c r="BU780" i="13"/>
  <c r="BT780" i="13"/>
  <c r="BS780" i="13"/>
  <c r="BR780" i="13"/>
  <c r="BQ780" i="13"/>
  <c r="BP780" i="13"/>
  <c r="BO780" i="13"/>
  <c r="BN780" i="13"/>
  <c r="BM780" i="13"/>
  <c r="BL780" i="13"/>
  <c r="BK780" i="13"/>
  <c r="BJ780" i="13"/>
  <c r="BH780" i="13"/>
  <c r="BG780" i="13"/>
  <c r="BE780" i="13"/>
  <c r="BD780" i="13"/>
  <c r="BB780" i="13"/>
  <c r="BA780" i="13"/>
  <c r="AY780" i="13"/>
  <c r="AX780" i="13"/>
  <c r="AV780" i="13"/>
  <c r="AU780" i="13"/>
  <c r="AS780" i="13"/>
  <c r="AR780" i="13"/>
  <c r="CA779" i="13"/>
  <c r="BZ779" i="13"/>
  <c r="BY779" i="13"/>
  <c r="BX779" i="13"/>
  <c r="BW779" i="13"/>
  <c r="BV779" i="13"/>
  <c r="BU779" i="13"/>
  <c r="BT779" i="13"/>
  <c r="BS779" i="13"/>
  <c r="BR779" i="13"/>
  <c r="BQ779" i="13"/>
  <c r="BP779" i="13"/>
  <c r="BO779" i="13"/>
  <c r="BN779" i="13"/>
  <c r="BM779" i="13"/>
  <c r="BL779" i="13"/>
  <c r="BK779" i="13"/>
  <c r="BJ779" i="13"/>
  <c r="BH779" i="13"/>
  <c r="BG779" i="13"/>
  <c r="BE779" i="13"/>
  <c r="BD779" i="13"/>
  <c r="BB779" i="13"/>
  <c r="BA779" i="13"/>
  <c r="AY779" i="13"/>
  <c r="AX779" i="13"/>
  <c r="AV779" i="13"/>
  <c r="AU779" i="13"/>
  <c r="AS779" i="13"/>
  <c r="AR779" i="13"/>
  <c r="CA778" i="13"/>
  <c r="BZ778" i="13"/>
  <c r="BY778" i="13"/>
  <c r="BX778" i="13"/>
  <c r="BW778" i="13"/>
  <c r="BV778" i="13"/>
  <c r="BU778" i="13"/>
  <c r="BT778" i="13"/>
  <c r="BS778" i="13"/>
  <c r="BR778" i="13"/>
  <c r="BQ778" i="13"/>
  <c r="BP778" i="13"/>
  <c r="BO778" i="13"/>
  <c r="BN778" i="13"/>
  <c r="BM778" i="13"/>
  <c r="BL778" i="13"/>
  <c r="BK778" i="13"/>
  <c r="BJ778" i="13"/>
  <c r="BH778" i="13"/>
  <c r="BG778" i="13"/>
  <c r="BE778" i="13"/>
  <c r="BD778" i="13"/>
  <c r="BB778" i="13"/>
  <c r="BA778" i="13"/>
  <c r="AY778" i="13"/>
  <c r="AX778" i="13"/>
  <c r="AV778" i="13"/>
  <c r="AU778" i="13"/>
  <c r="AS778" i="13"/>
  <c r="AR778" i="13"/>
  <c r="CA777" i="13"/>
  <c r="BZ777" i="13"/>
  <c r="BY777" i="13"/>
  <c r="BX777" i="13"/>
  <c r="BW777" i="13"/>
  <c r="BV777" i="13"/>
  <c r="BU777" i="13"/>
  <c r="BT777" i="13"/>
  <c r="BS777" i="13"/>
  <c r="BR777" i="13"/>
  <c r="BQ777" i="13"/>
  <c r="BP777" i="13"/>
  <c r="BO777" i="13"/>
  <c r="BN777" i="13"/>
  <c r="BM777" i="13"/>
  <c r="BL777" i="13"/>
  <c r="BK777" i="13"/>
  <c r="BJ777" i="13"/>
  <c r="BH777" i="13"/>
  <c r="BG777" i="13"/>
  <c r="BE777" i="13"/>
  <c r="BD777" i="13"/>
  <c r="BB777" i="13"/>
  <c r="BA777" i="13"/>
  <c r="AY777" i="13"/>
  <c r="AX777" i="13"/>
  <c r="AV777" i="13"/>
  <c r="AU777" i="13"/>
  <c r="AS777" i="13"/>
  <c r="AR777" i="13"/>
  <c r="CA776" i="13"/>
  <c r="BZ776" i="13"/>
  <c r="BY776" i="13"/>
  <c r="BX776" i="13"/>
  <c r="BW776" i="13"/>
  <c r="BV776" i="13"/>
  <c r="BU776" i="13"/>
  <c r="BT776" i="13"/>
  <c r="BS776" i="13"/>
  <c r="BR776" i="13"/>
  <c r="BQ776" i="13"/>
  <c r="BP776" i="13"/>
  <c r="BO776" i="13"/>
  <c r="BN776" i="13"/>
  <c r="BM776" i="13"/>
  <c r="BL776" i="13"/>
  <c r="BK776" i="13"/>
  <c r="BJ776" i="13"/>
  <c r="BH776" i="13"/>
  <c r="BG776" i="13"/>
  <c r="BE776" i="13"/>
  <c r="BD776" i="13"/>
  <c r="BB776" i="13"/>
  <c r="BA776" i="13"/>
  <c r="AY776" i="13"/>
  <c r="AX776" i="13"/>
  <c r="AV776" i="13"/>
  <c r="AU776" i="13"/>
  <c r="AS776" i="13"/>
  <c r="AR776" i="13"/>
  <c r="CA775" i="13"/>
  <c r="BZ775" i="13"/>
  <c r="BY775" i="13"/>
  <c r="BX775" i="13"/>
  <c r="BW775" i="13"/>
  <c r="BV775" i="13"/>
  <c r="BU775" i="13"/>
  <c r="BT775" i="13"/>
  <c r="BS775" i="13"/>
  <c r="BR775" i="13"/>
  <c r="BQ775" i="13"/>
  <c r="BP775" i="13"/>
  <c r="BO775" i="13"/>
  <c r="BN775" i="13"/>
  <c r="BM775" i="13"/>
  <c r="BL775" i="13"/>
  <c r="BK775" i="13"/>
  <c r="BJ775" i="13"/>
  <c r="BH775" i="13"/>
  <c r="BG775" i="13"/>
  <c r="BE775" i="13"/>
  <c r="BD775" i="13"/>
  <c r="BB775" i="13"/>
  <c r="BA775" i="13"/>
  <c r="AY775" i="13"/>
  <c r="AX775" i="13"/>
  <c r="AV775" i="13"/>
  <c r="AU775" i="13"/>
  <c r="AS775" i="13"/>
  <c r="AR775" i="13"/>
  <c r="CA774" i="13"/>
  <c r="BZ774" i="13"/>
  <c r="BY774" i="13"/>
  <c r="BX774" i="13"/>
  <c r="BW774" i="13"/>
  <c r="BV774" i="13"/>
  <c r="BU774" i="13"/>
  <c r="BT774" i="13"/>
  <c r="BS774" i="13"/>
  <c r="BR774" i="13"/>
  <c r="BQ774" i="13"/>
  <c r="BP774" i="13"/>
  <c r="BO774" i="13"/>
  <c r="BN774" i="13"/>
  <c r="BM774" i="13"/>
  <c r="BL774" i="13"/>
  <c r="BK774" i="13"/>
  <c r="BJ774" i="13"/>
  <c r="BH774" i="13"/>
  <c r="BG774" i="13"/>
  <c r="BE774" i="13"/>
  <c r="BD774" i="13"/>
  <c r="BB774" i="13"/>
  <c r="BA774" i="13"/>
  <c r="AY774" i="13"/>
  <c r="AX774" i="13"/>
  <c r="AV774" i="13"/>
  <c r="AU774" i="13"/>
  <c r="AS774" i="13"/>
  <c r="AR774" i="13"/>
  <c r="CA773" i="13"/>
  <c r="BZ773" i="13"/>
  <c r="BY773" i="13"/>
  <c r="BX773" i="13"/>
  <c r="BW773" i="13"/>
  <c r="BV773" i="13"/>
  <c r="BU773" i="13"/>
  <c r="BT773" i="13"/>
  <c r="BS773" i="13"/>
  <c r="BR773" i="13"/>
  <c r="BQ773" i="13"/>
  <c r="BP773" i="13"/>
  <c r="BO773" i="13"/>
  <c r="BN773" i="13"/>
  <c r="BM773" i="13"/>
  <c r="BL773" i="13"/>
  <c r="BK773" i="13"/>
  <c r="BJ773" i="13"/>
  <c r="BH773" i="13"/>
  <c r="BG773" i="13"/>
  <c r="BE773" i="13"/>
  <c r="BD773" i="13"/>
  <c r="BB773" i="13"/>
  <c r="BA773" i="13"/>
  <c r="AY773" i="13"/>
  <c r="AX773" i="13"/>
  <c r="AV773" i="13"/>
  <c r="AU773" i="13"/>
  <c r="AS773" i="13"/>
  <c r="AR773" i="13"/>
  <c r="CA772" i="13"/>
  <c r="BZ772" i="13"/>
  <c r="BY772" i="13"/>
  <c r="BX772" i="13"/>
  <c r="BW772" i="13"/>
  <c r="BV772" i="13"/>
  <c r="BU772" i="13"/>
  <c r="BT772" i="13"/>
  <c r="BS772" i="13"/>
  <c r="BR772" i="13"/>
  <c r="BQ772" i="13"/>
  <c r="BP772" i="13"/>
  <c r="BO772" i="13"/>
  <c r="BN772" i="13"/>
  <c r="BM772" i="13"/>
  <c r="BL772" i="13"/>
  <c r="BK772" i="13"/>
  <c r="BJ772" i="13"/>
  <c r="BH772" i="13"/>
  <c r="BG772" i="13"/>
  <c r="BE772" i="13"/>
  <c r="BD772" i="13"/>
  <c r="BB772" i="13"/>
  <c r="BA772" i="13"/>
  <c r="AY772" i="13"/>
  <c r="AX772" i="13"/>
  <c r="AV772" i="13"/>
  <c r="AU772" i="13"/>
  <c r="AS772" i="13"/>
  <c r="AR772" i="13"/>
  <c r="CA771" i="13"/>
  <c r="BZ771" i="13"/>
  <c r="BY771" i="13"/>
  <c r="BX771" i="13"/>
  <c r="BW771" i="13"/>
  <c r="BV771" i="13"/>
  <c r="BU771" i="13"/>
  <c r="BT771" i="13"/>
  <c r="BS771" i="13"/>
  <c r="BR771" i="13"/>
  <c r="BQ771" i="13"/>
  <c r="BP771" i="13"/>
  <c r="BO771" i="13"/>
  <c r="BN771" i="13"/>
  <c r="BM771" i="13"/>
  <c r="BL771" i="13"/>
  <c r="BK771" i="13"/>
  <c r="BJ771" i="13"/>
  <c r="BH771" i="13"/>
  <c r="BG771" i="13"/>
  <c r="BE771" i="13"/>
  <c r="BD771" i="13"/>
  <c r="BB771" i="13"/>
  <c r="BA771" i="13"/>
  <c r="AY771" i="13"/>
  <c r="AX771" i="13"/>
  <c r="AV771" i="13"/>
  <c r="AU771" i="13"/>
  <c r="AS771" i="13"/>
  <c r="AR771" i="13"/>
  <c r="CA770" i="13"/>
  <c r="BZ770" i="13"/>
  <c r="BY770" i="13"/>
  <c r="BX770" i="13"/>
  <c r="BW770" i="13"/>
  <c r="BV770" i="13"/>
  <c r="BU770" i="13"/>
  <c r="BT770" i="13"/>
  <c r="BS770" i="13"/>
  <c r="BR770" i="13"/>
  <c r="BQ770" i="13"/>
  <c r="BP770" i="13"/>
  <c r="BO770" i="13"/>
  <c r="BN770" i="13"/>
  <c r="BM770" i="13"/>
  <c r="BL770" i="13"/>
  <c r="BK770" i="13"/>
  <c r="BJ770" i="13"/>
  <c r="BH770" i="13"/>
  <c r="BG770" i="13"/>
  <c r="BE770" i="13"/>
  <c r="BD770" i="13"/>
  <c r="BB770" i="13"/>
  <c r="BA770" i="13"/>
  <c r="AY770" i="13"/>
  <c r="AX770" i="13"/>
  <c r="AV770" i="13"/>
  <c r="AU770" i="13"/>
  <c r="AS770" i="13"/>
  <c r="AR770" i="13"/>
  <c r="CA769" i="13"/>
  <c r="BZ769" i="13"/>
  <c r="BY769" i="13"/>
  <c r="BX769" i="13"/>
  <c r="BW769" i="13"/>
  <c r="BV769" i="13"/>
  <c r="BU769" i="13"/>
  <c r="BT769" i="13"/>
  <c r="BS769" i="13"/>
  <c r="BR769" i="13"/>
  <c r="BQ769" i="13"/>
  <c r="BP769" i="13"/>
  <c r="BO769" i="13"/>
  <c r="BN769" i="13"/>
  <c r="BM769" i="13"/>
  <c r="BL769" i="13"/>
  <c r="BK769" i="13"/>
  <c r="BJ769" i="13"/>
  <c r="BH769" i="13"/>
  <c r="BG769" i="13"/>
  <c r="BE769" i="13"/>
  <c r="BD769" i="13"/>
  <c r="BB769" i="13"/>
  <c r="BA769" i="13"/>
  <c r="AY769" i="13"/>
  <c r="AX769" i="13"/>
  <c r="AV769" i="13"/>
  <c r="AU769" i="13"/>
  <c r="AS769" i="13"/>
  <c r="AR769" i="13"/>
  <c r="CA768" i="13"/>
  <c r="BZ768" i="13"/>
  <c r="BY768" i="13"/>
  <c r="BX768" i="13"/>
  <c r="BW768" i="13"/>
  <c r="BV768" i="13"/>
  <c r="BU768" i="13"/>
  <c r="BT768" i="13"/>
  <c r="BS768" i="13"/>
  <c r="BR768" i="13"/>
  <c r="BQ768" i="13"/>
  <c r="BP768" i="13"/>
  <c r="BO768" i="13"/>
  <c r="BN768" i="13"/>
  <c r="BM768" i="13"/>
  <c r="BL768" i="13"/>
  <c r="BK768" i="13"/>
  <c r="BJ768" i="13"/>
  <c r="BH768" i="13"/>
  <c r="BG768" i="13"/>
  <c r="BE768" i="13"/>
  <c r="BD768" i="13"/>
  <c r="BB768" i="13"/>
  <c r="BA768" i="13"/>
  <c r="AY768" i="13"/>
  <c r="AX768" i="13"/>
  <c r="AV768" i="13"/>
  <c r="AU768" i="13"/>
  <c r="AS768" i="13"/>
  <c r="AR768" i="13"/>
  <c r="CA767" i="13"/>
  <c r="BZ767" i="13"/>
  <c r="BY767" i="13"/>
  <c r="BX767" i="13"/>
  <c r="BW767" i="13"/>
  <c r="BV767" i="13"/>
  <c r="BU767" i="13"/>
  <c r="BT767" i="13"/>
  <c r="BS767" i="13"/>
  <c r="BR767" i="13"/>
  <c r="BQ767" i="13"/>
  <c r="BP767" i="13"/>
  <c r="BO767" i="13"/>
  <c r="BN767" i="13"/>
  <c r="BM767" i="13"/>
  <c r="BL767" i="13"/>
  <c r="BK767" i="13"/>
  <c r="BJ767" i="13"/>
  <c r="BH767" i="13"/>
  <c r="BG767" i="13"/>
  <c r="BE767" i="13"/>
  <c r="BD767" i="13"/>
  <c r="BB767" i="13"/>
  <c r="BA767" i="13"/>
  <c r="AY767" i="13"/>
  <c r="AX767" i="13"/>
  <c r="AV767" i="13"/>
  <c r="AU767" i="13"/>
  <c r="AS767" i="13"/>
  <c r="AR767" i="13"/>
  <c r="CA766" i="13"/>
  <c r="BZ766" i="13"/>
  <c r="BY766" i="13"/>
  <c r="BX766" i="13"/>
  <c r="BW766" i="13"/>
  <c r="BV766" i="13"/>
  <c r="BU766" i="13"/>
  <c r="BT766" i="13"/>
  <c r="BS766" i="13"/>
  <c r="BR766" i="13"/>
  <c r="BQ766" i="13"/>
  <c r="BP766" i="13"/>
  <c r="BO766" i="13"/>
  <c r="BN766" i="13"/>
  <c r="BM766" i="13"/>
  <c r="BL766" i="13"/>
  <c r="BK766" i="13"/>
  <c r="BJ766" i="13"/>
  <c r="BH766" i="13"/>
  <c r="BG766" i="13"/>
  <c r="BE766" i="13"/>
  <c r="BD766" i="13"/>
  <c r="BB766" i="13"/>
  <c r="BA766" i="13"/>
  <c r="AY766" i="13"/>
  <c r="AX766" i="13"/>
  <c r="AV766" i="13"/>
  <c r="AU766" i="13"/>
  <c r="AS766" i="13"/>
  <c r="AR766" i="13"/>
  <c r="CA765" i="13"/>
  <c r="BZ765" i="13"/>
  <c r="BY765" i="13"/>
  <c r="BX765" i="13"/>
  <c r="BW765" i="13"/>
  <c r="BV765" i="13"/>
  <c r="BU765" i="13"/>
  <c r="BT765" i="13"/>
  <c r="BS765" i="13"/>
  <c r="BR765" i="13"/>
  <c r="BQ765" i="13"/>
  <c r="BP765" i="13"/>
  <c r="BO765" i="13"/>
  <c r="BN765" i="13"/>
  <c r="BM765" i="13"/>
  <c r="BL765" i="13"/>
  <c r="BK765" i="13"/>
  <c r="BJ765" i="13"/>
  <c r="BH765" i="13"/>
  <c r="BG765" i="13"/>
  <c r="BE765" i="13"/>
  <c r="BD765" i="13"/>
  <c r="BB765" i="13"/>
  <c r="BA765" i="13"/>
  <c r="AY765" i="13"/>
  <c r="AX765" i="13"/>
  <c r="AV765" i="13"/>
  <c r="AU765" i="13"/>
  <c r="AS765" i="13"/>
  <c r="AR765" i="13"/>
  <c r="CA764" i="13"/>
  <c r="BZ764" i="13"/>
  <c r="BY764" i="13"/>
  <c r="BX764" i="13"/>
  <c r="BW764" i="13"/>
  <c r="BV764" i="13"/>
  <c r="BU764" i="13"/>
  <c r="BT764" i="13"/>
  <c r="BS764" i="13"/>
  <c r="BR764" i="13"/>
  <c r="BQ764" i="13"/>
  <c r="BP764" i="13"/>
  <c r="BO764" i="13"/>
  <c r="BN764" i="13"/>
  <c r="BM764" i="13"/>
  <c r="BL764" i="13"/>
  <c r="BK764" i="13"/>
  <c r="BJ764" i="13"/>
  <c r="BH764" i="13"/>
  <c r="BG764" i="13"/>
  <c r="BE764" i="13"/>
  <c r="BD764" i="13"/>
  <c r="BB764" i="13"/>
  <c r="BA764" i="13"/>
  <c r="AY764" i="13"/>
  <c r="AX764" i="13"/>
  <c r="AV764" i="13"/>
  <c r="AU764" i="13"/>
  <c r="AS764" i="13"/>
  <c r="AR764" i="13"/>
  <c r="CA763" i="13"/>
  <c r="BZ763" i="13"/>
  <c r="BY763" i="13"/>
  <c r="BX763" i="13"/>
  <c r="BW763" i="13"/>
  <c r="BV763" i="13"/>
  <c r="BU763" i="13"/>
  <c r="BT763" i="13"/>
  <c r="BS763" i="13"/>
  <c r="BR763" i="13"/>
  <c r="BQ763" i="13"/>
  <c r="BP763" i="13"/>
  <c r="BO763" i="13"/>
  <c r="BN763" i="13"/>
  <c r="BM763" i="13"/>
  <c r="BL763" i="13"/>
  <c r="BK763" i="13"/>
  <c r="BJ763" i="13"/>
  <c r="BH763" i="13"/>
  <c r="BG763" i="13"/>
  <c r="BE763" i="13"/>
  <c r="BD763" i="13"/>
  <c r="BB763" i="13"/>
  <c r="BA763" i="13"/>
  <c r="AY763" i="13"/>
  <c r="AX763" i="13"/>
  <c r="AV763" i="13"/>
  <c r="AU763" i="13"/>
  <c r="AS763" i="13"/>
  <c r="AR763" i="13"/>
  <c r="CA762" i="13"/>
  <c r="BZ762" i="13"/>
  <c r="BY762" i="13"/>
  <c r="BX762" i="13"/>
  <c r="BW762" i="13"/>
  <c r="BV762" i="13"/>
  <c r="BU762" i="13"/>
  <c r="BT762" i="13"/>
  <c r="BS762" i="13"/>
  <c r="BR762" i="13"/>
  <c r="BQ762" i="13"/>
  <c r="BP762" i="13"/>
  <c r="BO762" i="13"/>
  <c r="BN762" i="13"/>
  <c r="BM762" i="13"/>
  <c r="BL762" i="13"/>
  <c r="BK762" i="13"/>
  <c r="BJ762" i="13"/>
  <c r="BH762" i="13"/>
  <c r="BG762" i="13"/>
  <c r="BE762" i="13"/>
  <c r="BD762" i="13"/>
  <c r="BB762" i="13"/>
  <c r="BA762" i="13"/>
  <c r="AY762" i="13"/>
  <c r="AX762" i="13"/>
  <c r="AV762" i="13"/>
  <c r="AU762" i="13"/>
  <c r="AS762" i="13"/>
  <c r="AR762" i="13"/>
  <c r="CA761" i="13"/>
  <c r="BZ761" i="13"/>
  <c r="BY761" i="13"/>
  <c r="BX761" i="13"/>
  <c r="BW761" i="13"/>
  <c r="BV761" i="13"/>
  <c r="BU761" i="13"/>
  <c r="BT761" i="13"/>
  <c r="BS761" i="13"/>
  <c r="BR761" i="13"/>
  <c r="BQ761" i="13"/>
  <c r="BP761" i="13"/>
  <c r="BO761" i="13"/>
  <c r="BN761" i="13"/>
  <c r="BM761" i="13"/>
  <c r="BL761" i="13"/>
  <c r="BK761" i="13"/>
  <c r="BJ761" i="13"/>
  <c r="BH761" i="13"/>
  <c r="BG761" i="13"/>
  <c r="BE761" i="13"/>
  <c r="BD761" i="13"/>
  <c r="BB761" i="13"/>
  <c r="BA761" i="13"/>
  <c r="AY761" i="13"/>
  <c r="AX761" i="13"/>
  <c r="AV761" i="13"/>
  <c r="AU761" i="13"/>
  <c r="AS761" i="13"/>
  <c r="AR761" i="13"/>
  <c r="CA760" i="13"/>
  <c r="BZ760" i="13"/>
  <c r="BY760" i="13"/>
  <c r="BX760" i="13"/>
  <c r="BW760" i="13"/>
  <c r="BV760" i="13"/>
  <c r="BU760" i="13"/>
  <c r="BT760" i="13"/>
  <c r="BS760" i="13"/>
  <c r="BR760" i="13"/>
  <c r="BQ760" i="13"/>
  <c r="BP760" i="13"/>
  <c r="BO760" i="13"/>
  <c r="BN760" i="13"/>
  <c r="BM760" i="13"/>
  <c r="BL760" i="13"/>
  <c r="BK760" i="13"/>
  <c r="BJ760" i="13"/>
  <c r="BH760" i="13"/>
  <c r="BG760" i="13"/>
  <c r="BE760" i="13"/>
  <c r="BD760" i="13"/>
  <c r="BB760" i="13"/>
  <c r="BA760" i="13"/>
  <c r="AY760" i="13"/>
  <c r="AX760" i="13"/>
  <c r="AV760" i="13"/>
  <c r="AU760" i="13"/>
  <c r="AS760" i="13"/>
  <c r="AR760" i="13"/>
  <c r="CA759" i="13"/>
  <c r="BZ759" i="13"/>
  <c r="BY759" i="13"/>
  <c r="BX759" i="13"/>
  <c r="BW759" i="13"/>
  <c r="BV759" i="13"/>
  <c r="BU759" i="13"/>
  <c r="BT759" i="13"/>
  <c r="BS759" i="13"/>
  <c r="BR759" i="13"/>
  <c r="BQ759" i="13"/>
  <c r="BP759" i="13"/>
  <c r="BO759" i="13"/>
  <c r="BN759" i="13"/>
  <c r="BM759" i="13"/>
  <c r="BL759" i="13"/>
  <c r="BK759" i="13"/>
  <c r="BJ759" i="13"/>
  <c r="BH759" i="13"/>
  <c r="BG759" i="13"/>
  <c r="BE759" i="13"/>
  <c r="BD759" i="13"/>
  <c r="BB759" i="13"/>
  <c r="BA759" i="13"/>
  <c r="AY759" i="13"/>
  <c r="AX759" i="13"/>
  <c r="AV759" i="13"/>
  <c r="AU759" i="13"/>
  <c r="AS759" i="13"/>
  <c r="AR759" i="13"/>
  <c r="CA758" i="13"/>
  <c r="BZ758" i="13"/>
  <c r="BY758" i="13"/>
  <c r="BX758" i="13"/>
  <c r="BW758" i="13"/>
  <c r="BV758" i="13"/>
  <c r="BU758" i="13"/>
  <c r="BT758" i="13"/>
  <c r="BS758" i="13"/>
  <c r="BR758" i="13"/>
  <c r="BQ758" i="13"/>
  <c r="BP758" i="13"/>
  <c r="BO758" i="13"/>
  <c r="BN758" i="13"/>
  <c r="BM758" i="13"/>
  <c r="BL758" i="13"/>
  <c r="BK758" i="13"/>
  <c r="BJ758" i="13"/>
  <c r="BH758" i="13"/>
  <c r="BG758" i="13"/>
  <c r="BE758" i="13"/>
  <c r="BD758" i="13"/>
  <c r="BB758" i="13"/>
  <c r="BA758" i="13"/>
  <c r="AY758" i="13"/>
  <c r="AX758" i="13"/>
  <c r="AV758" i="13"/>
  <c r="AU758" i="13"/>
  <c r="AS758" i="13"/>
  <c r="AR758" i="13"/>
  <c r="CA757" i="13"/>
  <c r="BZ757" i="13"/>
  <c r="BY757" i="13"/>
  <c r="BX757" i="13"/>
  <c r="BW757" i="13"/>
  <c r="BV757" i="13"/>
  <c r="BU757" i="13"/>
  <c r="BT757" i="13"/>
  <c r="BS757" i="13"/>
  <c r="BR757" i="13"/>
  <c r="BQ757" i="13"/>
  <c r="BP757" i="13"/>
  <c r="BO757" i="13"/>
  <c r="BN757" i="13"/>
  <c r="BM757" i="13"/>
  <c r="BL757" i="13"/>
  <c r="BK757" i="13"/>
  <c r="BJ757" i="13"/>
  <c r="BH757" i="13"/>
  <c r="BG757" i="13"/>
  <c r="BE757" i="13"/>
  <c r="BD757" i="13"/>
  <c r="BB757" i="13"/>
  <c r="BA757" i="13"/>
  <c r="AY757" i="13"/>
  <c r="AX757" i="13"/>
  <c r="AV757" i="13"/>
  <c r="AU757" i="13"/>
  <c r="AS757" i="13"/>
  <c r="AR757" i="13"/>
  <c r="CA756" i="13"/>
  <c r="BZ756" i="13"/>
  <c r="BY756" i="13"/>
  <c r="BX756" i="13"/>
  <c r="BW756" i="13"/>
  <c r="BV756" i="13"/>
  <c r="BU756" i="13"/>
  <c r="BT756" i="13"/>
  <c r="BS756" i="13"/>
  <c r="BR756" i="13"/>
  <c r="BQ756" i="13"/>
  <c r="BP756" i="13"/>
  <c r="BO756" i="13"/>
  <c r="BN756" i="13"/>
  <c r="BM756" i="13"/>
  <c r="BL756" i="13"/>
  <c r="BK756" i="13"/>
  <c r="BJ756" i="13"/>
  <c r="BH756" i="13"/>
  <c r="BG756" i="13"/>
  <c r="BE756" i="13"/>
  <c r="BD756" i="13"/>
  <c r="BB756" i="13"/>
  <c r="BA756" i="13"/>
  <c r="AY756" i="13"/>
  <c r="AX756" i="13"/>
  <c r="AV756" i="13"/>
  <c r="AU756" i="13"/>
  <c r="AS756" i="13"/>
  <c r="AR756" i="13"/>
  <c r="CA755" i="13"/>
  <c r="BZ755" i="13"/>
  <c r="BY755" i="13"/>
  <c r="BX755" i="13"/>
  <c r="BW755" i="13"/>
  <c r="BV755" i="13"/>
  <c r="BU755" i="13"/>
  <c r="BT755" i="13"/>
  <c r="BS755" i="13"/>
  <c r="BR755" i="13"/>
  <c r="BQ755" i="13"/>
  <c r="BP755" i="13"/>
  <c r="BO755" i="13"/>
  <c r="BN755" i="13"/>
  <c r="BM755" i="13"/>
  <c r="BL755" i="13"/>
  <c r="BK755" i="13"/>
  <c r="BJ755" i="13"/>
  <c r="BH755" i="13"/>
  <c r="BG755" i="13"/>
  <c r="BE755" i="13"/>
  <c r="BD755" i="13"/>
  <c r="BB755" i="13"/>
  <c r="BA755" i="13"/>
  <c r="AY755" i="13"/>
  <c r="AX755" i="13"/>
  <c r="AV755" i="13"/>
  <c r="AU755" i="13"/>
  <c r="AS755" i="13"/>
  <c r="AR755" i="13"/>
  <c r="CA754" i="13"/>
  <c r="BZ754" i="13"/>
  <c r="BY754" i="13"/>
  <c r="BX754" i="13"/>
  <c r="BW754" i="13"/>
  <c r="BV754" i="13"/>
  <c r="BU754" i="13"/>
  <c r="BT754" i="13"/>
  <c r="BS754" i="13"/>
  <c r="BR754" i="13"/>
  <c r="BQ754" i="13"/>
  <c r="BP754" i="13"/>
  <c r="BO754" i="13"/>
  <c r="BN754" i="13"/>
  <c r="BM754" i="13"/>
  <c r="BL754" i="13"/>
  <c r="BK754" i="13"/>
  <c r="BJ754" i="13"/>
  <c r="BH754" i="13"/>
  <c r="BG754" i="13"/>
  <c r="BE754" i="13"/>
  <c r="BD754" i="13"/>
  <c r="BB754" i="13"/>
  <c r="BA754" i="13"/>
  <c r="AY754" i="13"/>
  <c r="AX754" i="13"/>
  <c r="AV754" i="13"/>
  <c r="AU754" i="13"/>
  <c r="AS754" i="13"/>
  <c r="AR754" i="13"/>
  <c r="CA753" i="13"/>
  <c r="BZ753" i="13"/>
  <c r="BY753" i="13"/>
  <c r="BX753" i="13"/>
  <c r="BW753" i="13"/>
  <c r="BV753" i="13"/>
  <c r="BU753" i="13"/>
  <c r="BT753" i="13"/>
  <c r="BS753" i="13"/>
  <c r="BR753" i="13"/>
  <c r="BQ753" i="13"/>
  <c r="BP753" i="13"/>
  <c r="BO753" i="13"/>
  <c r="BN753" i="13"/>
  <c r="BM753" i="13"/>
  <c r="BL753" i="13"/>
  <c r="BK753" i="13"/>
  <c r="BJ753" i="13"/>
  <c r="BH753" i="13"/>
  <c r="BG753" i="13"/>
  <c r="BE753" i="13"/>
  <c r="BD753" i="13"/>
  <c r="BB753" i="13"/>
  <c r="BA753" i="13"/>
  <c r="AY753" i="13"/>
  <c r="AX753" i="13"/>
  <c r="AV753" i="13"/>
  <c r="AU753" i="13"/>
  <c r="AS753" i="13"/>
  <c r="AR753" i="13"/>
  <c r="CA752" i="13"/>
  <c r="BZ752" i="13"/>
  <c r="BY752" i="13"/>
  <c r="BX752" i="13"/>
  <c r="BW752" i="13"/>
  <c r="BV752" i="13"/>
  <c r="BU752" i="13"/>
  <c r="BT752" i="13"/>
  <c r="BS752" i="13"/>
  <c r="BR752" i="13"/>
  <c r="BQ752" i="13"/>
  <c r="BP752" i="13"/>
  <c r="BO752" i="13"/>
  <c r="BN752" i="13"/>
  <c r="BM752" i="13"/>
  <c r="BL752" i="13"/>
  <c r="BK752" i="13"/>
  <c r="BJ752" i="13"/>
  <c r="BH752" i="13"/>
  <c r="BG752" i="13"/>
  <c r="BE752" i="13"/>
  <c r="BD752" i="13"/>
  <c r="BB752" i="13"/>
  <c r="BA752" i="13"/>
  <c r="AY752" i="13"/>
  <c r="AX752" i="13"/>
  <c r="AV752" i="13"/>
  <c r="AU752" i="13"/>
  <c r="AS752" i="13"/>
  <c r="AR752" i="13"/>
  <c r="CA751" i="13"/>
  <c r="BZ751" i="13"/>
  <c r="BY751" i="13"/>
  <c r="BX751" i="13"/>
  <c r="BW751" i="13"/>
  <c r="BV751" i="13"/>
  <c r="BU751" i="13"/>
  <c r="BT751" i="13"/>
  <c r="BS751" i="13"/>
  <c r="BR751" i="13"/>
  <c r="BQ751" i="13"/>
  <c r="BP751" i="13"/>
  <c r="BO751" i="13"/>
  <c r="BN751" i="13"/>
  <c r="BM751" i="13"/>
  <c r="BL751" i="13"/>
  <c r="BK751" i="13"/>
  <c r="BJ751" i="13"/>
  <c r="BH751" i="13"/>
  <c r="BG751" i="13"/>
  <c r="BE751" i="13"/>
  <c r="BD751" i="13"/>
  <c r="BB751" i="13"/>
  <c r="BA751" i="13"/>
  <c r="AY751" i="13"/>
  <c r="AX751" i="13"/>
  <c r="AV751" i="13"/>
  <c r="AU751" i="13"/>
  <c r="AS751" i="13"/>
  <c r="AR751" i="13"/>
  <c r="CA750" i="13"/>
  <c r="BZ750" i="13"/>
  <c r="BY750" i="13"/>
  <c r="BX750" i="13"/>
  <c r="BW750" i="13"/>
  <c r="BV750" i="13"/>
  <c r="BU750" i="13"/>
  <c r="BT750" i="13"/>
  <c r="BS750" i="13"/>
  <c r="BR750" i="13"/>
  <c r="BQ750" i="13"/>
  <c r="BP750" i="13"/>
  <c r="BO750" i="13"/>
  <c r="BN750" i="13"/>
  <c r="BM750" i="13"/>
  <c r="BL750" i="13"/>
  <c r="BK750" i="13"/>
  <c r="BJ750" i="13"/>
  <c r="BH750" i="13"/>
  <c r="BG750" i="13"/>
  <c r="BE750" i="13"/>
  <c r="BD750" i="13"/>
  <c r="BB750" i="13"/>
  <c r="BA750" i="13"/>
  <c r="AY750" i="13"/>
  <c r="AX750" i="13"/>
  <c r="AV750" i="13"/>
  <c r="AU750" i="13"/>
  <c r="AS750" i="13"/>
  <c r="AR750" i="13"/>
  <c r="CA749" i="13"/>
  <c r="BZ749" i="13"/>
  <c r="BY749" i="13"/>
  <c r="BX749" i="13"/>
  <c r="BW749" i="13"/>
  <c r="BV749" i="13"/>
  <c r="BU749" i="13"/>
  <c r="BT749" i="13"/>
  <c r="BS749" i="13"/>
  <c r="BR749" i="13"/>
  <c r="BQ749" i="13"/>
  <c r="BP749" i="13"/>
  <c r="BO749" i="13"/>
  <c r="BN749" i="13"/>
  <c r="BM749" i="13"/>
  <c r="BL749" i="13"/>
  <c r="BK749" i="13"/>
  <c r="BJ749" i="13"/>
  <c r="BH749" i="13"/>
  <c r="BG749" i="13"/>
  <c r="BE749" i="13"/>
  <c r="BD749" i="13"/>
  <c r="BB749" i="13"/>
  <c r="BA749" i="13"/>
  <c r="AY749" i="13"/>
  <c r="AX749" i="13"/>
  <c r="AV749" i="13"/>
  <c r="AU749" i="13"/>
  <c r="AS749" i="13"/>
  <c r="AR749" i="13"/>
  <c r="CA748" i="13"/>
  <c r="BZ748" i="13"/>
  <c r="BY748" i="13"/>
  <c r="BX748" i="13"/>
  <c r="BW748" i="13"/>
  <c r="BV748" i="13"/>
  <c r="BU748" i="13"/>
  <c r="BT748" i="13"/>
  <c r="BS748" i="13"/>
  <c r="BR748" i="13"/>
  <c r="BQ748" i="13"/>
  <c r="BP748" i="13"/>
  <c r="BO748" i="13"/>
  <c r="BN748" i="13"/>
  <c r="BM748" i="13"/>
  <c r="BL748" i="13"/>
  <c r="BK748" i="13"/>
  <c r="BJ748" i="13"/>
  <c r="BH748" i="13"/>
  <c r="BG748" i="13"/>
  <c r="BE748" i="13"/>
  <c r="BD748" i="13"/>
  <c r="BB748" i="13"/>
  <c r="BA748" i="13"/>
  <c r="AY748" i="13"/>
  <c r="AX748" i="13"/>
  <c r="AV748" i="13"/>
  <c r="AU748" i="13"/>
  <c r="AS748" i="13"/>
  <c r="AR748" i="13"/>
  <c r="CA747" i="13"/>
  <c r="BZ747" i="13"/>
  <c r="BY747" i="13"/>
  <c r="BX747" i="13"/>
  <c r="BW747" i="13"/>
  <c r="BV747" i="13"/>
  <c r="BU747" i="13"/>
  <c r="BT747" i="13"/>
  <c r="BS747" i="13"/>
  <c r="BR747" i="13"/>
  <c r="BQ747" i="13"/>
  <c r="BP747" i="13"/>
  <c r="BO747" i="13"/>
  <c r="BN747" i="13"/>
  <c r="BM747" i="13"/>
  <c r="BL747" i="13"/>
  <c r="BK747" i="13"/>
  <c r="BJ747" i="13"/>
  <c r="BH747" i="13"/>
  <c r="BG747" i="13"/>
  <c r="BE747" i="13"/>
  <c r="BD747" i="13"/>
  <c r="BB747" i="13"/>
  <c r="BA747" i="13"/>
  <c r="AY747" i="13"/>
  <c r="AX747" i="13"/>
  <c r="AV747" i="13"/>
  <c r="AU747" i="13"/>
  <c r="AS747" i="13"/>
  <c r="AR747" i="13"/>
  <c r="CA746" i="13"/>
  <c r="BZ746" i="13"/>
  <c r="BY746" i="13"/>
  <c r="BX746" i="13"/>
  <c r="BW746" i="13"/>
  <c r="BV746" i="13"/>
  <c r="BU746" i="13"/>
  <c r="BT746" i="13"/>
  <c r="BS746" i="13"/>
  <c r="BR746" i="13"/>
  <c r="BQ746" i="13"/>
  <c r="BP746" i="13"/>
  <c r="BO746" i="13"/>
  <c r="BN746" i="13"/>
  <c r="BM746" i="13"/>
  <c r="BL746" i="13"/>
  <c r="BK746" i="13"/>
  <c r="BJ746" i="13"/>
  <c r="BH746" i="13"/>
  <c r="BG746" i="13"/>
  <c r="BE746" i="13"/>
  <c r="BD746" i="13"/>
  <c r="BB746" i="13"/>
  <c r="BA746" i="13"/>
  <c r="AY746" i="13"/>
  <c r="AX746" i="13"/>
  <c r="AV746" i="13"/>
  <c r="AU746" i="13"/>
  <c r="AS746" i="13"/>
  <c r="AR746" i="13"/>
  <c r="CA745" i="13"/>
  <c r="BZ745" i="13"/>
  <c r="BY745" i="13"/>
  <c r="BX745" i="13"/>
  <c r="BW745" i="13"/>
  <c r="BV745" i="13"/>
  <c r="BU745" i="13"/>
  <c r="BT745" i="13"/>
  <c r="BS745" i="13"/>
  <c r="BR745" i="13"/>
  <c r="BQ745" i="13"/>
  <c r="BP745" i="13"/>
  <c r="BO745" i="13"/>
  <c r="BN745" i="13"/>
  <c r="BM745" i="13"/>
  <c r="BL745" i="13"/>
  <c r="BK745" i="13"/>
  <c r="BJ745" i="13"/>
  <c r="BH745" i="13"/>
  <c r="BG745" i="13"/>
  <c r="BE745" i="13"/>
  <c r="BD745" i="13"/>
  <c r="BB745" i="13"/>
  <c r="BA745" i="13"/>
  <c r="AY745" i="13"/>
  <c r="AX745" i="13"/>
  <c r="AV745" i="13"/>
  <c r="AU745" i="13"/>
  <c r="AS745" i="13"/>
  <c r="AR745" i="13"/>
  <c r="CA744" i="13"/>
  <c r="BZ744" i="13"/>
  <c r="BY744" i="13"/>
  <c r="BX744" i="13"/>
  <c r="BW744" i="13"/>
  <c r="BV744" i="13"/>
  <c r="BU744" i="13"/>
  <c r="BT744" i="13"/>
  <c r="BS744" i="13"/>
  <c r="BR744" i="13"/>
  <c r="BQ744" i="13"/>
  <c r="BP744" i="13"/>
  <c r="BO744" i="13"/>
  <c r="BN744" i="13"/>
  <c r="BM744" i="13"/>
  <c r="BL744" i="13"/>
  <c r="BK744" i="13"/>
  <c r="BJ744" i="13"/>
  <c r="BH744" i="13"/>
  <c r="BG744" i="13"/>
  <c r="BE744" i="13"/>
  <c r="BD744" i="13"/>
  <c r="BB744" i="13"/>
  <c r="BA744" i="13"/>
  <c r="AY744" i="13"/>
  <c r="AX744" i="13"/>
  <c r="AV744" i="13"/>
  <c r="AU744" i="13"/>
  <c r="AS744" i="13"/>
  <c r="AR744" i="13"/>
  <c r="CA743" i="13"/>
  <c r="BZ743" i="13"/>
  <c r="BY743" i="13"/>
  <c r="BX743" i="13"/>
  <c r="BW743" i="13"/>
  <c r="BV743" i="13"/>
  <c r="BU743" i="13"/>
  <c r="BT743" i="13"/>
  <c r="BS743" i="13"/>
  <c r="BR743" i="13"/>
  <c r="BQ743" i="13"/>
  <c r="BP743" i="13"/>
  <c r="BO743" i="13"/>
  <c r="BN743" i="13"/>
  <c r="BM743" i="13"/>
  <c r="BL743" i="13"/>
  <c r="BK743" i="13"/>
  <c r="BJ743" i="13"/>
  <c r="BH743" i="13"/>
  <c r="BG743" i="13"/>
  <c r="BE743" i="13"/>
  <c r="BD743" i="13"/>
  <c r="BB743" i="13"/>
  <c r="BA743" i="13"/>
  <c r="AY743" i="13"/>
  <c r="AX743" i="13"/>
  <c r="AV743" i="13"/>
  <c r="AU743" i="13"/>
  <c r="AS743" i="13"/>
  <c r="AR743" i="13"/>
  <c r="CA742" i="13"/>
  <c r="BZ742" i="13"/>
  <c r="BY742" i="13"/>
  <c r="BX742" i="13"/>
  <c r="BW742" i="13"/>
  <c r="BV742" i="13"/>
  <c r="BU742" i="13"/>
  <c r="BT742" i="13"/>
  <c r="BS742" i="13"/>
  <c r="BR742" i="13"/>
  <c r="BQ742" i="13"/>
  <c r="BP742" i="13"/>
  <c r="BO742" i="13"/>
  <c r="BN742" i="13"/>
  <c r="BM742" i="13"/>
  <c r="BL742" i="13"/>
  <c r="BK742" i="13"/>
  <c r="BJ742" i="13"/>
  <c r="BH742" i="13"/>
  <c r="BG742" i="13"/>
  <c r="BE742" i="13"/>
  <c r="BD742" i="13"/>
  <c r="BB742" i="13"/>
  <c r="BA742" i="13"/>
  <c r="AY742" i="13"/>
  <c r="AX742" i="13"/>
  <c r="AV742" i="13"/>
  <c r="AU742" i="13"/>
  <c r="AS742" i="13"/>
  <c r="AR742" i="13"/>
  <c r="CA741" i="13"/>
  <c r="BZ741" i="13"/>
  <c r="BY741" i="13"/>
  <c r="BX741" i="13"/>
  <c r="BW741" i="13"/>
  <c r="BV741" i="13"/>
  <c r="BU741" i="13"/>
  <c r="BT741" i="13"/>
  <c r="BS741" i="13"/>
  <c r="BR741" i="13"/>
  <c r="BQ741" i="13"/>
  <c r="BP741" i="13"/>
  <c r="BO741" i="13"/>
  <c r="BN741" i="13"/>
  <c r="BM741" i="13"/>
  <c r="BL741" i="13"/>
  <c r="BK741" i="13"/>
  <c r="BJ741" i="13"/>
  <c r="BH741" i="13"/>
  <c r="BG741" i="13"/>
  <c r="BE741" i="13"/>
  <c r="BD741" i="13"/>
  <c r="BB741" i="13"/>
  <c r="BA741" i="13"/>
  <c r="AY741" i="13"/>
  <c r="AX741" i="13"/>
  <c r="AV741" i="13"/>
  <c r="AU741" i="13"/>
  <c r="AS741" i="13"/>
  <c r="AR741" i="13"/>
  <c r="DD740" i="13"/>
  <c r="DC740" i="13"/>
  <c r="CZ740" i="13"/>
  <c r="CY740" i="13"/>
  <c r="CV740" i="13"/>
  <c r="CU740" i="13"/>
  <c r="CR740" i="13"/>
  <c r="CQ740" i="13"/>
  <c r="CN740" i="13"/>
  <c r="CM740" i="13"/>
  <c r="CJ740" i="13"/>
  <c r="CI740" i="13"/>
  <c r="CH740" i="13"/>
  <c r="DF740" i="13" s="1"/>
  <c r="CG740" i="13"/>
  <c r="CF740" i="13"/>
  <c r="CE740" i="13"/>
  <c r="CD740" i="13"/>
  <c r="CC740" i="13"/>
  <c r="CB740" i="13"/>
  <c r="CA740" i="13"/>
  <c r="BZ740" i="13"/>
  <c r="BY740" i="13"/>
  <c r="BX740" i="13"/>
  <c r="BW740" i="13"/>
  <c r="BV740" i="13"/>
  <c r="BU740" i="13"/>
  <c r="BT740" i="13"/>
  <c r="BS740" i="13"/>
  <c r="BR740" i="13"/>
  <c r="BQ740" i="13"/>
  <c r="BP740" i="13"/>
  <c r="BO740" i="13"/>
  <c r="BN740" i="13"/>
  <c r="BM740" i="13"/>
  <c r="BL740" i="13"/>
  <c r="BK740" i="13"/>
  <c r="BJ740" i="13"/>
  <c r="BH740" i="13"/>
  <c r="BG740" i="13"/>
  <c r="BE740" i="13"/>
  <c r="BD740" i="13"/>
  <c r="BB740" i="13"/>
  <c r="BA740" i="13"/>
  <c r="AY740" i="13"/>
  <c r="AX740" i="13"/>
  <c r="AV740" i="13"/>
  <c r="AU740" i="13"/>
  <c r="AS740" i="13"/>
  <c r="AR740" i="13"/>
  <c r="DE739" i="13"/>
  <c r="DD739" i="13"/>
  <c r="DA739" i="13"/>
  <c r="CZ739" i="13"/>
  <c r="CW739" i="13"/>
  <c r="CV739" i="13"/>
  <c r="CS739" i="13"/>
  <c r="CR739" i="13"/>
  <c r="CO739" i="13"/>
  <c r="CN739" i="13"/>
  <c r="CK739" i="13"/>
  <c r="CJ739" i="13"/>
  <c r="CH739" i="13"/>
  <c r="DC739" i="13" s="1"/>
  <c r="CG739" i="13"/>
  <c r="CF739" i="13"/>
  <c r="CE739" i="13"/>
  <c r="CD739" i="13"/>
  <c r="CC739" i="13"/>
  <c r="CB739" i="13"/>
  <c r="CA739" i="13"/>
  <c r="BZ739" i="13"/>
  <c r="BY739" i="13"/>
  <c r="BX739" i="13"/>
  <c r="BW739" i="13"/>
  <c r="BV739" i="13"/>
  <c r="BU739" i="13"/>
  <c r="BT739" i="13"/>
  <c r="BS739" i="13"/>
  <c r="BR739" i="13"/>
  <c r="BQ739" i="13"/>
  <c r="BP739" i="13"/>
  <c r="BO739" i="13"/>
  <c r="BN739" i="13"/>
  <c r="BM739" i="13"/>
  <c r="BL739" i="13"/>
  <c r="BK739" i="13"/>
  <c r="BJ739" i="13"/>
  <c r="BH739" i="13"/>
  <c r="BG739" i="13"/>
  <c r="BE739" i="13"/>
  <c r="BD739" i="13"/>
  <c r="BB739" i="13"/>
  <c r="BA739" i="13"/>
  <c r="AY739" i="13"/>
  <c r="AX739" i="13"/>
  <c r="AV739" i="13"/>
  <c r="AU739" i="13"/>
  <c r="AS739" i="13"/>
  <c r="AR739" i="13"/>
  <c r="DF738" i="13"/>
  <c r="CP738" i="13"/>
  <c r="CH738" i="13"/>
  <c r="CT738" i="13" s="1"/>
  <c r="CG738" i="13"/>
  <c r="CF738" i="13"/>
  <c r="CE738" i="13"/>
  <c r="CD738" i="13"/>
  <c r="CC738" i="13"/>
  <c r="CB738" i="13"/>
  <c r="CA738" i="13"/>
  <c r="BZ738" i="13"/>
  <c r="BY738" i="13"/>
  <c r="BX738" i="13"/>
  <c r="BW738" i="13"/>
  <c r="BV738" i="13"/>
  <c r="BU738" i="13"/>
  <c r="BT738" i="13"/>
  <c r="BS738" i="13"/>
  <c r="BR738" i="13"/>
  <c r="BQ738" i="13"/>
  <c r="BP738" i="13"/>
  <c r="BO738" i="13"/>
  <c r="BN738" i="13"/>
  <c r="BM738" i="13"/>
  <c r="BL738" i="13"/>
  <c r="BK738" i="13"/>
  <c r="BJ738" i="13"/>
  <c r="BH738" i="13"/>
  <c r="BG738" i="13"/>
  <c r="BE738" i="13"/>
  <c r="BD738" i="13"/>
  <c r="BB738" i="13"/>
  <c r="BA738" i="13"/>
  <c r="AY738" i="13"/>
  <c r="AX738" i="13"/>
  <c r="AV738" i="13"/>
  <c r="AU738" i="13"/>
  <c r="AS738" i="13"/>
  <c r="AR738" i="13"/>
  <c r="DC737" i="13"/>
  <c r="CY737" i="13"/>
  <c r="CU737" i="13"/>
  <c r="CQ737" i="13"/>
  <c r="CM737" i="13"/>
  <c r="CI737" i="13"/>
  <c r="CH737" i="13"/>
  <c r="DB737" i="13" s="1"/>
  <c r="CG737" i="13"/>
  <c r="CF737" i="13"/>
  <c r="CE737" i="13"/>
  <c r="CD737" i="13"/>
  <c r="CC737" i="13"/>
  <c r="CB737" i="13"/>
  <c r="CA737" i="13"/>
  <c r="BZ737" i="13"/>
  <c r="BY737" i="13"/>
  <c r="BX737" i="13"/>
  <c r="BW737" i="13"/>
  <c r="BV737" i="13"/>
  <c r="BU737" i="13"/>
  <c r="BT737" i="13"/>
  <c r="BS737" i="13"/>
  <c r="BR737" i="13"/>
  <c r="BQ737" i="13"/>
  <c r="BP737" i="13"/>
  <c r="BO737" i="13"/>
  <c r="BN737" i="13"/>
  <c r="BM737" i="13"/>
  <c r="BL737" i="13"/>
  <c r="BK737" i="13"/>
  <c r="BJ737" i="13"/>
  <c r="BH737" i="13"/>
  <c r="BG737" i="13"/>
  <c r="BE737" i="13"/>
  <c r="BD737" i="13"/>
  <c r="BB737" i="13"/>
  <c r="BA737" i="13"/>
  <c r="AY737" i="13"/>
  <c r="AX737" i="13"/>
  <c r="AV737" i="13"/>
  <c r="AU737" i="13"/>
  <c r="AS737" i="13"/>
  <c r="AR737" i="13"/>
  <c r="DE736" i="13"/>
  <c r="DD736" i="13"/>
  <c r="DC736" i="13"/>
  <c r="DA736" i="13"/>
  <c r="CZ736" i="13"/>
  <c r="CY736" i="13"/>
  <c r="CW736" i="13"/>
  <c r="CV736" i="13"/>
  <c r="CU736" i="13"/>
  <c r="CS736" i="13"/>
  <c r="CR736" i="13"/>
  <c r="CQ736" i="13"/>
  <c r="CO736" i="13"/>
  <c r="CN736" i="13"/>
  <c r="CM736" i="13"/>
  <c r="CK736" i="13"/>
  <c r="CJ736" i="13"/>
  <c r="CI736" i="13"/>
  <c r="CH736" i="13"/>
  <c r="DF736" i="13" s="1"/>
  <c r="CG736" i="13"/>
  <c r="CF736" i="13"/>
  <c r="CE736" i="13"/>
  <c r="CD736" i="13"/>
  <c r="CC736" i="13"/>
  <c r="CB736" i="13"/>
  <c r="CA736" i="13"/>
  <c r="BZ736" i="13"/>
  <c r="BY736" i="13"/>
  <c r="BX736" i="13"/>
  <c r="BW736" i="13"/>
  <c r="BV736" i="13"/>
  <c r="BU736" i="13"/>
  <c r="BT736" i="13"/>
  <c r="BS736" i="13"/>
  <c r="BR736" i="13"/>
  <c r="BQ736" i="13"/>
  <c r="BP736" i="13"/>
  <c r="BO736" i="13"/>
  <c r="BN736" i="13"/>
  <c r="BM736" i="13"/>
  <c r="BL736" i="13"/>
  <c r="BK736" i="13"/>
  <c r="BJ736" i="13"/>
  <c r="BH736" i="13"/>
  <c r="BG736" i="13"/>
  <c r="BE736" i="13"/>
  <c r="BD736" i="13"/>
  <c r="BB736" i="13"/>
  <c r="BA736" i="13"/>
  <c r="AY736" i="13"/>
  <c r="AX736" i="13"/>
  <c r="AV736" i="13"/>
  <c r="AU736" i="13"/>
  <c r="AS736" i="13"/>
  <c r="AR736" i="13"/>
  <c r="DF735" i="13"/>
  <c r="DE735" i="13"/>
  <c r="DB735" i="13"/>
  <c r="DA735" i="13"/>
  <c r="CZ735" i="13"/>
  <c r="CW735" i="13"/>
  <c r="CV735" i="13"/>
  <c r="CT735" i="13"/>
  <c r="CR735" i="13"/>
  <c r="CP735" i="13"/>
  <c r="CO735" i="13"/>
  <c r="CL735" i="13"/>
  <c r="CK735" i="13"/>
  <c r="CJ735" i="13"/>
  <c r="CH735" i="13"/>
  <c r="CG735" i="13"/>
  <c r="CF735" i="13"/>
  <c r="CE735" i="13"/>
  <c r="CD735" i="13"/>
  <c r="CC735" i="13"/>
  <c r="CB735" i="13"/>
  <c r="CA735" i="13"/>
  <c r="BZ735" i="13"/>
  <c r="BY735" i="13"/>
  <c r="BX735" i="13"/>
  <c r="BW735" i="13"/>
  <c r="BV735" i="13"/>
  <c r="BU735" i="13"/>
  <c r="BT735" i="13"/>
  <c r="BS735" i="13"/>
  <c r="BR735" i="13"/>
  <c r="BQ735" i="13"/>
  <c r="BP735" i="13"/>
  <c r="BO735" i="13"/>
  <c r="BN735" i="13"/>
  <c r="BM735" i="13"/>
  <c r="BL735" i="13"/>
  <c r="BK735" i="13"/>
  <c r="BJ735" i="13"/>
  <c r="BH735" i="13"/>
  <c r="BG735" i="13"/>
  <c r="BE735" i="13"/>
  <c r="BD735" i="13"/>
  <c r="BB735" i="13"/>
  <c r="BA735" i="13"/>
  <c r="AY735" i="13"/>
  <c r="AX735" i="13"/>
  <c r="AV735" i="13"/>
  <c r="AU735" i="13"/>
  <c r="AS735" i="13"/>
  <c r="AR735" i="13"/>
  <c r="DC734" i="13"/>
  <c r="CH734" i="13"/>
  <c r="CG734" i="13"/>
  <c r="CF734" i="13"/>
  <c r="CE734" i="13"/>
  <c r="CD734" i="13"/>
  <c r="CC734" i="13"/>
  <c r="CB734" i="13"/>
  <c r="CA734" i="13"/>
  <c r="BZ734" i="13"/>
  <c r="BY734" i="13"/>
  <c r="BX734" i="13"/>
  <c r="BW734" i="13"/>
  <c r="BV734" i="13"/>
  <c r="BU734" i="13"/>
  <c r="BT734" i="13"/>
  <c r="BS734" i="13"/>
  <c r="BR734" i="13"/>
  <c r="BQ734" i="13"/>
  <c r="BP734" i="13"/>
  <c r="BO734" i="13"/>
  <c r="BN734" i="13"/>
  <c r="BM734" i="13"/>
  <c r="BL734" i="13"/>
  <c r="BK734" i="13"/>
  <c r="BJ734" i="13"/>
  <c r="BH734" i="13"/>
  <c r="BG734" i="13"/>
  <c r="BE734" i="13"/>
  <c r="BD734" i="13"/>
  <c r="BB734" i="13"/>
  <c r="BA734" i="13"/>
  <c r="AY734" i="13"/>
  <c r="AX734" i="13"/>
  <c r="AV734" i="13"/>
  <c r="AU734" i="13"/>
  <c r="AS734" i="13"/>
  <c r="AR734" i="13"/>
  <c r="DB733" i="13"/>
  <c r="CV733" i="13"/>
  <c r="CQ733" i="13"/>
  <c r="CL733" i="13"/>
  <c r="CH733" i="13"/>
  <c r="DF733" i="13" s="1"/>
  <c r="CG733" i="13"/>
  <c r="CF733" i="13"/>
  <c r="CE733" i="13"/>
  <c r="CD733" i="13"/>
  <c r="CC733" i="13"/>
  <c r="CB733" i="13"/>
  <c r="CA733" i="13"/>
  <c r="BZ733" i="13"/>
  <c r="BY733" i="13"/>
  <c r="BX733" i="13"/>
  <c r="BW733" i="13"/>
  <c r="BV733" i="13"/>
  <c r="BU733" i="13"/>
  <c r="BT733" i="13"/>
  <c r="BS733" i="13"/>
  <c r="BR733" i="13"/>
  <c r="BQ733" i="13"/>
  <c r="BP733" i="13"/>
  <c r="BO733" i="13"/>
  <c r="BN733" i="13"/>
  <c r="BM733" i="13"/>
  <c r="BL733" i="13"/>
  <c r="BK733" i="13"/>
  <c r="BJ733" i="13"/>
  <c r="BH733" i="13"/>
  <c r="BG733" i="13"/>
  <c r="BE733" i="13"/>
  <c r="BD733" i="13"/>
  <c r="BB733" i="13"/>
  <c r="BA733" i="13"/>
  <c r="AY733" i="13"/>
  <c r="AX733" i="13"/>
  <c r="AV733" i="13"/>
  <c r="AU733" i="13"/>
  <c r="AS733" i="13"/>
  <c r="AR733" i="13"/>
  <c r="DE732" i="13"/>
  <c r="DD732" i="13"/>
  <c r="DC732" i="13"/>
  <c r="DA732" i="13"/>
  <c r="CZ732" i="13"/>
  <c r="CY732" i="13"/>
  <c r="CW732" i="13"/>
  <c r="CV732" i="13"/>
  <c r="CU732" i="13"/>
  <c r="CS732" i="13"/>
  <c r="CR732" i="13"/>
  <c r="CQ732" i="13"/>
  <c r="CO732" i="13"/>
  <c r="CN732" i="13"/>
  <c r="CM732" i="13"/>
  <c r="CK732" i="13"/>
  <c r="CJ732" i="13"/>
  <c r="CI732" i="13"/>
  <c r="CH732" i="13"/>
  <c r="DF732" i="13" s="1"/>
  <c r="CG732" i="13"/>
  <c r="CF732" i="13"/>
  <c r="CE732" i="13"/>
  <c r="CD732" i="13"/>
  <c r="CC732" i="13"/>
  <c r="CB732" i="13"/>
  <c r="CA732" i="13"/>
  <c r="BZ732" i="13"/>
  <c r="BY732" i="13"/>
  <c r="BX732" i="13"/>
  <c r="BW732" i="13"/>
  <c r="BV732" i="13"/>
  <c r="BU732" i="13"/>
  <c r="BT732" i="13"/>
  <c r="BS732" i="13"/>
  <c r="BR732" i="13"/>
  <c r="BQ732" i="13"/>
  <c r="BP732" i="13"/>
  <c r="BO732" i="13"/>
  <c r="BN732" i="13"/>
  <c r="BM732" i="13"/>
  <c r="BL732" i="13"/>
  <c r="BK732" i="13"/>
  <c r="BJ732" i="13"/>
  <c r="BH732" i="13"/>
  <c r="BG732" i="13"/>
  <c r="BE732" i="13"/>
  <c r="BD732" i="13"/>
  <c r="BB732" i="13"/>
  <c r="BA732" i="13"/>
  <c r="AY732" i="13"/>
  <c r="AX732" i="13"/>
  <c r="AV732" i="13"/>
  <c r="AU732" i="13"/>
  <c r="AS732" i="13"/>
  <c r="AR732" i="13"/>
  <c r="DF731" i="13"/>
  <c r="DE731" i="13"/>
  <c r="DB731" i="13"/>
  <c r="DA731" i="13"/>
  <c r="CZ731" i="13"/>
  <c r="CW731" i="13"/>
  <c r="CV731" i="13"/>
  <c r="CT731" i="13"/>
  <c r="CR731" i="13"/>
  <c r="CP731" i="13"/>
  <c r="CO731" i="13"/>
  <c r="CL731" i="13"/>
  <c r="CK731" i="13"/>
  <c r="CJ731" i="13"/>
  <c r="CH731" i="13"/>
  <c r="CG731" i="13"/>
  <c r="CF731" i="13"/>
  <c r="CE731" i="13"/>
  <c r="CD731" i="13"/>
  <c r="CC731" i="13"/>
  <c r="CB731" i="13"/>
  <c r="CA731" i="13"/>
  <c r="BZ731" i="13"/>
  <c r="BY731" i="13"/>
  <c r="BX731" i="13"/>
  <c r="BW731" i="13"/>
  <c r="BV731" i="13"/>
  <c r="BU731" i="13"/>
  <c r="BT731" i="13"/>
  <c r="BS731" i="13"/>
  <c r="BR731" i="13"/>
  <c r="BQ731" i="13"/>
  <c r="BP731" i="13"/>
  <c r="BO731" i="13"/>
  <c r="BN731" i="13"/>
  <c r="BM731" i="13"/>
  <c r="BL731" i="13"/>
  <c r="BK731" i="13"/>
  <c r="BJ731" i="13"/>
  <c r="BH731" i="13"/>
  <c r="BG731" i="13"/>
  <c r="BE731" i="13"/>
  <c r="BD731" i="13"/>
  <c r="BB731" i="13"/>
  <c r="BA731" i="13"/>
  <c r="AY731" i="13"/>
  <c r="AX731" i="13"/>
  <c r="AV731" i="13"/>
  <c r="AU731" i="13"/>
  <c r="AS731" i="13"/>
  <c r="AR731" i="13"/>
  <c r="DC730" i="13"/>
  <c r="CH730" i="13"/>
  <c r="CG730" i="13"/>
  <c r="CF730" i="13"/>
  <c r="CE730" i="13"/>
  <c r="CD730" i="13"/>
  <c r="CC730" i="13"/>
  <c r="CB730" i="13"/>
  <c r="CA730" i="13"/>
  <c r="BZ730" i="13"/>
  <c r="BY730" i="13"/>
  <c r="BX730" i="13"/>
  <c r="BW730" i="13"/>
  <c r="BV730" i="13"/>
  <c r="BU730" i="13"/>
  <c r="BT730" i="13"/>
  <c r="BS730" i="13"/>
  <c r="BR730" i="13"/>
  <c r="BQ730" i="13"/>
  <c r="BP730" i="13"/>
  <c r="BO730" i="13"/>
  <c r="BN730" i="13"/>
  <c r="BM730" i="13"/>
  <c r="BL730" i="13"/>
  <c r="BK730" i="13"/>
  <c r="BJ730" i="13"/>
  <c r="BH730" i="13"/>
  <c r="BG730" i="13"/>
  <c r="BE730" i="13"/>
  <c r="BD730" i="13"/>
  <c r="BB730" i="13"/>
  <c r="BA730" i="13"/>
  <c r="AY730" i="13"/>
  <c r="AX730" i="13"/>
  <c r="AV730" i="13"/>
  <c r="AU730" i="13"/>
  <c r="AS730" i="13"/>
  <c r="AR730" i="13"/>
  <c r="DD729" i="13"/>
  <c r="DB729" i="13"/>
  <c r="CY729" i="13"/>
  <c r="CV729" i="13"/>
  <c r="CT729" i="13"/>
  <c r="CQ729" i="13"/>
  <c r="CN729" i="13"/>
  <c r="CL729" i="13"/>
  <c r="CI729" i="13"/>
  <c r="CH729" i="13"/>
  <c r="DF729" i="13" s="1"/>
  <c r="CG729" i="13"/>
  <c r="CF729" i="13"/>
  <c r="CE729" i="13"/>
  <c r="CD729" i="13"/>
  <c r="CC729" i="13"/>
  <c r="CB729" i="13"/>
  <c r="CA729" i="13"/>
  <c r="BZ729" i="13"/>
  <c r="BY729" i="13"/>
  <c r="BX729" i="13"/>
  <c r="BW729" i="13"/>
  <c r="BV729" i="13"/>
  <c r="BU729" i="13"/>
  <c r="BT729" i="13"/>
  <c r="BS729" i="13"/>
  <c r="BR729" i="13"/>
  <c r="BQ729" i="13"/>
  <c r="BP729" i="13"/>
  <c r="BO729" i="13"/>
  <c r="BN729" i="13"/>
  <c r="BM729" i="13"/>
  <c r="BL729" i="13"/>
  <c r="BK729" i="13"/>
  <c r="BJ729" i="13"/>
  <c r="BH729" i="13"/>
  <c r="BG729" i="13"/>
  <c r="BE729" i="13"/>
  <c r="BD729" i="13"/>
  <c r="BB729" i="13"/>
  <c r="BA729" i="13"/>
  <c r="AY729" i="13"/>
  <c r="AX729" i="13"/>
  <c r="AV729" i="13"/>
  <c r="AU729" i="13"/>
  <c r="AS729" i="13"/>
  <c r="AR729" i="13"/>
  <c r="DE728" i="13"/>
  <c r="DD728" i="13"/>
  <c r="DC728" i="13"/>
  <c r="DA728" i="13"/>
  <c r="CZ728" i="13"/>
  <c r="CY728" i="13"/>
  <c r="CW728" i="13"/>
  <c r="CV728" i="13"/>
  <c r="CU728" i="13"/>
  <c r="CS728" i="13"/>
  <c r="CR728" i="13"/>
  <c r="CQ728" i="13"/>
  <c r="CO728" i="13"/>
  <c r="CN728" i="13"/>
  <c r="CM728" i="13"/>
  <c r="CK728" i="13"/>
  <c r="CJ728" i="13"/>
  <c r="CI728" i="13"/>
  <c r="CH728" i="13"/>
  <c r="DF728" i="13" s="1"/>
  <c r="CG728" i="13"/>
  <c r="CF728" i="13"/>
  <c r="CE728" i="13"/>
  <c r="CD728" i="13"/>
  <c r="CC728" i="13"/>
  <c r="CB728" i="13"/>
  <c r="CA728" i="13"/>
  <c r="BZ728" i="13"/>
  <c r="BY728" i="13"/>
  <c r="BX728" i="13"/>
  <c r="BW728" i="13"/>
  <c r="BV728" i="13"/>
  <c r="BU728" i="13"/>
  <c r="BT728" i="13"/>
  <c r="BS728" i="13"/>
  <c r="BR728" i="13"/>
  <c r="BQ728" i="13"/>
  <c r="BP728" i="13"/>
  <c r="BO728" i="13"/>
  <c r="BN728" i="13"/>
  <c r="BM728" i="13"/>
  <c r="BL728" i="13"/>
  <c r="BK728" i="13"/>
  <c r="BJ728" i="13"/>
  <c r="BH728" i="13"/>
  <c r="BG728" i="13"/>
  <c r="BE728" i="13"/>
  <c r="BD728" i="13"/>
  <c r="BB728" i="13"/>
  <c r="BA728" i="13"/>
  <c r="AY728" i="13"/>
  <c r="AX728" i="13"/>
  <c r="AV728" i="13"/>
  <c r="AU728" i="13"/>
  <c r="AS728" i="13"/>
  <c r="AR728" i="13"/>
  <c r="DE727" i="13"/>
  <c r="CZ727" i="13"/>
  <c r="CT727" i="13"/>
  <c r="CO727" i="13"/>
  <c r="CJ727" i="13"/>
  <c r="CH727" i="13"/>
  <c r="CX727" i="13" s="1"/>
  <c r="CG727" i="13"/>
  <c r="CF727" i="13"/>
  <c r="CE727" i="13"/>
  <c r="CD727" i="13"/>
  <c r="CC727" i="13"/>
  <c r="CB727" i="13"/>
  <c r="CA727" i="13"/>
  <c r="BZ727" i="13"/>
  <c r="BY727" i="13"/>
  <c r="BX727" i="13"/>
  <c r="BW727" i="13"/>
  <c r="BV727" i="13"/>
  <c r="BU727" i="13"/>
  <c r="BT727" i="13"/>
  <c r="BS727" i="13"/>
  <c r="BR727" i="13"/>
  <c r="BQ727" i="13"/>
  <c r="BP727" i="13"/>
  <c r="BO727" i="13"/>
  <c r="BN727" i="13"/>
  <c r="BM727" i="13"/>
  <c r="BL727" i="13"/>
  <c r="BK727" i="13"/>
  <c r="BJ727" i="13"/>
  <c r="BH727" i="13"/>
  <c r="BG727" i="13"/>
  <c r="BE727" i="13"/>
  <c r="BD727" i="13"/>
  <c r="BB727" i="13"/>
  <c r="BA727" i="13"/>
  <c r="AY727" i="13"/>
  <c r="AX727" i="13"/>
  <c r="AV727" i="13"/>
  <c r="AU727" i="13"/>
  <c r="AS727" i="13"/>
  <c r="AR727" i="13"/>
  <c r="DC726" i="13"/>
  <c r="CY726" i="13"/>
  <c r="CU726" i="13"/>
  <c r="CQ726" i="13"/>
  <c r="CM726" i="13"/>
  <c r="CI726" i="13"/>
  <c r="CH726" i="13"/>
  <c r="DB726" i="13" s="1"/>
  <c r="CG726" i="13"/>
  <c r="CF726" i="13"/>
  <c r="CE726" i="13"/>
  <c r="CD726" i="13"/>
  <c r="CC726" i="13"/>
  <c r="CB726" i="13"/>
  <c r="CA726" i="13"/>
  <c r="BZ726" i="13"/>
  <c r="BY726" i="13"/>
  <c r="BX726" i="13"/>
  <c r="BW726" i="13"/>
  <c r="BV726" i="13"/>
  <c r="BU726" i="13"/>
  <c r="BT726" i="13"/>
  <c r="BS726" i="13"/>
  <c r="BR726" i="13"/>
  <c r="BQ726" i="13"/>
  <c r="BP726" i="13"/>
  <c r="BO726" i="13"/>
  <c r="BN726" i="13"/>
  <c r="BM726" i="13"/>
  <c r="BL726" i="13"/>
  <c r="BK726" i="13"/>
  <c r="BJ726" i="13"/>
  <c r="BH726" i="13"/>
  <c r="BG726" i="13"/>
  <c r="BE726" i="13"/>
  <c r="BD726" i="13"/>
  <c r="BB726" i="13"/>
  <c r="BA726" i="13"/>
  <c r="AY726" i="13"/>
  <c r="AX726" i="13"/>
  <c r="AV726" i="13"/>
  <c r="AU726" i="13"/>
  <c r="AS726" i="13"/>
  <c r="AR726" i="13"/>
  <c r="DD725" i="13"/>
  <c r="DC725" i="13"/>
  <c r="CZ725" i="13"/>
  <c r="CY725" i="13"/>
  <c r="CV725" i="13"/>
  <c r="CU725" i="13"/>
  <c r="CR725" i="13"/>
  <c r="CQ725" i="13"/>
  <c r="CN725" i="13"/>
  <c r="CM725" i="13"/>
  <c r="CJ725" i="13"/>
  <c r="CI725" i="13"/>
  <c r="CH725" i="13"/>
  <c r="DF725" i="13" s="1"/>
  <c r="CG725" i="13"/>
  <c r="CF725" i="13"/>
  <c r="CE725" i="13"/>
  <c r="CD725" i="13"/>
  <c r="CC725" i="13"/>
  <c r="CB725" i="13"/>
  <c r="CA725" i="13"/>
  <c r="BZ725" i="13"/>
  <c r="BY725" i="13"/>
  <c r="BX725" i="13"/>
  <c r="BW725" i="13"/>
  <c r="BV725" i="13"/>
  <c r="BU725" i="13"/>
  <c r="BT725" i="13"/>
  <c r="BS725" i="13"/>
  <c r="BR725" i="13"/>
  <c r="BQ725" i="13"/>
  <c r="BP725" i="13"/>
  <c r="BO725" i="13"/>
  <c r="BN725" i="13"/>
  <c r="BM725" i="13"/>
  <c r="BL725" i="13"/>
  <c r="BK725" i="13"/>
  <c r="BJ725" i="13"/>
  <c r="BH725" i="13"/>
  <c r="BG725" i="13"/>
  <c r="BE725" i="13"/>
  <c r="BD725" i="13"/>
  <c r="BB725" i="13"/>
  <c r="BA725" i="13"/>
  <c r="AY725" i="13"/>
  <c r="AX725" i="13"/>
  <c r="AV725" i="13"/>
  <c r="AU725" i="13"/>
  <c r="AS725" i="13"/>
  <c r="AR725" i="13"/>
  <c r="DE724" i="13"/>
  <c r="DD724" i="13"/>
  <c r="DC724" i="13"/>
  <c r="DA724" i="13"/>
  <c r="CZ724" i="13"/>
  <c r="CY724" i="13"/>
  <c r="CW724" i="13"/>
  <c r="CV724" i="13"/>
  <c r="CU724" i="13"/>
  <c r="CS724" i="13"/>
  <c r="CR724" i="13"/>
  <c r="CQ724" i="13"/>
  <c r="CO724" i="13"/>
  <c r="CN724" i="13"/>
  <c r="CM724" i="13"/>
  <c r="CK724" i="13"/>
  <c r="CJ724" i="13"/>
  <c r="CI724" i="13"/>
  <c r="CH724" i="13"/>
  <c r="DF724" i="13" s="1"/>
  <c r="CG724" i="13"/>
  <c r="CF724" i="13"/>
  <c r="CE724" i="13"/>
  <c r="CD724" i="13"/>
  <c r="CC724" i="13"/>
  <c r="CB724" i="13"/>
  <c r="CA724" i="13"/>
  <c r="BZ724" i="13"/>
  <c r="BY724" i="13"/>
  <c r="BX724" i="13"/>
  <c r="BW724" i="13"/>
  <c r="BV724" i="13"/>
  <c r="BU724" i="13"/>
  <c r="BT724" i="13"/>
  <c r="BS724" i="13"/>
  <c r="BR724" i="13"/>
  <c r="BQ724" i="13"/>
  <c r="BP724" i="13"/>
  <c r="BO724" i="13"/>
  <c r="BN724" i="13"/>
  <c r="BM724" i="13"/>
  <c r="BL724" i="13"/>
  <c r="BK724" i="13"/>
  <c r="BJ724" i="13"/>
  <c r="BH724" i="13"/>
  <c r="BG724" i="13"/>
  <c r="BE724" i="13"/>
  <c r="BD724" i="13"/>
  <c r="BB724" i="13"/>
  <c r="BA724" i="13"/>
  <c r="AY724" i="13"/>
  <c r="AX724" i="13"/>
  <c r="AV724" i="13"/>
  <c r="AU724" i="13"/>
  <c r="AS724" i="13"/>
  <c r="AR724" i="13"/>
  <c r="CH723" i="13"/>
  <c r="CG723" i="13"/>
  <c r="CF723" i="13"/>
  <c r="CE723" i="13"/>
  <c r="CD723" i="13"/>
  <c r="CC723" i="13"/>
  <c r="CB723" i="13"/>
  <c r="CA723" i="13"/>
  <c r="BZ723" i="13"/>
  <c r="BY723" i="13"/>
  <c r="BX723" i="13"/>
  <c r="BW723" i="13"/>
  <c r="BV723" i="13"/>
  <c r="BU723" i="13"/>
  <c r="BT723" i="13"/>
  <c r="BS723" i="13"/>
  <c r="BR723" i="13"/>
  <c r="BQ723" i="13"/>
  <c r="BP723" i="13"/>
  <c r="BO723" i="13"/>
  <c r="BN723" i="13"/>
  <c r="BM723" i="13"/>
  <c r="BL723" i="13"/>
  <c r="BK723" i="13"/>
  <c r="BJ723" i="13"/>
  <c r="BH723" i="13"/>
  <c r="BG723" i="13"/>
  <c r="BE723" i="13"/>
  <c r="BD723" i="13"/>
  <c r="BB723" i="13"/>
  <c r="BA723" i="13"/>
  <c r="AY723" i="13"/>
  <c r="AX723" i="13"/>
  <c r="AV723" i="13"/>
  <c r="AU723" i="13"/>
  <c r="AS723" i="13"/>
  <c r="AR723" i="13"/>
  <c r="DC722" i="13"/>
  <c r="DB722" i="13"/>
  <c r="CY722" i="13"/>
  <c r="CU722" i="13"/>
  <c r="CT722" i="13"/>
  <c r="CQ722" i="13"/>
  <c r="CM722" i="13"/>
  <c r="CL722" i="13"/>
  <c r="CI722" i="13"/>
  <c r="CH722" i="13"/>
  <c r="CG722" i="13"/>
  <c r="CF722" i="13"/>
  <c r="CE722" i="13"/>
  <c r="CD722" i="13"/>
  <c r="CC722" i="13"/>
  <c r="CB722" i="13"/>
  <c r="CA722" i="13"/>
  <c r="BZ722" i="13"/>
  <c r="BY722" i="13"/>
  <c r="BX722" i="13"/>
  <c r="BW722" i="13"/>
  <c r="BV722" i="13"/>
  <c r="BU722" i="13"/>
  <c r="BT722" i="13"/>
  <c r="BS722" i="13"/>
  <c r="BR722" i="13"/>
  <c r="BQ722" i="13"/>
  <c r="BP722" i="13"/>
  <c r="BO722" i="13"/>
  <c r="BN722" i="13"/>
  <c r="BM722" i="13"/>
  <c r="BL722" i="13"/>
  <c r="BK722" i="13"/>
  <c r="BJ722" i="13"/>
  <c r="BH722" i="13"/>
  <c r="BG722" i="13"/>
  <c r="BE722" i="13"/>
  <c r="BD722" i="13"/>
  <c r="BB722" i="13"/>
  <c r="BA722" i="13"/>
  <c r="AY722" i="13"/>
  <c r="AX722" i="13"/>
  <c r="AV722" i="13"/>
  <c r="AU722" i="13"/>
  <c r="AS722" i="13"/>
  <c r="AR722" i="13"/>
  <c r="DD721" i="13"/>
  <c r="DC721" i="13"/>
  <c r="CZ721" i="13"/>
  <c r="CY721" i="13"/>
  <c r="CV721" i="13"/>
  <c r="CU721" i="13"/>
  <c r="CR721" i="13"/>
  <c r="CQ721" i="13"/>
  <c r="CN721" i="13"/>
  <c r="CM721" i="13"/>
  <c r="CJ721" i="13"/>
  <c r="CI721" i="13"/>
  <c r="CH721" i="13"/>
  <c r="DF721" i="13" s="1"/>
  <c r="CG721" i="13"/>
  <c r="CF721" i="13"/>
  <c r="CE721" i="13"/>
  <c r="CD721" i="13"/>
  <c r="CC721" i="13"/>
  <c r="CB721" i="13"/>
  <c r="CA721" i="13"/>
  <c r="BZ721" i="13"/>
  <c r="BY721" i="13"/>
  <c r="BX721" i="13"/>
  <c r="BW721" i="13"/>
  <c r="BV721" i="13"/>
  <c r="BU721" i="13"/>
  <c r="BT721" i="13"/>
  <c r="BS721" i="13"/>
  <c r="BR721" i="13"/>
  <c r="BQ721" i="13"/>
  <c r="BP721" i="13"/>
  <c r="BO721" i="13"/>
  <c r="BN721" i="13"/>
  <c r="BM721" i="13"/>
  <c r="BL721" i="13"/>
  <c r="BK721" i="13"/>
  <c r="BJ721" i="13"/>
  <c r="BH721" i="13"/>
  <c r="BG721" i="13"/>
  <c r="BE721" i="13"/>
  <c r="BD721" i="13"/>
  <c r="BB721" i="13"/>
  <c r="BA721" i="13"/>
  <c r="AY721" i="13"/>
  <c r="AX721" i="13"/>
  <c r="AV721" i="13"/>
  <c r="AU721" i="13"/>
  <c r="AS721" i="13"/>
  <c r="AR721" i="13"/>
  <c r="DE720" i="13"/>
  <c r="DD720" i="13"/>
  <c r="DC720" i="13"/>
  <c r="DA720" i="13"/>
  <c r="CZ720" i="13"/>
  <c r="CY720" i="13"/>
  <c r="CW720" i="13"/>
  <c r="CV720" i="13"/>
  <c r="CU720" i="13"/>
  <c r="CS720" i="13"/>
  <c r="CR720" i="13"/>
  <c r="CQ720" i="13"/>
  <c r="CO720" i="13"/>
  <c r="CN720" i="13"/>
  <c r="CM720" i="13"/>
  <c r="CK720" i="13"/>
  <c r="CJ720" i="13"/>
  <c r="CI720" i="13"/>
  <c r="CH720" i="13"/>
  <c r="DF720" i="13" s="1"/>
  <c r="CG720" i="13"/>
  <c r="CF720" i="13"/>
  <c r="CE720" i="13"/>
  <c r="CD720" i="13"/>
  <c r="CC720" i="13"/>
  <c r="CB720" i="13"/>
  <c r="CA720" i="13"/>
  <c r="BZ720" i="13"/>
  <c r="BY720" i="13"/>
  <c r="BX720" i="13"/>
  <c r="BW720" i="13"/>
  <c r="BV720" i="13"/>
  <c r="BU720" i="13"/>
  <c r="BT720" i="13"/>
  <c r="BS720" i="13"/>
  <c r="BR720" i="13"/>
  <c r="BQ720" i="13"/>
  <c r="BP720" i="13"/>
  <c r="BO720" i="13"/>
  <c r="BN720" i="13"/>
  <c r="BM720" i="13"/>
  <c r="BL720" i="13"/>
  <c r="BK720" i="13"/>
  <c r="BJ720" i="13"/>
  <c r="BH720" i="13"/>
  <c r="BG720" i="13"/>
  <c r="BE720" i="13"/>
  <c r="BD720" i="13"/>
  <c r="BB720" i="13"/>
  <c r="BA720" i="13"/>
  <c r="AY720" i="13"/>
  <c r="AX720" i="13"/>
  <c r="AV720" i="13"/>
  <c r="AU720" i="13"/>
  <c r="AS720" i="13"/>
  <c r="AR720" i="13"/>
  <c r="DB719" i="13"/>
  <c r="CT719" i="13"/>
  <c r="CL719" i="13"/>
  <c r="CH719" i="13"/>
  <c r="DE719" i="13" s="1"/>
  <c r="CG719" i="13"/>
  <c r="CF719" i="13"/>
  <c r="CE719" i="13"/>
  <c r="CD719" i="13"/>
  <c r="CC719" i="13"/>
  <c r="CB719" i="13"/>
  <c r="CA719" i="13"/>
  <c r="BZ719" i="13"/>
  <c r="BY719" i="13"/>
  <c r="BX719" i="13"/>
  <c r="BW719" i="13"/>
  <c r="BV719" i="13"/>
  <c r="BU719" i="13"/>
  <c r="BT719" i="13"/>
  <c r="BS719" i="13"/>
  <c r="BR719" i="13"/>
  <c r="BQ719" i="13"/>
  <c r="BP719" i="13"/>
  <c r="BO719" i="13"/>
  <c r="BN719" i="13"/>
  <c r="BM719" i="13"/>
  <c r="BL719" i="13"/>
  <c r="BK719" i="13"/>
  <c r="BJ719" i="13"/>
  <c r="BH719" i="13"/>
  <c r="BG719" i="13"/>
  <c r="BE719" i="13"/>
  <c r="BD719" i="13"/>
  <c r="BB719" i="13"/>
  <c r="BA719" i="13"/>
  <c r="AY719" i="13"/>
  <c r="AX719" i="13"/>
  <c r="AV719" i="13"/>
  <c r="AU719" i="13"/>
  <c r="AS719" i="13"/>
  <c r="AR719" i="13"/>
  <c r="DF718" i="13"/>
  <c r="DE718" i="13"/>
  <c r="DB718" i="13"/>
  <c r="DA718" i="13"/>
  <c r="CY718" i="13"/>
  <c r="CW718" i="13"/>
  <c r="CU718" i="13"/>
  <c r="CT718" i="13"/>
  <c r="CQ718" i="13"/>
  <c r="CP718" i="13"/>
  <c r="CO718" i="13"/>
  <c r="CL718" i="13"/>
  <c r="CK718" i="13"/>
  <c r="CI718" i="13"/>
  <c r="CH718" i="13"/>
  <c r="CG718" i="13"/>
  <c r="CF718" i="13"/>
  <c r="CE718" i="13"/>
  <c r="CD718" i="13"/>
  <c r="CC718" i="13"/>
  <c r="CB718" i="13"/>
  <c r="CA718" i="13"/>
  <c r="BZ718" i="13"/>
  <c r="BY718" i="13"/>
  <c r="BX718" i="13"/>
  <c r="BW718" i="13"/>
  <c r="BV718" i="13"/>
  <c r="BU718" i="13"/>
  <c r="BT718" i="13"/>
  <c r="BS718" i="13"/>
  <c r="BR718" i="13"/>
  <c r="BQ718" i="13"/>
  <c r="BP718" i="13"/>
  <c r="BO718" i="13"/>
  <c r="BN718" i="13"/>
  <c r="BM718" i="13"/>
  <c r="BL718" i="13"/>
  <c r="BK718" i="13"/>
  <c r="BJ718" i="13"/>
  <c r="BH718" i="13"/>
  <c r="BG718" i="13"/>
  <c r="BE718" i="13"/>
  <c r="BD718" i="13"/>
  <c r="BB718" i="13"/>
  <c r="BA718" i="13"/>
  <c r="AY718" i="13"/>
  <c r="AX718" i="13"/>
  <c r="AV718" i="13"/>
  <c r="AU718" i="13"/>
  <c r="AS718" i="13"/>
  <c r="AR718" i="13"/>
  <c r="DF717" i="13"/>
  <c r="DC717" i="13"/>
  <c r="CZ717" i="13"/>
  <c r="CX717" i="13"/>
  <c r="CU717" i="13"/>
  <c r="CS717" i="13"/>
  <c r="CQ717" i="13"/>
  <c r="CO717" i="13"/>
  <c r="CM717" i="13"/>
  <c r="CK717" i="13"/>
  <c r="CI717" i="13"/>
  <c r="CH717" i="13"/>
  <c r="DB717" i="13" s="1"/>
  <c r="CG717" i="13"/>
  <c r="CF717" i="13"/>
  <c r="CE717" i="13"/>
  <c r="CD717" i="13"/>
  <c r="CC717" i="13"/>
  <c r="CB717" i="13"/>
  <c r="CA717" i="13"/>
  <c r="BZ717" i="13"/>
  <c r="BY717" i="13"/>
  <c r="BX717" i="13"/>
  <c r="BW717" i="13"/>
  <c r="BV717" i="13"/>
  <c r="BU717" i="13"/>
  <c r="BT717" i="13"/>
  <c r="BS717" i="13"/>
  <c r="BR717" i="13"/>
  <c r="BQ717" i="13"/>
  <c r="BP717" i="13"/>
  <c r="BO717" i="13"/>
  <c r="BN717" i="13"/>
  <c r="BM717" i="13"/>
  <c r="BL717" i="13"/>
  <c r="BK717" i="13"/>
  <c r="BJ717" i="13"/>
  <c r="BH717" i="13"/>
  <c r="BG717" i="13"/>
  <c r="BE717" i="13"/>
  <c r="BD717" i="13"/>
  <c r="BB717" i="13"/>
  <c r="BA717" i="13"/>
  <c r="AY717" i="13"/>
  <c r="AX717" i="13"/>
  <c r="AV717" i="13"/>
  <c r="AU717" i="13"/>
  <c r="AS717" i="13"/>
  <c r="AR717" i="13"/>
  <c r="CH716" i="13"/>
  <c r="CG716" i="13"/>
  <c r="CF716" i="13"/>
  <c r="CE716" i="13"/>
  <c r="CD716" i="13"/>
  <c r="CC716" i="13"/>
  <c r="CB716" i="13"/>
  <c r="CA716" i="13"/>
  <c r="BZ716" i="13"/>
  <c r="BY716" i="13"/>
  <c r="BX716" i="13"/>
  <c r="BW716" i="13"/>
  <c r="BV716" i="13"/>
  <c r="BU716" i="13"/>
  <c r="BT716" i="13"/>
  <c r="BS716" i="13"/>
  <c r="BR716" i="13"/>
  <c r="BQ716" i="13"/>
  <c r="BP716" i="13"/>
  <c r="BO716" i="13"/>
  <c r="BN716" i="13"/>
  <c r="BM716" i="13"/>
  <c r="BL716" i="13"/>
  <c r="BK716" i="13"/>
  <c r="BJ716" i="13"/>
  <c r="BH716" i="13"/>
  <c r="BG716" i="13"/>
  <c r="BE716" i="13"/>
  <c r="BD716" i="13"/>
  <c r="BB716" i="13"/>
  <c r="BA716" i="13"/>
  <c r="AY716" i="13"/>
  <c r="AX716" i="13"/>
  <c r="AV716" i="13"/>
  <c r="AU716" i="13"/>
  <c r="AS716" i="13"/>
  <c r="AR716" i="13"/>
  <c r="DE715" i="13"/>
  <c r="DD715" i="13"/>
  <c r="DC715" i="13"/>
  <c r="DA715" i="13"/>
  <c r="CZ715" i="13"/>
  <c r="CY715" i="13"/>
  <c r="CW715" i="13"/>
  <c r="CV715" i="13"/>
  <c r="CU715" i="13"/>
  <c r="CS715" i="13"/>
  <c r="CR715" i="13"/>
  <c r="CQ715" i="13"/>
  <c r="CO715" i="13"/>
  <c r="CN715" i="13"/>
  <c r="CM715" i="13"/>
  <c r="CK715" i="13"/>
  <c r="CJ715" i="13"/>
  <c r="CI715" i="13"/>
  <c r="CH715" i="13"/>
  <c r="DF715" i="13" s="1"/>
  <c r="CG715" i="13"/>
  <c r="CF715" i="13"/>
  <c r="CE715" i="13"/>
  <c r="CD715" i="13"/>
  <c r="CC715" i="13"/>
  <c r="CB715" i="13"/>
  <c r="CA715" i="13"/>
  <c r="BZ715" i="13"/>
  <c r="BY715" i="13"/>
  <c r="BX715" i="13"/>
  <c r="BW715" i="13"/>
  <c r="BV715" i="13"/>
  <c r="BU715" i="13"/>
  <c r="BT715" i="13"/>
  <c r="BS715" i="13"/>
  <c r="BR715" i="13"/>
  <c r="BQ715" i="13"/>
  <c r="BP715" i="13"/>
  <c r="BO715" i="13"/>
  <c r="BN715" i="13"/>
  <c r="BM715" i="13"/>
  <c r="BL715" i="13"/>
  <c r="BK715" i="13"/>
  <c r="BJ715" i="13"/>
  <c r="BH715" i="13"/>
  <c r="BG715" i="13"/>
  <c r="BE715" i="13"/>
  <c r="BD715" i="13"/>
  <c r="BB715" i="13"/>
  <c r="BA715" i="13"/>
  <c r="AY715" i="13"/>
  <c r="AX715" i="13"/>
  <c r="AV715" i="13"/>
  <c r="AU715" i="13"/>
  <c r="AS715" i="13"/>
  <c r="AR715" i="13"/>
  <c r="DD714" i="13"/>
  <c r="CZ714" i="13"/>
  <c r="CV714" i="13"/>
  <c r="CR714" i="13"/>
  <c r="CN714" i="13"/>
  <c r="CJ714" i="13"/>
  <c r="CH714" i="13"/>
  <c r="DF714" i="13" s="1"/>
  <c r="CG714" i="13"/>
  <c r="CF714" i="13"/>
  <c r="CE714" i="13"/>
  <c r="CD714" i="13"/>
  <c r="CC714" i="13"/>
  <c r="CB714" i="13"/>
  <c r="CA714" i="13"/>
  <c r="BZ714" i="13"/>
  <c r="BY714" i="13"/>
  <c r="BX714" i="13"/>
  <c r="BW714" i="13"/>
  <c r="BV714" i="13"/>
  <c r="BU714" i="13"/>
  <c r="BT714" i="13"/>
  <c r="BS714" i="13"/>
  <c r="BR714" i="13"/>
  <c r="BQ714" i="13"/>
  <c r="BP714" i="13"/>
  <c r="BO714" i="13"/>
  <c r="BN714" i="13"/>
  <c r="BM714" i="13"/>
  <c r="BL714" i="13"/>
  <c r="BK714" i="13"/>
  <c r="BJ714" i="13"/>
  <c r="BH714" i="13"/>
  <c r="BG714" i="13"/>
  <c r="BE714" i="13"/>
  <c r="BD714" i="13"/>
  <c r="BB714" i="13"/>
  <c r="BA714" i="13"/>
  <c r="AY714" i="13"/>
  <c r="AX714" i="13"/>
  <c r="AV714" i="13"/>
  <c r="AU714" i="13"/>
  <c r="AS714" i="13"/>
  <c r="AR714" i="13"/>
  <c r="DE713" i="13"/>
  <c r="DC713" i="13"/>
  <c r="DA713" i="13"/>
  <c r="CY713" i="13"/>
  <c r="CW713" i="13"/>
  <c r="CU713" i="13"/>
  <c r="CS713" i="13"/>
  <c r="CQ713" i="13"/>
  <c r="CO713" i="13"/>
  <c r="CM713" i="13"/>
  <c r="CK713" i="13"/>
  <c r="CI713" i="13"/>
  <c r="CH713" i="13"/>
  <c r="DF713" i="13" s="1"/>
  <c r="CG713" i="13"/>
  <c r="CF713" i="13"/>
  <c r="CE713" i="13"/>
  <c r="CD713" i="13"/>
  <c r="CC713" i="13"/>
  <c r="CB713" i="13"/>
  <c r="CA713" i="13"/>
  <c r="BZ713" i="13"/>
  <c r="BY713" i="13"/>
  <c r="BX713" i="13"/>
  <c r="BW713" i="13"/>
  <c r="BV713" i="13"/>
  <c r="BU713" i="13"/>
  <c r="BT713" i="13"/>
  <c r="BS713" i="13"/>
  <c r="BR713" i="13"/>
  <c r="BQ713" i="13"/>
  <c r="BP713" i="13"/>
  <c r="BO713" i="13"/>
  <c r="BN713" i="13"/>
  <c r="BM713" i="13"/>
  <c r="BL713" i="13"/>
  <c r="BK713" i="13"/>
  <c r="BJ713" i="13"/>
  <c r="BH713" i="13"/>
  <c r="BG713" i="13"/>
  <c r="BE713" i="13"/>
  <c r="BD713" i="13"/>
  <c r="BB713" i="13"/>
  <c r="BA713" i="13"/>
  <c r="AY713" i="13"/>
  <c r="AX713" i="13"/>
  <c r="AV713" i="13"/>
  <c r="AU713" i="13"/>
  <c r="AS713" i="13"/>
  <c r="AR713" i="13"/>
  <c r="DF712" i="13"/>
  <c r="CX712" i="13"/>
  <c r="CH712" i="13"/>
  <c r="CG712" i="13"/>
  <c r="CF712" i="13"/>
  <c r="CE712" i="13"/>
  <c r="CD712" i="13"/>
  <c r="CC712" i="13"/>
  <c r="CB712" i="13"/>
  <c r="CA712" i="13"/>
  <c r="BZ712" i="13"/>
  <c r="BY712" i="13"/>
  <c r="BX712" i="13"/>
  <c r="BW712" i="13"/>
  <c r="BV712" i="13"/>
  <c r="BU712" i="13"/>
  <c r="BT712" i="13"/>
  <c r="BS712" i="13"/>
  <c r="BR712" i="13"/>
  <c r="BQ712" i="13"/>
  <c r="BP712" i="13"/>
  <c r="BO712" i="13"/>
  <c r="BN712" i="13"/>
  <c r="BM712" i="13"/>
  <c r="BL712" i="13"/>
  <c r="BK712" i="13"/>
  <c r="BJ712" i="13"/>
  <c r="BH712" i="13"/>
  <c r="BG712" i="13"/>
  <c r="BE712" i="13"/>
  <c r="BD712" i="13"/>
  <c r="BB712" i="13"/>
  <c r="BA712" i="13"/>
  <c r="AY712" i="13"/>
  <c r="AX712" i="13"/>
  <c r="AV712" i="13"/>
  <c r="AU712" i="13"/>
  <c r="AS712" i="13"/>
  <c r="AR712" i="13"/>
  <c r="DE711" i="13"/>
  <c r="DD711" i="13"/>
  <c r="DC711" i="13"/>
  <c r="DA711" i="13"/>
  <c r="CZ711" i="13"/>
  <c r="CY711" i="13"/>
  <c r="CW711" i="13"/>
  <c r="CV711" i="13"/>
  <c r="CU711" i="13"/>
  <c r="CS711" i="13"/>
  <c r="CR711" i="13"/>
  <c r="CQ711" i="13"/>
  <c r="CO711" i="13"/>
  <c r="CN711" i="13"/>
  <c r="CM711" i="13"/>
  <c r="CK711" i="13"/>
  <c r="CJ711" i="13"/>
  <c r="CI711" i="13"/>
  <c r="CH711" i="13"/>
  <c r="DF711" i="13" s="1"/>
  <c r="CG711" i="13"/>
  <c r="CF711" i="13"/>
  <c r="CE711" i="13"/>
  <c r="CD711" i="13"/>
  <c r="CC711" i="13"/>
  <c r="CB711" i="13"/>
  <c r="CA711" i="13"/>
  <c r="BZ711" i="13"/>
  <c r="BY711" i="13"/>
  <c r="BX711" i="13"/>
  <c r="BW711" i="13"/>
  <c r="BV711" i="13"/>
  <c r="BU711" i="13"/>
  <c r="BT711" i="13"/>
  <c r="BS711" i="13"/>
  <c r="BR711" i="13"/>
  <c r="BQ711" i="13"/>
  <c r="BP711" i="13"/>
  <c r="BO711" i="13"/>
  <c r="BN711" i="13"/>
  <c r="BM711" i="13"/>
  <c r="BL711" i="13"/>
  <c r="BK711" i="13"/>
  <c r="BJ711" i="13"/>
  <c r="BH711" i="13"/>
  <c r="BG711" i="13"/>
  <c r="BE711" i="13"/>
  <c r="BD711" i="13"/>
  <c r="BB711" i="13"/>
  <c r="BA711" i="13"/>
  <c r="AY711" i="13"/>
  <c r="AX711" i="13"/>
  <c r="AV711" i="13"/>
  <c r="AU711" i="13"/>
  <c r="AS711" i="13"/>
  <c r="AR711" i="13"/>
  <c r="DF710" i="13"/>
  <c r="CX710" i="13"/>
  <c r="CP710" i="13"/>
  <c r="CH710" i="13"/>
  <c r="CG710" i="13"/>
  <c r="CF710" i="13"/>
  <c r="CE710" i="13"/>
  <c r="CD710" i="13"/>
  <c r="CC710" i="13"/>
  <c r="CB710" i="13"/>
  <c r="CA710" i="13"/>
  <c r="BZ710" i="13"/>
  <c r="BY710" i="13"/>
  <c r="BX710" i="13"/>
  <c r="BW710" i="13"/>
  <c r="BV710" i="13"/>
  <c r="BU710" i="13"/>
  <c r="BT710" i="13"/>
  <c r="BS710" i="13"/>
  <c r="BR710" i="13"/>
  <c r="BQ710" i="13"/>
  <c r="BP710" i="13"/>
  <c r="BO710" i="13"/>
  <c r="BN710" i="13"/>
  <c r="BM710" i="13"/>
  <c r="BL710" i="13"/>
  <c r="BK710" i="13"/>
  <c r="BJ710" i="13"/>
  <c r="BH710" i="13"/>
  <c r="BG710" i="13"/>
  <c r="BE710" i="13"/>
  <c r="BD710" i="13"/>
  <c r="BB710" i="13"/>
  <c r="BA710" i="13"/>
  <c r="AY710" i="13"/>
  <c r="AX710" i="13"/>
  <c r="AV710" i="13"/>
  <c r="AU710" i="13"/>
  <c r="AS710" i="13"/>
  <c r="AR710" i="13"/>
  <c r="DF709" i="13"/>
  <c r="DE709" i="13"/>
  <c r="DB709" i="13"/>
  <c r="DA709" i="13"/>
  <c r="CY709" i="13"/>
  <c r="CW709" i="13"/>
  <c r="CU709" i="13"/>
  <c r="CT709" i="13"/>
  <c r="CQ709" i="13"/>
  <c r="CP709" i="13"/>
  <c r="CO709" i="13"/>
  <c r="CL709" i="13"/>
  <c r="CK709" i="13"/>
  <c r="CI709" i="13"/>
  <c r="CH709" i="13"/>
  <c r="CG709" i="13"/>
  <c r="CF709" i="13"/>
  <c r="CE709" i="13"/>
  <c r="CD709" i="13"/>
  <c r="CC709" i="13"/>
  <c r="CB709" i="13"/>
  <c r="CA709" i="13"/>
  <c r="BZ709" i="13"/>
  <c r="BY709" i="13"/>
  <c r="BX709" i="13"/>
  <c r="BW709" i="13"/>
  <c r="BV709" i="13"/>
  <c r="BU709" i="13"/>
  <c r="BT709" i="13"/>
  <c r="BS709" i="13"/>
  <c r="BR709" i="13"/>
  <c r="BQ709" i="13"/>
  <c r="BP709" i="13"/>
  <c r="BO709" i="13"/>
  <c r="BN709" i="13"/>
  <c r="BM709" i="13"/>
  <c r="BL709" i="13"/>
  <c r="BK709" i="13"/>
  <c r="BJ709" i="13"/>
  <c r="BH709" i="13"/>
  <c r="BG709" i="13"/>
  <c r="BE709" i="13"/>
  <c r="BD709" i="13"/>
  <c r="BB709" i="13"/>
  <c r="BA709" i="13"/>
  <c r="AY709" i="13"/>
  <c r="AX709" i="13"/>
  <c r="AV709" i="13"/>
  <c r="AU709" i="13"/>
  <c r="AS709" i="13"/>
  <c r="AR709" i="13"/>
  <c r="DF708" i="13"/>
  <c r="CZ708" i="13"/>
  <c r="CU708" i="13"/>
  <c r="CP708" i="13"/>
  <c r="CJ708" i="13"/>
  <c r="CH708" i="13"/>
  <c r="DB708" i="13" s="1"/>
  <c r="CG708" i="13"/>
  <c r="CF708" i="13"/>
  <c r="CE708" i="13"/>
  <c r="CD708" i="13"/>
  <c r="CC708" i="13"/>
  <c r="CB708" i="13"/>
  <c r="CA708" i="13"/>
  <c r="BZ708" i="13"/>
  <c r="BY708" i="13"/>
  <c r="BX708" i="13"/>
  <c r="BW708" i="13"/>
  <c r="BV708" i="13"/>
  <c r="BU708" i="13"/>
  <c r="BT708" i="13"/>
  <c r="BS708" i="13"/>
  <c r="BR708" i="13"/>
  <c r="BQ708" i="13"/>
  <c r="BP708" i="13"/>
  <c r="BO708" i="13"/>
  <c r="BN708" i="13"/>
  <c r="BM708" i="13"/>
  <c r="BL708" i="13"/>
  <c r="BK708" i="13"/>
  <c r="BJ708" i="13"/>
  <c r="BH708" i="13"/>
  <c r="BG708" i="13"/>
  <c r="BE708" i="13"/>
  <c r="BD708" i="13"/>
  <c r="BB708" i="13"/>
  <c r="BA708" i="13"/>
  <c r="AY708" i="13"/>
  <c r="AX708" i="13"/>
  <c r="AV708" i="13"/>
  <c r="AU708" i="13"/>
  <c r="AS708" i="13"/>
  <c r="AR708" i="13"/>
  <c r="DD707" i="13"/>
  <c r="CY707" i="13"/>
  <c r="CS707" i="13"/>
  <c r="CN707" i="13"/>
  <c r="CJ707" i="13"/>
  <c r="CH707" i="13"/>
  <c r="DE707" i="13" s="1"/>
  <c r="CG707" i="13"/>
  <c r="CF707" i="13"/>
  <c r="CE707" i="13"/>
  <c r="CD707" i="13"/>
  <c r="CC707" i="13"/>
  <c r="CB707" i="13"/>
  <c r="CA707" i="13"/>
  <c r="BZ707" i="13"/>
  <c r="BY707" i="13"/>
  <c r="BX707" i="13"/>
  <c r="BW707" i="13"/>
  <c r="BV707" i="13"/>
  <c r="BU707" i="13"/>
  <c r="BT707" i="13"/>
  <c r="BS707" i="13"/>
  <c r="BR707" i="13"/>
  <c r="BQ707" i="13"/>
  <c r="BP707" i="13"/>
  <c r="BO707" i="13"/>
  <c r="BN707" i="13"/>
  <c r="BM707" i="13"/>
  <c r="BL707" i="13"/>
  <c r="BK707" i="13"/>
  <c r="BJ707" i="13"/>
  <c r="BH707" i="13"/>
  <c r="BG707" i="13"/>
  <c r="BE707" i="13"/>
  <c r="BD707" i="13"/>
  <c r="BB707" i="13"/>
  <c r="BA707" i="13"/>
  <c r="AY707" i="13"/>
  <c r="AX707" i="13"/>
  <c r="AV707" i="13"/>
  <c r="AU707" i="13"/>
  <c r="AS707" i="13"/>
  <c r="AR707" i="13"/>
  <c r="DE706" i="13"/>
  <c r="DD706" i="13"/>
  <c r="DC706" i="13"/>
  <c r="DA706" i="13"/>
  <c r="CZ706" i="13"/>
  <c r="CY706" i="13"/>
  <c r="CW706" i="13"/>
  <c r="CV706" i="13"/>
  <c r="CU706" i="13"/>
  <c r="CS706" i="13"/>
  <c r="CR706" i="13"/>
  <c r="CQ706" i="13"/>
  <c r="CO706" i="13"/>
  <c r="CN706" i="13"/>
  <c r="CM706" i="13"/>
  <c r="CK706" i="13"/>
  <c r="CJ706" i="13"/>
  <c r="CI706" i="13"/>
  <c r="CH706" i="13"/>
  <c r="DF706" i="13" s="1"/>
  <c r="CG706" i="13"/>
  <c r="CF706" i="13"/>
  <c r="CE706" i="13"/>
  <c r="CD706" i="13"/>
  <c r="CC706" i="13"/>
  <c r="CB706" i="13"/>
  <c r="CA706" i="13"/>
  <c r="BZ706" i="13"/>
  <c r="BY706" i="13"/>
  <c r="BX706" i="13"/>
  <c r="BW706" i="13"/>
  <c r="BV706" i="13"/>
  <c r="BU706" i="13"/>
  <c r="BT706" i="13"/>
  <c r="BS706" i="13"/>
  <c r="BR706" i="13"/>
  <c r="BQ706" i="13"/>
  <c r="BP706" i="13"/>
  <c r="BO706" i="13"/>
  <c r="BN706" i="13"/>
  <c r="BM706" i="13"/>
  <c r="BL706" i="13"/>
  <c r="BK706" i="13"/>
  <c r="BJ706" i="13"/>
  <c r="BH706" i="13"/>
  <c r="BG706" i="13"/>
  <c r="BE706" i="13"/>
  <c r="BD706" i="13"/>
  <c r="BB706" i="13"/>
  <c r="BA706" i="13"/>
  <c r="AY706" i="13"/>
  <c r="AX706" i="13"/>
  <c r="AV706" i="13"/>
  <c r="AU706" i="13"/>
  <c r="AS706" i="13"/>
  <c r="AR706" i="13"/>
  <c r="DF705" i="13"/>
  <c r="CT705" i="13"/>
  <c r="CP705" i="13"/>
  <c r="CH705" i="13"/>
  <c r="CG705" i="13"/>
  <c r="CF705" i="13"/>
  <c r="CE705" i="13"/>
  <c r="CD705" i="13"/>
  <c r="CC705" i="13"/>
  <c r="CB705" i="13"/>
  <c r="CA705" i="13"/>
  <c r="BZ705" i="13"/>
  <c r="BY705" i="13"/>
  <c r="BX705" i="13"/>
  <c r="BW705" i="13"/>
  <c r="BV705" i="13"/>
  <c r="BU705" i="13"/>
  <c r="BT705" i="13"/>
  <c r="BS705" i="13"/>
  <c r="BR705" i="13"/>
  <c r="BQ705" i="13"/>
  <c r="BP705" i="13"/>
  <c r="BO705" i="13"/>
  <c r="BN705" i="13"/>
  <c r="BM705" i="13"/>
  <c r="BL705" i="13"/>
  <c r="BK705" i="13"/>
  <c r="BJ705" i="13"/>
  <c r="BH705" i="13"/>
  <c r="BG705" i="13"/>
  <c r="BE705" i="13"/>
  <c r="BD705" i="13"/>
  <c r="BB705" i="13"/>
  <c r="BA705" i="13"/>
  <c r="AY705" i="13"/>
  <c r="AX705" i="13"/>
  <c r="AV705" i="13"/>
  <c r="AU705" i="13"/>
  <c r="AS705" i="13"/>
  <c r="AR705" i="13"/>
  <c r="DC704" i="13"/>
  <c r="CY704" i="13"/>
  <c r="CU704" i="13"/>
  <c r="CQ704" i="13"/>
  <c r="CM704" i="13"/>
  <c r="CI704" i="13"/>
  <c r="CH704" i="13"/>
  <c r="DE704" i="13" s="1"/>
  <c r="CG704" i="13"/>
  <c r="CF704" i="13"/>
  <c r="CE704" i="13"/>
  <c r="CD704" i="13"/>
  <c r="CC704" i="13"/>
  <c r="CB704" i="13"/>
  <c r="CA704" i="13"/>
  <c r="BZ704" i="13"/>
  <c r="BY704" i="13"/>
  <c r="BX704" i="13"/>
  <c r="BW704" i="13"/>
  <c r="BV704" i="13"/>
  <c r="BU704" i="13"/>
  <c r="BT704" i="13"/>
  <c r="BS704" i="13"/>
  <c r="BR704" i="13"/>
  <c r="BQ704" i="13"/>
  <c r="BP704" i="13"/>
  <c r="BO704" i="13"/>
  <c r="BN704" i="13"/>
  <c r="BM704" i="13"/>
  <c r="BL704" i="13"/>
  <c r="BK704" i="13"/>
  <c r="BJ704" i="13"/>
  <c r="BH704" i="13"/>
  <c r="BG704" i="13"/>
  <c r="BE704" i="13"/>
  <c r="BD704" i="13"/>
  <c r="BB704" i="13"/>
  <c r="BA704" i="13"/>
  <c r="AY704" i="13"/>
  <c r="AX704" i="13"/>
  <c r="AV704" i="13"/>
  <c r="AU704" i="13"/>
  <c r="AS704" i="13"/>
  <c r="AR704" i="13"/>
  <c r="DD703" i="13"/>
  <c r="DC703" i="13"/>
  <c r="CZ703" i="13"/>
  <c r="CY703" i="13"/>
  <c r="CV703" i="13"/>
  <c r="CU703" i="13"/>
  <c r="CR703" i="13"/>
  <c r="CQ703" i="13"/>
  <c r="CN703" i="13"/>
  <c r="CM703" i="13"/>
  <c r="CJ703" i="13"/>
  <c r="CI703" i="13"/>
  <c r="CH703" i="13"/>
  <c r="DF703" i="13" s="1"/>
  <c r="CG703" i="13"/>
  <c r="CF703" i="13"/>
  <c r="CE703" i="13"/>
  <c r="CD703" i="13"/>
  <c r="CC703" i="13"/>
  <c r="CB703" i="13"/>
  <c r="CA703" i="13"/>
  <c r="BZ703" i="13"/>
  <c r="BY703" i="13"/>
  <c r="BX703" i="13"/>
  <c r="BW703" i="13"/>
  <c r="BV703" i="13"/>
  <c r="BU703" i="13"/>
  <c r="BT703" i="13"/>
  <c r="BS703" i="13"/>
  <c r="BR703" i="13"/>
  <c r="BQ703" i="13"/>
  <c r="BP703" i="13"/>
  <c r="BO703" i="13"/>
  <c r="BN703" i="13"/>
  <c r="BM703" i="13"/>
  <c r="BL703" i="13"/>
  <c r="BK703" i="13"/>
  <c r="BJ703" i="13"/>
  <c r="BH703" i="13"/>
  <c r="BG703" i="13"/>
  <c r="BE703" i="13"/>
  <c r="BD703" i="13"/>
  <c r="BB703" i="13"/>
  <c r="BA703" i="13"/>
  <c r="AY703" i="13"/>
  <c r="AX703" i="13"/>
  <c r="AV703" i="13"/>
  <c r="AU703" i="13"/>
  <c r="AS703" i="13"/>
  <c r="AR703" i="13"/>
  <c r="DE702" i="13"/>
  <c r="DD702" i="13"/>
  <c r="DC702" i="13"/>
  <c r="DA702" i="13"/>
  <c r="CZ702" i="13"/>
  <c r="CY702" i="13"/>
  <c r="CW702" i="13"/>
  <c r="CV702" i="13"/>
  <c r="CU702" i="13"/>
  <c r="CS702" i="13"/>
  <c r="CR702" i="13"/>
  <c r="CQ702" i="13"/>
  <c r="CO702" i="13"/>
  <c r="CN702" i="13"/>
  <c r="CM702" i="13"/>
  <c r="CK702" i="13"/>
  <c r="CJ702" i="13"/>
  <c r="CI702" i="13"/>
  <c r="CH702" i="13"/>
  <c r="DF702" i="13" s="1"/>
  <c r="CG702" i="13"/>
  <c r="CF702" i="13"/>
  <c r="CE702" i="13"/>
  <c r="CD702" i="13"/>
  <c r="CC702" i="13"/>
  <c r="CB702" i="13"/>
  <c r="CA702" i="13"/>
  <c r="BZ702" i="13"/>
  <c r="BY702" i="13"/>
  <c r="BX702" i="13"/>
  <c r="BW702" i="13"/>
  <c r="BV702" i="13"/>
  <c r="BU702" i="13"/>
  <c r="BT702" i="13"/>
  <c r="BS702" i="13"/>
  <c r="BR702" i="13"/>
  <c r="BQ702" i="13"/>
  <c r="BP702" i="13"/>
  <c r="BO702" i="13"/>
  <c r="BN702" i="13"/>
  <c r="BM702" i="13"/>
  <c r="BL702" i="13"/>
  <c r="BK702" i="13"/>
  <c r="BJ702" i="13"/>
  <c r="BH702" i="13"/>
  <c r="BG702" i="13"/>
  <c r="BE702" i="13"/>
  <c r="BD702" i="13"/>
  <c r="BB702" i="13"/>
  <c r="BA702" i="13"/>
  <c r="AY702" i="13"/>
  <c r="AX702" i="13"/>
  <c r="AV702" i="13"/>
  <c r="AU702" i="13"/>
  <c r="AS702" i="13"/>
  <c r="AR702" i="13"/>
  <c r="DB701" i="13"/>
  <c r="CL701" i="13"/>
  <c r="CH701" i="13"/>
  <c r="CG701" i="13"/>
  <c r="CF701" i="13"/>
  <c r="CE701" i="13"/>
  <c r="CD701" i="13"/>
  <c r="CC701" i="13"/>
  <c r="CB701" i="13"/>
  <c r="CA701" i="13"/>
  <c r="BZ701" i="13"/>
  <c r="BY701" i="13"/>
  <c r="BX701" i="13"/>
  <c r="BW701" i="13"/>
  <c r="BV701" i="13"/>
  <c r="BU701" i="13"/>
  <c r="BT701" i="13"/>
  <c r="BS701" i="13"/>
  <c r="BR701" i="13"/>
  <c r="BQ701" i="13"/>
  <c r="BP701" i="13"/>
  <c r="BO701" i="13"/>
  <c r="BN701" i="13"/>
  <c r="BM701" i="13"/>
  <c r="BL701" i="13"/>
  <c r="BK701" i="13"/>
  <c r="BJ701" i="13"/>
  <c r="BH701" i="13"/>
  <c r="BG701" i="13"/>
  <c r="BE701" i="13"/>
  <c r="BD701" i="13"/>
  <c r="BB701" i="13"/>
  <c r="BA701" i="13"/>
  <c r="AY701" i="13"/>
  <c r="AX701" i="13"/>
  <c r="AV701" i="13"/>
  <c r="AU701" i="13"/>
  <c r="AS701" i="13"/>
  <c r="AR701" i="13"/>
  <c r="DC700" i="13"/>
  <c r="CY700" i="13"/>
  <c r="CU700" i="13"/>
  <c r="CQ700" i="13"/>
  <c r="CM700" i="13"/>
  <c r="CI700" i="13"/>
  <c r="CH700" i="13"/>
  <c r="DE700" i="13" s="1"/>
  <c r="CG700" i="13"/>
  <c r="CF700" i="13"/>
  <c r="CE700" i="13"/>
  <c r="CD700" i="13"/>
  <c r="CC700" i="13"/>
  <c r="CB700" i="13"/>
  <c r="CA700" i="13"/>
  <c r="BZ700" i="13"/>
  <c r="BY700" i="13"/>
  <c r="BX700" i="13"/>
  <c r="BW700" i="13"/>
  <c r="BV700" i="13"/>
  <c r="BU700" i="13"/>
  <c r="BT700" i="13"/>
  <c r="BS700" i="13"/>
  <c r="BR700" i="13"/>
  <c r="BQ700" i="13"/>
  <c r="BP700" i="13"/>
  <c r="BO700" i="13"/>
  <c r="BN700" i="13"/>
  <c r="BM700" i="13"/>
  <c r="BL700" i="13"/>
  <c r="BK700" i="13"/>
  <c r="BJ700" i="13"/>
  <c r="BH700" i="13"/>
  <c r="BG700" i="13"/>
  <c r="BE700" i="13"/>
  <c r="BD700" i="13"/>
  <c r="BB700" i="13"/>
  <c r="BA700" i="13"/>
  <c r="AY700" i="13"/>
  <c r="AX700" i="13"/>
  <c r="AV700" i="13"/>
  <c r="AU700" i="13"/>
  <c r="AS700" i="13"/>
  <c r="AR700" i="13"/>
  <c r="DD699" i="13"/>
  <c r="DC699" i="13"/>
  <c r="CZ699" i="13"/>
  <c r="CY699" i="13"/>
  <c r="CV699" i="13"/>
  <c r="CU699" i="13"/>
  <c r="CR699" i="13"/>
  <c r="CQ699" i="13"/>
  <c r="CN699" i="13"/>
  <c r="CM699" i="13"/>
  <c r="CJ699" i="13"/>
  <c r="CI699" i="13"/>
  <c r="CH699" i="13"/>
  <c r="DF699" i="13" s="1"/>
  <c r="CG699" i="13"/>
  <c r="CF699" i="13"/>
  <c r="CE699" i="13"/>
  <c r="CD699" i="13"/>
  <c r="CC699" i="13"/>
  <c r="CB699" i="13"/>
  <c r="CA699" i="13"/>
  <c r="BZ699" i="13"/>
  <c r="BY699" i="13"/>
  <c r="BX699" i="13"/>
  <c r="BW699" i="13"/>
  <c r="BV699" i="13"/>
  <c r="BU699" i="13"/>
  <c r="BT699" i="13"/>
  <c r="BS699" i="13"/>
  <c r="BR699" i="13"/>
  <c r="BQ699" i="13"/>
  <c r="BP699" i="13"/>
  <c r="BO699" i="13"/>
  <c r="BN699" i="13"/>
  <c r="BM699" i="13"/>
  <c r="BL699" i="13"/>
  <c r="BK699" i="13"/>
  <c r="BJ699" i="13"/>
  <c r="BH699" i="13"/>
  <c r="BG699" i="13"/>
  <c r="BE699" i="13"/>
  <c r="BD699" i="13"/>
  <c r="BB699" i="13"/>
  <c r="BA699" i="13"/>
  <c r="AY699" i="13"/>
  <c r="AX699" i="13"/>
  <c r="AV699" i="13"/>
  <c r="AU699" i="13"/>
  <c r="AS699" i="13"/>
  <c r="AR699" i="13"/>
  <c r="DE698" i="13"/>
  <c r="DD698" i="13"/>
  <c r="DC698" i="13"/>
  <c r="DA698" i="13"/>
  <c r="CZ698" i="13"/>
  <c r="CY698" i="13"/>
  <c r="CW698" i="13"/>
  <c r="CV698" i="13"/>
  <c r="CU698" i="13"/>
  <c r="CS698" i="13"/>
  <c r="CR698" i="13"/>
  <c r="CQ698" i="13"/>
  <c r="CO698" i="13"/>
  <c r="CN698" i="13"/>
  <c r="CM698" i="13"/>
  <c r="CK698" i="13"/>
  <c r="CJ698" i="13"/>
  <c r="CI698" i="13"/>
  <c r="CH698" i="13"/>
  <c r="DF698" i="13" s="1"/>
  <c r="CG698" i="13"/>
  <c r="CF698" i="13"/>
  <c r="CE698" i="13"/>
  <c r="CD698" i="13"/>
  <c r="CC698" i="13"/>
  <c r="CB698" i="13"/>
  <c r="CA698" i="13"/>
  <c r="BZ698" i="13"/>
  <c r="BY698" i="13"/>
  <c r="BX698" i="13"/>
  <c r="BW698" i="13"/>
  <c r="BV698" i="13"/>
  <c r="BU698" i="13"/>
  <c r="BT698" i="13"/>
  <c r="BS698" i="13"/>
  <c r="BR698" i="13"/>
  <c r="BQ698" i="13"/>
  <c r="BP698" i="13"/>
  <c r="BO698" i="13"/>
  <c r="BN698" i="13"/>
  <c r="BM698" i="13"/>
  <c r="BL698" i="13"/>
  <c r="BK698" i="13"/>
  <c r="BJ698" i="13"/>
  <c r="BH698" i="13"/>
  <c r="BG698" i="13"/>
  <c r="BE698" i="13"/>
  <c r="BD698" i="13"/>
  <c r="BB698" i="13"/>
  <c r="BA698" i="13"/>
  <c r="AY698" i="13"/>
  <c r="AX698" i="13"/>
  <c r="AV698" i="13"/>
  <c r="AU698" i="13"/>
  <c r="AS698" i="13"/>
  <c r="AR698" i="13"/>
  <c r="DF697" i="13"/>
  <c r="CT697" i="13"/>
  <c r="CP697" i="13"/>
  <c r="CH697" i="13"/>
  <c r="CG697" i="13"/>
  <c r="CF697" i="13"/>
  <c r="CE697" i="13"/>
  <c r="CD697" i="13"/>
  <c r="CC697" i="13"/>
  <c r="CB697" i="13"/>
  <c r="CA697" i="13"/>
  <c r="BZ697" i="13"/>
  <c r="BY697" i="13"/>
  <c r="BX697" i="13"/>
  <c r="BW697" i="13"/>
  <c r="BV697" i="13"/>
  <c r="BU697" i="13"/>
  <c r="BT697" i="13"/>
  <c r="BS697" i="13"/>
  <c r="BR697" i="13"/>
  <c r="BQ697" i="13"/>
  <c r="BP697" i="13"/>
  <c r="BO697" i="13"/>
  <c r="BN697" i="13"/>
  <c r="BM697" i="13"/>
  <c r="BL697" i="13"/>
  <c r="BK697" i="13"/>
  <c r="BJ697" i="13"/>
  <c r="BH697" i="13"/>
  <c r="BG697" i="13"/>
  <c r="BE697" i="13"/>
  <c r="BD697" i="13"/>
  <c r="BB697" i="13"/>
  <c r="BA697" i="13"/>
  <c r="AY697" i="13"/>
  <c r="AX697" i="13"/>
  <c r="AV697" i="13"/>
  <c r="AU697" i="13"/>
  <c r="AS697" i="13"/>
  <c r="AR697" i="13"/>
  <c r="DC696" i="13"/>
  <c r="CY696" i="13"/>
  <c r="CU696" i="13"/>
  <c r="CQ696" i="13"/>
  <c r="CM696" i="13"/>
  <c r="CI696" i="13"/>
  <c r="CH696" i="13"/>
  <c r="DE696" i="13" s="1"/>
  <c r="CG696" i="13"/>
  <c r="CF696" i="13"/>
  <c r="CE696" i="13"/>
  <c r="CD696" i="13"/>
  <c r="CC696" i="13"/>
  <c r="CB696" i="13"/>
  <c r="CA696" i="13"/>
  <c r="BZ696" i="13"/>
  <c r="BY696" i="13"/>
  <c r="BX696" i="13"/>
  <c r="BW696" i="13"/>
  <c r="BV696" i="13"/>
  <c r="BU696" i="13"/>
  <c r="BT696" i="13"/>
  <c r="BS696" i="13"/>
  <c r="BR696" i="13"/>
  <c r="BQ696" i="13"/>
  <c r="BP696" i="13"/>
  <c r="BO696" i="13"/>
  <c r="BN696" i="13"/>
  <c r="BM696" i="13"/>
  <c r="BL696" i="13"/>
  <c r="BK696" i="13"/>
  <c r="BJ696" i="13"/>
  <c r="BH696" i="13"/>
  <c r="BG696" i="13"/>
  <c r="BE696" i="13"/>
  <c r="BD696" i="13"/>
  <c r="BB696" i="13"/>
  <c r="BA696" i="13"/>
  <c r="AY696" i="13"/>
  <c r="AX696" i="13"/>
  <c r="AV696" i="13"/>
  <c r="AU696" i="13"/>
  <c r="AS696" i="13"/>
  <c r="AR696" i="13"/>
  <c r="DD695" i="13"/>
  <c r="DC695" i="13"/>
  <c r="CZ695" i="13"/>
  <c r="CY695" i="13"/>
  <c r="CV695" i="13"/>
  <c r="CU695" i="13"/>
  <c r="CR695" i="13"/>
  <c r="CQ695" i="13"/>
  <c r="CN695" i="13"/>
  <c r="CM695" i="13"/>
  <c r="CJ695" i="13"/>
  <c r="CI695" i="13"/>
  <c r="CH695" i="13"/>
  <c r="DF695" i="13" s="1"/>
  <c r="CG695" i="13"/>
  <c r="CF695" i="13"/>
  <c r="CE695" i="13"/>
  <c r="CD695" i="13"/>
  <c r="CC695" i="13"/>
  <c r="CB695" i="13"/>
  <c r="CA695" i="13"/>
  <c r="BZ695" i="13"/>
  <c r="BY695" i="13"/>
  <c r="BX695" i="13"/>
  <c r="BW695" i="13"/>
  <c r="BV695" i="13"/>
  <c r="BU695" i="13"/>
  <c r="BT695" i="13"/>
  <c r="BS695" i="13"/>
  <c r="BR695" i="13"/>
  <c r="BQ695" i="13"/>
  <c r="BP695" i="13"/>
  <c r="BO695" i="13"/>
  <c r="BN695" i="13"/>
  <c r="BM695" i="13"/>
  <c r="BL695" i="13"/>
  <c r="BK695" i="13"/>
  <c r="BJ695" i="13"/>
  <c r="BH695" i="13"/>
  <c r="BG695" i="13"/>
  <c r="BE695" i="13"/>
  <c r="BD695" i="13"/>
  <c r="BB695" i="13"/>
  <c r="BA695" i="13"/>
  <c r="AY695" i="13"/>
  <c r="AX695" i="13"/>
  <c r="AV695" i="13"/>
  <c r="AU695" i="13"/>
  <c r="AS695" i="13"/>
  <c r="AR695" i="13"/>
  <c r="DE694" i="13"/>
  <c r="DD694" i="13"/>
  <c r="DC694" i="13"/>
  <c r="DA694" i="13"/>
  <c r="CZ694" i="13"/>
  <c r="CY694" i="13"/>
  <c r="CW694" i="13"/>
  <c r="CV694" i="13"/>
  <c r="CU694" i="13"/>
  <c r="CS694" i="13"/>
  <c r="CR694" i="13"/>
  <c r="CQ694" i="13"/>
  <c r="CO694" i="13"/>
  <c r="CN694" i="13"/>
  <c r="CM694" i="13"/>
  <c r="CK694" i="13"/>
  <c r="CJ694" i="13"/>
  <c r="CI694" i="13"/>
  <c r="CH694" i="13"/>
  <c r="DF694" i="13" s="1"/>
  <c r="CG694" i="13"/>
  <c r="CF694" i="13"/>
  <c r="CE694" i="13"/>
  <c r="CD694" i="13"/>
  <c r="CC694" i="13"/>
  <c r="CB694" i="13"/>
  <c r="CA694" i="13"/>
  <c r="BZ694" i="13"/>
  <c r="BY694" i="13"/>
  <c r="BX694" i="13"/>
  <c r="BW694" i="13"/>
  <c r="BV694" i="13"/>
  <c r="BU694" i="13"/>
  <c r="BT694" i="13"/>
  <c r="BS694" i="13"/>
  <c r="BR694" i="13"/>
  <c r="BQ694" i="13"/>
  <c r="BP694" i="13"/>
  <c r="BO694" i="13"/>
  <c r="BN694" i="13"/>
  <c r="BM694" i="13"/>
  <c r="BL694" i="13"/>
  <c r="BK694" i="13"/>
  <c r="BJ694" i="13"/>
  <c r="BH694" i="13"/>
  <c r="BG694" i="13"/>
  <c r="BE694" i="13"/>
  <c r="BD694" i="13"/>
  <c r="BB694" i="13"/>
  <c r="BA694" i="13"/>
  <c r="AY694" i="13"/>
  <c r="AX694" i="13"/>
  <c r="AV694" i="13"/>
  <c r="AU694" i="13"/>
  <c r="AS694" i="13"/>
  <c r="AR694" i="13"/>
  <c r="DE693" i="13"/>
  <c r="CW693" i="13"/>
  <c r="CO693" i="13"/>
  <c r="CH693" i="13"/>
  <c r="DB693" i="13" s="1"/>
  <c r="CG693" i="13"/>
  <c r="CF693" i="13"/>
  <c r="CE693" i="13"/>
  <c r="CD693" i="13"/>
  <c r="CC693" i="13"/>
  <c r="CB693" i="13"/>
  <c r="CA693" i="13"/>
  <c r="BZ693" i="13"/>
  <c r="BY693" i="13"/>
  <c r="BX693" i="13"/>
  <c r="BW693" i="13"/>
  <c r="BV693" i="13"/>
  <c r="BU693" i="13"/>
  <c r="BT693" i="13"/>
  <c r="BS693" i="13"/>
  <c r="BR693" i="13"/>
  <c r="BQ693" i="13"/>
  <c r="BP693" i="13"/>
  <c r="BO693" i="13"/>
  <c r="BN693" i="13"/>
  <c r="BM693" i="13"/>
  <c r="BL693" i="13"/>
  <c r="BK693" i="13"/>
  <c r="BJ693" i="13"/>
  <c r="BH693" i="13"/>
  <c r="BG693" i="13"/>
  <c r="BE693" i="13"/>
  <c r="BD693" i="13"/>
  <c r="BB693" i="13"/>
  <c r="BA693" i="13"/>
  <c r="AY693" i="13"/>
  <c r="AX693" i="13"/>
  <c r="AV693" i="13"/>
  <c r="AU693" i="13"/>
  <c r="AS693" i="13"/>
  <c r="AR693" i="13"/>
  <c r="DF692" i="13"/>
  <c r="CX692" i="13"/>
  <c r="CP692" i="13"/>
  <c r="CH692" i="13"/>
  <c r="CG692" i="13"/>
  <c r="CF692" i="13"/>
  <c r="CE692" i="13"/>
  <c r="CD692" i="13"/>
  <c r="CC692" i="13"/>
  <c r="CB692" i="13"/>
  <c r="CA692" i="13"/>
  <c r="BZ692" i="13"/>
  <c r="BY692" i="13"/>
  <c r="BX692" i="13"/>
  <c r="BW692" i="13"/>
  <c r="BV692" i="13"/>
  <c r="BU692" i="13"/>
  <c r="BT692" i="13"/>
  <c r="BS692" i="13"/>
  <c r="BR692" i="13"/>
  <c r="BQ692" i="13"/>
  <c r="BP692" i="13"/>
  <c r="BO692" i="13"/>
  <c r="BN692" i="13"/>
  <c r="BM692" i="13"/>
  <c r="BL692" i="13"/>
  <c r="BK692" i="13"/>
  <c r="BJ692" i="13"/>
  <c r="BH692" i="13"/>
  <c r="BG692" i="13"/>
  <c r="BE692" i="13"/>
  <c r="BD692" i="13"/>
  <c r="BB692" i="13"/>
  <c r="BA692" i="13"/>
  <c r="AY692" i="13"/>
  <c r="AX692" i="13"/>
  <c r="AV692" i="13"/>
  <c r="AU692" i="13"/>
  <c r="AS692" i="13"/>
  <c r="AR692" i="13"/>
  <c r="DD691" i="13"/>
  <c r="DC691" i="13"/>
  <c r="CZ691" i="13"/>
  <c r="CY691" i="13"/>
  <c r="CV691" i="13"/>
  <c r="CU691" i="13"/>
  <c r="CR691" i="13"/>
  <c r="CQ691" i="13"/>
  <c r="CN691" i="13"/>
  <c r="CM691" i="13"/>
  <c r="CJ691" i="13"/>
  <c r="CI691" i="13"/>
  <c r="CH691" i="13"/>
  <c r="DF691" i="13" s="1"/>
  <c r="CG691" i="13"/>
  <c r="CF691" i="13"/>
  <c r="CE691" i="13"/>
  <c r="CD691" i="13"/>
  <c r="CC691" i="13"/>
  <c r="CB691" i="13"/>
  <c r="CA691" i="13"/>
  <c r="BZ691" i="13"/>
  <c r="BY691" i="13"/>
  <c r="BX691" i="13"/>
  <c r="BW691" i="13"/>
  <c r="BV691" i="13"/>
  <c r="BU691" i="13"/>
  <c r="BT691" i="13"/>
  <c r="BS691" i="13"/>
  <c r="BR691" i="13"/>
  <c r="BQ691" i="13"/>
  <c r="BP691" i="13"/>
  <c r="BO691" i="13"/>
  <c r="BN691" i="13"/>
  <c r="BM691" i="13"/>
  <c r="BL691" i="13"/>
  <c r="BK691" i="13"/>
  <c r="BJ691" i="13"/>
  <c r="BH691" i="13"/>
  <c r="BG691" i="13"/>
  <c r="BE691" i="13"/>
  <c r="BD691" i="13"/>
  <c r="BB691" i="13"/>
  <c r="BA691" i="13"/>
  <c r="AY691" i="13"/>
  <c r="AX691" i="13"/>
  <c r="AV691" i="13"/>
  <c r="AU691" i="13"/>
  <c r="AS691" i="13"/>
  <c r="AR691" i="13"/>
  <c r="DE690" i="13"/>
  <c r="DD690" i="13"/>
  <c r="DC690" i="13"/>
  <c r="DA690" i="13"/>
  <c r="CZ690" i="13"/>
  <c r="CY690" i="13"/>
  <c r="CW690" i="13"/>
  <c r="CV690" i="13"/>
  <c r="CU690" i="13"/>
  <c r="CS690" i="13"/>
  <c r="CR690" i="13"/>
  <c r="CQ690" i="13"/>
  <c r="CO690" i="13"/>
  <c r="CN690" i="13"/>
  <c r="CM690" i="13"/>
  <c r="CK690" i="13"/>
  <c r="CJ690" i="13"/>
  <c r="CI690" i="13"/>
  <c r="CH690" i="13"/>
  <c r="DF690" i="13" s="1"/>
  <c r="CG690" i="13"/>
  <c r="CF690" i="13"/>
  <c r="CE690" i="13"/>
  <c r="CD690" i="13"/>
  <c r="CC690" i="13"/>
  <c r="CB690" i="13"/>
  <c r="CA690" i="13"/>
  <c r="BZ690" i="13"/>
  <c r="BY690" i="13"/>
  <c r="BX690" i="13"/>
  <c r="BW690" i="13"/>
  <c r="BV690" i="13"/>
  <c r="BU690" i="13"/>
  <c r="BT690" i="13"/>
  <c r="BS690" i="13"/>
  <c r="BR690" i="13"/>
  <c r="BQ690" i="13"/>
  <c r="BP690" i="13"/>
  <c r="BO690" i="13"/>
  <c r="BN690" i="13"/>
  <c r="BM690" i="13"/>
  <c r="BL690" i="13"/>
  <c r="BK690" i="13"/>
  <c r="BJ690" i="13"/>
  <c r="BH690" i="13"/>
  <c r="BG690" i="13"/>
  <c r="BE690" i="13"/>
  <c r="BD690" i="13"/>
  <c r="BB690" i="13"/>
  <c r="BA690" i="13"/>
  <c r="AY690" i="13"/>
  <c r="AX690" i="13"/>
  <c r="AV690" i="13"/>
  <c r="AU690" i="13"/>
  <c r="AS690" i="13"/>
  <c r="AR690" i="13"/>
  <c r="DB689" i="13"/>
  <c r="CW689" i="13"/>
  <c r="CR689" i="13"/>
  <c r="CL689" i="13"/>
  <c r="CH689" i="13"/>
  <c r="DF689" i="13" s="1"/>
  <c r="CG689" i="13"/>
  <c r="CF689" i="13"/>
  <c r="CE689" i="13"/>
  <c r="CD689" i="13"/>
  <c r="CC689" i="13"/>
  <c r="CB689" i="13"/>
  <c r="CA689" i="13"/>
  <c r="BZ689" i="13"/>
  <c r="BY689" i="13"/>
  <c r="BX689" i="13"/>
  <c r="BW689" i="13"/>
  <c r="BV689" i="13"/>
  <c r="BU689" i="13"/>
  <c r="BT689" i="13"/>
  <c r="BS689" i="13"/>
  <c r="BR689" i="13"/>
  <c r="BQ689" i="13"/>
  <c r="BP689" i="13"/>
  <c r="BO689" i="13"/>
  <c r="BN689" i="13"/>
  <c r="BM689" i="13"/>
  <c r="BL689" i="13"/>
  <c r="BK689" i="13"/>
  <c r="BJ689" i="13"/>
  <c r="BH689" i="13"/>
  <c r="BG689" i="13"/>
  <c r="BE689" i="13"/>
  <c r="BD689" i="13"/>
  <c r="BB689" i="13"/>
  <c r="BA689" i="13"/>
  <c r="AY689" i="13"/>
  <c r="AX689" i="13"/>
  <c r="AV689" i="13"/>
  <c r="AU689" i="13"/>
  <c r="AS689" i="13"/>
  <c r="AR689" i="13"/>
  <c r="DF688" i="13"/>
  <c r="DE688" i="13"/>
  <c r="DB688" i="13"/>
  <c r="DA688" i="13"/>
  <c r="CY688" i="13"/>
  <c r="CW688" i="13"/>
  <c r="CU688" i="13"/>
  <c r="CT688" i="13"/>
  <c r="CQ688" i="13"/>
  <c r="CP688" i="13"/>
  <c r="CO688" i="13"/>
  <c r="CL688" i="13"/>
  <c r="CK688" i="13"/>
  <c r="CI688" i="13"/>
  <c r="CH688" i="13"/>
  <c r="CG688" i="13"/>
  <c r="CF688" i="13"/>
  <c r="CE688" i="13"/>
  <c r="CD688" i="13"/>
  <c r="CC688" i="13"/>
  <c r="CB688" i="13"/>
  <c r="CA688" i="13"/>
  <c r="BZ688" i="13"/>
  <c r="BY688" i="13"/>
  <c r="BX688" i="13"/>
  <c r="BW688" i="13"/>
  <c r="BV688" i="13"/>
  <c r="BU688" i="13"/>
  <c r="BT688" i="13"/>
  <c r="BS688" i="13"/>
  <c r="BR688" i="13"/>
  <c r="BQ688" i="13"/>
  <c r="BP688" i="13"/>
  <c r="BO688" i="13"/>
  <c r="BN688" i="13"/>
  <c r="BM688" i="13"/>
  <c r="BL688" i="13"/>
  <c r="BK688" i="13"/>
  <c r="BJ688" i="13"/>
  <c r="BH688" i="13"/>
  <c r="BG688" i="13"/>
  <c r="BE688" i="13"/>
  <c r="BD688" i="13"/>
  <c r="BB688" i="13"/>
  <c r="BA688" i="13"/>
  <c r="AY688" i="13"/>
  <c r="AX688" i="13"/>
  <c r="AV688" i="13"/>
  <c r="AU688" i="13"/>
  <c r="AS688" i="13"/>
  <c r="AR688" i="13"/>
  <c r="DF687" i="13"/>
  <c r="DD687" i="13"/>
  <c r="CZ687" i="13"/>
  <c r="CY687" i="13"/>
  <c r="CU687" i="13"/>
  <c r="CT687" i="13"/>
  <c r="CP687" i="13"/>
  <c r="CN687" i="13"/>
  <c r="CJ687" i="13"/>
  <c r="CI687" i="13"/>
  <c r="CH687" i="13"/>
  <c r="CG687" i="13"/>
  <c r="CF687" i="13"/>
  <c r="CE687" i="13"/>
  <c r="CD687" i="13"/>
  <c r="CC687" i="13"/>
  <c r="CB687" i="13"/>
  <c r="CA687" i="13"/>
  <c r="BZ687" i="13"/>
  <c r="BY687" i="13"/>
  <c r="BX687" i="13"/>
  <c r="BW687" i="13"/>
  <c r="BV687" i="13"/>
  <c r="BU687" i="13"/>
  <c r="BT687" i="13"/>
  <c r="BS687" i="13"/>
  <c r="BR687" i="13"/>
  <c r="BQ687" i="13"/>
  <c r="BP687" i="13"/>
  <c r="BO687" i="13"/>
  <c r="BN687" i="13"/>
  <c r="BM687" i="13"/>
  <c r="BL687" i="13"/>
  <c r="BK687" i="13"/>
  <c r="BJ687" i="13"/>
  <c r="BH687" i="13"/>
  <c r="BG687" i="13"/>
  <c r="BE687" i="13"/>
  <c r="BD687" i="13"/>
  <c r="BB687" i="13"/>
  <c r="BA687" i="13"/>
  <c r="AY687" i="13"/>
  <c r="AX687" i="13"/>
  <c r="AV687" i="13"/>
  <c r="AU687" i="13"/>
  <c r="AS687" i="13"/>
  <c r="AR687" i="13"/>
  <c r="DE686" i="13"/>
  <c r="DD686" i="13"/>
  <c r="DC686" i="13"/>
  <c r="DA686" i="13"/>
  <c r="CZ686" i="13"/>
  <c r="CY686" i="13"/>
  <c r="CW686" i="13"/>
  <c r="CV686" i="13"/>
  <c r="CU686" i="13"/>
  <c r="CS686" i="13"/>
  <c r="CR686" i="13"/>
  <c r="CQ686" i="13"/>
  <c r="CO686" i="13"/>
  <c r="CN686" i="13"/>
  <c r="CM686" i="13"/>
  <c r="CK686" i="13"/>
  <c r="CJ686" i="13"/>
  <c r="CI686" i="13"/>
  <c r="CH686" i="13"/>
  <c r="DF686" i="13" s="1"/>
  <c r="CG686" i="13"/>
  <c r="CF686" i="13"/>
  <c r="CE686" i="13"/>
  <c r="CD686" i="13"/>
  <c r="CC686" i="13"/>
  <c r="CB686" i="13"/>
  <c r="CA686" i="13"/>
  <c r="BZ686" i="13"/>
  <c r="BY686" i="13"/>
  <c r="BX686" i="13"/>
  <c r="BW686" i="13"/>
  <c r="BV686" i="13"/>
  <c r="BU686" i="13"/>
  <c r="BT686" i="13"/>
  <c r="BS686" i="13"/>
  <c r="BR686" i="13"/>
  <c r="BQ686" i="13"/>
  <c r="BP686" i="13"/>
  <c r="BO686" i="13"/>
  <c r="BN686" i="13"/>
  <c r="BM686" i="13"/>
  <c r="BL686" i="13"/>
  <c r="BK686" i="13"/>
  <c r="BJ686" i="13"/>
  <c r="BH686" i="13"/>
  <c r="BG686" i="13"/>
  <c r="BE686" i="13"/>
  <c r="BD686" i="13"/>
  <c r="BB686" i="13"/>
  <c r="BA686" i="13"/>
  <c r="AY686" i="13"/>
  <c r="AX686" i="13"/>
  <c r="AV686" i="13"/>
  <c r="AU686" i="13"/>
  <c r="AS686" i="13"/>
  <c r="AR686" i="13"/>
  <c r="DB685" i="13"/>
  <c r="CW685" i="13"/>
  <c r="CR685" i="13"/>
  <c r="CL685" i="13"/>
  <c r="CH685" i="13"/>
  <c r="DF685" i="13" s="1"/>
  <c r="CG685" i="13"/>
  <c r="CF685" i="13"/>
  <c r="CE685" i="13"/>
  <c r="CD685" i="13"/>
  <c r="CC685" i="13"/>
  <c r="CB685" i="13"/>
  <c r="CA685" i="13"/>
  <c r="BZ685" i="13"/>
  <c r="BY685" i="13"/>
  <c r="BX685" i="13"/>
  <c r="BW685" i="13"/>
  <c r="BV685" i="13"/>
  <c r="BU685" i="13"/>
  <c r="BT685" i="13"/>
  <c r="BS685" i="13"/>
  <c r="BR685" i="13"/>
  <c r="BQ685" i="13"/>
  <c r="BP685" i="13"/>
  <c r="BO685" i="13"/>
  <c r="BN685" i="13"/>
  <c r="BM685" i="13"/>
  <c r="BL685" i="13"/>
  <c r="BK685" i="13"/>
  <c r="BJ685" i="13"/>
  <c r="BH685" i="13"/>
  <c r="BG685" i="13"/>
  <c r="BE685" i="13"/>
  <c r="BD685" i="13"/>
  <c r="BB685" i="13"/>
  <c r="BA685" i="13"/>
  <c r="AY685" i="13"/>
  <c r="AX685" i="13"/>
  <c r="AV685" i="13"/>
  <c r="AU685" i="13"/>
  <c r="AS685" i="13"/>
  <c r="AR685" i="13"/>
  <c r="DF684" i="13"/>
  <c r="DE684" i="13"/>
  <c r="DB684" i="13"/>
  <c r="DA684" i="13"/>
  <c r="CY684" i="13"/>
  <c r="CW684" i="13"/>
  <c r="CU684" i="13"/>
  <c r="CT684" i="13"/>
  <c r="CQ684" i="13"/>
  <c r="CP684" i="13"/>
  <c r="CO684" i="13"/>
  <c r="CL684" i="13"/>
  <c r="CK684" i="13"/>
  <c r="CI684" i="13"/>
  <c r="CH684" i="13"/>
  <c r="CG684" i="13"/>
  <c r="CF684" i="13"/>
  <c r="CE684" i="13"/>
  <c r="CD684" i="13"/>
  <c r="CC684" i="13"/>
  <c r="CB684" i="13"/>
  <c r="CA684" i="13"/>
  <c r="BZ684" i="13"/>
  <c r="BY684" i="13"/>
  <c r="BX684" i="13"/>
  <c r="BW684" i="13"/>
  <c r="BV684" i="13"/>
  <c r="BU684" i="13"/>
  <c r="BT684" i="13"/>
  <c r="BS684" i="13"/>
  <c r="BR684" i="13"/>
  <c r="BQ684" i="13"/>
  <c r="BP684" i="13"/>
  <c r="BO684" i="13"/>
  <c r="BN684" i="13"/>
  <c r="BM684" i="13"/>
  <c r="BL684" i="13"/>
  <c r="BK684" i="13"/>
  <c r="BJ684" i="13"/>
  <c r="BH684" i="13"/>
  <c r="BG684" i="13"/>
  <c r="BE684" i="13"/>
  <c r="BD684" i="13"/>
  <c r="BB684" i="13"/>
  <c r="BA684" i="13"/>
  <c r="AY684" i="13"/>
  <c r="AX684" i="13"/>
  <c r="AV684" i="13"/>
  <c r="AU684" i="13"/>
  <c r="AS684" i="13"/>
  <c r="AR684" i="13"/>
  <c r="DF683" i="13"/>
  <c r="DD683" i="13"/>
  <c r="CZ683" i="13"/>
  <c r="CY683" i="13"/>
  <c r="CU683" i="13"/>
  <c r="CT683" i="13"/>
  <c r="CP683" i="13"/>
  <c r="CN683" i="13"/>
  <c r="CJ683" i="13"/>
  <c r="CI683" i="13"/>
  <c r="CH683" i="13"/>
  <c r="CG683" i="13"/>
  <c r="CF683" i="13"/>
  <c r="CE683" i="13"/>
  <c r="CD683" i="13"/>
  <c r="CC683" i="13"/>
  <c r="CB683" i="13"/>
  <c r="CA683" i="13"/>
  <c r="BZ683" i="13"/>
  <c r="BY683" i="13"/>
  <c r="BX683" i="13"/>
  <c r="BW683" i="13"/>
  <c r="BV683" i="13"/>
  <c r="BU683" i="13"/>
  <c r="BT683" i="13"/>
  <c r="BS683" i="13"/>
  <c r="BR683" i="13"/>
  <c r="BQ683" i="13"/>
  <c r="BP683" i="13"/>
  <c r="BO683" i="13"/>
  <c r="BN683" i="13"/>
  <c r="BM683" i="13"/>
  <c r="BL683" i="13"/>
  <c r="BK683" i="13"/>
  <c r="BJ683" i="13"/>
  <c r="BH683" i="13"/>
  <c r="BG683" i="13"/>
  <c r="BE683" i="13"/>
  <c r="BD683" i="13"/>
  <c r="BB683" i="13"/>
  <c r="BA683" i="13"/>
  <c r="AY683" i="13"/>
  <c r="AX683" i="13"/>
  <c r="AV683" i="13"/>
  <c r="AU683" i="13"/>
  <c r="AS683" i="13"/>
  <c r="AR683" i="13"/>
  <c r="DD682" i="13"/>
  <c r="DC682" i="13"/>
  <c r="DA682" i="13"/>
  <c r="CY682" i="13"/>
  <c r="CW682" i="13"/>
  <c r="CV682" i="13"/>
  <c r="CS682" i="13"/>
  <c r="CR682" i="13"/>
  <c r="CQ682" i="13"/>
  <c r="CO682" i="13"/>
  <c r="CN682" i="13"/>
  <c r="CM682" i="13"/>
  <c r="CK682" i="13"/>
  <c r="CJ682" i="13"/>
  <c r="CI682" i="13"/>
  <c r="CH682" i="13"/>
  <c r="CG682" i="13"/>
  <c r="CF682" i="13"/>
  <c r="CE682" i="13"/>
  <c r="CD682" i="13"/>
  <c r="CC682" i="13"/>
  <c r="CB682" i="13"/>
  <c r="CA682" i="13"/>
  <c r="BZ682" i="13"/>
  <c r="BY682" i="13"/>
  <c r="BX682" i="13"/>
  <c r="BW682" i="13"/>
  <c r="BV682" i="13"/>
  <c r="BU682" i="13"/>
  <c r="BT682" i="13"/>
  <c r="BS682" i="13"/>
  <c r="BR682" i="13"/>
  <c r="BQ682" i="13"/>
  <c r="BP682" i="13"/>
  <c r="BO682" i="13"/>
  <c r="BN682" i="13"/>
  <c r="BM682" i="13"/>
  <c r="BL682" i="13"/>
  <c r="BK682" i="13"/>
  <c r="BJ682" i="13"/>
  <c r="BH682" i="13"/>
  <c r="BG682" i="13"/>
  <c r="BE682" i="13"/>
  <c r="BD682" i="13"/>
  <c r="BB682" i="13"/>
  <c r="BA682" i="13"/>
  <c r="AY682" i="13"/>
  <c r="AX682" i="13"/>
  <c r="AV682" i="13"/>
  <c r="AU682" i="13"/>
  <c r="AS682" i="13"/>
  <c r="AR682" i="13"/>
  <c r="DE681" i="13"/>
  <c r="DA681" i="13"/>
  <c r="CW681" i="13"/>
  <c r="CS681" i="13"/>
  <c r="CO681" i="13"/>
  <c r="CK681" i="13"/>
  <c r="CH681" i="13"/>
  <c r="DC681" i="13" s="1"/>
  <c r="CG681" i="13"/>
  <c r="CF681" i="13"/>
  <c r="CE681" i="13"/>
  <c r="CD681" i="13"/>
  <c r="CC681" i="13"/>
  <c r="CB681" i="13"/>
  <c r="CA681" i="13"/>
  <c r="BZ681" i="13"/>
  <c r="BY681" i="13"/>
  <c r="BX681" i="13"/>
  <c r="BW681" i="13"/>
  <c r="BV681" i="13"/>
  <c r="BU681" i="13"/>
  <c r="BT681" i="13"/>
  <c r="BS681" i="13"/>
  <c r="BR681" i="13"/>
  <c r="BQ681" i="13"/>
  <c r="BP681" i="13"/>
  <c r="BO681" i="13"/>
  <c r="BN681" i="13"/>
  <c r="BM681" i="13"/>
  <c r="BL681" i="13"/>
  <c r="BK681" i="13"/>
  <c r="BJ681" i="13"/>
  <c r="BH681" i="13"/>
  <c r="BG681" i="13"/>
  <c r="BE681" i="13"/>
  <c r="BD681" i="13"/>
  <c r="BB681" i="13"/>
  <c r="BA681" i="13"/>
  <c r="AY681" i="13"/>
  <c r="AX681" i="13"/>
  <c r="AV681" i="13"/>
  <c r="AU681" i="13"/>
  <c r="AS681" i="13"/>
  <c r="AR681" i="13"/>
  <c r="DF680" i="13"/>
  <c r="DB680" i="13"/>
  <c r="CT680" i="13"/>
  <c r="CP680" i="13"/>
  <c r="CL680" i="13"/>
  <c r="CH680" i="13"/>
  <c r="CG680" i="13"/>
  <c r="CF680" i="13"/>
  <c r="CE680" i="13"/>
  <c r="CD680" i="13"/>
  <c r="CC680" i="13"/>
  <c r="CB680" i="13"/>
  <c r="CA680" i="13"/>
  <c r="BZ680" i="13"/>
  <c r="BY680" i="13"/>
  <c r="BX680" i="13"/>
  <c r="BW680" i="13"/>
  <c r="BV680" i="13"/>
  <c r="BU680" i="13"/>
  <c r="BT680" i="13"/>
  <c r="BS680" i="13"/>
  <c r="BR680" i="13"/>
  <c r="BQ680" i="13"/>
  <c r="BP680" i="13"/>
  <c r="BO680" i="13"/>
  <c r="BN680" i="13"/>
  <c r="BM680" i="13"/>
  <c r="BL680" i="13"/>
  <c r="BK680" i="13"/>
  <c r="BJ680" i="13"/>
  <c r="BH680" i="13"/>
  <c r="BG680" i="13"/>
  <c r="BE680" i="13"/>
  <c r="BD680" i="13"/>
  <c r="BB680" i="13"/>
  <c r="BA680" i="13"/>
  <c r="AY680" i="13"/>
  <c r="AX680" i="13"/>
  <c r="AV680" i="13"/>
  <c r="AU680" i="13"/>
  <c r="AS680" i="13"/>
  <c r="AR680" i="13"/>
  <c r="DD679" i="13"/>
  <c r="DC679" i="13"/>
  <c r="CZ679" i="13"/>
  <c r="CY679" i="13"/>
  <c r="CV679" i="13"/>
  <c r="CU679" i="13"/>
  <c r="CR679" i="13"/>
  <c r="CQ679" i="13"/>
  <c r="CN679" i="13"/>
  <c r="CM679" i="13"/>
  <c r="CJ679" i="13"/>
  <c r="CI679" i="13"/>
  <c r="CH679" i="13"/>
  <c r="DE679" i="13" s="1"/>
  <c r="CG679" i="13"/>
  <c r="CF679" i="13"/>
  <c r="CE679" i="13"/>
  <c r="CD679" i="13"/>
  <c r="CC679" i="13"/>
  <c r="CB679" i="13"/>
  <c r="CA679" i="13"/>
  <c r="BZ679" i="13"/>
  <c r="BY679" i="13"/>
  <c r="BX679" i="13"/>
  <c r="BW679" i="13"/>
  <c r="BV679" i="13"/>
  <c r="BU679" i="13"/>
  <c r="BT679" i="13"/>
  <c r="BS679" i="13"/>
  <c r="BR679" i="13"/>
  <c r="BQ679" i="13"/>
  <c r="BP679" i="13"/>
  <c r="BO679" i="13"/>
  <c r="BN679" i="13"/>
  <c r="BM679" i="13"/>
  <c r="BL679" i="13"/>
  <c r="BK679" i="13"/>
  <c r="BJ679" i="13"/>
  <c r="BH679" i="13"/>
  <c r="BG679" i="13"/>
  <c r="BE679" i="13"/>
  <c r="BD679" i="13"/>
  <c r="BB679" i="13"/>
  <c r="BA679" i="13"/>
  <c r="AY679" i="13"/>
  <c r="AX679" i="13"/>
  <c r="AV679" i="13"/>
  <c r="AU679" i="13"/>
  <c r="AS679" i="13"/>
  <c r="AR679" i="13"/>
  <c r="DE678" i="13"/>
  <c r="DD678" i="13"/>
  <c r="DC678" i="13"/>
  <c r="DA678" i="13"/>
  <c r="CZ678" i="13"/>
  <c r="CY678" i="13"/>
  <c r="CW678" i="13"/>
  <c r="CV678" i="13"/>
  <c r="CU678" i="13"/>
  <c r="CS678" i="13"/>
  <c r="CR678" i="13"/>
  <c r="CQ678" i="13"/>
  <c r="CO678" i="13"/>
  <c r="CN678" i="13"/>
  <c r="CM678" i="13"/>
  <c r="CK678" i="13"/>
  <c r="CJ678" i="13"/>
  <c r="CI678" i="13"/>
  <c r="CH678" i="13"/>
  <c r="DF678" i="13" s="1"/>
  <c r="CG678" i="13"/>
  <c r="CF678" i="13"/>
  <c r="CE678" i="13"/>
  <c r="CD678" i="13"/>
  <c r="CC678" i="13"/>
  <c r="CB678" i="13"/>
  <c r="CA678" i="13"/>
  <c r="BZ678" i="13"/>
  <c r="BY678" i="13"/>
  <c r="BX678" i="13"/>
  <c r="BW678" i="13"/>
  <c r="BV678" i="13"/>
  <c r="BU678" i="13"/>
  <c r="BT678" i="13"/>
  <c r="BS678" i="13"/>
  <c r="BR678" i="13"/>
  <c r="BQ678" i="13"/>
  <c r="BP678" i="13"/>
  <c r="BO678" i="13"/>
  <c r="BN678" i="13"/>
  <c r="BM678" i="13"/>
  <c r="BL678" i="13"/>
  <c r="BK678" i="13"/>
  <c r="BJ678" i="13"/>
  <c r="BH678" i="13"/>
  <c r="BG678" i="13"/>
  <c r="BE678" i="13"/>
  <c r="BD678" i="13"/>
  <c r="BB678" i="13"/>
  <c r="BA678" i="13"/>
  <c r="AY678" i="13"/>
  <c r="AX678" i="13"/>
  <c r="AV678" i="13"/>
  <c r="AU678" i="13"/>
  <c r="AS678" i="13"/>
  <c r="AR678" i="13"/>
  <c r="DE677" i="13"/>
  <c r="DA677" i="13"/>
  <c r="CW677" i="13"/>
  <c r="CS677" i="13"/>
  <c r="CO677" i="13"/>
  <c r="CK677" i="13"/>
  <c r="CH677" i="13"/>
  <c r="DC677" i="13" s="1"/>
  <c r="CG677" i="13"/>
  <c r="CF677" i="13"/>
  <c r="CE677" i="13"/>
  <c r="CD677" i="13"/>
  <c r="CC677" i="13"/>
  <c r="CB677" i="13"/>
  <c r="CA677" i="13"/>
  <c r="BZ677" i="13"/>
  <c r="BY677" i="13"/>
  <c r="BX677" i="13"/>
  <c r="BW677" i="13"/>
  <c r="BV677" i="13"/>
  <c r="BU677" i="13"/>
  <c r="BT677" i="13"/>
  <c r="BS677" i="13"/>
  <c r="BR677" i="13"/>
  <c r="BQ677" i="13"/>
  <c r="BP677" i="13"/>
  <c r="BO677" i="13"/>
  <c r="BN677" i="13"/>
  <c r="BM677" i="13"/>
  <c r="BL677" i="13"/>
  <c r="BK677" i="13"/>
  <c r="BJ677" i="13"/>
  <c r="BH677" i="13"/>
  <c r="BG677" i="13"/>
  <c r="BE677" i="13"/>
  <c r="BD677" i="13"/>
  <c r="BB677" i="13"/>
  <c r="BA677" i="13"/>
  <c r="AY677" i="13"/>
  <c r="AX677" i="13"/>
  <c r="AV677" i="13"/>
  <c r="AU677" i="13"/>
  <c r="AS677" i="13"/>
  <c r="AR677" i="13"/>
  <c r="DB676" i="13"/>
  <c r="DA676" i="13"/>
  <c r="CT676" i="13"/>
  <c r="CS676" i="13"/>
  <c r="CL676" i="13"/>
  <c r="CK676" i="13"/>
  <c r="CH676" i="13"/>
  <c r="CG676" i="13"/>
  <c r="CF676" i="13"/>
  <c r="CE676" i="13"/>
  <c r="CD676" i="13"/>
  <c r="CC676" i="13"/>
  <c r="CB676" i="13"/>
  <c r="CA676" i="13"/>
  <c r="BZ676" i="13"/>
  <c r="BY676" i="13"/>
  <c r="BX676" i="13"/>
  <c r="BW676" i="13"/>
  <c r="BV676" i="13"/>
  <c r="BU676" i="13"/>
  <c r="BT676" i="13"/>
  <c r="BS676" i="13"/>
  <c r="BR676" i="13"/>
  <c r="BQ676" i="13"/>
  <c r="BP676" i="13"/>
  <c r="BO676" i="13"/>
  <c r="BN676" i="13"/>
  <c r="BM676" i="13"/>
  <c r="BL676" i="13"/>
  <c r="BK676" i="13"/>
  <c r="BJ676" i="13"/>
  <c r="BH676" i="13"/>
  <c r="BG676" i="13"/>
  <c r="BE676" i="13"/>
  <c r="BD676" i="13"/>
  <c r="BB676" i="13"/>
  <c r="BA676" i="13"/>
  <c r="AY676" i="13"/>
  <c r="AX676" i="13"/>
  <c r="AV676" i="13"/>
  <c r="AU676" i="13"/>
  <c r="AS676" i="13"/>
  <c r="AR676" i="13"/>
  <c r="DC675" i="13"/>
  <c r="DB675" i="13"/>
  <c r="CY675" i="13"/>
  <c r="CU675" i="13"/>
  <c r="CT675" i="13"/>
  <c r="CQ675" i="13"/>
  <c r="CM675" i="13"/>
  <c r="CL675" i="13"/>
  <c r="CI675" i="13"/>
  <c r="CH675" i="13"/>
  <c r="CG675" i="13"/>
  <c r="CF675" i="13"/>
  <c r="CE675" i="13"/>
  <c r="CD675" i="13"/>
  <c r="CC675" i="13"/>
  <c r="CB675" i="13"/>
  <c r="CA675" i="13"/>
  <c r="BZ675" i="13"/>
  <c r="BY675" i="13"/>
  <c r="BX675" i="13"/>
  <c r="BW675" i="13"/>
  <c r="BV675" i="13"/>
  <c r="BU675" i="13"/>
  <c r="BT675" i="13"/>
  <c r="BS675" i="13"/>
  <c r="BR675" i="13"/>
  <c r="BQ675" i="13"/>
  <c r="BP675" i="13"/>
  <c r="BO675" i="13"/>
  <c r="BN675" i="13"/>
  <c r="BM675" i="13"/>
  <c r="BL675" i="13"/>
  <c r="BK675" i="13"/>
  <c r="BJ675" i="13"/>
  <c r="BH675" i="13"/>
  <c r="BG675" i="13"/>
  <c r="BE675" i="13"/>
  <c r="BD675" i="13"/>
  <c r="BB675" i="13"/>
  <c r="BA675" i="13"/>
  <c r="AY675" i="13"/>
  <c r="AX675" i="13"/>
  <c r="AV675" i="13"/>
  <c r="AU675" i="13"/>
  <c r="AS675" i="13"/>
  <c r="AR675" i="13"/>
  <c r="DE674" i="13"/>
  <c r="DD674" i="13"/>
  <c r="DC674" i="13"/>
  <c r="DA674" i="13"/>
  <c r="CZ674" i="13"/>
  <c r="CY674" i="13"/>
  <c r="CW674" i="13"/>
  <c r="CV674" i="13"/>
  <c r="CU674" i="13"/>
  <c r="CS674" i="13"/>
  <c r="CR674" i="13"/>
  <c r="CQ674" i="13"/>
  <c r="CO674" i="13"/>
  <c r="CN674" i="13"/>
  <c r="CM674" i="13"/>
  <c r="CK674" i="13"/>
  <c r="CJ674" i="13"/>
  <c r="CI674" i="13"/>
  <c r="CH674" i="13"/>
  <c r="DF674" i="13" s="1"/>
  <c r="CG674" i="13"/>
  <c r="CF674" i="13"/>
  <c r="CE674" i="13"/>
  <c r="CD674" i="13"/>
  <c r="CC674" i="13"/>
  <c r="CB674" i="13"/>
  <c r="CA674" i="13"/>
  <c r="BZ674" i="13"/>
  <c r="BY674" i="13"/>
  <c r="BX674" i="13"/>
  <c r="BW674" i="13"/>
  <c r="BV674" i="13"/>
  <c r="BU674" i="13"/>
  <c r="BT674" i="13"/>
  <c r="BS674" i="13"/>
  <c r="BR674" i="13"/>
  <c r="BQ674" i="13"/>
  <c r="BP674" i="13"/>
  <c r="BO674" i="13"/>
  <c r="BN674" i="13"/>
  <c r="BM674" i="13"/>
  <c r="BL674" i="13"/>
  <c r="BK674" i="13"/>
  <c r="BJ674" i="13"/>
  <c r="BH674" i="13"/>
  <c r="BG674" i="13"/>
  <c r="BE674" i="13"/>
  <c r="BD674" i="13"/>
  <c r="BB674" i="13"/>
  <c r="BA674" i="13"/>
  <c r="AY674" i="13"/>
  <c r="AX674" i="13"/>
  <c r="AV674" i="13"/>
  <c r="AU674" i="13"/>
  <c r="AS674" i="13"/>
  <c r="AR674" i="13"/>
  <c r="CH673" i="13"/>
  <c r="CX673" i="13" s="1"/>
  <c r="CG673" i="13"/>
  <c r="CF673" i="13"/>
  <c r="CE673" i="13"/>
  <c r="CD673" i="13"/>
  <c r="CC673" i="13"/>
  <c r="CB673" i="13"/>
  <c r="CA673" i="13"/>
  <c r="BZ673" i="13"/>
  <c r="BY673" i="13"/>
  <c r="BX673" i="13"/>
  <c r="BW673" i="13"/>
  <c r="BV673" i="13"/>
  <c r="BU673" i="13"/>
  <c r="BT673" i="13"/>
  <c r="BS673" i="13"/>
  <c r="BR673" i="13"/>
  <c r="BQ673" i="13"/>
  <c r="BP673" i="13"/>
  <c r="BO673" i="13"/>
  <c r="BN673" i="13"/>
  <c r="BM673" i="13"/>
  <c r="BL673" i="13"/>
  <c r="BK673" i="13"/>
  <c r="BJ673" i="13"/>
  <c r="BH673" i="13"/>
  <c r="BG673" i="13"/>
  <c r="BE673" i="13"/>
  <c r="BD673" i="13"/>
  <c r="BB673" i="13"/>
  <c r="BA673" i="13"/>
  <c r="AY673" i="13"/>
  <c r="AX673" i="13"/>
  <c r="AV673" i="13"/>
  <c r="AU673" i="13"/>
  <c r="AS673" i="13"/>
  <c r="AR673" i="13"/>
  <c r="DB672" i="13"/>
  <c r="CW672" i="13"/>
  <c r="CQ672" i="13"/>
  <c r="CL672" i="13"/>
  <c r="CH672" i="13"/>
  <c r="DF672" i="13" s="1"/>
  <c r="CG672" i="13"/>
  <c r="CF672" i="13"/>
  <c r="CE672" i="13"/>
  <c r="CD672" i="13"/>
  <c r="CC672" i="13"/>
  <c r="CB672" i="13"/>
  <c r="CA672" i="13"/>
  <c r="BZ672" i="13"/>
  <c r="BY672" i="13"/>
  <c r="BX672" i="13"/>
  <c r="BW672" i="13"/>
  <c r="BV672" i="13"/>
  <c r="BU672" i="13"/>
  <c r="BT672" i="13"/>
  <c r="BS672" i="13"/>
  <c r="BR672" i="13"/>
  <c r="BQ672" i="13"/>
  <c r="BP672" i="13"/>
  <c r="BO672" i="13"/>
  <c r="BN672" i="13"/>
  <c r="BM672" i="13"/>
  <c r="BL672" i="13"/>
  <c r="BK672" i="13"/>
  <c r="BJ672" i="13"/>
  <c r="BH672" i="13"/>
  <c r="BG672" i="13"/>
  <c r="BE672" i="13"/>
  <c r="BD672" i="13"/>
  <c r="BB672" i="13"/>
  <c r="BA672" i="13"/>
  <c r="AY672" i="13"/>
  <c r="AX672" i="13"/>
  <c r="AV672" i="13"/>
  <c r="AU672" i="13"/>
  <c r="AS672" i="13"/>
  <c r="AR672" i="13"/>
  <c r="DF671" i="13"/>
  <c r="DB671" i="13"/>
  <c r="CZ671" i="13"/>
  <c r="CV671" i="13"/>
  <c r="CU671" i="13"/>
  <c r="CQ671" i="13"/>
  <c r="CP671" i="13"/>
  <c r="CL671" i="13"/>
  <c r="CJ671" i="13"/>
  <c r="CH671" i="13"/>
  <c r="DD671" i="13" s="1"/>
  <c r="CG671" i="13"/>
  <c r="CF671" i="13"/>
  <c r="CE671" i="13"/>
  <c r="CD671" i="13"/>
  <c r="CC671" i="13"/>
  <c r="CB671" i="13"/>
  <c r="CA671" i="13"/>
  <c r="BZ671" i="13"/>
  <c r="BY671" i="13"/>
  <c r="BX671" i="13"/>
  <c r="BW671" i="13"/>
  <c r="BV671" i="13"/>
  <c r="BU671" i="13"/>
  <c r="BT671" i="13"/>
  <c r="BS671" i="13"/>
  <c r="BR671" i="13"/>
  <c r="BQ671" i="13"/>
  <c r="BP671" i="13"/>
  <c r="BO671" i="13"/>
  <c r="BN671" i="13"/>
  <c r="BM671" i="13"/>
  <c r="BL671" i="13"/>
  <c r="BK671" i="13"/>
  <c r="BJ671" i="13"/>
  <c r="BH671" i="13"/>
  <c r="BG671" i="13"/>
  <c r="BE671" i="13"/>
  <c r="BD671" i="13"/>
  <c r="BB671" i="13"/>
  <c r="BA671" i="13"/>
  <c r="AY671" i="13"/>
  <c r="AX671" i="13"/>
  <c r="AV671" i="13"/>
  <c r="AU671" i="13"/>
  <c r="AS671" i="13"/>
  <c r="AR671" i="13"/>
  <c r="DE670" i="13"/>
  <c r="DD670" i="13"/>
  <c r="DC670" i="13"/>
  <c r="DA670" i="13"/>
  <c r="CZ670" i="13"/>
  <c r="CY670" i="13"/>
  <c r="CW670" i="13"/>
  <c r="CV670" i="13"/>
  <c r="CU670" i="13"/>
  <c r="CS670" i="13"/>
  <c r="CR670" i="13"/>
  <c r="CQ670" i="13"/>
  <c r="CO670" i="13"/>
  <c r="CN670" i="13"/>
  <c r="CM670" i="13"/>
  <c r="CK670" i="13"/>
  <c r="CJ670" i="13"/>
  <c r="CI670" i="13"/>
  <c r="CH670" i="13"/>
  <c r="DF670" i="13" s="1"/>
  <c r="CG670" i="13"/>
  <c r="CF670" i="13"/>
  <c r="CE670" i="13"/>
  <c r="CD670" i="13"/>
  <c r="CC670" i="13"/>
  <c r="CB670" i="13"/>
  <c r="CA670" i="13"/>
  <c r="BZ670" i="13"/>
  <c r="BY670" i="13"/>
  <c r="BX670" i="13"/>
  <c r="BW670" i="13"/>
  <c r="BV670" i="13"/>
  <c r="BU670" i="13"/>
  <c r="BT670" i="13"/>
  <c r="BS670" i="13"/>
  <c r="BR670" i="13"/>
  <c r="BQ670" i="13"/>
  <c r="BP670" i="13"/>
  <c r="BO670" i="13"/>
  <c r="BN670" i="13"/>
  <c r="BM670" i="13"/>
  <c r="BL670" i="13"/>
  <c r="BK670" i="13"/>
  <c r="BJ670" i="13"/>
  <c r="BH670" i="13"/>
  <c r="BG670" i="13"/>
  <c r="BE670" i="13"/>
  <c r="BD670" i="13"/>
  <c r="BB670" i="13"/>
  <c r="BA670" i="13"/>
  <c r="AY670" i="13"/>
  <c r="AX670" i="13"/>
  <c r="AV670" i="13"/>
  <c r="AU670" i="13"/>
  <c r="AS670" i="13"/>
  <c r="AR670" i="13"/>
  <c r="CX669" i="13"/>
  <c r="CS669" i="13"/>
  <c r="CN669" i="13"/>
  <c r="CH669" i="13"/>
  <c r="CG669" i="13"/>
  <c r="CF669" i="13"/>
  <c r="CE669" i="13"/>
  <c r="CD669" i="13"/>
  <c r="CC669" i="13"/>
  <c r="CB669" i="13"/>
  <c r="CA669" i="13"/>
  <c r="BZ669" i="13"/>
  <c r="BY669" i="13"/>
  <c r="BX669" i="13"/>
  <c r="BW669" i="13"/>
  <c r="BV669" i="13"/>
  <c r="BU669" i="13"/>
  <c r="BT669" i="13"/>
  <c r="BS669" i="13"/>
  <c r="BR669" i="13"/>
  <c r="BQ669" i="13"/>
  <c r="BP669" i="13"/>
  <c r="BO669" i="13"/>
  <c r="BN669" i="13"/>
  <c r="BM669" i="13"/>
  <c r="BL669" i="13"/>
  <c r="BK669" i="13"/>
  <c r="BJ669" i="13"/>
  <c r="BH669" i="13"/>
  <c r="BG669" i="13"/>
  <c r="BE669" i="13"/>
  <c r="BD669" i="13"/>
  <c r="BB669" i="13"/>
  <c r="BA669" i="13"/>
  <c r="AY669" i="13"/>
  <c r="AX669" i="13"/>
  <c r="AV669" i="13"/>
  <c r="AU669" i="13"/>
  <c r="AS669" i="13"/>
  <c r="AR669" i="13"/>
  <c r="DE668" i="13"/>
  <c r="DB668" i="13"/>
  <c r="CY668" i="13"/>
  <c r="CW668" i="13"/>
  <c r="CT668" i="13"/>
  <c r="CQ668" i="13"/>
  <c r="CO668" i="13"/>
  <c r="CL668" i="13"/>
  <c r="CI668" i="13"/>
  <c r="CH668" i="13"/>
  <c r="DF668" i="13" s="1"/>
  <c r="CG668" i="13"/>
  <c r="CF668" i="13"/>
  <c r="CE668" i="13"/>
  <c r="CD668" i="13"/>
  <c r="CC668" i="13"/>
  <c r="CB668" i="13"/>
  <c r="CA668" i="13"/>
  <c r="BZ668" i="13"/>
  <c r="BY668" i="13"/>
  <c r="BX668" i="13"/>
  <c r="BW668" i="13"/>
  <c r="BV668" i="13"/>
  <c r="BU668" i="13"/>
  <c r="BT668" i="13"/>
  <c r="BS668" i="13"/>
  <c r="BR668" i="13"/>
  <c r="BQ668" i="13"/>
  <c r="BP668" i="13"/>
  <c r="BO668" i="13"/>
  <c r="BN668" i="13"/>
  <c r="BM668" i="13"/>
  <c r="BL668" i="13"/>
  <c r="BK668" i="13"/>
  <c r="BJ668" i="13"/>
  <c r="BH668" i="13"/>
  <c r="BG668" i="13"/>
  <c r="BE668" i="13"/>
  <c r="BD668" i="13"/>
  <c r="BB668" i="13"/>
  <c r="BA668" i="13"/>
  <c r="AY668" i="13"/>
  <c r="AX668" i="13"/>
  <c r="AV668" i="13"/>
  <c r="AU668" i="13"/>
  <c r="AS668" i="13"/>
  <c r="AR668" i="13"/>
  <c r="DF667" i="13"/>
  <c r="CZ667" i="13"/>
  <c r="CU667" i="13"/>
  <c r="CP667" i="13"/>
  <c r="CJ667" i="13"/>
  <c r="CH667" i="13"/>
  <c r="DB667" i="13" s="1"/>
  <c r="CG667" i="13"/>
  <c r="CF667" i="13"/>
  <c r="CE667" i="13"/>
  <c r="CD667" i="13"/>
  <c r="CC667" i="13"/>
  <c r="CB667" i="13"/>
  <c r="CA667" i="13"/>
  <c r="BZ667" i="13"/>
  <c r="BY667" i="13"/>
  <c r="BX667" i="13"/>
  <c r="BW667" i="13"/>
  <c r="BV667" i="13"/>
  <c r="BU667" i="13"/>
  <c r="BT667" i="13"/>
  <c r="BS667" i="13"/>
  <c r="BR667" i="13"/>
  <c r="BQ667" i="13"/>
  <c r="BP667" i="13"/>
  <c r="BO667" i="13"/>
  <c r="BN667" i="13"/>
  <c r="BM667" i="13"/>
  <c r="BL667" i="13"/>
  <c r="BK667" i="13"/>
  <c r="BJ667" i="13"/>
  <c r="BH667" i="13"/>
  <c r="BG667" i="13"/>
  <c r="BE667" i="13"/>
  <c r="BD667" i="13"/>
  <c r="BB667" i="13"/>
  <c r="BA667" i="13"/>
  <c r="AY667" i="13"/>
  <c r="AX667" i="13"/>
  <c r="AV667" i="13"/>
  <c r="AU667" i="13"/>
  <c r="AS667" i="13"/>
  <c r="AR667" i="13"/>
  <c r="DE666" i="13"/>
  <c r="DD666" i="13"/>
  <c r="DC666" i="13"/>
  <c r="DA666" i="13"/>
  <c r="CZ666" i="13"/>
  <c r="CY666" i="13"/>
  <c r="CW666" i="13"/>
  <c r="CV666" i="13"/>
  <c r="CU666" i="13"/>
  <c r="CS666" i="13"/>
  <c r="CR666" i="13"/>
  <c r="CQ666" i="13"/>
  <c r="CO666" i="13"/>
  <c r="CN666" i="13"/>
  <c r="CM666" i="13"/>
  <c r="CK666" i="13"/>
  <c r="CJ666" i="13"/>
  <c r="CI666" i="13"/>
  <c r="CH666" i="13"/>
  <c r="DF666" i="13" s="1"/>
  <c r="CG666" i="13"/>
  <c r="CF666" i="13"/>
  <c r="CE666" i="13"/>
  <c r="CD666" i="13"/>
  <c r="CC666" i="13"/>
  <c r="CB666" i="13"/>
  <c r="CA666" i="13"/>
  <c r="BZ666" i="13"/>
  <c r="BY666" i="13"/>
  <c r="BX666" i="13"/>
  <c r="BW666" i="13"/>
  <c r="BV666" i="13"/>
  <c r="BU666" i="13"/>
  <c r="BT666" i="13"/>
  <c r="BS666" i="13"/>
  <c r="BR666" i="13"/>
  <c r="BQ666" i="13"/>
  <c r="BP666" i="13"/>
  <c r="BO666" i="13"/>
  <c r="BN666" i="13"/>
  <c r="BM666" i="13"/>
  <c r="BL666" i="13"/>
  <c r="BK666" i="13"/>
  <c r="BJ666" i="13"/>
  <c r="BH666" i="13"/>
  <c r="BG666" i="13"/>
  <c r="BE666" i="13"/>
  <c r="BD666" i="13"/>
  <c r="BB666" i="13"/>
  <c r="BA666" i="13"/>
  <c r="AY666" i="13"/>
  <c r="AX666" i="13"/>
  <c r="AV666" i="13"/>
  <c r="AU666" i="13"/>
  <c r="AS666" i="13"/>
  <c r="AR666" i="13"/>
  <c r="CX665" i="13"/>
  <c r="CS665" i="13"/>
  <c r="CN665" i="13"/>
  <c r="CH665" i="13"/>
  <c r="CG665" i="13"/>
  <c r="CF665" i="13"/>
  <c r="CE665" i="13"/>
  <c r="CD665" i="13"/>
  <c r="CC665" i="13"/>
  <c r="CB665" i="13"/>
  <c r="CA665" i="13"/>
  <c r="BZ665" i="13"/>
  <c r="BY665" i="13"/>
  <c r="BX665" i="13"/>
  <c r="BW665" i="13"/>
  <c r="BV665" i="13"/>
  <c r="BU665" i="13"/>
  <c r="BT665" i="13"/>
  <c r="BS665" i="13"/>
  <c r="BR665" i="13"/>
  <c r="BQ665" i="13"/>
  <c r="BP665" i="13"/>
  <c r="BO665" i="13"/>
  <c r="BN665" i="13"/>
  <c r="BM665" i="13"/>
  <c r="BL665" i="13"/>
  <c r="BK665" i="13"/>
  <c r="BJ665" i="13"/>
  <c r="BH665" i="13"/>
  <c r="BG665" i="13"/>
  <c r="BE665" i="13"/>
  <c r="BD665" i="13"/>
  <c r="BB665" i="13"/>
  <c r="BA665" i="13"/>
  <c r="AY665" i="13"/>
  <c r="AX665" i="13"/>
  <c r="AV665" i="13"/>
  <c r="AU665" i="13"/>
  <c r="AS665" i="13"/>
  <c r="AR665" i="13"/>
  <c r="DE664" i="13"/>
  <c r="DB664" i="13"/>
  <c r="CY664" i="13"/>
  <c r="CW664" i="13"/>
  <c r="CT664" i="13"/>
  <c r="CQ664" i="13"/>
  <c r="CO664" i="13"/>
  <c r="CL664" i="13"/>
  <c r="CI664" i="13"/>
  <c r="CH664" i="13"/>
  <c r="DF664" i="13" s="1"/>
  <c r="CG664" i="13"/>
  <c r="CF664" i="13"/>
  <c r="CE664" i="13"/>
  <c r="CD664" i="13"/>
  <c r="CC664" i="13"/>
  <c r="CB664" i="13"/>
  <c r="CA664" i="13"/>
  <c r="BZ664" i="13"/>
  <c r="BY664" i="13"/>
  <c r="BX664" i="13"/>
  <c r="BW664" i="13"/>
  <c r="BV664" i="13"/>
  <c r="BU664" i="13"/>
  <c r="BT664" i="13"/>
  <c r="BS664" i="13"/>
  <c r="BR664" i="13"/>
  <c r="BQ664" i="13"/>
  <c r="BP664" i="13"/>
  <c r="BO664" i="13"/>
  <c r="BN664" i="13"/>
  <c r="BM664" i="13"/>
  <c r="BL664" i="13"/>
  <c r="BK664" i="13"/>
  <c r="BJ664" i="13"/>
  <c r="BH664" i="13"/>
  <c r="BG664" i="13"/>
  <c r="BE664" i="13"/>
  <c r="BD664" i="13"/>
  <c r="BB664" i="13"/>
  <c r="BA664" i="13"/>
  <c r="AY664" i="13"/>
  <c r="AX664" i="13"/>
  <c r="AV664" i="13"/>
  <c r="AU664" i="13"/>
  <c r="AS664" i="13"/>
  <c r="AR664" i="13"/>
  <c r="DF663" i="13"/>
  <c r="CZ663" i="13"/>
  <c r="CU663" i="13"/>
  <c r="CP663" i="13"/>
  <c r="CJ663" i="13"/>
  <c r="CH663" i="13"/>
  <c r="DB663" i="13" s="1"/>
  <c r="CG663" i="13"/>
  <c r="CF663" i="13"/>
  <c r="CE663" i="13"/>
  <c r="CD663" i="13"/>
  <c r="CC663" i="13"/>
  <c r="CB663" i="13"/>
  <c r="CA663" i="13"/>
  <c r="BZ663" i="13"/>
  <c r="BY663" i="13"/>
  <c r="BX663" i="13"/>
  <c r="BW663" i="13"/>
  <c r="BV663" i="13"/>
  <c r="BU663" i="13"/>
  <c r="BT663" i="13"/>
  <c r="BS663" i="13"/>
  <c r="BR663" i="13"/>
  <c r="BQ663" i="13"/>
  <c r="BP663" i="13"/>
  <c r="BO663" i="13"/>
  <c r="BN663" i="13"/>
  <c r="BM663" i="13"/>
  <c r="BL663" i="13"/>
  <c r="BK663" i="13"/>
  <c r="BJ663" i="13"/>
  <c r="BH663" i="13"/>
  <c r="BG663" i="13"/>
  <c r="BE663" i="13"/>
  <c r="BD663" i="13"/>
  <c r="BB663" i="13"/>
  <c r="BA663" i="13"/>
  <c r="AY663" i="13"/>
  <c r="AX663" i="13"/>
  <c r="AV663" i="13"/>
  <c r="AU663" i="13"/>
  <c r="AS663" i="13"/>
  <c r="AR663" i="13"/>
  <c r="DE662" i="13"/>
  <c r="DD662" i="13"/>
  <c r="DC662" i="13"/>
  <c r="DA662" i="13"/>
  <c r="CZ662" i="13"/>
  <c r="CY662" i="13"/>
  <c r="CW662" i="13"/>
  <c r="CV662" i="13"/>
  <c r="CU662" i="13"/>
  <c r="CS662" i="13"/>
  <c r="CR662" i="13"/>
  <c r="CQ662" i="13"/>
  <c r="CO662" i="13"/>
  <c r="CN662" i="13"/>
  <c r="CM662" i="13"/>
  <c r="CK662" i="13"/>
  <c r="CJ662" i="13"/>
  <c r="CI662" i="13"/>
  <c r="CH662" i="13"/>
  <c r="DF662" i="13" s="1"/>
  <c r="CG662" i="13"/>
  <c r="CF662" i="13"/>
  <c r="CE662" i="13"/>
  <c r="CD662" i="13"/>
  <c r="CC662" i="13"/>
  <c r="CB662" i="13"/>
  <c r="CA662" i="13"/>
  <c r="BZ662" i="13"/>
  <c r="BY662" i="13"/>
  <c r="BX662" i="13"/>
  <c r="BW662" i="13"/>
  <c r="BV662" i="13"/>
  <c r="BU662" i="13"/>
  <c r="BT662" i="13"/>
  <c r="BS662" i="13"/>
  <c r="BR662" i="13"/>
  <c r="BQ662" i="13"/>
  <c r="BP662" i="13"/>
  <c r="BO662" i="13"/>
  <c r="BN662" i="13"/>
  <c r="BM662" i="13"/>
  <c r="BL662" i="13"/>
  <c r="BK662" i="13"/>
  <c r="BJ662" i="13"/>
  <c r="BH662" i="13"/>
  <c r="BG662" i="13"/>
  <c r="BE662" i="13"/>
  <c r="BD662" i="13"/>
  <c r="BB662" i="13"/>
  <c r="BA662" i="13"/>
  <c r="AY662" i="13"/>
  <c r="AX662" i="13"/>
  <c r="AV662" i="13"/>
  <c r="AU662" i="13"/>
  <c r="AS662" i="13"/>
  <c r="AR662" i="13"/>
  <c r="CX661" i="13"/>
  <c r="CS661" i="13"/>
  <c r="CN661" i="13"/>
  <c r="CH661" i="13"/>
  <c r="CG661" i="13"/>
  <c r="CF661" i="13"/>
  <c r="CE661" i="13"/>
  <c r="CD661" i="13"/>
  <c r="CC661" i="13"/>
  <c r="CB661" i="13"/>
  <c r="CA661" i="13"/>
  <c r="BZ661" i="13"/>
  <c r="BY661" i="13"/>
  <c r="BX661" i="13"/>
  <c r="BW661" i="13"/>
  <c r="BV661" i="13"/>
  <c r="BU661" i="13"/>
  <c r="BT661" i="13"/>
  <c r="BS661" i="13"/>
  <c r="BR661" i="13"/>
  <c r="BQ661" i="13"/>
  <c r="BP661" i="13"/>
  <c r="BO661" i="13"/>
  <c r="BN661" i="13"/>
  <c r="BM661" i="13"/>
  <c r="BL661" i="13"/>
  <c r="BK661" i="13"/>
  <c r="BJ661" i="13"/>
  <c r="BH661" i="13"/>
  <c r="BG661" i="13"/>
  <c r="BE661" i="13"/>
  <c r="BD661" i="13"/>
  <c r="BB661" i="13"/>
  <c r="BA661" i="13"/>
  <c r="AY661" i="13"/>
  <c r="AX661" i="13"/>
  <c r="AV661" i="13"/>
  <c r="AU661" i="13"/>
  <c r="AS661" i="13"/>
  <c r="AR661" i="13"/>
  <c r="DE660" i="13"/>
  <c r="DD660" i="13"/>
  <c r="DC660" i="13"/>
  <c r="DA660" i="13"/>
  <c r="CZ660" i="13"/>
  <c r="CY660" i="13"/>
  <c r="CW660" i="13"/>
  <c r="CV660" i="13"/>
  <c r="CU660" i="13"/>
  <c r="CS660" i="13"/>
  <c r="CR660" i="13"/>
  <c r="CQ660" i="13"/>
  <c r="CO660" i="13"/>
  <c r="CN660" i="13"/>
  <c r="CM660" i="13"/>
  <c r="CK660" i="13"/>
  <c r="CJ660" i="13"/>
  <c r="CI660" i="13"/>
  <c r="CH660" i="13"/>
  <c r="DF660" i="13" s="1"/>
  <c r="CG660" i="13"/>
  <c r="CF660" i="13"/>
  <c r="CE660" i="13"/>
  <c r="CD660" i="13"/>
  <c r="CC660" i="13"/>
  <c r="CB660" i="13"/>
  <c r="CA660" i="13"/>
  <c r="BZ660" i="13"/>
  <c r="BY660" i="13"/>
  <c r="BX660" i="13"/>
  <c r="BW660" i="13"/>
  <c r="BV660" i="13"/>
  <c r="BU660" i="13"/>
  <c r="BT660" i="13"/>
  <c r="BS660" i="13"/>
  <c r="BR660" i="13"/>
  <c r="BQ660" i="13"/>
  <c r="BP660" i="13"/>
  <c r="BO660" i="13"/>
  <c r="BN660" i="13"/>
  <c r="BM660" i="13"/>
  <c r="BL660" i="13"/>
  <c r="BK660" i="13"/>
  <c r="BJ660" i="13"/>
  <c r="BH660" i="13"/>
  <c r="BG660" i="13"/>
  <c r="BE660" i="13"/>
  <c r="BD660" i="13"/>
  <c r="BB660" i="13"/>
  <c r="BA660" i="13"/>
  <c r="AY660" i="13"/>
  <c r="AX660" i="13"/>
  <c r="AV660" i="13"/>
  <c r="AU660" i="13"/>
  <c r="AS660" i="13"/>
  <c r="AR660" i="13"/>
  <c r="DD659" i="13"/>
  <c r="CZ659" i="13"/>
  <c r="CV659" i="13"/>
  <c r="CR659" i="13"/>
  <c r="CN659" i="13"/>
  <c r="CJ659" i="13"/>
  <c r="CH659" i="13"/>
  <c r="DF659" i="13" s="1"/>
  <c r="CG659" i="13"/>
  <c r="CF659" i="13"/>
  <c r="CE659" i="13"/>
  <c r="CD659" i="13"/>
  <c r="CC659" i="13"/>
  <c r="CB659" i="13"/>
  <c r="CA659" i="13"/>
  <c r="BZ659" i="13"/>
  <c r="BY659" i="13"/>
  <c r="BX659" i="13"/>
  <c r="BW659" i="13"/>
  <c r="BV659" i="13"/>
  <c r="BU659" i="13"/>
  <c r="BT659" i="13"/>
  <c r="BS659" i="13"/>
  <c r="BR659" i="13"/>
  <c r="BQ659" i="13"/>
  <c r="BP659" i="13"/>
  <c r="BO659" i="13"/>
  <c r="BN659" i="13"/>
  <c r="BM659" i="13"/>
  <c r="BL659" i="13"/>
  <c r="BK659" i="13"/>
  <c r="BJ659" i="13"/>
  <c r="BH659" i="13"/>
  <c r="BG659" i="13"/>
  <c r="BE659" i="13"/>
  <c r="BD659" i="13"/>
  <c r="BB659" i="13"/>
  <c r="BA659" i="13"/>
  <c r="AY659" i="13"/>
  <c r="AX659" i="13"/>
  <c r="AV659" i="13"/>
  <c r="AU659" i="13"/>
  <c r="AS659" i="13"/>
  <c r="AR659" i="13"/>
  <c r="DE658" i="13"/>
  <c r="DC658" i="13"/>
  <c r="DA658" i="13"/>
  <c r="CY658" i="13"/>
  <c r="CW658" i="13"/>
  <c r="CU658" i="13"/>
  <c r="CS658" i="13"/>
  <c r="CQ658" i="13"/>
  <c r="CO658" i="13"/>
  <c r="CM658" i="13"/>
  <c r="CK658" i="13"/>
  <c r="CI658" i="13"/>
  <c r="CH658" i="13"/>
  <c r="DF658" i="13" s="1"/>
  <c r="CG658" i="13"/>
  <c r="CF658" i="13"/>
  <c r="CE658" i="13"/>
  <c r="CD658" i="13"/>
  <c r="CC658" i="13"/>
  <c r="CB658" i="13"/>
  <c r="CA658" i="13"/>
  <c r="BZ658" i="13"/>
  <c r="BY658" i="13"/>
  <c r="BX658" i="13"/>
  <c r="BW658" i="13"/>
  <c r="BV658" i="13"/>
  <c r="BU658" i="13"/>
  <c r="BT658" i="13"/>
  <c r="BS658" i="13"/>
  <c r="BR658" i="13"/>
  <c r="BQ658" i="13"/>
  <c r="BP658" i="13"/>
  <c r="BO658" i="13"/>
  <c r="BN658" i="13"/>
  <c r="BM658" i="13"/>
  <c r="BL658" i="13"/>
  <c r="BK658" i="13"/>
  <c r="BJ658" i="13"/>
  <c r="BH658" i="13"/>
  <c r="BG658" i="13"/>
  <c r="BE658" i="13"/>
  <c r="BD658" i="13"/>
  <c r="BB658" i="13"/>
  <c r="BA658" i="13"/>
  <c r="AY658" i="13"/>
  <c r="AX658" i="13"/>
  <c r="AV658" i="13"/>
  <c r="AU658" i="13"/>
  <c r="AS658" i="13"/>
  <c r="AR658" i="13"/>
  <c r="DB657" i="13"/>
  <c r="CL657" i="13"/>
  <c r="CH657" i="13"/>
  <c r="CG657" i="13"/>
  <c r="CF657" i="13"/>
  <c r="CE657" i="13"/>
  <c r="CD657" i="13"/>
  <c r="CC657" i="13"/>
  <c r="CB657" i="13"/>
  <c r="CA657" i="13"/>
  <c r="BZ657" i="13"/>
  <c r="BY657" i="13"/>
  <c r="BX657" i="13"/>
  <c r="BW657" i="13"/>
  <c r="BV657" i="13"/>
  <c r="BU657" i="13"/>
  <c r="BT657" i="13"/>
  <c r="BS657" i="13"/>
  <c r="BR657" i="13"/>
  <c r="BQ657" i="13"/>
  <c r="BP657" i="13"/>
  <c r="BO657" i="13"/>
  <c r="BN657" i="13"/>
  <c r="BM657" i="13"/>
  <c r="BL657" i="13"/>
  <c r="BK657" i="13"/>
  <c r="BJ657" i="13"/>
  <c r="BH657" i="13"/>
  <c r="BG657" i="13"/>
  <c r="BE657" i="13"/>
  <c r="BD657" i="13"/>
  <c r="BB657" i="13"/>
  <c r="BA657" i="13"/>
  <c r="AY657" i="13"/>
  <c r="AX657" i="13"/>
  <c r="AV657" i="13"/>
  <c r="AU657" i="13"/>
  <c r="AS657" i="13"/>
  <c r="AR657" i="13"/>
  <c r="DE656" i="13"/>
  <c r="DD656" i="13"/>
  <c r="DC656" i="13"/>
  <c r="DA656" i="13"/>
  <c r="CZ656" i="13"/>
  <c r="CY656" i="13"/>
  <c r="CW656" i="13"/>
  <c r="CV656" i="13"/>
  <c r="CU656" i="13"/>
  <c r="CS656" i="13"/>
  <c r="CR656" i="13"/>
  <c r="CQ656" i="13"/>
  <c r="CO656" i="13"/>
  <c r="CN656" i="13"/>
  <c r="CM656" i="13"/>
  <c r="CK656" i="13"/>
  <c r="CJ656" i="13"/>
  <c r="CI656" i="13"/>
  <c r="CH656" i="13"/>
  <c r="DF656" i="13" s="1"/>
  <c r="CG656" i="13"/>
  <c r="CF656" i="13"/>
  <c r="CE656" i="13"/>
  <c r="CD656" i="13"/>
  <c r="CC656" i="13"/>
  <c r="CB656" i="13"/>
  <c r="CA656" i="13"/>
  <c r="BZ656" i="13"/>
  <c r="BY656" i="13"/>
  <c r="BX656" i="13"/>
  <c r="BW656" i="13"/>
  <c r="BV656" i="13"/>
  <c r="BU656" i="13"/>
  <c r="BT656" i="13"/>
  <c r="BS656" i="13"/>
  <c r="BR656" i="13"/>
  <c r="BQ656" i="13"/>
  <c r="BP656" i="13"/>
  <c r="BO656" i="13"/>
  <c r="BN656" i="13"/>
  <c r="BM656" i="13"/>
  <c r="BL656" i="13"/>
  <c r="BK656" i="13"/>
  <c r="BJ656" i="13"/>
  <c r="BH656" i="13"/>
  <c r="BG656" i="13"/>
  <c r="BE656" i="13"/>
  <c r="BD656" i="13"/>
  <c r="BB656" i="13"/>
  <c r="BA656" i="13"/>
  <c r="AY656" i="13"/>
  <c r="AX656" i="13"/>
  <c r="AV656" i="13"/>
  <c r="AU656" i="13"/>
  <c r="AS656" i="13"/>
  <c r="AR656" i="13"/>
  <c r="DD655" i="13"/>
  <c r="CZ655" i="13"/>
  <c r="CV655" i="13"/>
  <c r="CR655" i="13"/>
  <c r="CN655" i="13"/>
  <c r="CJ655" i="13"/>
  <c r="CH655" i="13"/>
  <c r="DF655" i="13" s="1"/>
  <c r="CG655" i="13"/>
  <c r="CF655" i="13"/>
  <c r="CE655" i="13"/>
  <c r="CD655" i="13"/>
  <c r="CC655" i="13"/>
  <c r="CB655" i="13"/>
  <c r="CA655" i="13"/>
  <c r="BZ655" i="13"/>
  <c r="BY655" i="13"/>
  <c r="BX655" i="13"/>
  <c r="BW655" i="13"/>
  <c r="BV655" i="13"/>
  <c r="BU655" i="13"/>
  <c r="BT655" i="13"/>
  <c r="BS655" i="13"/>
  <c r="BR655" i="13"/>
  <c r="BQ655" i="13"/>
  <c r="BP655" i="13"/>
  <c r="BO655" i="13"/>
  <c r="BN655" i="13"/>
  <c r="BM655" i="13"/>
  <c r="BL655" i="13"/>
  <c r="BK655" i="13"/>
  <c r="BJ655" i="13"/>
  <c r="BH655" i="13"/>
  <c r="BG655" i="13"/>
  <c r="BE655" i="13"/>
  <c r="BD655" i="13"/>
  <c r="BB655" i="13"/>
  <c r="BA655" i="13"/>
  <c r="AY655" i="13"/>
  <c r="AX655" i="13"/>
  <c r="AV655" i="13"/>
  <c r="AU655" i="13"/>
  <c r="AS655" i="13"/>
  <c r="AR655" i="13"/>
  <c r="DE654" i="13"/>
  <c r="DC654" i="13"/>
  <c r="DA654" i="13"/>
  <c r="CY654" i="13"/>
  <c r="CW654" i="13"/>
  <c r="CU654" i="13"/>
  <c r="CS654" i="13"/>
  <c r="CQ654" i="13"/>
  <c r="CO654" i="13"/>
  <c r="CM654" i="13"/>
  <c r="CK654" i="13"/>
  <c r="CI654" i="13"/>
  <c r="CH654" i="13"/>
  <c r="DF654" i="13" s="1"/>
  <c r="CG654" i="13"/>
  <c r="CF654" i="13"/>
  <c r="CE654" i="13"/>
  <c r="CD654" i="13"/>
  <c r="CC654" i="13"/>
  <c r="CB654" i="13"/>
  <c r="CA654" i="13"/>
  <c r="BZ654" i="13"/>
  <c r="BY654" i="13"/>
  <c r="BX654" i="13"/>
  <c r="BW654" i="13"/>
  <c r="BV654" i="13"/>
  <c r="BU654" i="13"/>
  <c r="BT654" i="13"/>
  <c r="BS654" i="13"/>
  <c r="BR654" i="13"/>
  <c r="BQ654" i="13"/>
  <c r="BP654" i="13"/>
  <c r="BO654" i="13"/>
  <c r="BN654" i="13"/>
  <c r="BM654" i="13"/>
  <c r="BL654" i="13"/>
  <c r="BK654" i="13"/>
  <c r="BJ654" i="13"/>
  <c r="BH654" i="13"/>
  <c r="BG654" i="13"/>
  <c r="BE654" i="13"/>
  <c r="BD654" i="13"/>
  <c r="BB654" i="13"/>
  <c r="BA654" i="13"/>
  <c r="AY654" i="13"/>
  <c r="AX654" i="13"/>
  <c r="AV654" i="13"/>
  <c r="AU654" i="13"/>
  <c r="AS654" i="13"/>
  <c r="AR654" i="13"/>
  <c r="DF653" i="13"/>
  <c r="CT653" i="13"/>
  <c r="CP653" i="13"/>
  <c r="CH653" i="13"/>
  <c r="CG653" i="13"/>
  <c r="CF653" i="13"/>
  <c r="CE653" i="13"/>
  <c r="CD653" i="13"/>
  <c r="CC653" i="13"/>
  <c r="CB653" i="13"/>
  <c r="CA653" i="13"/>
  <c r="BZ653" i="13"/>
  <c r="BY653" i="13"/>
  <c r="BX653" i="13"/>
  <c r="BW653" i="13"/>
  <c r="BV653" i="13"/>
  <c r="BU653" i="13"/>
  <c r="BT653" i="13"/>
  <c r="BS653" i="13"/>
  <c r="BR653" i="13"/>
  <c r="BQ653" i="13"/>
  <c r="BP653" i="13"/>
  <c r="BO653" i="13"/>
  <c r="BN653" i="13"/>
  <c r="BM653" i="13"/>
  <c r="BL653" i="13"/>
  <c r="BK653" i="13"/>
  <c r="BJ653" i="13"/>
  <c r="BH653" i="13"/>
  <c r="BG653" i="13"/>
  <c r="BE653" i="13"/>
  <c r="BD653" i="13"/>
  <c r="BB653" i="13"/>
  <c r="BA653" i="13"/>
  <c r="AY653" i="13"/>
  <c r="AX653" i="13"/>
  <c r="AV653" i="13"/>
  <c r="AU653" i="13"/>
  <c r="AS653" i="13"/>
  <c r="AR653" i="13"/>
  <c r="DE652" i="13"/>
  <c r="DD652" i="13"/>
  <c r="DC652" i="13"/>
  <c r="DA652" i="13"/>
  <c r="CZ652" i="13"/>
  <c r="CY652" i="13"/>
  <c r="CW652" i="13"/>
  <c r="CV652" i="13"/>
  <c r="CU652" i="13"/>
  <c r="CS652" i="13"/>
  <c r="CR652" i="13"/>
  <c r="CQ652" i="13"/>
  <c r="CO652" i="13"/>
  <c r="CN652" i="13"/>
  <c r="CM652" i="13"/>
  <c r="CK652" i="13"/>
  <c r="CJ652" i="13"/>
  <c r="CI652" i="13"/>
  <c r="CH652" i="13"/>
  <c r="DF652" i="13" s="1"/>
  <c r="CG652" i="13"/>
  <c r="CF652" i="13"/>
  <c r="CE652" i="13"/>
  <c r="CD652" i="13"/>
  <c r="CC652" i="13"/>
  <c r="CB652" i="13"/>
  <c r="CA652" i="13"/>
  <c r="BZ652" i="13"/>
  <c r="BY652" i="13"/>
  <c r="BX652" i="13"/>
  <c r="BW652" i="13"/>
  <c r="BV652" i="13"/>
  <c r="BU652" i="13"/>
  <c r="BT652" i="13"/>
  <c r="BS652" i="13"/>
  <c r="BR652" i="13"/>
  <c r="BQ652" i="13"/>
  <c r="BP652" i="13"/>
  <c r="BO652" i="13"/>
  <c r="BN652" i="13"/>
  <c r="BM652" i="13"/>
  <c r="BL652" i="13"/>
  <c r="BK652" i="13"/>
  <c r="BJ652" i="13"/>
  <c r="BH652" i="13"/>
  <c r="BG652" i="13"/>
  <c r="BE652" i="13"/>
  <c r="BD652" i="13"/>
  <c r="BB652" i="13"/>
  <c r="BA652" i="13"/>
  <c r="AY652" i="13"/>
  <c r="AX652" i="13"/>
  <c r="AV652" i="13"/>
  <c r="AU652" i="13"/>
  <c r="AS652" i="13"/>
  <c r="AR652" i="13"/>
  <c r="DD651" i="13"/>
  <c r="CZ651" i="13"/>
  <c r="CV651" i="13"/>
  <c r="CR651" i="13"/>
  <c r="CN651" i="13"/>
  <c r="CJ651" i="13"/>
  <c r="CH651" i="13"/>
  <c r="DF651" i="13" s="1"/>
  <c r="CG651" i="13"/>
  <c r="CF651" i="13"/>
  <c r="CE651" i="13"/>
  <c r="CD651" i="13"/>
  <c r="CC651" i="13"/>
  <c r="CB651" i="13"/>
  <c r="CA651" i="13"/>
  <c r="BZ651" i="13"/>
  <c r="BY651" i="13"/>
  <c r="BX651" i="13"/>
  <c r="BW651" i="13"/>
  <c r="BV651" i="13"/>
  <c r="BU651" i="13"/>
  <c r="BT651" i="13"/>
  <c r="BS651" i="13"/>
  <c r="BR651" i="13"/>
  <c r="BQ651" i="13"/>
  <c r="BP651" i="13"/>
  <c r="BO651" i="13"/>
  <c r="BN651" i="13"/>
  <c r="BM651" i="13"/>
  <c r="BL651" i="13"/>
  <c r="BK651" i="13"/>
  <c r="BJ651" i="13"/>
  <c r="BH651" i="13"/>
  <c r="BG651" i="13"/>
  <c r="BE651" i="13"/>
  <c r="BD651" i="13"/>
  <c r="BB651" i="13"/>
  <c r="BA651" i="13"/>
  <c r="AY651" i="13"/>
  <c r="AX651" i="13"/>
  <c r="AV651" i="13"/>
  <c r="AU651" i="13"/>
  <c r="AS651" i="13"/>
  <c r="AR651" i="13"/>
  <c r="DE650" i="13"/>
  <c r="DC650" i="13"/>
  <c r="DA650" i="13"/>
  <c r="CY650" i="13"/>
  <c r="CW650" i="13"/>
  <c r="CU650" i="13"/>
  <c r="CS650" i="13"/>
  <c r="CQ650" i="13"/>
  <c r="CO650" i="13"/>
  <c r="CM650" i="13"/>
  <c r="CK650" i="13"/>
  <c r="CI650" i="13"/>
  <c r="CH650" i="13"/>
  <c r="DF650" i="13" s="1"/>
  <c r="CG650" i="13"/>
  <c r="CF650" i="13"/>
  <c r="CE650" i="13"/>
  <c r="CD650" i="13"/>
  <c r="CC650" i="13"/>
  <c r="CB650" i="13"/>
  <c r="CA650" i="13"/>
  <c r="BZ650" i="13"/>
  <c r="BY650" i="13"/>
  <c r="BX650" i="13"/>
  <c r="BW650" i="13"/>
  <c r="BV650" i="13"/>
  <c r="BU650" i="13"/>
  <c r="BT650" i="13"/>
  <c r="BS650" i="13"/>
  <c r="BR650" i="13"/>
  <c r="BQ650" i="13"/>
  <c r="BP650" i="13"/>
  <c r="BO650" i="13"/>
  <c r="BN650" i="13"/>
  <c r="BM650" i="13"/>
  <c r="BL650" i="13"/>
  <c r="BK650" i="13"/>
  <c r="BJ650" i="13"/>
  <c r="BH650" i="13"/>
  <c r="BG650" i="13"/>
  <c r="BE650" i="13"/>
  <c r="BD650" i="13"/>
  <c r="BB650" i="13"/>
  <c r="BA650" i="13"/>
  <c r="AY650" i="13"/>
  <c r="AX650" i="13"/>
  <c r="AV650" i="13"/>
  <c r="AU650" i="13"/>
  <c r="AS650" i="13"/>
  <c r="AR650" i="13"/>
  <c r="DB649" i="13"/>
  <c r="CL649" i="13"/>
  <c r="CH649" i="13"/>
  <c r="CG649" i="13"/>
  <c r="CF649" i="13"/>
  <c r="CE649" i="13"/>
  <c r="CD649" i="13"/>
  <c r="CC649" i="13"/>
  <c r="CB649" i="13"/>
  <c r="CA649" i="13"/>
  <c r="BZ649" i="13"/>
  <c r="BY649" i="13"/>
  <c r="BX649" i="13"/>
  <c r="BW649" i="13"/>
  <c r="BV649" i="13"/>
  <c r="BU649" i="13"/>
  <c r="BT649" i="13"/>
  <c r="BS649" i="13"/>
  <c r="BR649" i="13"/>
  <c r="BQ649" i="13"/>
  <c r="BP649" i="13"/>
  <c r="BO649" i="13"/>
  <c r="BN649" i="13"/>
  <c r="BM649" i="13"/>
  <c r="BL649" i="13"/>
  <c r="BK649" i="13"/>
  <c r="BJ649" i="13"/>
  <c r="BH649" i="13"/>
  <c r="BG649" i="13"/>
  <c r="BE649" i="13"/>
  <c r="BD649" i="13"/>
  <c r="BB649" i="13"/>
  <c r="BA649" i="13"/>
  <c r="AY649" i="13"/>
  <c r="AX649" i="13"/>
  <c r="AV649" i="13"/>
  <c r="AU649" i="13"/>
  <c r="AS649" i="13"/>
  <c r="AR649" i="13"/>
  <c r="DE648" i="13"/>
  <c r="DD648" i="13"/>
  <c r="DC648" i="13"/>
  <c r="DA648" i="13"/>
  <c r="CZ648" i="13"/>
  <c r="CY648" i="13"/>
  <c r="CW648" i="13"/>
  <c r="CV648" i="13"/>
  <c r="CU648" i="13"/>
  <c r="CS648" i="13"/>
  <c r="CR648" i="13"/>
  <c r="CQ648" i="13"/>
  <c r="CO648" i="13"/>
  <c r="CN648" i="13"/>
  <c r="CM648" i="13"/>
  <c r="CK648" i="13"/>
  <c r="CJ648" i="13"/>
  <c r="CI648" i="13"/>
  <c r="CH648" i="13"/>
  <c r="DF648" i="13" s="1"/>
  <c r="CG648" i="13"/>
  <c r="CF648" i="13"/>
  <c r="CE648" i="13"/>
  <c r="CD648" i="13"/>
  <c r="CC648" i="13"/>
  <c r="CB648" i="13"/>
  <c r="CA648" i="13"/>
  <c r="BZ648" i="13"/>
  <c r="BY648" i="13"/>
  <c r="BX648" i="13"/>
  <c r="BW648" i="13"/>
  <c r="BV648" i="13"/>
  <c r="BU648" i="13"/>
  <c r="BT648" i="13"/>
  <c r="BS648" i="13"/>
  <c r="BR648" i="13"/>
  <c r="BQ648" i="13"/>
  <c r="BP648" i="13"/>
  <c r="BO648" i="13"/>
  <c r="BN648" i="13"/>
  <c r="BM648" i="13"/>
  <c r="BL648" i="13"/>
  <c r="BK648" i="13"/>
  <c r="BJ648" i="13"/>
  <c r="BH648" i="13"/>
  <c r="BG648" i="13"/>
  <c r="BE648" i="13"/>
  <c r="BD648" i="13"/>
  <c r="BB648" i="13"/>
  <c r="BA648" i="13"/>
  <c r="AY648" i="13"/>
  <c r="AX648" i="13"/>
  <c r="AV648" i="13"/>
  <c r="AU648" i="13"/>
  <c r="AS648" i="13"/>
  <c r="AR648" i="13"/>
  <c r="DD647" i="13"/>
  <c r="CZ647" i="13"/>
  <c r="CV647" i="13"/>
  <c r="CR647" i="13"/>
  <c r="CN647" i="13"/>
  <c r="CJ647" i="13"/>
  <c r="CH647" i="13"/>
  <c r="DF647" i="13" s="1"/>
  <c r="CG647" i="13"/>
  <c r="CF647" i="13"/>
  <c r="CE647" i="13"/>
  <c r="CD647" i="13"/>
  <c r="CC647" i="13"/>
  <c r="CB647" i="13"/>
  <c r="CA647" i="13"/>
  <c r="BZ647" i="13"/>
  <c r="BY647" i="13"/>
  <c r="BX647" i="13"/>
  <c r="BW647" i="13"/>
  <c r="BV647" i="13"/>
  <c r="BU647" i="13"/>
  <c r="BT647" i="13"/>
  <c r="BS647" i="13"/>
  <c r="BR647" i="13"/>
  <c r="BQ647" i="13"/>
  <c r="BP647" i="13"/>
  <c r="BO647" i="13"/>
  <c r="BN647" i="13"/>
  <c r="BM647" i="13"/>
  <c r="BL647" i="13"/>
  <c r="BK647" i="13"/>
  <c r="BJ647" i="13"/>
  <c r="BH647" i="13"/>
  <c r="BG647" i="13"/>
  <c r="BE647" i="13"/>
  <c r="BD647" i="13"/>
  <c r="BB647" i="13"/>
  <c r="BA647" i="13"/>
  <c r="AY647" i="13"/>
  <c r="AX647" i="13"/>
  <c r="AV647" i="13"/>
  <c r="AU647" i="13"/>
  <c r="AS647" i="13"/>
  <c r="AR647" i="13"/>
  <c r="DE646" i="13"/>
  <c r="DC646" i="13"/>
  <c r="DA646" i="13"/>
  <c r="CY646" i="13"/>
  <c r="CW646" i="13"/>
  <c r="CU646" i="13"/>
  <c r="CS646" i="13"/>
  <c r="CQ646" i="13"/>
  <c r="CO646" i="13"/>
  <c r="CM646" i="13"/>
  <c r="CK646" i="13"/>
  <c r="CI646" i="13"/>
  <c r="CH646" i="13"/>
  <c r="DF646" i="13" s="1"/>
  <c r="CG646" i="13"/>
  <c r="CF646" i="13"/>
  <c r="CE646" i="13"/>
  <c r="CD646" i="13"/>
  <c r="CC646" i="13"/>
  <c r="CB646" i="13"/>
  <c r="CA646" i="13"/>
  <c r="BZ646" i="13"/>
  <c r="BY646" i="13"/>
  <c r="BX646" i="13"/>
  <c r="BW646" i="13"/>
  <c r="BV646" i="13"/>
  <c r="BU646" i="13"/>
  <c r="BT646" i="13"/>
  <c r="BS646" i="13"/>
  <c r="BR646" i="13"/>
  <c r="BQ646" i="13"/>
  <c r="BP646" i="13"/>
  <c r="BO646" i="13"/>
  <c r="BN646" i="13"/>
  <c r="BM646" i="13"/>
  <c r="BL646" i="13"/>
  <c r="BK646" i="13"/>
  <c r="BJ646" i="13"/>
  <c r="BH646" i="13"/>
  <c r="BG646" i="13"/>
  <c r="BE646" i="13"/>
  <c r="BD646" i="13"/>
  <c r="BB646" i="13"/>
  <c r="BA646" i="13"/>
  <c r="AY646" i="13"/>
  <c r="AX646" i="13"/>
  <c r="AV646" i="13"/>
  <c r="AU646" i="13"/>
  <c r="AS646" i="13"/>
  <c r="AR646" i="13"/>
  <c r="CZ645" i="13"/>
  <c r="CR645" i="13"/>
  <c r="CJ645" i="13"/>
  <c r="CH645" i="13"/>
  <c r="CG645" i="13"/>
  <c r="CF645" i="13"/>
  <c r="CE645" i="13"/>
  <c r="CD645" i="13"/>
  <c r="CC645" i="13"/>
  <c r="CB645" i="13"/>
  <c r="CA645" i="13"/>
  <c r="BZ645" i="13"/>
  <c r="BY645" i="13"/>
  <c r="BX645" i="13"/>
  <c r="BW645" i="13"/>
  <c r="BV645" i="13"/>
  <c r="BU645" i="13"/>
  <c r="BT645" i="13"/>
  <c r="BS645" i="13"/>
  <c r="BR645" i="13"/>
  <c r="BQ645" i="13"/>
  <c r="BP645" i="13"/>
  <c r="BO645" i="13"/>
  <c r="BN645" i="13"/>
  <c r="BM645" i="13"/>
  <c r="BL645" i="13"/>
  <c r="BK645" i="13"/>
  <c r="BJ645" i="13"/>
  <c r="BH645" i="13"/>
  <c r="BG645" i="13"/>
  <c r="BE645" i="13"/>
  <c r="BD645" i="13"/>
  <c r="BB645" i="13"/>
  <c r="BA645" i="13"/>
  <c r="AY645" i="13"/>
  <c r="AX645" i="13"/>
  <c r="AV645" i="13"/>
  <c r="AU645" i="13"/>
  <c r="AS645" i="13"/>
  <c r="AR645" i="13"/>
  <c r="DE644" i="13"/>
  <c r="DD644" i="13"/>
  <c r="DC644" i="13"/>
  <c r="DA644" i="13"/>
  <c r="CZ644" i="13"/>
  <c r="CY644" i="13"/>
  <c r="CW644" i="13"/>
  <c r="CV644" i="13"/>
  <c r="CU644" i="13"/>
  <c r="CS644" i="13"/>
  <c r="CR644" i="13"/>
  <c r="CQ644" i="13"/>
  <c r="CO644" i="13"/>
  <c r="CN644" i="13"/>
  <c r="CM644" i="13"/>
  <c r="CK644" i="13"/>
  <c r="CJ644" i="13"/>
  <c r="CI644" i="13"/>
  <c r="CH644" i="13"/>
  <c r="DF644" i="13" s="1"/>
  <c r="CG644" i="13"/>
  <c r="CF644" i="13"/>
  <c r="CE644" i="13"/>
  <c r="CD644" i="13"/>
  <c r="CC644" i="13"/>
  <c r="CB644" i="13"/>
  <c r="CA644" i="13"/>
  <c r="BZ644" i="13"/>
  <c r="BY644" i="13"/>
  <c r="BX644" i="13"/>
  <c r="BW644" i="13"/>
  <c r="BV644" i="13"/>
  <c r="BU644" i="13"/>
  <c r="BT644" i="13"/>
  <c r="BS644" i="13"/>
  <c r="BR644" i="13"/>
  <c r="BQ644" i="13"/>
  <c r="BP644" i="13"/>
  <c r="BO644" i="13"/>
  <c r="BN644" i="13"/>
  <c r="BM644" i="13"/>
  <c r="BL644" i="13"/>
  <c r="BK644" i="13"/>
  <c r="BJ644" i="13"/>
  <c r="BH644" i="13"/>
  <c r="BG644" i="13"/>
  <c r="BE644" i="13"/>
  <c r="BD644" i="13"/>
  <c r="BB644" i="13"/>
  <c r="BA644" i="13"/>
  <c r="AY644" i="13"/>
  <c r="AX644" i="13"/>
  <c r="AV644" i="13"/>
  <c r="AU644" i="13"/>
  <c r="AS644" i="13"/>
  <c r="AR644" i="13"/>
  <c r="DF643" i="13"/>
  <c r="DB643" i="13"/>
  <c r="DA643" i="13"/>
  <c r="CW643" i="13"/>
  <c r="CV643" i="13"/>
  <c r="CR643" i="13"/>
  <c r="CP643" i="13"/>
  <c r="CL643" i="13"/>
  <c r="CK643" i="13"/>
  <c r="CH643" i="13"/>
  <c r="CG643" i="13"/>
  <c r="CF643" i="13"/>
  <c r="CE643" i="13"/>
  <c r="CD643" i="13"/>
  <c r="CC643" i="13"/>
  <c r="CB643" i="13"/>
  <c r="CA643" i="13"/>
  <c r="BZ643" i="13"/>
  <c r="BY643" i="13"/>
  <c r="BX643" i="13"/>
  <c r="BW643" i="13"/>
  <c r="BV643" i="13"/>
  <c r="BU643" i="13"/>
  <c r="BT643" i="13"/>
  <c r="BS643" i="13"/>
  <c r="BR643" i="13"/>
  <c r="BQ643" i="13"/>
  <c r="BP643" i="13"/>
  <c r="BO643" i="13"/>
  <c r="BN643" i="13"/>
  <c r="BM643" i="13"/>
  <c r="BL643" i="13"/>
  <c r="BK643" i="13"/>
  <c r="BJ643" i="13"/>
  <c r="BH643" i="13"/>
  <c r="BG643" i="13"/>
  <c r="BE643" i="13"/>
  <c r="BD643" i="13"/>
  <c r="BB643" i="13"/>
  <c r="BA643" i="13"/>
  <c r="AY643" i="13"/>
  <c r="AX643" i="13"/>
  <c r="AV643" i="13"/>
  <c r="AU643" i="13"/>
  <c r="AS643" i="13"/>
  <c r="AR643" i="13"/>
  <c r="DF642" i="13"/>
  <c r="DE642" i="13"/>
  <c r="DB642" i="13"/>
  <c r="DA642" i="13"/>
  <c r="CY642" i="13"/>
  <c r="CW642" i="13"/>
  <c r="CU642" i="13"/>
  <c r="CT642" i="13"/>
  <c r="CQ642" i="13"/>
  <c r="CP642" i="13"/>
  <c r="CO642" i="13"/>
  <c r="CL642" i="13"/>
  <c r="CK642" i="13"/>
  <c r="CI642" i="13"/>
  <c r="CH642" i="13"/>
  <c r="CG642" i="13"/>
  <c r="CF642" i="13"/>
  <c r="CE642" i="13"/>
  <c r="CD642" i="13"/>
  <c r="CC642" i="13"/>
  <c r="CB642" i="13"/>
  <c r="CA642" i="13"/>
  <c r="BZ642" i="13"/>
  <c r="BY642" i="13"/>
  <c r="BX642" i="13"/>
  <c r="BW642" i="13"/>
  <c r="BV642" i="13"/>
  <c r="BU642" i="13"/>
  <c r="BT642" i="13"/>
  <c r="BS642" i="13"/>
  <c r="BR642" i="13"/>
  <c r="BQ642" i="13"/>
  <c r="BP642" i="13"/>
  <c r="BO642" i="13"/>
  <c r="BN642" i="13"/>
  <c r="BM642" i="13"/>
  <c r="BL642" i="13"/>
  <c r="BK642" i="13"/>
  <c r="BJ642" i="13"/>
  <c r="BH642" i="13"/>
  <c r="BG642" i="13"/>
  <c r="BE642" i="13"/>
  <c r="BD642" i="13"/>
  <c r="BB642" i="13"/>
  <c r="BA642" i="13"/>
  <c r="AY642" i="13"/>
  <c r="AX642" i="13"/>
  <c r="AV642" i="13"/>
  <c r="AU642" i="13"/>
  <c r="AS642" i="13"/>
  <c r="AR642" i="13"/>
  <c r="DD641" i="13"/>
  <c r="CY641" i="13"/>
  <c r="CT641" i="13"/>
  <c r="CN641" i="13"/>
  <c r="CI641" i="13"/>
  <c r="CH641" i="13"/>
  <c r="CG641" i="13"/>
  <c r="CF641" i="13"/>
  <c r="CE641" i="13"/>
  <c r="CD641" i="13"/>
  <c r="CC641" i="13"/>
  <c r="CB641" i="13"/>
  <c r="CA641" i="13"/>
  <c r="BZ641" i="13"/>
  <c r="BY641" i="13"/>
  <c r="BX641" i="13"/>
  <c r="BW641" i="13"/>
  <c r="BV641" i="13"/>
  <c r="BU641" i="13"/>
  <c r="BT641" i="13"/>
  <c r="BS641" i="13"/>
  <c r="BR641" i="13"/>
  <c r="BQ641" i="13"/>
  <c r="BP641" i="13"/>
  <c r="BO641" i="13"/>
  <c r="BN641" i="13"/>
  <c r="BM641" i="13"/>
  <c r="BL641" i="13"/>
  <c r="BK641" i="13"/>
  <c r="BJ641" i="13"/>
  <c r="BH641" i="13"/>
  <c r="BG641" i="13"/>
  <c r="BE641" i="13"/>
  <c r="BD641" i="13"/>
  <c r="BB641" i="13"/>
  <c r="BA641" i="13"/>
  <c r="AY641" i="13"/>
  <c r="AX641" i="13"/>
  <c r="AV641" i="13"/>
  <c r="AU641" i="13"/>
  <c r="AS641" i="13"/>
  <c r="AR641" i="13"/>
  <c r="DE640" i="13"/>
  <c r="DD640" i="13"/>
  <c r="DC640" i="13"/>
  <c r="DA640" i="13"/>
  <c r="CZ640" i="13"/>
  <c r="CY640" i="13"/>
  <c r="CW640" i="13"/>
  <c r="CV640" i="13"/>
  <c r="CU640" i="13"/>
  <c r="CS640" i="13"/>
  <c r="CR640" i="13"/>
  <c r="CQ640" i="13"/>
  <c r="CO640" i="13"/>
  <c r="CN640" i="13"/>
  <c r="CM640" i="13"/>
  <c r="CK640" i="13"/>
  <c r="CJ640" i="13"/>
  <c r="CI640" i="13"/>
  <c r="CH640" i="13"/>
  <c r="DF640" i="13" s="1"/>
  <c r="CG640" i="13"/>
  <c r="CF640" i="13"/>
  <c r="CE640" i="13"/>
  <c r="CD640" i="13"/>
  <c r="CC640" i="13"/>
  <c r="CB640" i="13"/>
  <c r="CA640" i="13"/>
  <c r="BZ640" i="13"/>
  <c r="BY640" i="13"/>
  <c r="BX640" i="13"/>
  <c r="BW640" i="13"/>
  <c r="BV640" i="13"/>
  <c r="BU640" i="13"/>
  <c r="BT640" i="13"/>
  <c r="BS640" i="13"/>
  <c r="BR640" i="13"/>
  <c r="BQ640" i="13"/>
  <c r="BP640" i="13"/>
  <c r="BO640" i="13"/>
  <c r="BN640" i="13"/>
  <c r="BM640" i="13"/>
  <c r="BL640" i="13"/>
  <c r="BK640" i="13"/>
  <c r="BJ640" i="13"/>
  <c r="BH640" i="13"/>
  <c r="BG640" i="13"/>
  <c r="BE640" i="13"/>
  <c r="BD640" i="13"/>
  <c r="BB640" i="13"/>
  <c r="BA640" i="13"/>
  <c r="AY640" i="13"/>
  <c r="AX640" i="13"/>
  <c r="AV640" i="13"/>
  <c r="AU640" i="13"/>
  <c r="AS640" i="13"/>
  <c r="AR640" i="13"/>
  <c r="DE639" i="13"/>
  <c r="DD639" i="13"/>
  <c r="DA639" i="13"/>
  <c r="CZ639" i="13"/>
  <c r="CW639" i="13"/>
  <c r="CV639" i="13"/>
  <c r="CS639" i="13"/>
  <c r="CR639" i="13"/>
  <c r="CO639" i="13"/>
  <c r="CN639" i="13"/>
  <c r="CK639" i="13"/>
  <c r="CJ639" i="13"/>
  <c r="CH639" i="13"/>
  <c r="DC639" i="13" s="1"/>
  <c r="CG639" i="13"/>
  <c r="CF639" i="13"/>
  <c r="CE639" i="13"/>
  <c r="CD639" i="13"/>
  <c r="CC639" i="13"/>
  <c r="CB639" i="13"/>
  <c r="CA639" i="13"/>
  <c r="BZ639" i="13"/>
  <c r="BY639" i="13"/>
  <c r="BX639" i="13"/>
  <c r="BW639" i="13"/>
  <c r="BV639" i="13"/>
  <c r="BU639" i="13"/>
  <c r="BT639" i="13"/>
  <c r="BS639" i="13"/>
  <c r="BR639" i="13"/>
  <c r="BQ639" i="13"/>
  <c r="BP639" i="13"/>
  <c r="BO639" i="13"/>
  <c r="BN639" i="13"/>
  <c r="BM639" i="13"/>
  <c r="BL639" i="13"/>
  <c r="BK639" i="13"/>
  <c r="BJ639" i="13"/>
  <c r="BH639" i="13"/>
  <c r="BG639" i="13"/>
  <c r="BE639" i="13"/>
  <c r="BD639" i="13"/>
  <c r="BB639" i="13"/>
  <c r="BA639" i="13"/>
  <c r="AY639" i="13"/>
  <c r="AX639" i="13"/>
  <c r="AV639" i="13"/>
  <c r="AU639" i="13"/>
  <c r="AS639" i="13"/>
  <c r="AR639" i="13"/>
  <c r="CH638" i="13"/>
  <c r="DD638" i="13" s="1"/>
  <c r="CG638" i="13"/>
  <c r="CF638" i="13"/>
  <c r="CE638" i="13"/>
  <c r="CD638" i="13"/>
  <c r="CC638" i="13"/>
  <c r="CB638" i="13"/>
  <c r="CA638" i="13"/>
  <c r="BZ638" i="13"/>
  <c r="BY638" i="13"/>
  <c r="BX638" i="13"/>
  <c r="BW638" i="13"/>
  <c r="BV638" i="13"/>
  <c r="BU638" i="13"/>
  <c r="BT638" i="13"/>
  <c r="BS638" i="13"/>
  <c r="BR638" i="13"/>
  <c r="BQ638" i="13"/>
  <c r="BP638" i="13"/>
  <c r="BO638" i="13"/>
  <c r="BN638" i="13"/>
  <c r="BM638" i="13"/>
  <c r="BL638" i="13"/>
  <c r="BK638" i="13"/>
  <c r="BJ638" i="13"/>
  <c r="BH638" i="13"/>
  <c r="BG638" i="13"/>
  <c r="BE638" i="13"/>
  <c r="BD638" i="13"/>
  <c r="BB638" i="13"/>
  <c r="BA638" i="13"/>
  <c r="AY638" i="13"/>
  <c r="AX638" i="13"/>
  <c r="AV638" i="13"/>
  <c r="AU638" i="13"/>
  <c r="AS638" i="13"/>
  <c r="AR638" i="13"/>
  <c r="DC637" i="13"/>
  <c r="CY637" i="13"/>
  <c r="CU637" i="13"/>
  <c r="CQ637" i="13"/>
  <c r="CM637" i="13"/>
  <c r="CI637" i="13"/>
  <c r="CH637" i="13"/>
  <c r="DE637" i="13" s="1"/>
  <c r="CG637" i="13"/>
  <c r="CF637" i="13"/>
  <c r="CE637" i="13"/>
  <c r="CD637" i="13"/>
  <c r="CC637" i="13"/>
  <c r="CB637" i="13"/>
  <c r="CA637" i="13"/>
  <c r="BZ637" i="13"/>
  <c r="BY637" i="13"/>
  <c r="BX637" i="13"/>
  <c r="BW637" i="13"/>
  <c r="BV637" i="13"/>
  <c r="BU637" i="13"/>
  <c r="BT637" i="13"/>
  <c r="BS637" i="13"/>
  <c r="BR637" i="13"/>
  <c r="BQ637" i="13"/>
  <c r="BP637" i="13"/>
  <c r="BO637" i="13"/>
  <c r="BN637" i="13"/>
  <c r="BM637" i="13"/>
  <c r="BL637" i="13"/>
  <c r="BK637" i="13"/>
  <c r="BJ637" i="13"/>
  <c r="BH637" i="13"/>
  <c r="BG637" i="13"/>
  <c r="BE637" i="13"/>
  <c r="BD637" i="13"/>
  <c r="BB637" i="13"/>
  <c r="BA637" i="13"/>
  <c r="AY637" i="13"/>
  <c r="AX637" i="13"/>
  <c r="AV637" i="13"/>
  <c r="AU637" i="13"/>
  <c r="AS637" i="13"/>
  <c r="AR637" i="13"/>
  <c r="DE636" i="13"/>
  <c r="DD636" i="13"/>
  <c r="DC636" i="13"/>
  <c r="DA636" i="13"/>
  <c r="CZ636" i="13"/>
  <c r="CY636" i="13"/>
  <c r="CW636" i="13"/>
  <c r="CV636" i="13"/>
  <c r="CU636" i="13"/>
  <c r="CS636" i="13"/>
  <c r="CR636" i="13"/>
  <c r="CQ636" i="13"/>
  <c r="CO636" i="13"/>
  <c r="CN636" i="13"/>
  <c r="CM636" i="13"/>
  <c r="CK636" i="13"/>
  <c r="CJ636" i="13"/>
  <c r="CI636" i="13"/>
  <c r="CH636" i="13"/>
  <c r="DF636" i="13" s="1"/>
  <c r="CG636" i="13"/>
  <c r="CF636" i="13"/>
  <c r="CE636" i="13"/>
  <c r="CD636" i="13"/>
  <c r="CC636" i="13"/>
  <c r="CB636" i="13"/>
  <c r="CA636" i="13"/>
  <c r="BZ636" i="13"/>
  <c r="BY636" i="13"/>
  <c r="BX636" i="13"/>
  <c r="BW636" i="13"/>
  <c r="BV636" i="13"/>
  <c r="BU636" i="13"/>
  <c r="BT636" i="13"/>
  <c r="BS636" i="13"/>
  <c r="BR636" i="13"/>
  <c r="BQ636" i="13"/>
  <c r="BP636" i="13"/>
  <c r="BO636" i="13"/>
  <c r="BN636" i="13"/>
  <c r="BM636" i="13"/>
  <c r="BL636" i="13"/>
  <c r="BK636" i="13"/>
  <c r="BJ636" i="13"/>
  <c r="BH636" i="13"/>
  <c r="BG636" i="13"/>
  <c r="BE636" i="13"/>
  <c r="BD636" i="13"/>
  <c r="BB636" i="13"/>
  <c r="BA636" i="13"/>
  <c r="AY636" i="13"/>
  <c r="AX636" i="13"/>
  <c r="AV636" i="13"/>
  <c r="AU636" i="13"/>
  <c r="AS636" i="13"/>
  <c r="AR636" i="13"/>
  <c r="DE635" i="13"/>
  <c r="DD635" i="13"/>
  <c r="DA635" i="13"/>
  <c r="CZ635" i="13"/>
  <c r="CW635" i="13"/>
  <c r="CV635" i="13"/>
  <c r="CS635" i="13"/>
  <c r="CR635" i="13"/>
  <c r="CO635" i="13"/>
  <c r="CN635" i="13"/>
  <c r="CK635" i="13"/>
  <c r="CJ635" i="13"/>
  <c r="CH635" i="13"/>
  <c r="DC635" i="13" s="1"/>
  <c r="CG635" i="13"/>
  <c r="CF635" i="13"/>
  <c r="CE635" i="13"/>
  <c r="CD635" i="13"/>
  <c r="CC635" i="13"/>
  <c r="CB635" i="13"/>
  <c r="CA635" i="13"/>
  <c r="BZ635" i="13"/>
  <c r="BY635" i="13"/>
  <c r="BX635" i="13"/>
  <c r="BW635" i="13"/>
  <c r="BV635" i="13"/>
  <c r="BU635" i="13"/>
  <c r="BT635" i="13"/>
  <c r="BS635" i="13"/>
  <c r="BR635" i="13"/>
  <c r="BQ635" i="13"/>
  <c r="BP635" i="13"/>
  <c r="BO635" i="13"/>
  <c r="BN635" i="13"/>
  <c r="BM635" i="13"/>
  <c r="BL635" i="13"/>
  <c r="BK635" i="13"/>
  <c r="BJ635" i="13"/>
  <c r="BH635" i="13"/>
  <c r="BG635" i="13"/>
  <c r="BE635" i="13"/>
  <c r="BD635" i="13"/>
  <c r="BB635" i="13"/>
  <c r="BA635" i="13"/>
  <c r="AY635" i="13"/>
  <c r="AX635" i="13"/>
  <c r="AV635" i="13"/>
  <c r="AU635" i="13"/>
  <c r="AS635" i="13"/>
  <c r="AR635" i="13"/>
  <c r="CH634" i="13"/>
  <c r="DD634" i="13" s="1"/>
  <c r="CG634" i="13"/>
  <c r="CF634" i="13"/>
  <c r="CE634" i="13"/>
  <c r="CD634" i="13"/>
  <c r="CC634" i="13"/>
  <c r="CB634" i="13"/>
  <c r="CA634" i="13"/>
  <c r="BZ634" i="13"/>
  <c r="BY634" i="13"/>
  <c r="BX634" i="13"/>
  <c r="BW634" i="13"/>
  <c r="BV634" i="13"/>
  <c r="BU634" i="13"/>
  <c r="BT634" i="13"/>
  <c r="BS634" i="13"/>
  <c r="BR634" i="13"/>
  <c r="BQ634" i="13"/>
  <c r="BP634" i="13"/>
  <c r="BO634" i="13"/>
  <c r="BN634" i="13"/>
  <c r="BM634" i="13"/>
  <c r="BL634" i="13"/>
  <c r="BK634" i="13"/>
  <c r="BJ634" i="13"/>
  <c r="BH634" i="13"/>
  <c r="BG634" i="13"/>
  <c r="BE634" i="13"/>
  <c r="BD634" i="13"/>
  <c r="BB634" i="13"/>
  <c r="BA634" i="13"/>
  <c r="AY634" i="13"/>
  <c r="AX634" i="13"/>
  <c r="AV634" i="13"/>
  <c r="AU634" i="13"/>
  <c r="AS634" i="13"/>
  <c r="AR634" i="13"/>
  <c r="DC633" i="13"/>
  <c r="CY633" i="13"/>
  <c r="CU633" i="13"/>
  <c r="CQ633" i="13"/>
  <c r="CM633" i="13"/>
  <c r="CI633" i="13"/>
  <c r="CH633" i="13"/>
  <c r="DE633" i="13" s="1"/>
  <c r="CG633" i="13"/>
  <c r="CF633" i="13"/>
  <c r="CE633" i="13"/>
  <c r="CD633" i="13"/>
  <c r="CC633" i="13"/>
  <c r="CB633" i="13"/>
  <c r="CA633" i="13"/>
  <c r="BZ633" i="13"/>
  <c r="BY633" i="13"/>
  <c r="BX633" i="13"/>
  <c r="BW633" i="13"/>
  <c r="BV633" i="13"/>
  <c r="BU633" i="13"/>
  <c r="BT633" i="13"/>
  <c r="BS633" i="13"/>
  <c r="BR633" i="13"/>
  <c r="BQ633" i="13"/>
  <c r="BP633" i="13"/>
  <c r="BO633" i="13"/>
  <c r="BN633" i="13"/>
  <c r="BM633" i="13"/>
  <c r="BL633" i="13"/>
  <c r="BK633" i="13"/>
  <c r="BJ633" i="13"/>
  <c r="BH633" i="13"/>
  <c r="BG633" i="13"/>
  <c r="BE633" i="13"/>
  <c r="BD633" i="13"/>
  <c r="BB633" i="13"/>
  <c r="BA633" i="13"/>
  <c r="AY633" i="13"/>
  <c r="AX633" i="13"/>
  <c r="AV633" i="13"/>
  <c r="AU633" i="13"/>
  <c r="AS633" i="13"/>
  <c r="AR633" i="13"/>
  <c r="DE632" i="13"/>
  <c r="DD632" i="13"/>
  <c r="DC632" i="13"/>
  <c r="DA632" i="13"/>
  <c r="CZ632" i="13"/>
  <c r="CY632" i="13"/>
  <c r="CW632" i="13"/>
  <c r="CV632" i="13"/>
  <c r="CU632" i="13"/>
  <c r="CS632" i="13"/>
  <c r="CR632" i="13"/>
  <c r="CQ632" i="13"/>
  <c r="CO632" i="13"/>
  <c r="CN632" i="13"/>
  <c r="CM632" i="13"/>
  <c r="CK632" i="13"/>
  <c r="CJ632" i="13"/>
  <c r="CI632" i="13"/>
  <c r="CH632" i="13"/>
  <c r="DF632" i="13" s="1"/>
  <c r="CG632" i="13"/>
  <c r="CF632" i="13"/>
  <c r="CE632" i="13"/>
  <c r="CD632" i="13"/>
  <c r="CC632" i="13"/>
  <c r="CB632" i="13"/>
  <c r="CA632" i="13"/>
  <c r="BZ632" i="13"/>
  <c r="BY632" i="13"/>
  <c r="BX632" i="13"/>
  <c r="BW632" i="13"/>
  <c r="BV632" i="13"/>
  <c r="BU632" i="13"/>
  <c r="BT632" i="13"/>
  <c r="BS632" i="13"/>
  <c r="BR632" i="13"/>
  <c r="BQ632" i="13"/>
  <c r="BP632" i="13"/>
  <c r="BO632" i="13"/>
  <c r="BN632" i="13"/>
  <c r="BM632" i="13"/>
  <c r="BL632" i="13"/>
  <c r="BK632" i="13"/>
  <c r="BJ632" i="13"/>
  <c r="BH632" i="13"/>
  <c r="BG632" i="13"/>
  <c r="BE632" i="13"/>
  <c r="BD632" i="13"/>
  <c r="BB632" i="13"/>
  <c r="BA632" i="13"/>
  <c r="AY632" i="13"/>
  <c r="AX632" i="13"/>
  <c r="AV632" i="13"/>
  <c r="AU632" i="13"/>
  <c r="AS632" i="13"/>
  <c r="AR632" i="13"/>
  <c r="DE631" i="13"/>
  <c r="DD631" i="13"/>
  <c r="DA631" i="13"/>
  <c r="CZ631" i="13"/>
  <c r="CW631" i="13"/>
  <c r="CV631" i="13"/>
  <c r="CS631" i="13"/>
  <c r="CR631" i="13"/>
  <c r="CO631" i="13"/>
  <c r="CN631" i="13"/>
  <c r="CK631" i="13"/>
  <c r="CJ631" i="13"/>
  <c r="CH631" i="13"/>
  <c r="DC631" i="13" s="1"/>
  <c r="CG631" i="13"/>
  <c r="CF631" i="13"/>
  <c r="CE631" i="13"/>
  <c r="CD631" i="13"/>
  <c r="CC631" i="13"/>
  <c r="CB631" i="13"/>
  <c r="CA631" i="13"/>
  <c r="BZ631" i="13"/>
  <c r="BY631" i="13"/>
  <c r="BX631" i="13"/>
  <c r="BW631" i="13"/>
  <c r="BV631" i="13"/>
  <c r="BU631" i="13"/>
  <c r="BT631" i="13"/>
  <c r="BS631" i="13"/>
  <c r="BR631" i="13"/>
  <c r="BQ631" i="13"/>
  <c r="BP631" i="13"/>
  <c r="BO631" i="13"/>
  <c r="BN631" i="13"/>
  <c r="BM631" i="13"/>
  <c r="BL631" i="13"/>
  <c r="BK631" i="13"/>
  <c r="BJ631" i="13"/>
  <c r="BH631" i="13"/>
  <c r="BG631" i="13"/>
  <c r="BE631" i="13"/>
  <c r="BD631" i="13"/>
  <c r="BB631" i="13"/>
  <c r="BA631" i="13"/>
  <c r="AY631" i="13"/>
  <c r="AX631" i="13"/>
  <c r="AV631" i="13"/>
  <c r="AU631" i="13"/>
  <c r="AS631" i="13"/>
  <c r="AR631" i="13"/>
  <c r="CH630" i="13"/>
  <c r="DD630" i="13" s="1"/>
  <c r="CG630" i="13"/>
  <c r="CF630" i="13"/>
  <c r="CE630" i="13"/>
  <c r="CD630" i="13"/>
  <c r="CC630" i="13"/>
  <c r="CB630" i="13"/>
  <c r="CA630" i="13"/>
  <c r="BZ630" i="13"/>
  <c r="BY630" i="13"/>
  <c r="BX630" i="13"/>
  <c r="BW630" i="13"/>
  <c r="BV630" i="13"/>
  <c r="BU630" i="13"/>
  <c r="BT630" i="13"/>
  <c r="BS630" i="13"/>
  <c r="BR630" i="13"/>
  <c r="BQ630" i="13"/>
  <c r="BP630" i="13"/>
  <c r="BO630" i="13"/>
  <c r="BN630" i="13"/>
  <c r="BM630" i="13"/>
  <c r="BL630" i="13"/>
  <c r="BK630" i="13"/>
  <c r="BJ630" i="13"/>
  <c r="BH630" i="13"/>
  <c r="BG630" i="13"/>
  <c r="BE630" i="13"/>
  <c r="BD630" i="13"/>
  <c r="BB630" i="13"/>
  <c r="BA630" i="13"/>
  <c r="AY630" i="13"/>
  <c r="AX630" i="13"/>
  <c r="AV630" i="13"/>
  <c r="AU630" i="13"/>
  <c r="AS630" i="13"/>
  <c r="AR630" i="13"/>
  <c r="DC629" i="13"/>
  <c r="CY629" i="13"/>
  <c r="CU629" i="13"/>
  <c r="CQ629" i="13"/>
  <c r="CM629" i="13"/>
  <c r="CI629" i="13"/>
  <c r="CH629" i="13"/>
  <c r="DE629" i="13" s="1"/>
  <c r="CG629" i="13"/>
  <c r="CF629" i="13"/>
  <c r="CE629" i="13"/>
  <c r="CD629" i="13"/>
  <c r="CC629" i="13"/>
  <c r="CB629" i="13"/>
  <c r="CA629" i="13"/>
  <c r="BZ629" i="13"/>
  <c r="BY629" i="13"/>
  <c r="BX629" i="13"/>
  <c r="BW629" i="13"/>
  <c r="BV629" i="13"/>
  <c r="BU629" i="13"/>
  <c r="BT629" i="13"/>
  <c r="BS629" i="13"/>
  <c r="BR629" i="13"/>
  <c r="BQ629" i="13"/>
  <c r="BP629" i="13"/>
  <c r="BO629" i="13"/>
  <c r="BN629" i="13"/>
  <c r="BM629" i="13"/>
  <c r="BL629" i="13"/>
  <c r="BK629" i="13"/>
  <c r="BJ629" i="13"/>
  <c r="BH629" i="13"/>
  <c r="BG629" i="13"/>
  <c r="BE629" i="13"/>
  <c r="BD629" i="13"/>
  <c r="BB629" i="13"/>
  <c r="BA629" i="13"/>
  <c r="AY629" i="13"/>
  <c r="AX629" i="13"/>
  <c r="AV629" i="13"/>
  <c r="AU629" i="13"/>
  <c r="AS629" i="13"/>
  <c r="AR629" i="13"/>
  <c r="DE628" i="13"/>
  <c r="DD628" i="13"/>
  <c r="DC628" i="13"/>
  <c r="DA628" i="13"/>
  <c r="CZ628" i="13"/>
  <c r="CY628" i="13"/>
  <c r="CW628" i="13"/>
  <c r="CV628" i="13"/>
  <c r="CU628" i="13"/>
  <c r="CS628" i="13"/>
  <c r="CR628" i="13"/>
  <c r="CQ628" i="13"/>
  <c r="CO628" i="13"/>
  <c r="CN628" i="13"/>
  <c r="CM628" i="13"/>
  <c r="CK628" i="13"/>
  <c r="CJ628" i="13"/>
  <c r="CI628" i="13"/>
  <c r="CH628" i="13"/>
  <c r="DF628" i="13" s="1"/>
  <c r="CG628" i="13"/>
  <c r="CF628" i="13"/>
  <c r="CE628" i="13"/>
  <c r="CD628" i="13"/>
  <c r="CC628" i="13"/>
  <c r="CB628" i="13"/>
  <c r="CA628" i="13"/>
  <c r="BZ628" i="13"/>
  <c r="BY628" i="13"/>
  <c r="BX628" i="13"/>
  <c r="BW628" i="13"/>
  <c r="BV628" i="13"/>
  <c r="BU628" i="13"/>
  <c r="BT628" i="13"/>
  <c r="BS628" i="13"/>
  <c r="BR628" i="13"/>
  <c r="BQ628" i="13"/>
  <c r="BP628" i="13"/>
  <c r="BO628" i="13"/>
  <c r="BN628" i="13"/>
  <c r="BM628" i="13"/>
  <c r="BL628" i="13"/>
  <c r="BK628" i="13"/>
  <c r="BJ628" i="13"/>
  <c r="BH628" i="13"/>
  <c r="BG628" i="13"/>
  <c r="BE628" i="13"/>
  <c r="BD628" i="13"/>
  <c r="BB628" i="13"/>
  <c r="BA628" i="13"/>
  <c r="AY628" i="13"/>
  <c r="AX628" i="13"/>
  <c r="AV628" i="13"/>
  <c r="AU628" i="13"/>
  <c r="AS628" i="13"/>
  <c r="AR628" i="13"/>
  <c r="DE627" i="13"/>
  <c r="DD627" i="13"/>
  <c r="DA627" i="13"/>
  <c r="CZ627" i="13"/>
  <c r="CW627" i="13"/>
  <c r="CV627" i="13"/>
  <c r="CS627" i="13"/>
  <c r="CR627" i="13"/>
  <c r="CO627" i="13"/>
  <c r="CN627" i="13"/>
  <c r="CK627" i="13"/>
  <c r="CJ627" i="13"/>
  <c r="CH627" i="13"/>
  <c r="DC627" i="13" s="1"/>
  <c r="CG627" i="13"/>
  <c r="CF627" i="13"/>
  <c r="CE627" i="13"/>
  <c r="CD627" i="13"/>
  <c r="CC627" i="13"/>
  <c r="CB627" i="13"/>
  <c r="CA627" i="13"/>
  <c r="BZ627" i="13"/>
  <c r="BY627" i="13"/>
  <c r="BX627" i="13"/>
  <c r="BW627" i="13"/>
  <c r="BV627" i="13"/>
  <c r="BU627" i="13"/>
  <c r="BT627" i="13"/>
  <c r="BS627" i="13"/>
  <c r="BR627" i="13"/>
  <c r="BQ627" i="13"/>
  <c r="BP627" i="13"/>
  <c r="BO627" i="13"/>
  <c r="BN627" i="13"/>
  <c r="BM627" i="13"/>
  <c r="BL627" i="13"/>
  <c r="BK627" i="13"/>
  <c r="BJ627" i="13"/>
  <c r="BH627" i="13"/>
  <c r="BG627" i="13"/>
  <c r="BE627" i="13"/>
  <c r="BD627" i="13"/>
  <c r="BB627" i="13"/>
  <c r="BA627" i="13"/>
  <c r="AY627" i="13"/>
  <c r="AX627" i="13"/>
  <c r="AV627" i="13"/>
  <c r="AU627" i="13"/>
  <c r="AS627" i="13"/>
  <c r="AR627" i="13"/>
  <c r="CH626" i="13"/>
  <c r="DD626" i="13" s="1"/>
  <c r="CG626" i="13"/>
  <c r="CF626" i="13"/>
  <c r="CE626" i="13"/>
  <c r="CD626" i="13"/>
  <c r="CC626" i="13"/>
  <c r="CB626" i="13"/>
  <c r="CA626" i="13"/>
  <c r="BZ626" i="13"/>
  <c r="BY626" i="13"/>
  <c r="BX626" i="13"/>
  <c r="BW626" i="13"/>
  <c r="BV626" i="13"/>
  <c r="BU626" i="13"/>
  <c r="BT626" i="13"/>
  <c r="BS626" i="13"/>
  <c r="BR626" i="13"/>
  <c r="BQ626" i="13"/>
  <c r="BP626" i="13"/>
  <c r="BO626" i="13"/>
  <c r="BN626" i="13"/>
  <c r="BM626" i="13"/>
  <c r="BL626" i="13"/>
  <c r="BK626" i="13"/>
  <c r="BJ626" i="13"/>
  <c r="BH626" i="13"/>
  <c r="BG626" i="13"/>
  <c r="BE626" i="13"/>
  <c r="BD626" i="13"/>
  <c r="BB626" i="13"/>
  <c r="BA626" i="13"/>
  <c r="AY626" i="13"/>
  <c r="AX626" i="13"/>
  <c r="AV626" i="13"/>
  <c r="AU626" i="13"/>
  <c r="AS626" i="13"/>
  <c r="AR626" i="13"/>
  <c r="DC625" i="13"/>
  <c r="CY625" i="13"/>
  <c r="CU625" i="13"/>
  <c r="CQ625" i="13"/>
  <c r="CM625" i="13"/>
  <c r="CI625" i="13"/>
  <c r="CH625" i="13"/>
  <c r="DE625" i="13" s="1"/>
  <c r="CG625" i="13"/>
  <c r="CF625" i="13"/>
  <c r="CE625" i="13"/>
  <c r="CD625" i="13"/>
  <c r="CC625" i="13"/>
  <c r="CB625" i="13"/>
  <c r="CA625" i="13"/>
  <c r="BZ625" i="13"/>
  <c r="BY625" i="13"/>
  <c r="BX625" i="13"/>
  <c r="BW625" i="13"/>
  <c r="BV625" i="13"/>
  <c r="BU625" i="13"/>
  <c r="BT625" i="13"/>
  <c r="BS625" i="13"/>
  <c r="BR625" i="13"/>
  <c r="BQ625" i="13"/>
  <c r="BP625" i="13"/>
  <c r="BO625" i="13"/>
  <c r="BN625" i="13"/>
  <c r="BM625" i="13"/>
  <c r="BL625" i="13"/>
  <c r="BK625" i="13"/>
  <c r="BJ625" i="13"/>
  <c r="BH625" i="13"/>
  <c r="BG625" i="13"/>
  <c r="BE625" i="13"/>
  <c r="BD625" i="13"/>
  <c r="BB625" i="13"/>
  <c r="BA625" i="13"/>
  <c r="AY625" i="13"/>
  <c r="AX625" i="13"/>
  <c r="AV625" i="13"/>
  <c r="AU625" i="13"/>
  <c r="AS625" i="13"/>
  <c r="AR625" i="13"/>
  <c r="DE624" i="13"/>
  <c r="DD624" i="13"/>
  <c r="DC624" i="13"/>
  <c r="DA624" i="13"/>
  <c r="CZ624" i="13"/>
  <c r="CY624" i="13"/>
  <c r="CW624" i="13"/>
  <c r="CV624" i="13"/>
  <c r="CU624" i="13"/>
  <c r="CS624" i="13"/>
  <c r="CR624" i="13"/>
  <c r="CQ624" i="13"/>
  <c r="CO624" i="13"/>
  <c r="CN624" i="13"/>
  <c r="CM624" i="13"/>
  <c r="CK624" i="13"/>
  <c r="CJ624" i="13"/>
  <c r="CI624" i="13"/>
  <c r="CH624" i="13"/>
  <c r="DF624" i="13" s="1"/>
  <c r="CG624" i="13"/>
  <c r="CF624" i="13"/>
  <c r="CE624" i="13"/>
  <c r="CD624" i="13"/>
  <c r="CC624" i="13"/>
  <c r="CB624" i="13"/>
  <c r="CA624" i="13"/>
  <c r="BZ624" i="13"/>
  <c r="BY624" i="13"/>
  <c r="BX624" i="13"/>
  <c r="BW624" i="13"/>
  <c r="BV624" i="13"/>
  <c r="BU624" i="13"/>
  <c r="BT624" i="13"/>
  <c r="BS624" i="13"/>
  <c r="BR624" i="13"/>
  <c r="BQ624" i="13"/>
  <c r="BP624" i="13"/>
  <c r="BO624" i="13"/>
  <c r="BN624" i="13"/>
  <c r="BM624" i="13"/>
  <c r="BL624" i="13"/>
  <c r="BK624" i="13"/>
  <c r="BJ624" i="13"/>
  <c r="BH624" i="13"/>
  <c r="BG624" i="13"/>
  <c r="BE624" i="13"/>
  <c r="BD624" i="13"/>
  <c r="BB624" i="13"/>
  <c r="BA624" i="13"/>
  <c r="AY624" i="13"/>
  <c r="AX624" i="13"/>
  <c r="AV624" i="13"/>
  <c r="AU624" i="13"/>
  <c r="AS624" i="13"/>
  <c r="AR624" i="13"/>
  <c r="DE623" i="13"/>
  <c r="DD623" i="13"/>
  <c r="DA623" i="13"/>
  <c r="CZ623" i="13"/>
  <c r="CW623" i="13"/>
  <c r="CV623" i="13"/>
  <c r="CS623" i="13"/>
  <c r="CR623" i="13"/>
  <c r="CO623" i="13"/>
  <c r="CN623" i="13"/>
  <c r="CK623" i="13"/>
  <c r="CJ623" i="13"/>
  <c r="CH623" i="13"/>
  <c r="DC623" i="13" s="1"/>
  <c r="CG623" i="13"/>
  <c r="CF623" i="13"/>
  <c r="CE623" i="13"/>
  <c r="CD623" i="13"/>
  <c r="CC623" i="13"/>
  <c r="CB623" i="13"/>
  <c r="CA623" i="13"/>
  <c r="BZ623" i="13"/>
  <c r="BY623" i="13"/>
  <c r="BX623" i="13"/>
  <c r="BW623" i="13"/>
  <c r="BV623" i="13"/>
  <c r="BU623" i="13"/>
  <c r="BT623" i="13"/>
  <c r="BS623" i="13"/>
  <c r="BR623" i="13"/>
  <c r="BQ623" i="13"/>
  <c r="BP623" i="13"/>
  <c r="BO623" i="13"/>
  <c r="BN623" i="13"/>
  <c r="BM623" i="13"/>
  <c r="BL623" i="13"/>
  <c r="BK623" i="13"/>
  <c r="BJ623" i="13"/>
  <c r="BH623" i="13"/>
  <c r="BG623" i="13"/>
  <c r="BE623" i="13"/>
  <c r="BD623" i="13"/>
  <c r="BB623" i="13"/>
  <c r="BA623" i="13"/>
  <c r="AY623" i="13"/>
  <c r="AX623" i="13"/>
  <c r="AV623" i="13"/>
  <c r="AU623" i="13"/>
  <c r="AS623" i="13"/>
  <c r="AR623" i="13"/>
  <c r="CH622" i="13"/>
  <c r="DD622" i="13" s="1"/>
  <c r="CG622" i="13"/>
  <c r="CF622" i="13"/>
  <c r="CE622" i="13"/>
  <c r="CD622" i="13"/>
  <c r="CC622" i="13"/>
  <c r="CB622" i="13"/>
  <c r="CA622" i="13"/>
  <c r="BZ622" i="13"/>
  <c r="BY622" i="13"/>
  <c r="BX622" i="13"/>
  <c r="BW622" i="13"/>
  <c r="BV622" i="13"/>
  <c r="BU622" i="13"/>
  <c r="BT622" i="13"/>
  <c r="BS622" i="13"/>
  <c r="BR622" i="13"/>
  <c r="BQ622" i="13"/>
  <c r="BP622" i="13"/>
  <c r="BO622" i="13"/>
  <c r="BN622" i="13"/>
  <c r="BM622" i="13"/>
  <c r="BL622" i="13"/>
  <c r="BK622" i="13"/>
  <c r="BJ622" i="13"/>
  <c r="BH622" i="13"/>
  <c r="BG622" i="13"/>
  <c r="BE622" i="13"/>
  <c r="BD622" i="13"/>
  <c r="BB622" i="13"/>
  <c r="BA622" i="13"/>
  <c r="AY622" i="13"/>
  <c r="AX622" i="13"/>
  <c r="AV622" i="13"/>
  <c r="AU622" i="13"/>
  <c r="AS622" i="13"/>
  <c r="AR622" i="13"/>
  <c r="DC621" i="13"/>
  <c r="CY621" i="13"/>
  <c r="CU621" i="13"/>
  <c r="CQ621" i="13"/>
  <c r="CM621" i="13"/>
  <c r="CI621" i="13"/>
  <c r="CH621" i="13"/>
  <c r="DE621" i="13" s="1"/>
  <c r="CG621" i="13"/>
  <c r="CF621" i="13"/>
  <c r="CE621" i="13"/>
  <c r="CD621" i="13"/>
  <c r="CC621" i="13"/>
  <c r="CB621" i="13"/>
  <c r="CA621" i="13"/>
  <c r="BZ621" i="13"/>
  <c r="BY621" i="13"/>
  <c r="BX621" i="13"/>
  <c r="BW621" i="13"/>
  <c r="BV621" i="13"/>
  <c r="BU621" i="13"/>
  <c r="BT621" i="13"/>
  <c r="BS621" i="13"/>
  <c r="BR621" i="13"/>
  <c r="BQ621" i="13"/>
  <c r="BP621" i="13"/>
  <c r="BO621" i="13"/>
  <c r="BN621" i="13"/>
  <c r="BM621" i="13"/>
  <c r="BL621" i="13"/>
  <c r="BK621" i="13"/>
  <c r="BJ621" i="13"/>
  <c r="BH621" i="13"/>
  <c r="BG621" i="13"/>
  <c r="BE621" i="13"/>
  <c r="BD621" i="13"/>
  <c r="BB621" i="13"/>
  <c r="BA621" i="13"/>
  <c r="AY621" i="13"/>
  <c r="AX621" i="13"/>
  <c r="AV621" i="13"/>
  <c r="AU621" i="13"/>
  <c r="AS621" i="13"/>
  <c r="AR621" i="13"/>
  <c r="DE620" i="13"/>
  <c r="DD620" i="13"/>
  <c r="DC620" i="13"/>
  <c r="DA620" i="13"/>
  <c r="CZ620" i="13"/>
  <c r="CY620" i="13"/>
  <c r="CW620" i="13"/>
  <c r="CV620" i="13"/>
  <c r="CU620" i="13"/>
  <c r="CS620" i="13"/>
  <c r="CR620" i="13"/>
  <c r="CQ620" i="13"/>
  <c r="CO620" i="13"/>
  <c r="CN620" i="13"/>
  <c r="CM620" i="13"/>
  <c r="CK620" i="13"/>
  <c r="CJ620" i="13"/>
  <c r="CI620" i="13"/>
  <c r="CH620" i="13"/>
  <c r="DF620" i="13" s="1"/>
  <c r="CG620" i="13"/>
  <c r="CF620" i="13"/>
  <c r="CE620" i="13"/>
  <c r="CD620" i="13"/>
  <c r="CC620" i="13"/>
  <c r="CB620" i="13"/>
  <c r="CA620" i="13"/>
  <c r="BZ620" i="13"/>
  <c r="BY620" i="13"/>
  <c r="BX620" i="13"/>
  <c r="BW620" i="13"/>
  <c r="BV620" i="13"/>
  <c r="BU620" i="13"/>
  <c r="BT620" i="13"/>
  <c r="BS620" i="13"/>
  <c r="BR620" i="13"/>
  <c r="BQ620" i="13"/>
  <c r="BP620" i="13"/>
  <c r="BO620" i="13"/>
  <c r="BN620" i="13"/>
  <c r="BM620" i="13"/>
  <c r="BL620" i="13"/>
  <c r="BK620" i="13"/>
  <c r="BJ620" i="13"/>
  <c r="BH620" i="13"/>
  <c r="BG620" i="13"/>
  <c r="BE620" i="13"/>
  <c r="BD620" i="13"/>
  <c r="BB620" i="13"/>
  <c r="BA620" i="13"/>
  <c r="AY620" i="13"/>
  <c r="AX620" i="13"/>
  <c r="AV620" i="13"/>
  <c r="AU620" i="13"/>
  <c r="AS620" i="13"/>
  <c r="AR620" i="13"/>
  <c r="DE619" i="13"/>
  <c r="DD619" i="13"/>
  <c r="DA619" i="13"/>
  <c r="CZ619" i="13"/>
  <c r="CW619" i="13"/>
  <c r="CV619" i="13"/>
  <c r="CS619" i="13"/>
  <c r="CR619" i="13"/>
  <c r="CO619" i="13"/>
  <c r="CN619" i="13"/>
  <c r="CK619" i="13"/>
  <c r="CJ619" i="13"/>
  <c r="CH619" i="13"/>
  <c r="DC619" i="13" s="1"/>
  <c r="CG619" i="13"/>
  <c r="CF619" i="13"/>
  <c r="CE619" i="13"/>
  <c r="CD619" i="13"/>
  <c r="CC619" i="13"/>
  <c r="CB619" i="13"/>
  <c r="CA619" i="13"/>
  <c r="BZ619" i="13"/>
  <c r="BY619" i="13"/>
  <c r="BX619" i="13"/>
  <c r="BW619" i="13"/>
  <c r="BV619" i="13"/>
  <c r="BU619" i="13"/>
  <c r="BT619" i="13"/>
  <c r="BS619" i="13"/>
  <c r="BR619" i="13"/>
  <c r="BQ619" i="13"/>
  <c r="BP619" i="13"/>
  <c r="BO619" i="13"/>
  <c r="BN619" i="13"/>
  <c r="BM619" i="13"/>
  <c r="BL619" i="13"/>
  <c r="BK619" i="13"/>
  <c r="BJ619" i="13"/>
  <c r="BH619" i="13"/>
  <c r="BG619" i="13"/>
  <c r="BE619" i="13"/>
  <c r="BD619" i="13"/>
  <c r="BB619" i="13"/>
  <c r="BA619" i="13"/>
  <c r="AY619" i="13"/>
  <c r="AX619" i="13"/>
  <c r="AV619" i="13"/>
  <c r="AU619" i="13"/>
  <c r="AS619" i="13"/>
  <c r="AR619" i="13"/>
  <c r="CH618" i="13"/>
  <c r="DD618" i="13" s="1"/>
  <c r="CG618" i="13"/>
  <c r="CF618" i="13"/>
  <c r="CE618" i="13"/>
  <c r="CD618" i="13"/>
  <c r="CC618" i="13"/>
  <c r="CB618" i="13"/>
  <c r="CA618" i="13"/>
  <c r="BZ618" i="13"/>
  <c r="BY618" i="13"/>
  <c r="BX618" i="13"/>
  <c r="BW618" i="13"/>
  <c r="BV618" i="13"/>
  <c r="BU618" i="13"/>
  <c r="BT618" i="13"/>
  <c r="BS618" i="13"/>
  <c r="BR618" i="13"/>
  <c r="BQ618" i="13"/>
  <c r="BP618" i="13"/>
  <c r="BO618" i="13"/>
  <c r="BN618" i="13"/>
  <c r="BM618" i="13"/>
  <c r="BL618" i="13"/>
  <c r="BK618" i="13"/>
  <c r="BJ618" i="13"/>
  <c r="BH618" i="13"/>
  <c r="BG618" i="13"/>
  <c r="BE618" i="13"/>
  <c r="BD618" i="13"/>
  <c r="BB618" i="13"/>
  <c r="BA618" i="13"/>
  <c r="AY618" i="13"/>
  <c r="AX618" i="13"/>
  <c r="AV618" i="13"/>
  <c r="AU618" i="13"/>
  <c r="AS618" i="13"/>
  <c r="AR618" i="13"/>
  <c r="DC617" i="13"/>
  <c r="CY617" i="13"/>
  <c r="CU617" i="13"/>
  <c r="CQ617" i="13"/>
  <c r="CM617" i="13"/>
  <c r="CI617" i="13"/>
  <c r="CH617" i="13"/>
  <c r="DE617" i="13" s="1"/>
  <c r="CG617" i="13"/>
  <c r="CF617" i="13"/>
  <c r="CE617" i="13"/>
  <c r="CD617" i="13"/>
  <c r="CC617" i="13"/>
  <c r="CB617" i="13"/>
  <c r="CA617" i="13"/>
  <c r="BZ617" i="13"/>
  <c r="BY617" i="13"/>
  <c r="BX617" i="13"/>
  <c r="BW617" i="13"/>
  <c r="BV617" i="13"/>
  <c r="BU617" i="13"/>
  <c r="BT617" i="13"/>
  <c r="BS617" i="13"/>
  <c r="BR617" i="13"/>
  <c r="BQ617" i="13"/>
  <c r="BP617" i="13"/>
  <c r="BO617" i="13"/>
  <c r="BN617" i="13"/>
  <c r="BM617" i="13"/>
  <c r="BL617" i="13"/>
  <c r="BK617" i="13"/>
  <c r="BJ617" i="13"/>
  <c r="BH617" i="13"/>
  <c r="BG617" i="13"/>
  <c r="BE617" i="13"/>
  <c r="BD617" i="13"/>
  <c r="BB617" i="13"/>
  <c r="BA617" i="13"/>
  <c r="AY617" i="13"/>
  <c r="AX617" i="13"/>
  <c r="AV617" i="13"/>
  <c r="AU617" i="13"/>
  <c r="AS617" i="13"/>
  <c r="AR617" i="13"/>
  <c r="DE616" i="13"/>
  <c r="DD616" i="13"/>
  <c r="DC616" i="13"/>
  <c r="DA616" i="13"/>
  <c r="CZ616" i="13"/>
  <c r="CY616" i="13"/>
  <c r="CW616" i="13"/>
  <c r="CV616" i="13"/>
  <c r="CU616" i="13"/>
  <c r="CS616" i="13"/>
  <c r="CR616" i="13"/>
  <c r="CQ616" i="13"/>
  <c r="CO616" i="13"/>
  <c r="CN616" i="13"/>
  <c r="CM616" i="13"/>
  <c r="CK616" i="13"/>
  <c r="CJ616" i="13"/>
  <c r="CI616" i="13"/>
  <c r="CH616" i="13"/>
  <c r="DF616" i="13" s="1"/>
  <c r="CG616" i="13"/>
  <c r="CF616" i="13"/>
  <c r="CE616" i="13"/>
  <c r="CD616" i="13"/>
  <c r="CC616" i="13"/>
  <c r="CB616" i="13"/>
  <c r="CA616" i="13"/>
  <c r="BZ616" i="13"/>
  <c r="BY616" i="13"/>
  <c r="BX616" i="13"/>
  <c r="BW616" i="13"/>
  <c r="BV616" i="13"/>
  <c r="BU616" i="13"/>
  <c r="BT616" i="13"/>
  <c r="BS616" i="13"/>
  <c r="BR616" i="13"/>
  <c r="BQ616" i="13"/>
  <c r="BP616" i="13"/>
  <c r="BO616" i="13"/>
  <c r="BN616" i="13"/>
  <c r="BM616" i="13"/>
  <c r="BL616" i="13"/>
  <c r="BK616" i="13"/>
  <c r="BJ616" i="13"/>
  <c r="BH616" i="13"/>
  <c r="BG616" i="13"/>
  <c r="BE616" i="13"/>
  <c r="BD616" i="13"/>
  <c r="BB616" i="13"/>
  <c r="BA616" i="13"/>
  <c r="AY616" i="13"/>
  <c r="AX616" i="13"/>
  <c r="AV616" i="13"/>
  <c r="AU616" i="13"/>
  <c r="AS616" i="13"/>
  <c r="AR616" i="13"/>
  <c r="DE615" i="13"/>
  <c r="DD615" i="13"/>
  <c r="DA615" i="13"/>
  <c r="CZ615" i="13"/>
  <c r="CW615" i="13"/>
  <c r="CV615" i="13"/>
  <c r="CS615" i="13"/>
  <c r="CR615" i="13"/>
  <c r="CO615" i="13"/>
  <c r="CN615" i="13"/>
  <c r="CK615" i="13"/>
  <c r="CJ615" i="13"/>
  <c r="CH615" i="13"/>
  <c r="DC615" i="13" s="1"/>
  <c r="CG615" i="13"/>
  <c r="CF615" i="13"/>
  <c r="CE615" i="13"/>
  <c r="CD615" i="13"/>
  <c r="CC615" i="13"/>
  <c r="CB615" i="13"/>
  <c r="CA615" i="13"/>
  <c r="BZ615" i="13"/>
  <c r="BY615" i="13"/>
  <c r="BX615" i="13"/>
  <c r="BW615" i="13"/>
  <c r="BV615" i="13"/>
  <c r="BU615" i="13"/>
  <c r="BT615" i="13"/>
  <c r="BS615" i="13"/>
  <c r="BR615" i="13"/>
  <c r="BQ615" i="13"/>
  <c r="BP615" i="13"/>
  <c r="BO615" i="13"/>
  <c r="BN615" i="13"/>
  <c r="BM615" i="13"/>
  <c r="BL615" i="13"/>
  <c r="BK615" i="13"/>
  <c r="BJ615" i="13"/>
  <c r="BH615" i="13"/>
  <c r="BG615" i="13"/>
  <c r="BE615" i="13"/>
  <c r="BD615" i="13"/>
  <c r="BB615" i="13"/>
  <c r="BA615" i="13"/>
  <c r="AY615" i="13"/>
  <c r="AX615" i="13"/>
  <c r="AV615" i="13"/>
  <c r="AU615" i="13"/>
  <c r="AS615" i="13"/>
  <c r="AR615" i="13"/>
  <c r="CH614" i="13"/>
  <c r="DD614" i="13" s="1"/>
  <c r="CG614" i="13"/>
  <c r="CF614" i="13"/>
  <c r="CE614" i="13"/>
  <c r="CD614" i="13"/>
  <c r="CC614" i="13"/>
  <c r="CB614" i="13"/>
  <c r="CA614" i="13"/>
  <c r="BZ614" i="13"/>
  <c r="BY614" i="13"/>
  <c r="BX614" i="13"/>
  <c r="BW614" i="13"/>
  <c r="BV614" i="13"/>
  <c r="BU614" i="13"/>
  <c r="BT614" i="13"/>
  <c r="BS614" i="13"/>
  <c r="BR614" i="13"/>
  <c r="BQ614" i="13"/>
  <c r="BP614" i="13"/>
  <c r="BO614" i="13"/>
  <c r="BN614" i="13"/>
  <c r="BM614" i="13"/>
  <c r="BL614" i="13"/>
  <c r="BK614" i="13"/>
  <c r="BJ614" i="13"/>
  <c r="BH614" i="13"/>
  <c r="BG614" i="13"/>
  <c r="BE614" i="13"/>
  <c r="BD614" i="13"/>
  <c r="BB614" i="13"/>
  <c r="BA614" i="13"/>
  <c r="AY614" i="13"/>
  <c r="AX614" i="13"/>
  <c r="AV614" i="13"/>
  <c r="AU614" i="13"/>
  <c r="AS614" i="13"/>
  <c r="AR614" i="13"/>
  <c r="DC613" i="13"/>
  <c r="CY613" i="13"/>
  <c r="CU613" i="13"/>
  <c r="CQ613" i="13"/>
  <c r="CM613" i="13"/>
  <c r="CI613" i="13"/>
  <c r="CH613" i="13"/>
  <c r="DE613" i="13" s="1"/>
  <c r="CG613" i="13"/>
  <c r="CF613" i="13"/>
  <c r="CE613" i="13"/>
  <c r="CD613" i="13"/>
  <c r="CC613" i="13"/>
  <c r="CB613" i="13"/>
  <c r="CA613" i="13"/>
  <c r="BZ613" i="13"/>
  <c r="BY613" i="13"/>
  <c r="BX613" i="13"/>
  <c r="BW613" i="13"/>
  <c r="BV613" i="13"/>
  <c r="BU613" i="13"/>
  <c r="BT613" i="13"/>
  <c r="BS613" i="13"/>
  <c r="BR613" i="13"/>
  <c r="BQ613" i="13"/>
  <c r="BP613" i="13"/>
  <c r="BO613" i="13"/>
  <c r="BN613" i="13"/>
  <c r="BM613" i="13"/>
  <c r="BL613" i="13"/>
  <c r="BK613" i="13"/>
  <c r="BJ613" i="13"/>
  <c r="BH613" i="13"/>
  <c r="BG613" i="13"/>
  <c r="BE613" i="13"/>
  <c r="BD613" i="13"/>
  <c r="BB613" i="13"/>
  <c r="BA613" i="13"/>
  <c r="AY613" i="13"/>
  <c r="AX613" i="13"/>
  <c r="AV613" i="13"/>
  <c r="AU613" i="13"/>
  <c r="AS613" i="13"/>
  <c r="AR613" i="13"/>
  <c r="DE612" i="13"/>
  <c r="DD612" i="13"/>
  <c r="DC612" i="13"/>
  <c r="DA612" i="13"/>
  <c r="CZ612" i="13"/>
  <c r="CY612" i="13"/>
  <c r="CW612" i="13"/>
  <c r="CV612" i="13"/>
  <c r="CU612" i="13"/>
  <c r="CS612" i="13"/>
  <c r="CR612" i="13"/>
  <c r="CQ612" i="13"/>
  <c r="CO612" i="13"/>
  <c r="CN612" i="13"/>
  <c r="CM612" i="13"/>
  <c r="CK612" i="13"/>
  <c r="CJ612" i="13"/>
  <c r="CI612" i="13"/>
  <c r="CH612" i="13"/>
  <c r="DF612" i="13" s="1"/>
  <c r="CG612" i="13"/>
  <c r="CF612" i="13"/>
  <c r="CE612" i="13"/>
  <c r="CD612" i="13"/>
  <c r="CC612" i="13"/>
  <c r="CB612" i="13"/>
  <c r="CA612" i="13"/>
  <c r="BZ612" i="13"/>
  <c r="BY612" i="13"/>
  <c r="BX612" i="13"/>
  <c r="BW612" i="13"/>
  <c r="BV612" i="13"/>
  <c r="BU612" i="13"/>
  <c r="BT612" i="13"/>
  <c r="BS612" i="13"/>
  <c r="BR612" i="13"/>
  <c r="BQ612" i="13"/>
  <c r="BP612" i="13"/>
  <c r="BO612" i="13"/>
  <c r="BN612" i="13"/>
  <c r="BM612" i="13"/>
  <c r="BL612" i="13"/>
  <c r="BK612" i="13"/>
  <c r="BJ612" i="13"/>
  <c r="BH612" i="13"/>
  <c r="BG612" i="13"/>
  <c r="BE612" i="13"/>
  <c r="BD612" i="13"/>
  <c r="BB612" i="13"/>
  <c r="BA612" i="13"/>
  <c r="AY612" i="13"/>
  <c r="AX612" i="13"/>
  <c r="AV612" i="13"/>
  <c r="AU612" i="13"/>
  <c r="AS612" i="13"/>
  <c r="AR612" i="13"/>
  <c r="DE611" i="13"/>
  <c r="DD611" i="13"/>
  <c r="DA611" i="13"/>
  <c r="CZ611" i="13"/>
  <c r="CW611" i="13"/>
  <c r="CV611" i="13"/>
  <c r="CS611" i="13"/>
  <c r="CR611" i="13"/>
  <c r="CO611" i="13"/>
  <c r="CN611" i="13"/>
  <c r="CK611" i="13"/>
  <c r="CJ611" i="13"/>
  <c r="CH611" i="13"/>
  <c r="DC611" i="13" s="1"/>
  <c r="CG611" i="13"/>
  <c r="CF611" i="13"/>
  <c r="CE611" i="13"/>
  <c r="CD611" i="13"/>
  <c r="CC611" i="13"/>
  <c r="CB611" i="13"/>
  <c r="CA611" i="13"/>
  <c r="BZ611" i="13"/>
  <c r="BY611" i="13"/>
  <c r="BX611" i="13"/>
  <c r="BW611" i="13"/>
  <c r="BV611" i="13"/>
  <c r="BU611" i="13"/>
  <c r="BT611" i="13"/>
  <c r="BS611" i="13"/>
  <c r="BR611" i="13"/>
  <c r="BQ611" i="13"/>
  <c r="BP611" i="13"/>
  <c r="BO611" i="13"/>
  <c r="BN611" i="13"/>
  <c r="BM611" i="13"/>
  <c r="BL611" i="13"/>
  <c r="BK611" i="13"/>
  <c r="BJ611" i="13"/>
  <c r="BH611" i="13"/>
  <c r="BG611" i="13"/>
  <c r="BE611" i="13"/>
  <c r="BD611" i="13"/>
  <c r="BB611" i="13"/>
  <c r="BA611" i="13"/>
  <c r="AY611" i="13"/>
  <c r="AX611" i="13"/>
  <c r="AV611" i="13"/>
  <c r="AU611" i="13"/>
  <c r="AS611" i="13"/>
  <c r="AR611" i="13"/>
  <c r="DF610" i="13"/>
  <c r="CP610" i="13"/>
  <c r="CH610" i="13"/>
  <c r="CT610" i="13" s="1"/>
  <c r="CG610" i="13"/>
  <c r="CF610" i="13"/>
  <c r="CE610" i="13"/>
  <c r="CD610" i="13"/>
  <c r="CC610" i="13"/>
  <c r="CB610" i="13"/>
  <c r="CA610" i="13"/>
  <c r="BZ610" i="13"/>
  <c r="BY610" i="13"/>
  <c r="BX610" i="13"/>
  <c r="BW610" i="13"/>
  <c r="BV610" i="13"/>
  <c r="BU610" i="13"/>
  <c r="BT610" i="13"/>
  <c r="BS610" i="13"/>
  <c r="BR610" i="13"/>
  <c r="BQ610" i="13"/>
  <c r="BP610" i="13"/>
  <c r="BO610" i="13"/>
  <c r="BN610" i="13"/>
  <c r="BM610" i="13"/>
  <c r="BL610" i="13"/>
  <c r="BK610" i="13"/>
  <c r="BJ610" i="13"/>
  <c r="BH610" i="13"/>
  <c r="BG610" i="13"/>
  <c r="BE610" i="13"/>
  <c r="BD610" i="13"/>
  <c r="BB610" i="13"/>
  <c r="BA610" i="13"/>
  <c r="AY610" i="13"/>
  <c r="AX610" i="13"/>
  <c r="AV610" i="13"/>
  <c r="AU610" i="13"/>
  <c r="AS610" i="13"/>
  <c r="AR610" i="13"/>
  <c r="DC609" i="13"/>
  <c r="CY609" i="13"/>
  <c r="CU609" i="13"/>
  <c r="CQ609" i="13"/>
  <c r="CM609" i="13"/>
  <c r="CI609" i="13"/>
  <c r="CH609" i="13"/>
  <c r="DE609" i="13" s="1"/>
  <c r="CG609" i="13"/>
  <c r="CF609" i="13"/>
  <c r="CE609" i="13"/>
  <c r="CD609" i="13"/>
  <c r="CC609" i="13"/>
  <c r="CB609" i="13"/>
  <c r="CA609" i="13"/>
  <c r="BZ609" i="13"/>
  <c r="BY609" i="13"/>
  <c r="BX609" i="13"/>
  <c r="BW609" i="13"/>
  <c r="BV609" i="13"/>
  <c r="BU609" i="13"/>
  <c r="BT609" i="13"/>
  <c r="BS609" i="13"/>
  <c r="BR609" i="13"/>
  <c r="BQ609" i="13"/>
  <c r="BP609" i="13"/>
  <c r="BO609" i="13"/>
  <c r="BN609" i="13"/>
  <c r="BM609" i="13"/>
  <c r="BL609" i="13"/>
  <c r="BK609" i="13"/>
  <c r="BJ609" i="13"/>
  <c r="BH609" i="13"/>
  <c r="BG609" i="13"/>
  <c r="BE609" i="13"/>
  <c r="BD609" i="13"/>
  <c r="BB609" i="13"/>
  <c r="BA609" i="13"/>
  <c r="AY609" i="13"/>
  <c r="AX609" i="13"/>
  <c r="AV609" i="13"/>
  <c r="AU609" i="13"/>
  <c r="AS609" i="13"/>
  <c r="AR609" i="13"/>
  <c r="DE608" i="13"/>
  <c r="DD608" i="13"/>
  <c r="DC608" i="13"/>
  <c r="DA608" i="13"/>
  <c r="CZ608" i="13"/>
  <c r="CY608" i="13"/>
  <c r="CW608" i="13"/>
  <c r="CV608" i="13"/>
  <c r="CU608" i="13"/>
  <c r="CS608" i="13"/>
  <c r="CR608" i="13"/>
  <c r="CQ608" i="13"/>
  <c r="CO608" i="13"/>
  <c r="CN608" i="13"/>
  <c r="CM608" i="13"/>
  <c r="CK608" i="13"/>
  <c r="CJ608" i="13"/>
  <c r="CI608" i="13"/>
  <c r="CH608" i="13"/>
  <c r="DF608" i="13" s="1"/>
  <c r="CG608" i="13"/>
  <c r="CF608" i="13"/>
  <c r="CE608" i="13"/>
  <c r="CD608" i="13"/>
  <c r="CC608" i="13"/>
  <c r="CB608" i="13"/>
  <c r="CA608" i="13"/>
  <c r="BZ608" i="13"/>
  <c r="BY608" i="13"/>
  <c r="BX608" i="13"/>
  <c r="BW608" i="13"/>
  <c r="BV608" i="13"/>
  <c r="BU608" i="13"/>
  <c r="BT608" i="13"/>
  <c r="BS608" i="13"/>
  <c r="BR608" i="13"/>
  <c r="BQ608" i="13"/>
  <c r="BP608" i="13"/>
  <c r="BO608" i="13"/>
  <c r="BN608" i="13"/>
  <c r="BM608" i="13"/>
  <c r="BL608" i="13"/>
  <c r="BK608" i="13"/>
  <c r="BJ608" i="13"/>
  <c r="BH608" i="13"/>
  <c r="BG608" i="13"/>
  <c r="BE608" i="13"/>
  <c r="BD608" i="13"/>
  <c r="BB608" i="13"/>
  <c r="BA608" i="13"/>
  <c r="AY608" i="13"/>
  <c r="AX608" i="13"/>
  <c r="AV608" i="13"/>
  <c r="AU608" i="13"/>
  <c r="AS608" i="13"/>
  <c r="AR608" i="13"/>
  <c r="DE607" i="13"/>
  <c r="DD607" i="13"/>
  <c r="DA607" i="13"/>
  <c r="CZ607" i="13"/>
  <c r="CW607" i="13"/>
  <c r="CV607" i="13"/>
  <c r="CS607" i="13"/>
  <c r="CR607" i="13"/>
  <c r="CO607" i="13"/>
  <c r="CN607" i="13"/>
  <c r="CK607" i="13"/>
  <c r="CJ607" i="13"/>
  <c r="CH607" i="13"/>
  <c r="DC607" i="13" s="1"/>
  <c r="CG607" i="13"/>
  <c r="CF607" i="13"/>
  <c r="CE607" i="13"/>
  <c r="CD607" i="13"/>
  <c r="CC607" i="13"/>
  <c r="CB607" i="13"/>
  <c r="CA607" i="13"/>
  <c r="BZ607" i="13"/>
  <c r="BY607" i="13"/>
  <c r="BX607" i="13"/>
  <c r="BW607" i="13"/>
  <c r="BV607" i="13"/>
  <c r="BU607" i="13"/>
  <c r="BT607" i="13"/>
  <c r="BS607" i="13"/>
  <c r="BR607" i="13"/>
  <c r="BQ607" i="13"/>
  <c r="BP607" i="13"/>
  <c r="BO607" i="13"/>
  <c r="BN607" i="13"/>
  <c r="BM607" i="13"/>
  <c r="BL607" i="13"/>
  <c r="BK607" i="13"/>
  <c r="BJ607" i="13"/>
  <c r="BH607" i="13"/>
  <c r="BG607" i="13"/>
  <c r="BE607" i="13"/>
  <c r="BD607" i="13"/>
  <c r="BB607" i="13"/>
  <c r="BA607" i="13"/>
  <c r="AY607" i="13"/>
  <c r="AX607" i="13"/>
  <c r="AV607" i="13"/>
  <c r="AU607" i="13"/>
  <c r="AS607" i="13"/>
  <c r="AR607" i="13"/>
  <c r="CH606" i="13"/>
  <c r="DE606" i="13" s="1"/>
  <c r="CG606" i="13"/>
  <c r="CF606" i="13"/>
  <c r="CE606" i="13"/>
  <c r="CD606" i="13"/>
  <c r="CC606" i="13"/>
  <c r="CB606" i="13"/>
  <c r="CA606" i="13"/>
  <c r="BZ606" i="13"/>
  <c r="BY606" i="13"/>
  <c r="BX606" i="13"/>
  <c r="BW606" i="13"/>
  <c r="BV606" i="13"/>
  <c r="BU606" i="13"/>
  <c r="BT606" i="13"/>
  <c r="BS606" i="13"/>
  <c r="BR606" i="13"/>
  <c r="BQ606" i="13"/>
  <c r="BP606" i="13"/>
  <c r="BO606" i="13"/>
  <c r="BN606" i="13"/>
  <c r="BM606" i="13"/>
  <c r="BL606" i="13"/>
  <c r="BK606" i="13"/>
  <c r="BJ606" i="13"/>
  <c r="BH606" i="13"/>
  <c r="BG606" i="13"/>
  <c r="BE606" i="13"/>
  <c r="BD606" i="13"/>
  <c r="BB606" i="13"/>
  <c r="BA606" i="13"/>
  <c r="AY606" i="13"/>
  <c r="AX606" i="13"/>
  <c r="AV606" i="13"/>
  <c r="AU606" i="13"/>
  <c r="AS606" i="13"/>
  <c r="AR606" i="13"/>
  <c r="CY605" i="13"/>
  <c r="CQ605" i="13"/>
  <c r="CI605" i="13"/>
  <c r="CH605" i="13"/>
  <c r="DC605" i="13" s="1"/>
  <c r="CG605" i="13"/>
  <c r="CF605" i="13"/>
  <c r="CE605" i="13"/>
  <c r="CD605" i="13"/>
  <c r="CC605" i="13"/>
  <c r="CB605" i="13"/>
  <c r="CA605" i="13"/>
  <c r="BZ605" i="13"/>
  <c r="BY605" i="13"/>
  <c r="BX605" i="13"/>
  <c r="BW605" i="13"/>
  <c r="BV605" i="13"/>
  <c r="BU605" i="13"/>
  <c r="BT605" i="13"/>
  <c r="BS605" i="13"/>
  <c r="BR605" i="13"/>
  <c r="BQ605" i="13"/>
  <c r="BP605" i="13"/>
  <c r="BO605" i="13"/>
  <c r="BN605" i="13"/>
  <c r="BM605" i="13"/>
  <c r="BL605" i="13"/>
  <c r="BK605" i="13"/>
  <c r="BJ605" i="13"/>
  <c r="BH605" i="13"/>
  <c r="BG605" i="13"/>
  <c r="BE605" i="13"/>
  <c r="BD605" i="13"/>
  <c r="BB605" i="13"/>
  <c r="BA605" i="13"/>
  <c r="AY605" i="13"/>
  <c r="AX605" i="13"/>
  <c r="AV605" i="13"/>
  <c r="AU605" i="13"/>
  <c r="AS605" i="13"/>
  <c r="AR605" i="13"/>
  <c r="DE604" i="13"/>
  <c r="DD604" i="13"/>
  <c r="DC604" i="13"/>
  <c r="DA604" i="13"/>
  <c r="CZ604" i="13"/>
  <c r="CY604" i="13"/>
  <c r="CW604" i="13"/>
  <c r="CV604" i="13"/>
  <c r="CU604" i="13"/>
  <c r="CS604" i="13"/>
  <c r="CR604" i="13"/>
  <c r="CQ604" i="13"/>
  <c r="CO604" i="13"/>
  <c r="CN604" i="13"/>
  <c r="CM604" i="13"/>
  <c r="CK604" i="13"/>
  <c r="CJ604" i="13"/>
  <c r="CI604" i="13"/>
  <c r="CH604" i="13"/>
  <c r="DF604" i="13" s="1"/>
  <c r="CG604" i="13"/>
  <c r="CF604" i="13"/>
  <c r="CE604" i="13"/>
  <c r="CD604" i="13"/>
  <c r="CC604" i="13"/>
  <c r="CB604" i="13"/>
  <c r="CA604" i="13"/>
  <c r="BZ604" i="13"/>
  <c r="BY604" i="13"/>
  <c r="BX604" i="13"/>
  <c r="BW604" i="13"/>
  <c r="BV604" i="13"/>
  <c r="BU604" i="13"/>
  <c r="BT604" i="13"/>
  <c r="BS604" i="13"/>
  <c r="BR604" i="13"/>
  <c r="BQ604" i="13"/>
  <c r="BP604" i="13"/>
  <c r="BO604" i="13"/>
  <c r="BN604" i="13"/>
  <c r="BM604" i="13"/>
  <c r="BL604" i="13"/>
  <c r="BK604" i="13"/>
  <c r="BJ604" i="13"/>
  <c r="BH604" i="13"/>
  <c r="BG604" i="13"/>
  <c r="BE604" i="13"/>
  <c r="BD604" i="13"/>
  <c r="BB604" i="13"/>
  <c r="BA604" i="13"/>
  <c r="AY604" i="13"/>
  <c r="AX604" i="13"/>
  <c r="AV604" i="13"/>
  <c r="AU604" i="13"/>
  <c r="AS604" i="13"/>
  <c r="AR604" i="13"/>
  <c r="DE603" i="13"/>
  <c r="DD603" i="13"/>
  <c r="DA603" i="13"/>
  <c r="CZ603" i="13"/>
  <c r="CW603" i="13"/>
  <c r="CV603" i="13"/>
  <c r="CS603" i="13"/>
  <c r="CR603" i="13"/>
  <c r="CO603" i="13"/>
  <c r="CN603" i="13"/>
  <c r="CK603" i="13"/>
  <c r="CJ603" i="13"/>
  <c r="CH603" i="13"/>
  <c r="DC603" i="13" s="1"/>
  <c r="CG603" i="13"/>
  <c r="CF603" i="13"/>
  <c r="CE603" i="13"/>
  <c r="CD603" i="13"/>
  <c r="CC603" i="13"/>
  <c r="CB603" i="13"/>
  <c r="CA603" i="13"/>
  <c r="BZ603" i="13"/>
  <c r="BY603" i="13"/>
  <c r="BX603" i="13"/>
  <c r="BW603" i="13"/>
  <c r="BV603" i="13"/>
  <c r="BU603" i="13"/>
  <c r="BT603" i="13"/>
  <c r="BS603" i="13"/>
  <c r="BR603" i="13"/>
  <c r="BQ603" i="13"/>
  <c r="BP603" i="13"/>
  <c r="BO603" i="13"/>
  <c r="BN603" i="13"/>
  <c r="BM603" i="13"/>
  <c r="BL603" i="13"/>
  <c r="BK603" i="13"/>
  <c r="BJ603" i="13"/>
  <c r="BH603" i="13"/>
  <c r="BG603" i="13"/>
  <c r="BE603" i="13"/>
  <c r="BD603" i="13"/>
  <c r="BB603" i="13"/>
  <c r="BA603" i="13"/>
  <c r="AY603" i="13"/>
  <c r="AX603" i="13"/>
  <c r="AV603" i="13"/>
  <c r="AU603" i="13"/>
  <c r="AS603" i="13"/>
  <c r="AR603" i="13"/>
  <c r="DB602" i="13"/>
  <c r="CT602" i="13"/>
  <c r="CL602" i="13"/>
  <c r="CH602" i="13"/>
  <c r="CG602" i="13"/>
  <c r="CF602" i="13"/>
  <c r="CE602" i="13"/>
  <c r="CD602" i="13"/>
  <c r="CC602" i="13"/>
  <c r="CB602" i="13"/>
  <c r="CA602" i="13"/>
  <c r="BZ602" i="13"/>
  <c r="BY602" i="13"/>
  <c r="BX602" i="13"/>
  <c r="BW602" i="13"/>
  <c r="BV602" i="13"/>
  <c r="BU602" i="13"/>
  <c r="BT602" i="13"/>
  <c r="BS602" i="13"/>
  <c r="BR602" i="13"/>
  <c r="BQ602" i="13"/>
  <c r="BP602" i="13"/>
  <c r="BO602" i="13"/>
  <c r="BN602" i="13"/>
  <c r="BM602" i="13"/>
  <c r="BL602" i="13"/>
  <c r="BK602" i="13"/>
  <c r="BJ602" i="13"/>
  <c r="BH602" i="13"/>
  <c r="BG602" i="13"/>
  <c r="BE602" i="13"/>
  <c r="BD602" i="13"/>
  <c r="BB602" i="13"/>
  <c r="BA602" i="13"/>
  <c r="AY602" i="13"/>
  <c r="AX602" i="13"/>
  <c r="AV602" i="13"/>
  <c r="AU602" i="13"/>
  <c r="AS602" i="13"/>
  <c r="AR602" i="13"/>
  <c r="DC601" i="13"/>
  <c r="DB601" i="13"/>
  <c r="CY601" i="13"/>
  <c r="CU601" i="13"/>
  <c r="CT601" i="13"/>
  <c r="CQ601" i="13"/>
  <c r="CM601" i="13"/>
  <c r="CL601" i="13"/>
  <c r="CI601" i="13"/>
  <c r="CH601" i="13"/>
  <c r="CG601" i="13"/>
  <c r="CF601" i="13"/>
  <c r="CE601" i="13"/>
  <c r="CD601" i="13"/>
  <c r="CC601" i="13"/>
  <c r="CB601" i="13"/>
  <c r="CA601" i="13"/>
  <c r="BZ601" i="13"/>
  <c r="BY601" i="13"/>
  <c r="BX601" i="13"/>
  <c r="BW601" i="13"/>
  <c r="BV601" i="13"/>
  <c r="BU601" i="13"/>
  <c r="BT601" i="13"/>
  <c r="BS601" i="13"/>
  <c r="BR601" i="13"/>
  <c r="BQ601" i="13"/>
  <c r="BP601" i="13"/>
  <c r="BO601" i="13"/>
  <c r="BN601" i="13"/>
  <c r="BM601" i="13"/>
  <c r="BL601" i="13"/>
  <c r="BK601" i="13"/>
  <c r="BJ601" i="13"/>
  <c r="BH601" i="13"/>
  <c r="BG601" i="13"/>
  <c r="BE601" i="13"/>
  <c r="BD601" i="13"/>
  <c r="BB601" i="13"/>
  <c r="BA601" i="13"/>
  <c r="AY601" i="13"/>
  <c r="AX601" i="13"/>
  <c r="AV601" i="13"/>
  <c r="AU601" i="13"/>
  <c r="AS601" i="13"/>
  <c r="AR601" i="13"/>
  <c r="DE600" i="13"/>
  <c r="DD600" i="13"/>
  <c r="DC600" i="13"/>
  <c r="DA600" i="13"/>
  <c r="CZ600" i="13"/>
  <c r="CY600" i="13"/>
  <c r="CW600" i="13"/>
  <c r="CV600" i="13"/>
  <c r="CU600" i="13"/>
  <c r="CS600" i="13"/>
  <c r="CR600" i="13"/>
  <c r="CQ600" i="13"/>
  <c r="CO600" i="13"/>
  <c r="CN600" i="13"/>
  <c r="CM600" i="13"/>
  <c r="CK600" i="13"/>
  <c r="CJ600" i="13"/>
  <c r="CI600" i="13"/>
  <c r="CH600" i="13"/>
  <c r="DF600" i="13" s="1"/>
  <c r="CG600" i="13"/>
  <c r="CF600" i="13"/>
  <c r="CE600" i="13"/>
  <c r="CD600" i="13"/>
  <c r="CC600" i="13"/>
  <c r="CB600" i="13"/>
  <c r="CA600" i="13"/>
  <c r="BZ600" i="13"/>
  <c r="BY600" i="13"/>
  <c r="BX600" i="13"/>
  <c r="BW600" i="13"/>
  <c r="BV600" i="13"/>
  <c r="BU600" i="13"/>
  <c r="BT600" i="13"/>
  <c r="BS600" i="13"/>
  <c r="BR600" i="13"/>
  <c r="BQ600" i="13"/>
  <c r="BP600" i="13"/>
  <c r="BO600" i="13"/>
  <c r="BN600" i="13"/>
  <c r="BM600" i="13"/>
  <c r="BL600" i="13"/>
  <c r="BK600" i="13"/>
  <c r="BJ600" i="13"/>
  <c r="BH600" i="13"/>
  <c r="BG600" i="13"/>
  <c r="BE600" i="13"/>
  <c r="BD600" i="13"/>
  <c r="BB600" i="13"/>
  <c r="BA600" i="13"/>
  <c r="AY600" i="13"/>
  <c r="AX600" i="13"/>
  <c r="AV600" i="13"/>
  <c r="AU600" i="13"/>
  <c r="AS600" i="13"/>
  <c r="AR600" i="13"/>
  <c r="DE599" i="13"/>
  <c r="DD599" i="13"/>
  <c r="DA599" i="13"/>
  <c r="CZ599" i="13"/>
  <c r="CW599" i="13"/>
  <c r="CV599" i="13"/>
  <c r="CS599" i="13"/>
  <c r="CR599" i="13"/>
  <c r="CO599" i="13"/>
  <c r="CN599" i="13"/>
  <c r="CK599" i="13"/>
  <c r="CJ599" i="13"/>
  <c r="CH599" i="13"/>
  <c r="DC599" i="13" s="1"/>
  <c r="CG599" i="13"/>
  <c r="CF599" i="13"/>
  <c r="CE599" i="13"/>
  <c r="CD599" i="13"/>
  <c r="CC599" i="13"/>
  <c r="CB599" i="13"/>
  <c r="CA599" i="13"/>
  <c r="BZ599" i="13"/>
  <c r="BY599" i="13"/>
  <c r="BX599" i="13"/>
  <c r="BW599" i="13"/>
  <c r="BV599" i="13"/>
  <c r="BU599" i="13"/>
  <c r="BT599" i="13"/>
  <c r="BS599" i="13"/>
  <c r="BR599" i="13"/>
  <c r="BQ599" i="13"/>
  <c r="BP599" i="13"/>
  <c r="BO599" i="13"/>
  <c r="BN599" i="13"/>
  <c r="BM599" i="13"/>
  <c r="BL599" i="13"/>
  <c r="BK599" i="13"/>
  <c r="BJ599" i="13"/>
  <c r="BH599" i="13"/>
  <c r="BG599" i="13"/>
  <c r="BE599" i="13"/>
  <c r="BD599" i="13"/>
  <c r="BB599" i="13"/>
  <c r="BA599" i="13"/>
  <c r="AY599" i="13"/>
  <c r="AX599" i="13"/>
  <c r="AV599" i="13"/>
  <c r="AU599" i="13"/>
  <c r="AS599" i="13"/>
  <c r="AR599" i="13"/>
  <c r="CH598" i="13"/>
  <c r="DE598" i="13" s="1"/>
  <c r="CG598" i="13"/>
  <c r="CF598" i="13"/>
  <c r="CE598" i="13"/>
  <c r="CD598" i="13"/>
  <c r="CC598" i="13"/>
  <c r="CB598" i="13"/>
  <c r="CA598" i="13"/>
  <c r="BZ598" i="13"/>
  <c r="BY598" i="13"/>
  <c r="BX598" i="13"/>
  <c r="BW598" i="13"/>
  <c r="BV598" i="13"/>
  <c r="BU598" i="13"/>
  <c r="BT598" i="13"/>
  <c r="BS598" i="13"/>
  <c r="BR598" i="13"/>
  <c r="BQ598" i="13"/>
  <c r="BP598" i="13"/>
  <c r="BO598" i="13"/>
  <c r="BN598" i="13"/>
  <c r="BM598" i="13"/>
  <c r="BL598" i="13"/>
  <c r="BK598" i="13"/>
  <c r="BJ598" i="13"/>
  <c r="BH598" i="13"/>
  <c r="BG598" i="13"/>
  <c r="BE598" i="13"/>
  <c r="BD598" i="13"/>
  <c r="BB598" i="13"/>
  <c r="BA598" i="13"/>
  <c r="AY598" i="13"/>
  <c r="AX598" i="13"/>
  <c r="AV598" i="13"/>
  <c r="AU598" i="13"/>
  <c r="AS598" i="13"/>
  <c r="AR598" i="13"/>
  <c r="CY597" i="13"/>
  <c r="CQ597" i="13"/>
  <c r="CI597" i="13"/>
  <c r="CH597" i="13"/>
  <c r="DC597" i="13" s="1"/>
  <c r="CG597" i="13"/>
  <c r="CF597" i="13"/>
  <c r="CE597" i="13"/>
  <c r="CD597" i="13"/>
  <c r="CC597" i="13"/>
  <c r="CB597" i="13"/>
  <c r="CA597" i="13"/>
  <c r="BZ597" i="13"/>
  <c r="BY597" i="13"/>
  <c r="BX597" i="13"/>
  <c r="BW597" i="13"/>
  <c r="BV597" i="13"/>
  <c r="BU597" i="13"/>
  <c r="BT597" i="13"/>
  <c r="BS597" i="13"/>
  <c r="BR597" i="13"/>
  <c r="BQ597" i="13"/>
  <c r="BP597" i="13"/>
  <c r="BO597" i="13"/>
  <c r="BN597" i="13"/>
  <c r="BM597" i="13"/>
  <c r="BL597" i="13"/>
  <c r="BK597" i="13"/>
  <c r="BJ597" i="13"/>
  <c r="BH597" i="13"/>
  <c r="BG597" i="13"/>
  <c r="BE597" i="13"/>
  <c r="BD597" i="13"/>
  <c r="BB597" i="13"/>
  <c r="BA597" i="13"/>
  <c r="AY597" i="13"/>
  <c r="AX597" i="13"/>
  <c r="AV597" i="13"/>
  <c r="AU597" i="13"/>
  <c r="AS597" i="13"/>
  <c r="AR597" i="13"/>
  <c r="DE596" i="13"/>
  <c r="DD596" i="13"/>
  <c r="DC596" i="13"/>
  <c r="DA596" i="13"/>
  <c r="CZ596" i="13"/>
  <c r="CY596" i="13"/>
  <c r="CW596" i="13"/>
  <c r="CV596" i="13"/>
  <c r="CU596" i="13"/>
  <c r="CS596" i="13"/>
  <c r="CR596" i="13"/>
  <c r="CQ596" i="13"/>
  <c r="CO596" i="13"/>
  <c r="CN596" i="13"/>
  <c r="CM596" i="13"/>
  <c r="CK596" i="13"/>
  <c r="CJ596" i="13"/>
  <c r="CI596" i="13"/>
  <c r="CH596" i="13"/>
  <c r="DF596" i="13" s="1"/>
  <c r="CG596" i="13"/>
  <c r="CF596" i="13"/>
  <c r="CE596" i="13"/>
  <c r="CD596" i="13"/>
  <c r="CC596" i="13"/>
  <c r="CB596" i="13"/>
  <c r="CA596" i="13"/>
  <c r="BZ596" i="13"/>
  <c r="BY596" i="13"/>
  <c r="BX596" i="13"/>
  <c r="BW596" i="13"/>
  <c r="BV596" i="13"/>
  <c r="BU596" i="13"/>
  <c r="BT596" i="13"/>
  <c r="BS596" i="13"/>
  <c r="BR596" i="13"/>
  <c r="BQ596" i="13"/>
  <c r="BP596" i="13"/>
  <c r="BO596" i="13"/>
  <c r="BN596" i="13"/>
  <c r="BM596" i="13"/>
  <c r="BL596" i="13"/>
  <c r="BK596" i="13"/>
  <c r="BJ596" i="13"/>
  <c r="BH596" i="13"/>
  <c r="BG596" i="13"/>
  <c r="BE596" i="13"/>
  <c r="BD596" i="13"/>
  <c r="BB596" i="13"/>
  <c r="BA596" i="13"/>
  <c r="AY596" i="13"/>
  <c r="AX596" i="13"/>
  <c r="AV596" i="13"/>
  <c r="AU596" i="13"/>
  <c r="AS596" i="13"/>
  <c r="AR596" i="13"/>
  <c r="DE595" i="13"/>
  <c r="DD595" i="13"/>
  <c r="DA595" i="13"/>
  <c r="CZ595" i="13"/>
  <c r="CW595" i="13"/>
  <c r="CV595" i="13"/>
  <c r="CS595" i="13"/>
  <c r="CR595" i="13"/>
  <c r="CO595" i="13"/>
  <c r="CN595" i="13"/>
  <c r="CK595" i="13"/>
  <c r="CJ595" i="13"/>
  <c r="CH595" i="13"/>
  <c r="DC595" i="13" s="1"/>
  <c r="CG595" i="13"/>
  <c r="CF595" i="13"/>
  <c r="CE595" i="13"/>
  <c r="CD595" i="13"/>
  <c r="CC595" i="13"/>
  <c r="CB595" i="13"/>
  <c r="CA595" i="13"/>
  <c r="BZ595" i="13"/>
  <c r="BY595" i="13"/>
  <c r="BX595" i="13"/>
  <c r="BW595" i="13"/>
  <c r="BV595" i="13"/>
  <c r="BU595" i="13"/>
  <c r="BT595" i="13"/>
  <c r="BS595" i="13"/>
  <c r="BR595" i="13"/>
  <c r="BQ595" i="13"/>
  <c r="BP595" i="13"/>
  <c r="BO595" i="13"/>
  <c r="BN595" i="13"/>
  <c r="BM595" i="13"/>
  <c r="BL595" i="13"/>
  <c r="BK595" i="13"/>
  <c r="BJ595" i="13"/>
  <c r="BH595" i="13"/>
  <c r="BG595" i="13"/>
  <c r="BE595" i="13"/>
  <c r="BD595" i="13"/>
  <c r="BB595" i="13"/>
  <c r="BA595" i="13"/>
  <c r="AY595" i="13"/>
  <c r="AX595" i="13"/>
  <c r="AV595" i="13"/>
  <c r="AU595" i="13"/>
  <c r="AS595" i="13"/>
  <c r="AR595" i="13"/>
  <c r="DB594" i="13"/>
  <c r="CT594" i="13"/>
  <c r="CL594" i="13"/>
  <c r="CH594" i="13"/>
  <c r="CG594" i="13"/>
  <c r="CF594" i="13"/>
  <c r="CE594" i="13"/>
  <c r="CD594" i="13"/>
  <c r="CC594" i="13"/>
  <c r="CB594" i="13"/>
  <c r="CA594" i="13"/>
  <c r="BZ594" i="13"/>
  <c r="BY594" i="13"/>
  <c r="BX594" i="13"/>
  <c r="BW594" i="13"/>
  <c r="BV594" i="13"/>
  <c r="BU594" i="13"/>
  <c r="BT594" i="13"/>
  <c r="BS594" i="13"/>
  <c r="BR594" i="13"/>
  <c r="BQ594" i="13"/>
  <c r="BP594" i="13"/>
  <c r="BO594" i="13"/>
  <c r="BN594" i="13"/>
  <c r="BM594" i="13"/>
  <c r="BL594" i="13"/>
  <c r="BK594" i="13"/>
  <c r="BJ594" i="13"/>
  <c r="BH594" i="13"/>
  <c r="BG594" i="13"/>
  <c r="BE594" i="13"/>
  <c r="BD594" i="13"/>
  <c r="BB594" i="13"/>
  <c r="BA594" i="13"/>
  <c r="AY594" i="13"/>
  <c r="AX594" i="13"/>
  <c r="AV594" i="13"/>
  <c r="AU594" i="13"/>
  <c r="AS594" i="13"/>
  <c r="AR594" i="13"/>
  <c r="DC593" i="13"/>
  <c r="DB593" i="13"/>
  <c r="CY593" i="13"/>
  <c r="CU593" i="13"/>
  <c r="CT593" i="13"/>
  <c r="CQ593" i="13"/>
  <c r="CM593" i="13"/>
  <c r="CL593" i="13"/>
  <c r="CI593" i="13"/>
  <c r="CH593" i="13"/>
  <c r="CG593" i="13"/>
  <c r="CF593" i="13"/>
  <c r="CE593" i="13"/>
  <c r="CD593" i="13"/>
  <c r="CC593" i="13"/>
  <c r="CB593" i="13"/>
  <c r="CA593" i="13"/>
  <c r="BZ593" i="13"/>
  <c r="BY593" i="13"/>
  <c r="BX593" i="13"/>
  <c r="BW593" i="13"/>
  <c r="BV593" i="13"/>
  <c r="BU593" i="13"/>
  <c r="BT593" i="13"/>
  <c r="BS593" i="13"/>
  <c r="BR593" i="13"/>
  <c r="BQ593" i="13"/>
  <c r="BP593" i="13"/>
  <c r="BO593" i="13"/>
  <c r="BN593" i="13"/>
  <c r="BM593" i="13"/>
  <c r="BL593" i="13"/>
  <c r="BK593" i="13"/>
  <c r="BJ593" i="13"/>
  <c r="BH593" i="13"/>
  <c r="BG593" i="13"/>
  <c r="BE593" i="13"/>
  <c r="BD593" i="13"/>
  <c r="BB593" i="13"/>
  <c r="BA593" i="13"/>
  <c r="AY593" i="13"/>
  <c r="AX593" i="13"/>
  <c r="AV593" i="13"/>
  <c r="AU593" i="13"/>
  <c r="AS593" i="13"/>
  <c r="AR593" i="13"/>
  <c r="DE592" i="13"/>
  <c r="DD592" i="13"/>
  <c r="DC592" i="13"/>
  <c r="DA592" i="13"/>
  <c r="CZ592" i="13"/>
  <c r="CY592" i="13"/>
  <c r="CW592" i="13"/>
  <c r="CV592" i="13"/>
  <c r="CU592" i="13"/>
  <c r="CS592" i="13"/>
  <c r="CR592" i="13"/>
  <c r="CQ592" i="13"/>
  <c r="CO592" i="13"/>
  <c r="CN592" i="13"/>
  <c r="CM592" i="13"/>
  <c r="CK592" i="13"/>
  <c r="CJ592" i="13"/>
  <c r="CI592" i="13"/>
  <c r="CH592" i="13"/>
  <c r="DF592" i="13" s="1"/>
  <c r="CG592" i="13"/>
  <c r="CF592" i="13"/>
  <c r="CE592" i="13"/>
  <c r="CD592" i="13"/>
  <c r="CC592" i="13"/>
  <c r="CB592" i="13"/>
  <c r="CA592" i="13"/>
  <c r="BZ592" i="13"/>
  <c r="BY592" i="13"/>
  <c r="BX592" i="13"/>
  <c r="BW592" i="13"/>
  <c r="BV592" i="13"/>
  <c r="BU592" i="13"/>
  <c r="BT592" i="13"/>
  <c r="BS592" i="13"/>
  <c r="BR592" i="13"/>
  <c r="BQ592" i="13"/>
  <c r="BP592" i="13"/>
  <c r="BO592" i="13"/>
  <c r="BN592" i="13"/>
  <c r="BM592" i="13"/>
  <c r="BL592" i="13"/>
  <c r="BK592" i="13"/>
  <c r="BJ592" i="13"/>
  <c r="BH592" i="13"/>
  <c r="BG592" i="13"/>
  <c r="BE592" i="13"/>
  <c r="BD592" i="13"/>
  <c r="BB592" i="13"/>
  <c r="BA592" i="13"/>
  <c r="AY592" i="13"/>
  <c r="AX592" i="13"/>
  <c r="AV592" i="13"/>
  <c r="AU592" i="13"/>
  <c r="AS592" i="13"/>
  <c r="AR592" i="13"/>
  <c r="DE591" i="13"/>
  <c r="DD591" i="13"/>
  <c r="DA591" i="13"/>
  <c r="CZ591" i="13"/>
  <c r="CW591" i="13"/>
  <c r="CV591" i="13"/>
  <c r="CS591" i="13"/>
  <c r="CR591" i="13"/>
  <c r="CO591" i="13"/>
  <c r="CN591" i="13"/>
  <c r="CK591" i="13"/>
  <c r="CJ591" i="13"/>
  <c r="CH591" i="13"/>
  <c r="DC591" i="13" s="1"/>
  <c r="CG591" i="13"/>
  <c r="CF591" i="13"/>
  <c r="CE591" i="13"/>
  <c r="CD591" i="13"/>
  <c r="CC591" i="13"/>
  <c r="CB591" i="13"/>
  <c r="CA591" i="13"/>
  <c r="BZ591" i="13"/>
  <c r="BY591" i="13"/>
  <c r="BX591" i="13"/>
  <c r="BW591" i="13"/>
  <c r="BV591" i="13"/>
  <c r="BU591" i="13"/>
  <c r="BT591" i="13"/>
  <c r="BS591" i="13"/>
  <c r="BR591" i="13"/>
  <c r="BQ591" i="13"/>
  <c r="BP591" i="13"/>
  <c r="BO591" i="13"/>
  <c r="BN591" i="13"/>
  <c r="BM591" i="13"/>
  <c r="BL591" i="13"/>
  <c r="BK591" i="13"/>
  <c r="BJ591" i="13"/>
  <c r="BH591" i="13"/>
  <c r="BG591" i="13"/>
  <c r="BE591" i="13"/>
  <c r="BD591" i="13"/>
  <c r="BB591" i="13"/>
  <c r="BA591" i="13"/>
  <c r="AY591" i="13"/>
  <c r="AX591" i="13"/>
  <c r="AV591" i="13"/>
  <c r="AU591" i="13"/>
  <c r="AS591" i="13"/>
  <c r="AR591" i="13"/>
  <c r="DF590" i="13"/>
  <c r="DA590" i="13"/>
  <c r="CU590" i="13"/>
  <c r="CP590" i="13"/>
  <c r="CO590" i="13"/>
  <c r="CK590" i="13"/>
  <c r="CI590" i="13"/>
  <c r="CH590" i="13"/>
  <c r="CG590" i="13"/>
  <c r="CF590" i="13"/>
  <c r="CE590" i="13"/>
  <c r="CD590" i="13"/>
  <c r="CC590" i="13"/>
  <c r="CB590" i="13"/>
  <c r="CA590" i="13"/>
  <c r="BZ590" i="13"/>
  <c r="BY590" i="13"/>
  <c r="BX590" i="13"/>
  <c r="BW590" i="13"/>
  <c r="BV590" i="13"/>
  <c r="BU590" i="13"/>
  <c r="BT590" i="13"/>
  <c r="BS590" i="13"/>
  <c r="BR590" i="13"/>
  <c r="BQ590" i="13"/>
  <c r="BP590" i="13"/>
  <c r="BO590" i="13"/>
  <c r="BN590" i="13"/>
  <c r="BM590" i="13"/>
  <c r="BL590" i="13"/>
  <c r="BK590" i="13"/>
  <c r="BJ590" i="13"/>
  <c r="BH590" i="13"/>
  <c r="BG590" i="13"/>
  <c r="BE590" i="13"/>
  <c r="BD590" i="13"/>
  <c r="BB590" i="13"/>
  <c r="BA590" i="13"/>
  <c r="AY590" i="13"/>
  <c r="AX590" i="13"/>
  <c r="AV590" i="13"/>
  <c r="AU590" i="13"/>
  <c r="AS590" i="13"/>
  <c r="AR590" i="13"/>
  <c r="DD589" i="13"/>
  <c r="CY589" i="13"/>
  <c r="CT589" i="13"/>
  <c r="CN589" i="13"/>
  <c r="CI589" i="13"/>
  <c r="CH589" i="13"/>
  <c r="DB589" i="13" s="1"/>
  <c r="CG589" i="13"/>
  <c r="CF589" i="13"/>
  <c r="CE589" i="13"/>
  <c r="CD589" i="13"/>
  <c r="CC589" i="13"/>
  <c r="CB589" i="13"/>
  <c r="CA589" i="13"/>
  <c r="BZ589" i="13"/>
  <c r="BY589" i="13"/>
  <c r="BX589" i="13"/>
  <c r="BW589" i="13"/>
  <c r="BV589" i="13"/>
  <c r="BU589" i="13"/>
  <c r="BT589" i="13"/>
  <c r="BS589" i="13"/>
  <c r="BR589" i="13"/>
  <c r="BQ589" i="13"/>
  <c r="BP589" i="13"/>
  <c r="BO589" i="13"/>
  <c r="BN589" i="13"/>
  <c r="BM589" i="13"/>
  <c r="BL589" i="13"/>
  <c r="BK589" i="13"/>
  <c r="BJ589" i="13"/>
  <c r="BH589" i="13"/>
  <c r="BG589" i="13"/>
  <c r="BE589" i="13"/>
  <c r="BD589" i="13"/>
  <c r="BB589" i="13"/>
  <c r="BA589" i="13"/>
  <c r="AY589" i="13"/>
  <c r="AX589" i="13"/>
  <c r="AV589" i="13"/>
  <c r="AU589" i="13"/>
  <c r="AS589" i="13"/>
  <c r="AR589" i="13"/>
  <c r="DE588" i="13"/>
  <c r="DD588" i="13"/>
  <c r="DC588" i="13"/>
  <c r="DA588" i="13"/>
  <c r="CZ588" i="13"/>
  <c r="CY588" i="13"/>
  <c r="CW588" i="13"/>
  <c r="CV588" i="13"/>
  <c r="CU588" i="13"/>
  <c r="CS588" i="13"/>
  <c r="CR588" i="13"/>
  <c r="CQ588" i="13"/>
  <c r="CO588" i="13"/>
  <c r="CN588" i="13"/>
  <c r="CM588" i="13"/>
  <c r="CK588" i="13"/>
  <c r="CJ588" i="13"/>
  <c r="CI588" i="13"/>
  <c r="CH588" i="13"/>
  <c r="DF588" i="13" s="1"/>
  <c r="CG588" i="13"/>
  <c r="CF588" i="13"/>
  <c r="CE588" i="13"/>
  <c r="CD588" i="13"/>
  <c r="CC588" i="13"/>
  <c r="CB588" i="13"/>
  <c r="CA588" i="13"/>
  <c r="BZ588" i="13"/>
  <c r="BY588" i="13"/>
  <c r="BX588" i="13"/>
  <c r="BW588" i="13"/>
  <c r="BV588" i="13"/>
  <c r="BU588" i="13"/>
  <c r="BT588" i="13"/>
  <c r="BS588" i="13"/>
  <c r="BR588" i="13"/>
  <c r="BQ588" i="13"/>
  <c r="BP588" i="13"/>
  <c r="BO588" i="13"/>
  <c r="BN588" i="13"/>
  <c r="BM588" i="13"/>
  <c r="BL588" i="13"/>
  <c r="BK588" i="13"/>
  <c r="BJ588" i="13"/>
  <c r="BH588" i="13"/>
  <c r="BG588" i="13"/>
  <c r="BE588" i="13"/>
  <c r="BD588" i="13"/>
  <c r="BB588" i="13"/>
  <c r="BA588" i="13"/>
  <c r="AY588" i="13"/>
  <c r="AX588" i="13"/>
  <c r="AV588" i="13"/>
  <c r="AU588" i="13"/>
  <c r="AS588" i="13"/>
  <c r="AR588" i="13"/>
  <c r="DF587" i="13"/>
  <c r="DB587" i="13"/>
  <c r="DA587" i="13"/>
  <c r="CW587" i="13"/>
  <c r="CV587" i="13"/>
  <c r="CS587" i="13"/>
  <c r="CR587" i="13"/>
  <c r="CO587" i="13"/>
  <c r="CN587" i="13"/>
  <c r="CK587" i="13"/>
  <c r="CJ587" i="13"/>
  <c r="CH587" i="13"/>
  <c r="DE587" i="13" s="1"/>
  <c r="CG587" i="13"/>
  <c r="CF587" i="13"/>
  <c r="CE587" i="13"/>
  <c r="CD587" i="13"/>
  <c r="CC587" i="13"/>
  <c r="CB587" i="13"/>
  <c r="CA587" i="13"/>
  <c r="BZ587" i="13"/>
  <c r="BY587" i="13"/>
  <c r="BX587" i="13"/>
  <c r="BW587" i="13"/>
  <c r="BV587" i="13"/>
  <c r="BU587" i="13"/>
  <c r="BT587" i="13"/>
  <c r="BS587" i="13"/>
  <c r="BR587" i="13"/>
  <c r="BQ587" i="13"/>
  <c r="BP587" i="13"/>
  <c r="BO587" i="13"/>
  <c r="BN587" i="13"/>
  <c r="BM587" i="13"/>
  <c r="BL587" i="13"/>
  <c r="BK587" i="13"/>
  <c r="BJ587" i="13"/>
  <c r="BH587" i="13"/>
  <c r="BG587" i="13"/>
  <c r="BE587" i="13"/>
  <c r="BD587" i="13"/>
  <c r="BB587" i="13"/>
  <c r="BA587" i="13"/>
  <c r="AY587" i="13"/>
  <c r="AX587" i="13"/>
  <c r="AV587" i="13"/>
  <c r="AU587" i="13"/>
  <c r="AS587" i="13"/>
  <c r="AR587" i="13"/>
  <c r="DD586" i="13"/>
  <c r="CZ586" i="13"/>
  <c r="CV586" i="13"/>
  <c r="CR586" i="13"/>
  <c r="CN586" i="13"/>
  <c r="CJ586" i="13"/>
  <c r="CH586" i="13"/>
  <c r="DC586" i="13" s="1"/>
  <c r="CG586" i="13"/>
  <c r="CF586" i="13"/>
  <c r="CE586" i="13"/>
  <c r="CD586" i="13"/>
  <c r="CC586" i="13"/>
  <c r="CB586" i="13"/>
  <c r="CA586" i="13"/>
  <c r="BZ586" i="13"/>
  <c r="BY586" i="13"/>
  <c r="BX586" i="13"/>
  <c r="BW586" i="13"/>
  <c r="BV586" i="13"/>
  <c r="BU586" i="13"/>
  <c r="BT586" i="13"/>
  <c r="BS586" i="13"/>
  <c r="BR586" i="13"/>
  <c r="BQ586" i="13"/>
  <c r="BP586" i="13"/>
  <c r="BO586" i="13"/>
  <c r="BN586" i="13"/>
  <c r="BM586" i="13"/>
  <c r="BL586" i="13"/>
  <c r="BK586" i="13"/>
  <c r="BJ586" i="13"/>
  <c r="BH586" i="13"/>
  <c r="BG586" i="13"/>
  <c r="BE586" i="13"/>
  <c r="BD586" i="13"/>
  <c r="BB586" i="13"/>
  <c r="BA586" i="13"/>
  <c r="AY586" i="13"/>
  <c r="AX586" i="13"/>
  <c r="AV586" i="13"/>
  <c r="AU586" i="13"/>
  <c r="AS586" i="13"/>
  <c r="AR586" i="13"/>
  <c r="DE585" i="13"/>
  <c r="DC585" i="13"/>
  <c r="DA585" i="13"/>
  <c r="CY585" i="13"/>
  <c r="CW585" i="13"/>
  <c r="CU585" i="13"/>
  <c r="CS585" i="13"/>
  <c r="CQ585" i="13"/>
  <c r="CO585" i="13"/>
  <c r="CM585" i="13"/>
  <c r="CK585" i="13"/>
  <c r="CI585" i="13"/>
  <c r="CH585" i="13"/>
  <c r="DD585" i="13" s="1"/>
  <c r="CG585" i="13"/>
  <c r="CF585" i="13"/>
  <c r="CE585" i="13"/>
  <c r="CD585" i="13"/>
  <c r="CC585" i="13"/>
  <c r="CB585" i="13"/>
  <c r="CA585" i="13"/>
  <c r="BZ585" i="13"/>
  <c r="BY585" i="13"/>
  <c r="BX585" i="13"/>
  <c r="BW585" i="13"/>
  <c r="BV585" i="13"/>
  <c r="BU585" i="13"/>
  <c r="BT585" i="13"/>
  <c r="BS585" i="13"/>
  <c r="BR585" i="13"/>
  <c r="BQ585" i="13"/>
  <c r="BP585" i="13"/>
  <c r="BO585" i="13"/>
  <c r="BN585" i="13"/>
  <c r="BM585" i="13"/>
  <c r="BL585" i="13"/>
  <c r="BK585" i="13"/>
  <c r="BJ585" i="13"/>
  <c r="BH585" i="13"/>
  <c r="BG585" i="13"/>
  <c r="BE585" i="13"/>
  <c r="BD585" i="13"/>
  <c r="BB585" i="13"/>
  <c r="BA585" i="13"/>
  <c r="AY585" i="13"/>
  <c r="AX585" i="13"/>
  <c r="AV585" i="13"/>
  <c r="AU585" i="13"/>
  <c r="AS585" i="13"/>
  <c r="AR585" i="13"/>
  <c r="CH584" i="13"/>
  <c r="DE584" i="13" s="1"/>
  <c r="CG584" i="13"/>
  <c r="CF584" i="13"/>
  <c r="CE584" i="13"/>
  <c r="CD584" i="13"/>
  <c r="CC584" i="13"/>
  <c r="CB584" i="13"/>
  <c r="CA584" i="13"/>
  <c r="BZ584" i="13"/>
  <c r="BY584" i="13"/>
  <c r="BX584" i="13"/>
  <c r="BW584" i="13"/>
  <c r="BV584" i="13"/>
  <c r="BU584" i="13"/>
  <c r="BT584" i="13"/>
  <c r="BS584" i="13"/>
  <c r="BR584" i="13"/>
  <c r="BQ584" i="13"/>
  <c r="BP584" i="13"/>
  <c r="BO584" i="13"/>
  <c r="BN584" i="13"/>
  <c r="BM584" i="13"/>
  <c r="BL584" i="13"/>
  <c r="BK584" i="13"/>
  <c r="BJ584" i="13"/>
  <c r="BH584" i="13"/>
  <c r="BG584" i="13"/>
  <c r="BE584" i="13"/>
  <c r="BD584" i="13"/>
  <c r="BB584" i="13"/>
  <c r="BA584" i="13"/>
  <c r="AY584" i="13"/>
  <c r="AX584" i="13"/>
  <c r="AV584" i="13"/>
  <c r="AU584" i="13"/>
  <c r="AS584" i="13"/>
  <c r="AR584" i="13"/>
  <c r="DE583" i="13"/>
  <c r="DD583" i="13"/>
  <c r="DC583" i="13"/>
  <c r="DA583" i="13"/>
  <c r="CZ583" i="13"/>
  <c r="CY583" i="13"/>
  <c r="CW583" i="13"/>
  <c r="CV583" i="13"/>
  <c r="CU583" i="13"/>
  <c r="CS583" i="13"/>
  <c r="CR583" i="13"/>
  <c r="CQ583" i="13"/>
  <c r="CO583" i="13"/>
  <c r="CN583" i="13"/>
  <c r="CM583" i="13"/>
  <c r="CK583" i="13"/>
  <c r="CJ583" i="13"/>
  <c r="CI583" i="13"/>
  <c r="CH583" i="13"/>
  <c r="DF583" i="13" s="1"/>
  <c r="CG583" i="13"/>
  <c r="CF583" i="13"/>
  <c r="CE583" i="13"/>
  <c r="CD583" i="13"/>
  <c r="CC583" i="13"/>
  <c r="CB583" i="13"/>
  <c r="CA583" i="13"/>
  <c r="BZ583" i="13"/>
  <c r="BY583" i="13"/>
  <c r="BX583" i="13"/>
  <c r="BW583" i="13"/>
  <c r="BV583" i="13"/>
  <c r="BU583" i="13"/>
  <c r="BT583" i="13"/>
  <c r="BS583" i="13"/>
  <c r="BR583" i="13"/>
  <c r="BQ583" i="13"/>
  <c r="BP583" i="13"/>
  <c r="BO583" i="13"/>
  <c r="BN583" i="13"/>
  <c r="BM583" i="13"/>
  <c r="BL583" i="13"/>
  <c r="BK583" i="13"/>
  <c r="BJ583" i="13"/>
  <c r="BH583" i="13"/>
  <c r="BG583" i="13"/>
  <c r="BE583" i="13"/>
  <c r="BD583" i="13"/>
  <c r="BB583" i="13"/>
  <c r="BA583" i="13"/>
  <c r="AY583" i="13"/>
  <c r="AX583" i="13"/>
  <c r="AV583" i="13"/>
  <c r="AU583" i="13"/>
  <c r="AS583" i="13"/>
  <c r="AR583" i="13"/>
  <c r="DD582" i="13"/>
  <c r="CZ582" i="13"/>
  <c r="CV582" i="13"/>
  <c r="CR582" i="13"/>
  <c r="CN582" i="13"/>
  <c r="CJ582" i="13"/>
  <c r="CH582" i="13"/>
  <c r="DC582" i="13" s="1"/>
  <c r="CG582" i="13"/>
  <c r="CF582" i="13"/>
  <c r="CE582" i="13"/>
  <c r="CD582" i="13"/>
  <c r="CC582" i="13"/>
  <c r="CB582" i="13"/>
  <c r="CA582" i="13"/>
  <c r="BZ582" i="13"/>
  <c r="BY582" i="13"/>
  <c r="BX582" i="13"/>
  <c r="BW582" i="13"/>
  <c r="BV582" i="13"/>
  <c r="BU582" i="13"/>
  <c r="BT582" i="13"/>
  <c r="BS582" i="13"/>
  <c r="BR582" i="13"/>
  <c r="BQ582" i="13"/>
  <c r="BP582" i="13"/>
  <c r="BO582" i="13"/>
  <c r="BN582" i="13"/>
  <c r="BM582" i="13"/>
  <c r="BL582" i="13"/>
  <c r="BK582" i="13"/>
  <c r="BJ582" i="13"/>
  <c r="BH582" i="13"/>
  <c r="BG582" i="13"/>
  <c r="BE582" i="13"/>
  <c r="BD582" i="13"/>
  <c r="BB582" i="13"/>
  <c r="BA582" i="13"/>
  <c r="AY582" i="13"/>
  <c r="AX582" i="13"/>
  <c r="AV582" i="13"/>
  <c r="AU582" i="13"/>
  <c r="AS582" i="13"/>
  <c r="AR582" i="13"/>
  <c r="DE581" i="13"/>
  <c r="DC581" i="13"/>
  <c r="DA581" i="13"/>
  <c r="CY581" i="13"/>
  <c r="CW581" i="13"/>
  <c r="CU581" i="13"/>
  <c r="CS581" i="13"/>
  <c r="CQ581" i="13"/>
  <c r="CO581" i="13"/>
  <c r="CM581" i="13"/>
  <c r="CK581" i="13"/>
  <c r="CI581" i="13"/>
  <c r="CH581" i="13"/>
  <c r="DD581" i="13" s="1"/>
  <c r="CG581" i="13"/>
  <c r="CF581" i="13"/>
  <c r="CE581" i="13"/>
  <c r="CD581" i="13"/>
  <c r="CC581" i="13"/>
  <c r="CB581" i="13"/>
  <c r="CA581" i="13"/>
  <c r="BZ581" i="13"/>
  <c r="BY581" i="13"/>
  <c r="BX581" i="13"/>
  <c r="BW581" i="13"/>
  <c r="BV581" i="13"/>
  <c r="BU581" i="13"/>
  <c r="BT581" i="13"/>
  <c r="BS581" i="13"/>
  <c r="BR581" i="13"/>
  <c r="BQ581" i="13"/>
  <c r="BP581" i="13"/>
  <c r="BO581" i="13"/>
  <c r="BN581" i="13"/>
  <c r="BM581" i="13"/>
  <c r="BL581" i="13"/>
  <c r="BK581" i="13"/>
  <c r="BJ581" i="13"/>
  <c r="BH581" i="13"/>
  <c r="BG581" i="13"/>
  <c r="BE581" i="13"/>
  <c r="BD581" i="13"/>
  <c r="BB581" i="13"/>
  <c r="BA581" i="13"/>
  <c r="AY581" i="13"/>
  <c r="AX581" i="13"/>
  <c r="AV581" i="13"/>
  <c r="AU581" i="13"/>
  <c r="AS581" i="13"/>
  <c r="AR581" i="13"/>
  <c r="CH580" i="13"/>
  <c r="DE580" i="13" s="1"/>
  <c r="CG580" i="13"/>
  <c r="CF580" i="13"/>
  <c r="CE580" i="13"/>
  <c r="CD580" i="13"/>
  <c r="CC580" i="13"/>
  <c r="CB580" i="13"/>
  <c r="CA580" i="13"/>
  <c r="BZ580" i="13"/>
  <c r="BY580" i="13"/>
  <c r="BX580" i="13"/>
  <c r="BW580" i="13"/>
  <c r="BV580" i="13"/>
  <c r="BU580" i="13"/>
  <c r="BT580" i="13"/>
  <c r="BS580" i="13"/>
  <c r="BR580" i="13"/>
  <c r="BQ580" i="13"/>
  <c r="BP580" i="13"/>
  <c r="BO580" i="13"/>
  <c r="BN580" i="13"/>
  <c r="BM580" i="13"/>
  <c r="BL580" i="13"/>
  <c r="BK580" i="13"/>
  <c r="BJ580" i="13"/>
  <c r="BH580" i="13"/>
  <c r="BG580" i="13"/>
  <c r="BE580" i="13"/>
  <c r="BD580" i="13"/>
  <c r="BB580" i="13"/>
  <c r="BA580" i="13"/>
  <c r="AY580" i="13"/>
  <c r="AX580" i="13"/>
  <c r="AV580" i="13"/>
  <c r="AU580" i="13"/>
  <c r="AS580" i="13"/>
  <c r="AR580" i="13"/>
  <c r="DE579" i="13"/>
  <c r="DD579" i="13"/>
  <c r="DC579" i="13"/>
  <c r="DA579" i="13"/>
  <c r="CZ579" i="13"/>
  <c r="CY579" i="13"/>
  <c r="CW579" i="13"/>
  <c r="CV579" i="13"/>
  <c r="CU579" i="13"/>
  <c r="CS579" i="13"/>
  <c r="CR579" i="13"/>
  <c r="CQ579" i="13"/>
  <c r="CO579" i="13"/>
  <c r="CN579" i="13"/>
  <c r="CM579" i="13"/>
  <c r="CK579" i="13"/>
  <c r="CJ579" i="13"/>
  <c r="CI579" i="13"/>
  <c r="CH579" i="13"/>
  <c r="DF579" i="13" s="1"/>
  <c r="CG579" i="13"/>
  <c r="CF579" i="13"/>
  <c r="CE579" i="13"/>
  <c r="CD579" i="13"/>
  <c r="CC579" i="13"/>
  <c r="CB579" i="13"/>
  <c r="CA579" i="13"/>
  <c r="BZ579" i="13"/>
  <c r="BY579" i="13"/>
  <c r="BX579" i="13"/>
  <c r="BW579" i="13"/>
  <c r="BV579" i="13"/>
  <c r="BU579" i="13"/>
  <c r="BT579" i="13"/>
  <c r="BS579" i="13"/>
  <c r="BR579" i="13"/>
  <c r="BQ579" i="13"/>
  <c r="BP579" i="13"/>
  <c r="BO579" i="13"/>
  <c r="BN579" i="13"/>
  <c r="BM579" i="13"/>
  <c r="BL579" i="13"/>
  <c r="BK579" i="13"/>
  <c r="BJ579" i="13"/>
  <c r="BH579" i="13"/>
  <c r="BG579" i="13"/>
  <c r="BE579" i="13"/>
  <c r="BD579" i="13"/>
  <c r="BB579" i="13"/>
  <c r="BA579" i="13"/>
  <c r="AY579" i="13"/>
  <c r="AX579" i="13"/>
  <c r="AV579" i="13"/>
  <c r="AU579" i="13"/>
  <c r="AS579" i="13"/>
  <c r="AR579" i="13"/>
  <c r="DD578" i="13"/>
  <c r="CZ578" i="13"/>
  <c r="CV578" i="13"/>
  <c r="CR578" i="13"/>
  <c r="CN578" i="13"/>
  <c r="CJ578" i="13"/>
  <c r="CH578" i="13"/>
  <c r="DC578" i="13" s="1"/>
  <c r="CG578" i="13"/>
  <c r="CF578" i="13"/>
  <c r="CE578" i="13"/>
  <c r="CD578" i="13"/>
  <c r="CC578" i="13"/>
  <c r="CB578" i="13"/>
  <c r="CA578" i="13"/>
  <c r="BZ578" i="13"/>
  <c r="BY578" i="13"/>
  <c r="BX578" i="13"/>
  <c r="BW578" i="13"/>
  <c r="BV578" i="13"/>
  <c r="BU578" i="13"/>
  <c r="BT578" i="13"/>
  <c r="BS578" i="13"/>
  <c r="BR578" i="13"/>
  <c r="BQ578" i="13"/>
  <c r="BP578" i="13"/>
  <c r="BO578" i="13"/>
  <c r="BN578" i="13"/>
  <c r="BM578" i="13"/>
  <c r="BL578" i="13"/>
  <c r="BK578" i="13"/>
  <c r="BJ578" i="13"/>
  <c r="BH578" i="13"/>
  <c r="BG578" i="13"/>
  <c r="BE578" i="13"/>
  <c r="BD578" i="13"/>
  <c r="BB578" i="13"/>
  <c r="BA578" i="13"/>
  <c r="AY578" i="13"/>
  <c r="AX578" i="13"/>
  <c r="AV578" i="13"/>
  <c r="AU578" i="13"/>
  <c r="AS578" i="13"/>
  <c r="AR578" i="13"/>
  <c r="DE577" i="13"/>
  <c r="DA577" i="13"/>
  <c r="CW577" i="13"/>
  <c r="CS577" i="13"/>
  <c r="CO577" i="13"/>
  <c r="CK577" i="13"/>
  <c r="CH577" i="13"/>
  <c r="DD577" i="13" s="1"/>
  <c r="CG577" i="13"/>
  <c r="CF577" i="13"/>
  <c r="CE577" i="13"/>
  <c r="CD577" i="13"/>
  <c r="CC577" i="13"/>
  <c r="CB577" i="13"/>
  <c r="CA577" i="13"/>
  <c r="BZ577" i="13"/>
  <c r="BY577" i="13"/>
  <c r="BX577" i="13"/>
  <c r="BW577" i="13"/>
  <c r="BV577" i="13"/>
  <c r="BU577" i="13"/>
  <c r="BT577" i="13"/>
  <c r="BS577" i="13"/>
  <c r="BR577" i="13"/>
  <c r="BQ577" i="13"/>
  <c r="BP577" i="13"/>
  <c r="BO577" i="13"/>
  <c r="BN577" i="13"/>
  <c r="BM577" i="13"/>
  <c r="BL577" i="13"/>
  <c r="BK577" i="13"/>
  <c r="BJ577" i="13"/>
  <c r="BH577" i="13"/>
  <c r="BG577" i="13"/>
  <c r="BE577" i="13"/>
  <c r="BD577" i="13"/>
  <c r="BB577" i="13"/>
  <c r="BA577" i="13"/>
  <c r="AY577" i="13"/>
  <c r="AX577" i="13"/>
  <c r="AV577" i="13"/>
  <c r="AU577" i="13"/>
  <c r="AS577" i="13"/>
  <c r="AR577" i="13"/>
  <c r="CH576" i="13"/>
  <c r="CT576" i="13" s="1"/>
  <c r="CG576" i="13"/>
  <c r="CF576" i="13"/>
  <c r="CE576" i="13"/>
  <c r="CD576" i="13"/>
  <c r="CC576" i="13"/>
  <c r="CB576" i="13"/>
  <c r="CA576" i="13"/>
  <c r="BZ576" i="13"/>
  <c r="BY576" i="13"/>
  <c r="BX576" i="13"/>
  <c r="BW576" i="13"/>
  <c r="BV576" i="13"/>
  <c r="BU576" i="13"/>
  <c r="BT576" i="13"/>
  <c r="BS576" i="13"/>
  <c r="BR576" i="13"/>
  <c r="BQ576" i="13"/>
  <c r="BP576" i="13"/>
  <c r="BO576" i="13"/>
  <c r="BN576" i="13"/>
  <c r="BM576" i="13"/>
  <c r="BL576" i="13"/>
  <c r="BK576" i="13"/>
  <c r="BJ576" i="13"/>
  <c r="BH576" i="13"/>
  <c r="BG576" i="13"/>
  <c r="BE576" i="13"/>
  <c r="BD576" i="13"/>
  <c r="BB576" i="13"/>
  <c r="BA576" i="13"/>
  <c r="AY576" i="13"/>
  <c r="AX576" i="13"/>
  <c r="AV576" i="13"/>
  <c r="AU576" i="13"/>
  <c r="AS576" i="13"/>
  <c r="AR576" i="13"/>
  <c r="DE575" i="13"/>
  <c r="DD575" i="13"/>
  <c r="DC575" i="13"/>
  <c r="DA575" i="13"/>
  <c r="CZ575" i="13"/>
  <c r="CY575" i="13"/>
  <c r="CW575" i="13"/>
  <c r="CV575" i="13"/>
  <c r="CU575" i="13"/>
  <c r="CS575" i="13"/>
  <c r="CR575" i="13"/>
  <c r="CQ575" i="13"/>
  <c r="CO575" i="13"/>
  <c r="CN575" i="13"/>
  <c r="CM575" i="13"/>
  <c r="CK575" i="13"/>
  <c r="CJ575" i="13"/>
  <c r="CI575" i="13"/>
  <c r="CH575" i="13"/>
  <c r="DF575" i="13" s="1"/>
  <c r="CG575" i="13"/>
  <c r="CF575" i="13"/>
  <c r="CE575" i="13"/>
  <c r="CD575" i="13"/>
  <c r="CC575" i="13"/>
  <c r="CB575" i="13"/>
  <c r="CA575" i="13"/>
  <c r="BZ575" i="13"/>
  <c r="BY575" i="13"/>
  <c r="BX575" i="13"/>
  <c r="BW575" i="13"/>
  <c r="BV575" i="13"/>
  <c r="BU575" i="13"/>
  <c r="BT575" i="13"/>
  <c r="BS575" i="13"/>
  <c r="BR575" i="13"/>
  <c r="BQ575" i="13"/>
  <c r="BP575" i="13"/>
  <c r="BO575" i="13"/>
  <c r="BN575" i="13"/>
  <c r="BM575" i="13"/>
  <c r="BL575" i="13"/>
  <c r="BK575" i="13"/>
  <c r="BJ575" i="13"/>
  <c r="BH575" i="13"/>
  <c r="BG575" i="13"/>
  <c r="BE575" i="13"/>
  <c r="BD575" i="13"/>
  <c r="BB575" i="13"/>
  <c r="BA575" i="13"/>
  <c r="AY575" i="13"/>
  <c r="AX575" i="13"/>
  <c r="AV575" i="13"/>
  <c r="AU575" i="13"/>
  <c r="AS575" i="13"/>
  <c r="AR575" i="13"/>
  <c r="DE574" i="13"/>
  <c r="DD574" i="13"/>
  <c r="DA574" i="13"/>
  <c r="CZ574" i="13"/>
  <c r="CW574" i="13"/>
  <c r="CV574" i="13"/>
  <c r="CS574" i="13"/>
  <c r="CR574" i="13"/>
  <c r="CO574" i="13"/>
  <c r="CN574" i="13"/>
  <c r="CK574" i="13"/>
  <c r="CJ574" i="13"/>
  <c r="CH574" i="13"/>
  <c r="DC574" i="13" s="1"/>
  <c r="CG574" i="13"/>
  <c r="CF574" i="13"/>
  <c r="CE574" i="13"/>
  <c r="CD574" i="13"/>
  <c r="CC574" i="13"/>
  <c r="CB574" i="13"/>
  <c r="CA574" i="13"/>
  <c r="BZ574" i="13"/>
  <c r="BY574" i="13"/>
  <c r="BX574" i="13"/>
  <c r="BW574" i="13"/>
  <c r="BV574" i="13"/>
  <c r="BU574" i="13"/>
  <c r="BT574" i="13"/>
  <c r="BS574" i="13"/>
  <c r="BR574" i="13"/>
  <c r="BQ574" i="13"/>
  <c r="BP574" i="13"/>
  <c r="BO574" i="13"/>
  <c r="BN574" i="13"/>
  <c r="BM574" i="13"/>
  <c r="BL574" i="13"/>
  <c r="BK574" i="13"/>
  <c r="BJ574" i="13"/>
  <c r="BH574" i="13"/>
  <c r="BG574" i="13"/>
  <c r="BE574" i="13"/>
  <c r="BD574" i="13"/>
  <c r="BB574" i="13"/>
  <c r="BA574" i="13"/>
  <c r="AY574" i="13"/>
  <c r="AX574" i="13"/>
  <c r="AV574" i="13"/>
  <c r="AU574" i="13"/>
  <c r="AS574" i="13"/>
  <c r="AR574" i="13"/>
  <c r="DA573" i="13"/>
  <c r="CS573" i="13"/>
  <c r="CO573" i="13"/>
  <c r="CK573" i="13"/>
  <c r="CH573" i="13"/>
  <c r="CW573" i="13" s="1"/>
  <c r="CG573" i="13"/>
  <c r="CF573" i="13"/>
  <c r="CE573" i="13"/>
  <c r="CD573" i="13"/>
  <c r="CC573" i="13"/>
  <c r="CB573" i="13"/>
  <c r="CA573" i="13"/>
  <c r="BZ573" i="13"/>
  <c r="BY573" i="13"/>
  <c r="BX573" i="13"/>
  <c r="BW573" i="13"/>
  <c r="BV573" i="13"/>
  <c r="BU573" i="13"/>
  <c r="BT573" i="13"/>
  <c r="BS573" i="13"/>
  <c r="BR573" i="13"/>
  <c r="BQ573" i="13"/>
  <c r="BP573" i="13"/>
  <c r="BO573" i="13"/>
  <c r="BN573" i="13"/>
  <c r="BM573" i="13"/>
  <c r="BL573" i="13"/>
  <c r="BK573" i="13"/>
  <c r="BJ573" i="13"/>
  <c r="BH573" i="13"/>
  <c r="BG573" i="13"/>
  <c r="BE573" i="13"/>
  <c r="BD573" i="13"/>
  <c r="BB573" i="13"/>
  <c r="BA573" i="13"/>
  <c r="AY573" i="13"/>
  <c r="AX573" i="13"/>
  <c r="AV573" i="13"/>
  <c r="AU573" i="13"/>
  <c r="AS573" i="13"/>
  <c r="AR573" i="13"/>
  <c r="CH572" i="13"/>
  <c r="DC572" i="13" s="1"/>
  <c r="CG572" i="13"/>
  <c r="CF572" i="13"/>
  <c r="CE572" i="13"/>
  <c r="CD572" i="13"/>
  <c r="CC572" i="13"/>
  <c r="CB572" i="13"/>
  <c r="CA572" i="13"/>
  <c r="BZ572" i="13"/>
  <c r="BY572" i="13"/>
  <c r="BX572" i="13"/>
  <c r="BW572" i="13"/>
  <c r="BV572" i="13"/>
  <c r="BU572" i="13"/>
  <c r="BT572" i="13"/>
  <c r="BS572" i="13"/>
  <c r="BR572" i="13"/>
  <c r="BQ572" i="13"/>
  <c r="BP572" i="13"/>
  <c r="BO572" i="13"/>
  <c r="BN572" i="13"/>
  <c r="BM572" i="13"/>
  <c r="BL572" i="13"/>
  <c r="BK572" i="13"/>
  <c r="BJ572" i="13"/>
  <c r="BH572" i="13"/>
  <c r="BG572" i="13"/>
  <c r="BE572" i="13"/>
  <c r="BD572" i="13"/>
  <c r="BB572" i="13"/>
  <c r="BA572" i="13"/>
  <c r="AY572" i="13"/>
  <c r="AX572" i="13"/>
  <c r="AV572" i="13"/>
  <c r="AU572" i="13"/>
  <c r="AS572" i="13"/>
  <c r="AR572" i="13"/>
  <c r="DE571" i="13"/>
  <c r="DD571" i="13"/>
  <c r="DC571" i="13"/>
  <c r="DA571" i="13"/>
  <c r="CZ571" i="13"/>
  <c r="CY571" i="13"/>
  <c r="CW571" i="13"/>
  <c r="CV571" i="13"/>
  <c r="CU571" i="13"/>
  <c r="CS571" i="13"/>
  <c r="CR571" i="13"/>
  <c r="CQ571" i="13"/>
  <c r="CO571" i="13"/>
  <c r="CN571" i="13"/>
  <c r="CM571" i="13"/>
  <c r="CK571" i="13"/>
  <c r="CJ571" i="13"/>
  <c r="CI571" i="13"/>
  <c r="CH571" i="13"/>
  <c r="DF571" i="13" s="1"/>
  <c r="CG571" i="13"/>
  <c r="CF571" i="13"/>
  <c r="CE571" i="13"/>
  <c r="CD571" i="13"/>
  <c r="CC571" i="13"/>
  <c r="CB571" i="13"/>
  <c r="CA571" i="13"/>
  <c r="BZ571" i="13"/>
  <c r="BY571" i="13"/>
  <c r="BX571" i="13"/>
  <c r="BW571" i="13"/>
  <c r="BV571" i="13"/>
  <c r="BU571" i="13"/>
  <c r="BT571" i="13"/>
  <c r="BS571" i="13"/>
  <c r="BR571" i="13"/>
  <c r="BQ571" i="13"/>
  <c r="BP571" i="13"/>
  <c r="BO571" i="13"/>
  <c r="BN571" i="13"/>
  <c r="BM571" i="13"/>
  <c r="BL571" i="13"/>
  <c r="BK571" i="13"/>
  <c r="BJ571" i="13"/>
  <c r="BH571" i="13"/>
  <c r="BG571" i="13"/>
  <c r="BE571" i="13"/>
  <c r="BD571" i="13"/>
  <c r="BB571" i="13"/>
  <c r="BA571" i="13"/>
  <c r="AY571" i="13"/>
  <c r="AX571" i="13"/>
  <c r="AV571" i="13"/>
  <c r="AU571" i="13"/>
  <c r="AS571" i="13"/>
  <c r="AR571" i="13"/>
  <c r="DF570" i="13"/>
  <c r="DE570" i="13"/>
  <c r="DA570" i="13"/>
  <c r="CZ570" i="13"/>
  <c r="CV570" i="13"/>
  <c r="CT570" i="13"/>
  <c r="CP570" i="13"/>
  <c r="CO570" i="13"/>
  <c r="CK570" i="13"/>
  <c r="CJ570" i="13"/>
  <c r="CH570" i="13"/>
  <c r="DB570" i="13" s="1"/>
  <c r="CG570" i="13"/>
  <c r="CF570" i="13"/>
  <c r="CE570" i="13"/>
  <c r="CD570" i="13"/>
  <c r="CC570" i="13"/>
  <c r="CB570" i="13"/>
  <c r="CA570" i="13"/>
  <c r="BZ570" i="13"/>
  <c r="BY570" i="13"/>
  <c r="BX570" i="13"/>
  <c r="BW570" i="13"/>
  <c r="BV570" i="13"/>
  <c r="BU570" i="13"/>
  <c r="BT570" i="13"/>
  <c r="BS570" i="13"/>
  <c r="BR570" i="13"/>
  <c r="BQ570" i="13"/>
  <c r="BP570" i="13"/>
  <c r="BO570" i="13"/>
  <c r="BN570" i="13"/>
  <c r="BM570" i="13"/>
  <c r="BL570" i="13"/>
  <c r="BK570" i="13"/>
  <c r="BJ570" i="13"/>
  <c r="BH570" i="13"/>
  <c r="BG570" i="13"/>
  <c r="BE570" i="13"/>
  <c r="BD570" i="13"/>
  <c r="BB570" i="13"/>
  <c r="BA570" i="13"/>
  <c r="AY570" i="13"/>
  <c r="AX570" i="13"/>
  <c r="AV570" i="13"/>
  <c r="AU570" i="13"/>
  <c r="AS570" i="13"/>
  <c r="AR570" i="13"/>
  <c r="DE569" i="13"/>
  <c r="DD569" i="13"/>
  <c r="DC569" i="13"/>
  <c r="DA569" i="13"/>
  <c r="CZ569" i="13"/>
  <c r="CY569" i="13"/>
  <c r="CW569" i="13"/>
  <c r="CV569" i="13"/>
  <c r="CU569" i="13"/>
  <c r="CS569" i="13"/>
  <c r="CR569" i="13"/>
  <c r="CQ569" i="13"/>
  <c r="CO569" i="13"/>
  <c r="CN569" i="13"/>
  <c r="CM569" i="13"/>
  <c r="CK569" i="13"/>
  <c r="CJ569" i="13"/>
  <c r="CI569" i="13"/>
  <c r="CH569" i="13"/>
  <c r="DF569" i="13" s="1"/>
  <c r="CG569" i="13"/>
  <c r="CF569" i="13"/>
  <c r="CE569" i="13"/>
  <c r="CD569" i="13"/>
  <c r="CC569" i="13"/>
  <c r="CB569" i="13"/>
  <c r="CA569" i="13"/>
  <c r="BZ569" i="13"/>
  <c r="BY569" i="13"/>
  <c r="BX569" i="13"/>
  <c r="BW569" i="13"/>
  <c r="BV569" i="13"/>
  <c r="BU569" i="13"/>
  <c r="BT569" i="13"/>
  <c r="BS569" i="13"/>
  <c r="BR569" i="13"/>
  <c r="BQ569" i="13"/>
  <c r="BP569" i="13"/>
  <c r="BO569" i="13"/>
  <c r="BN569" i="13"/>
  <c r="BM569" i="13"/>
  <c r="BL569" i="13"/>
  <c r="BK569" i="13"/>
  <c r="BJ569" i="13"/>
  <c r="BH569" i="13"/>
  <c r="BG569" i="13"/>
  <c r="BE569" i="13"/>
  <c r="BD569" i="13"/>
  <c r="BB569" i="13"/>
  <c r="BA569" i="13"/>
  <c r="AY569" i="13"/>
  <c r="AX569" i="13"/>
  <c r="AV569" i="13"/>
  <c r="AU569" i="13"/>
  <c r="AS569" i="13"/>
  <c r="AR569" i="13"/>
  <c r="DE568" i="13"/>
  <c r="DA568" i="13"/>
  <c r="CW568" i="13"/>
  <c r="CS568" i="13"/>
  <c r="CO568" i="13"/>
  <c r="CK568" i="13"/>
  <c r="CH568" i="13"/>
  <c r="DD568" i="13" s="1"/>
  <c r="CG568" i="13"/>
  <c r="CF568" i="13"/>
  <c r="CE568" i="13"/>
  <c r="CD568" i="13"/>
  <c r="CC568" i="13"/>
  <c r="CB568" i="13"/>
  <c r="CA568" i="13"/>
  <c r="BZ568" i="13"/>
  <c r="BY568" i="13"/>
  <c r="BX568" i="13"/>
  <c r="BW568" i="13"/>
  <c r="BV568" i="13"/>
  <c r="BU568" i="13"/>
  <c r="BT568" i="13"/>
  <c r="BS568" i="13"/>
  <c r="BR568" i="13"/>
  <c r="BQ568" i="13"/>
  <c r="BP568" i="13"/>
  <c r="BO568" i="13"/>
  <c r="BN568" i="13"/>
  <c r="BM568" i="13"/>
  <c r="BL568" i="13"/>
  <c r="BK568" i="13"/>
  <c r="BJ568" i="13"/>
  <c r="BH568" i="13"/>
  <c r="BG568" i="13"/>
  <c r="BE568" i="13"/>
  <c r="BD568" i="13"/>
  <c r="BB568" i="13"/>
  <c r="BA568" i="13"/>
  <c r="AY568" i="13"/>
  <c r="AX568" i="13"/>
  <c r="AV568" i="13"/>
  <c r="AU568" i="13"/>
  <c r="AS568" i="13"/>
  <c r="AR568" i="13"/>
  <c r="CH567" i="13"/>
  <c r="CG567" i="13"/>
  <c r="CF567" i="13"/>
  <c r="CE567" i="13"/>
  <c r="CD567" i="13"/>
  <c r="CC567" i="13"/>
  <c r="CB567" i="13"/>
  <c r="CA567" i="13"/>
  <c r="BZ567" i="13"/>
  <c r="BY567" i="13"/>
  <c r="BX567" i="13"/>
  <c r="BW567" i="13"/>
  <c r="BV567" i="13"/>
  <c r="BU567" i="13"/>
  <c r="BT567" i="13"/>
  <c r="BS567" i="13"/>
  <c r="BR567" i="13"/>
  <c r="BQ567" i="13"/>
  <c r="BP567" i="13"/>
  <c r="BO567" i="13"/>
  <c r="BN567" i="13"/>
  <c r="BM567" i="13"/>
  <c r="BL567" i="13"/>
  <c r="BK567" i="13"/>
  <c r="BJ567" i="13"/>
  <c r="BH567" i="13"/>
  <c r="BG567" i="13"/>
  <c r="BE567" i="13"/>
  <c r="BD567" i="13"/>
  <c r="BB567" i="13"/>
  <c r="BA567" i="13"/>
  <c r="AY567" i="13"/>
  <c r="AX567" i="13"/>
  <c r="AV567" i="13"/>
  <c r="AU567" i="13"/>
  <c r="AS567" i="13"/>
  <c r="AR567" i="13"/>
  <c r="DD566" i="13"/>
  <c r="DC566" i="13"/>
  <c r="CZ566" i="13"/>
  <c r="CY566" i="13"/>
  <c r="CV566" i="13"/>
  <c r="CU566" i="13"/>
  <c r="CR566" i="13"/>
  <c r="CQ566" i="13"/>
  <c r="CN566" i="13"/>
  <c r="CM566" i="13"/>
  <c r="CJ566" i="13"/>
  <c r="CI566" i="13"/>
  <c r="CH566" i="13"/>
  <c r="DF566" i="13" s="1"/>
  <c r="CG566" i="13"/>
  <c r="CF566" i="13"/>
  <c r="CE566" i="13"/>
  <c r="CD566" i="13"/>
  <c r="CC566" i="13"/>
  <c r="CB566" i="13"/>
  <c r="CA566" i="13"/>
  <c r="BZ566" i="13"/>
  <c r="BY566" i="13"/>
  <c r="BX566" i="13"/>
  <c r="BW566" i="13"/>
  <c r="BV566" i="13"/>
  <c r="BU566" i="13"/>
  <c r="BT566" i="13"/>
  <c r="BS566" i="13"/>
  <c r="BR566" i="13"/>
  <c r="BQ566" i="13"/>
  <c r="BP566" i="13"/>
  <c r="BO566" i="13"/>
  <c r="BN566" i="13"/>
  <c r="BM566" i="13"/>
  <c r="BL566" i="13"/>
  <c r="BK566" i="13"/>
  <c r="BJ566" i="13"/>
  <c r="BH566" i="13"/>
  <c r="BG566" i="13"/>
  <c r="BE566" i="13"/>
  <c r="BD566" i="13"/>
  <c r="BB566" i="13"/>
  <c r="BA566" i="13"/>
  <c r="AY566" i="13"/>
  <c r="AX566" i="13"/>
  <c r="AV566" i="13"/>
  <c r="AU566" i="13"/>
  <c r="AS566" i="13"/>
  <c r="AR566" i="13"/>
  <c r="DE565" i="13"/>
  <c r="DD565" i="13"/>
  <c r="DC565" i="13"/>
  <c r="DA565" i="13"/>
  <c r="CZ565" i="13"/>
  <c r="CY565" i="13"/>
  <c r="CW565" i="13"/>
  <c r="CV565" i="13"/>
  <c r="CU565" i="13"/>
  <c r="CS565" i="13"/>
  <c r="CR565" i="13"/>
  <c r="CQ565" i="13"/>
  <c r="CO565" i="13"/>
  <c r="CN565" i="13"/>
  <c r="CM565" i="13"/>
  <c r="CK565" i="13"/>
  <c r="CJ565" i="13"/>
  <c r="CI565" i="13"/>
  <c r="CH565" i="13"/>
  <c r="DF565" i="13" s="1"/>
  <c r="CG565" i="13"/>
  <c r="CF565" i="13"/>
  <c r="CE565" i="13"/>
  <c r="CD565" i="13"/>
  <c r="CC565" i="13"/>
  <c r="CB565" i="13"/>
  <c r="CA565" i="13"/>
  <c r="BZ565" i="13"/>
  <c r="BY565" i="13"/>
  <c r="BX565" i="13"/>
  <c r="BW565" i="13"/>
  <c r="BV565" i="13"/>
  <c r="BU565" i="13"/>
  <c r="BT565" i="13"/>
  <c r="BS565" i="13"/>
  <c r="BR565" i="13"/>
  <c r="BQ565" i="13"/>
  <c r="BP565" i="13"/>
  <c r="BO565" i="13"/>
  <c r="BN565" i="13"/>
  <c r="BM565" i="13"/>
  <c r="BL565" i="13"/>
  <c r="BK565" i="13"/>
  <c r="BJ565" i="13"/>
  <c r="BH565" i="13"/>
  <c r="BG565" i="13"/>
  <c r="BE565" i="13"/>
  <c r="BD565" i="13"/>
  <c r="BB565" i="13"/>
  <c r="BA565" i="13"/>
  <c r="AY565" i="13"/>
  <c r="AX565" i="13"/>
  <c r="AV565" i="13"/>
  <c r="AU565" i="13"/>
  <c r="AS565" i="13"/>
  <c r="AR565" i="13"/>
  <c r="DE564" i="13"/>
  <c r="DA564" i="13"/>
  <c r="CW564" i="13"/>
  <c r="CS564" i="13"/>
  <c r="CO564" i="13"/>
  <c r="CK564" i="13"/>
  <c r="CH564" i="13"/>
  <c r="DD564" i="13" s="1"/>
  <c r="CG564" i="13"/>
  <c r="CF564" i="13"/>
  <c r="CE564" i="13"/>
  <c r="CD564" i="13"/>
  <c r="CC564" i="13"/>
  <c r="CB564" i="13"/>
  <c r="CA564" i="13"/>
  <c r="BZ564" i="13"/>
  <c r="BY564" i="13"/>
  <c r="BX564" i="13"/>
  <c r="BW564" i="13"/>
  <c r="BV564" i="13"/>
  <c r="BU564" i="13"/>
  <c r="BT564" i="13"/>
  <c r="BS564" i="13"/>
  <c r="BR564" i="13"/>
  <c r="BQ564" i="13"/>
  <c r="BP564" i="13"/>
  <c r="BO564" i="13"/>
  <c r="BN564" i="13"/>
  <c r="BM564" i="13"/>
  <c r="BL564" i="13"/>
  <c r="BK564" i="13"/>
  <c r="BJ564" i="13"/>
  <c r="BH564" i="13"/>
  <c r="BG564" i="13"/>
  <c r="BE564" i="13"/>
  <c r="BD564" i="13"/>
  <c r="BB564" i="13"/>
  <c r="BA564" i="13"/>
  <c r="AY564" i="13"/>
  <c r="AX564" i="13"/>
  <c r="AV564" i="13"/>
  <c r="AU564" i="13"/>
  <c r="AS564" i="13"/>
  <c r="AR564" i="13"/>
  <c r="DF563" i="13"/>
  <c r="CP563" i="13"/>
  <c r="CH563" i="13"/>
  <c r="CT563" i="13" s="1"/>
  <c r="CG563" i="13"/>
  <c r="CF563" i="13"/>
  <c r="CE563" i="13"/>
  <c r="CD563" i="13"/>
  <c r="CC563" i="13"/>
  <c r="CB563" i="13"/>
  <c r="CA563" i="13"/>
  <c r="BZ563" i="13"/>
  <c r="BY563" i="13"/>
  <c r="BX563" i="13"/>
  <c r="BW563" i="13"/>
  <c r="BV563" i="13"/>
  <c r="BU563" i="13"/>
  <c r="BT563" i="13"/>
  <c r="BS563" i="13"/>
  <c r="BR563" i="13"/>
  <c r="BQ563" i="13"/>
  <c r="BP563" i="13"/>
  <c r="BO563" i="13"/>
  <c r="BN563" i="13"/>
  <c r="BM563" i="13"/>
  <c r="BL563" i="13"/>
  <c r="BK563" i="13"/>
  <c r="BJ563" i="13"/>
  <c r="BH563" i="13"/>
  <c r="BG563" i="13"/>
  <c r="BE563" i="13"/>
  <c r="BD563" i="13"/>
  <c r="BB563" i="13"/>
  <c r="BA563" i="13"/>
  <c r="AY563" i="13"/>
  <c r="AX563" i="13"/>
  <c r="AV563" i="13"/>
  <c r="AU563" i="13"/>
  <c r="AS563" i="13"/>
  <c r="AR563" i="13"/>
  <c r="DD562" i="13"/>
  <c r="DC562" i="13"/>
  <c r="CZ562" i="13"/>
  <c r="CY562" i="13"/>
  <c r="CV562" i="13"/>
  <c r="CU562" i="13"/>
  <c r="CR562" i="13"/>
  <c r="CQ562" i="13"/>
  <c r="CN562" i="13"/>
  <c r="CM562" i="13"/>
  <c r="CJ562" i="13"/>
  <c r="CI562" i="13"/>
  <c r="CH562" i="13"/>
  <c r="DF562" i="13" s="1"/>
  <c r="CG562" i="13"/>
  <c r="CF562" i="13"/>
  <c r="CE562" i="13"/>
  <c r="CD562" i="13"/>
  <c r="CC562" i="13"/>
  <c r="CB562" i="13"/>
  <c r="CA562" i="13"/>
  <c r="BZ562" i="13"/>
  <c r="BY562" i="13"/>
  <c r="BX562" i="13"/>
  <c r="BW562" i="13"/>
  <c r="BV562" i="13"/>
  <c r="BU562" i="13"/>
  <c r="BT562" i="13"/>
  <c r="BS562" i="13"/>
  <c r="BR562" i="13"/>
  <c r="BQ562" i="13"/>
  <c r="BP562" i="13"/>
  <c r="BO562" i="13"/>
  <c r="BN562" i="13"/>
  <c r="BM562" i="13"/>
  <c r="BL562" i="13"/>
  <c r="BK562" i="13"/>
  <c r="BJ562" i="13"/>
  <c r="BH562" i="13"/>
  <c r="BG562" i="13"/>
  <c r="BE562" i="13"/>
  <c r="BD562" i="13"/>
  <c r="BB562" i="13"/>
  <c r="BA562" i="13"/>
  <c r="AY562" i="13"/>
  <c r="AX562" i="13"/>
  <c r="AV562" i="13"/>
  <c r="AU562" i="13"/>
  <c r="AS562" i="13"/>
  <c r="AR562" i="13"/>
  <c r="DE561" i="13"/>
  <c r="DD561" i="13"/>
  <c r="DC561" i="13"/>
  <c r="DA561" i="13"/>
  <c r="CZ561" i="13"/>
  <c r="CY561" i="13"/>
  <c r="CW561" i="13"/>
  <c r="CV561" i="13"/>
  <c r="CU561" i="13"/>
  <c r="CS561" i="13"/>
  <c r="CR561" i="13"/>
  <c r="CQ561" i="13"/>
  <c r="CO561" i="13"/>
  <c r="CN561" i="13"/>
  <c r="CM561" i="13"/>
  <c r="CK561" i="13"/>
  <c r="CJ561" i="13"/>
  <c r="CI561" i="13"/>
  <c r="CH561" i="13"/>
  <c r="DF561" i="13" s="1"/>
  <c r="CG561" i="13"/>
  <c r="CF561" i="13"/>
  <c r="CE561" i="13"/>
  <c r="CD561" i="13"/>
  <c r="CC561" i="13"/>
  <c r="CB561" i="13"/>
  <c r="CA561" i="13"/>
  <c r="BZ561" i="13"/>
  <c r="BY561" i="13"/>
  <c r="BX561" i="13"/>
  <c r="BW561" i="13"/>
  <c r="BV561" i="13"/>
  <c r="BU561" i="13"/>
  <c r="BT561" i="13"/>
  <c r="BS561" i="13"/>
  <c r="BR561" i="13"/>
  <c r="BQ561" i="13"/>
  <c r="BP561" i="13"/>
  <c r="BO561" i="13"/>
  <c r="BN561" i="13"/>
  <c r="BM561" i="13"/>
  <c r="BL561" i="13"/>
  <c r="BK561" i="13"/>
  <c r="BJ561" i="13"/>
  <c r="BH561" i="13"/>
  <c r="BG561" i="13"/>
  <c r="BE561" i="13"/>
  <c r="BD561" i="13"/>
  <c r="BB561" i="13"/>
  <c r="BA561" i="13"/>
  <c r="AY561" i="13"/>
  <c r="AX561" i="13"/>
  <c r="AV561" i="13"/>
  <c r="AU561" i="13"/>
  <c r="AS561" i="13"/>
  <c r="AR561" i="13"/>
  <c r="DE560" i="13"/>
  <c r="DA560" i="13"/>
  <c r="CW560" i="13"/>
  <c r="CS560" i="13"/>
  <c r="CO560" i="13"/>
  <c r="CK560" i="13"/>
  <c r="CH560" i="13"/>
  <c r="DD560" i="13" s="1"/>
  <c r="CG560" i="13"/>
  <c r="CF560" i="13"/>
  <c r="CE560" i="13"/>
  <c r="CD560" i="13"/>
  <c r="CC560" i="13"/>
  <c r="CB560" i="13"/>
  <c r="CA560" i="13"/>
  <c r="BZ560" i="13"/>
  <c r="BY560" i="13"/>
  <c r="BX560" i="13"/>
  <c r="BW560" i="13"/>
  <c r="BV560" i="13"/>
  <c r="BU560" i="13"/>
  <c r="BT560" i="13"/>
  <c r="BS560" i="13"/>
  <c r="BR560" i="13"/>
  <c r="BQ560" i="13"/>
  <c r="BP560" i="13"/>
  <c r="BO560" i="13"/>
  <c r="BN560" i="13"/>
  <c r="BM560" i="13"/>
  <c r="BL560" i="13"/>
  <c r="BK560" i="13"/>
  <c r="BJ560" i="13"/>
  <c r="BH560" i="13"/>
  <c r="BG560" i="13"/>
  <c r="BE560" i="13"/>
  <c r="BD560" i="13"/>
  <c r="BB560" i="13"/>
  <c r="BA560" i="13"/>
  <c r="AY560" i="13"/>
  <c r="AX560" i="13"/>
  <c r="AV560" i="13"/>
  <c r="AU560" i="13"/>
  <c r="AS560" i="13"/>
  <c r="AR560" i="13"/>
  <c r="CH559" i="13"/>
  <c r="CG559" i="13"/>
  <c r="CF559" i="13"/>
  <c r="CE559" i="13"/>
  <c r="CD559" i="13"/>
  <c r="CC559" i="13"/>
  <c r="CB559" i="13"/>
  <c r="CA559" i="13"/>
  <c r="BZ559" i="13"/>
  <c r="BY559" i="13"/>
  <c r="BX559" i="13"/>
  <c r="BW559" i="13"/>
  <c r="BV559" i="13"/>
  <c r="BU559" i="13"/>
  <c r="BT559" i="13"/>
  <c r="BS559" i="13"/>
  <c r="BR559" i="13"/>
  <c r="BQ559" i="13"/>
  <c r="BP559" i="13"/>
  <c r="BO559" i="13"/>
  <c r="BN559" i="13"/>
  <c r="BM559" i="13"/>
  <c r="BL559" i="13"/>
  <c r="BK559" i="13"/>
  <c r="BJ559" i="13"/>
  <c r="BH559" i="13"/>
  <c r="BG559" i="13"/>
  <c r="BE559" i="13"/>
  <c r="BD559" i="13"/>
  <c r="BB559" i="13"/>
  <c r="BA559" i="13"/>
  <c r="AY559" i="13"/>
  <c r="AX559" i="13"/>
  <c r="AV559" i="13"/>
  <c r="AU559" i="13"/>
  <c r="AS559" i="13"/>
  <c r="AR559" i="13"/>
  <c r="DC558" i="13"/>
  <c r="CY558" i="13"/>
  <c r="CU558" i="13"/>
  <c r="CQ558" i="13"/>
  <c r="CM558" i="13"/>
  <c r="CI558" i="13"/>
  <c r="CH558" i="13"/>
  <c r="DF558" i="13" s="1"/>
  <c r="CG558" i="13"/>
  <c r="CF558" i="13"/>
  <c r="CE558" i="13"/>
  <c r="CD558" i="13"/>
  <c r="CC558" i="13"/>
  <c r="CB558" i="13"/>
  <c r="CA558" i="13"/>
  <c r="BZ558" i="13"/>
  <c r="BY558" i="13"/>
  <c r="BX558" i="13"/>
  <c r="BW558" i="13"/>
  <c r="BV558" i="13"/>
  <c r="BU558" i="13"/>
  <c r="BT558" i="13"/>
  <c r="BS558" i="13"/>
  <c r="BR558" i="13"/>
  <c r="BQ558" i="13"/>
  <c r="BP558" i="13"/>
  <c r="BO558" i="13"/>
  <c r="BN558" i="13"/>
  <c r="BM558" i="13"/>
  <c r="BL558" i="13"/>
  <c r="BK558" i="13"/>
  <c r="BJ558" i="13"/>
  <c r="BH558" i="13"/>
  <c r="BG558" i="13"/>
  <c r="BE558" i="13"/>
  <c r="BD558" i="13"/>
  <c r="BB558" i="13"/>
  <c r="BA558" i="13"/>
  <c r="AY558" i="13"/>
  <c r="AX558" i="13"/>
  <c r="AV558" i="13"/>
  <c r="AU558" i="13"/>
  <c r="AS558" i="13"/>
  <c r="AR558" i="13"/>
  <c r="DE557" i="13"/>
  <c r="DD557" i="13"/>
  <c r="DC557" i="13"/>
  <c r="DA557" i="13"/>
  <c r="CZ557" i="13"/>
  <c r="CY557" i="13"/>
  <c r="CW557" i="13"/>
  <c r="CV557" i="13"/>
  <c r="CU557" i="13"/>
  <c r="CS557" i="13"/>
  <c r="CR557" i="13"/>
  <c r="CQ557" i="13"/>
  <c r="CO557" i="13"/>
  <c r="CN557" i="13"/>
  <c r="CM557" i="13"/>
  <c r="CK557" i="13"/>
  <c r="CJ557" i="13"/>
  <c r="CI557" i="13"/>
  <c r="CH557" i="13"/>
  <c r="DF557" i="13" s="1"/>
  <c r="CG557" i="13"/>
  <c r="CF557" i="13"/>
  <c r="CE557" i="13"/>
  <c r="CD557" i="13"/>
  <c r="CC557" i="13"/>
  <c r="CB557" i="13"/>
  <c r="CA557" i="13"/>
  <c r="BZ557" i="13"/>
  <c r="BY557" i="13"/>
  <c r="BX557" i="13"/>
  <c r="BW557" i="13"/>
  <c r="BV557" i="13"/>
  <c r="BU557" i="13"/>
  <c r="BT557" i="13"/>
  <c r="BS557" i="13"/>
  <c r="BR557" i="13"/>
  <c r="BQ557" i="13"/>
  <c r="BP557" i="13"/>
  <c r="BO557" i="13"/>
  <c r="BN557" i="13"/>
  <c r="BM557" i="13"/>
  <c r="BL557" i="13"/>
  <c r="BK557" i="13"/>
  <c r="BJ557" i="13"/>
  <c r="BH557" i="13"/>
  <c r="BG557" i="13"/>
  <c r="BE557" i="13"/>
  <c r="BD557" i="13"/>
  <c r="BB557" i="13"/>
  <c r="BA557" i="13"/>
  <c r="AY557" i="13"/>
  <c r="AX557" i="13"/>
  <c r="AV557" i="13"/>
  <c r="AU557" i="13"/>
  <c r="AS557" i="13"/>
  <c r="AR557" i="13"/>
  <c r="DE556" i="13"/>
  <c r="DA556" i="13"/>
  <c r="CW556" i="13"/>
  <c r="CS556" i="13"/>
  <c r="CO556" i="13"/>
  <c r="CK556" i="13"/>
  <c r="CH556" i="13"/>
  <c r="DD556" i="13" s="1"/>
  <c r="CG556" i="13"/>
  <c r="CF556" i="13"/>
  <c r="CE556" i="13"/>
  <c r="CD556" i="13"/>
  <c r="CC556" i="13"/>
  <c r="CB556" i="13"/>
  <c r="CA556" i="13"/>
  <c r="BZ556" i="13"/>
  <c r="BY556" i="13"/>
  <c r="BX556" i="13"/>
  <c r="BW556" i="13"/>
  <c r="BV556" i="13"/>
  <c r="BU556" i="13"/>
  <c r="BT556" i="13"/>
  <c r="BS556" i="13"/>
  <c r="BR556" i="13"/>
  <c r="BQ556" i="13"/>
  <c r="BP556" i="13"/>
  <c r="BO556" i="13"/>
  <c r="BN556" i="13"/>
  <c r="BM556" i="13"/>
  <c r="BL556" i="13"/>
  <c r="BK556" i="13"/>
  <c r="BJ556" i="13"/>
  <c r="BH556" i="13"/>
  <c r="BG556" i="13"/>
  <c r="BE556" i="13"/>
  <c r="BD556" i="13"/>
  <c r="BB556" i="13"/>
  <c r="BA556" i="13"/>
  <c r="AY556" i="13"/>
  <c r="AX556" i="13"/>
  <c r="AV556" i="13"/>
  <c r="AU556" i="13"/>
  <c r="AS556" i="13"/>
  <c r="AR556" i="13"/>
  <c r="CH555" i="13"/>
  <c r="CG555" i="13"/>
  <c r="CF555" i="13"/>
  <c r="CE555" i="13"/>
  <c r="CD555" i="13"/>
  <c r="CC555" i="13"/>
  <c r="CB555" i="13"/>
  <c r="CA555" i="13"/>
  <c r="BZ555" i="13"/>
  <c r="BY555" i="13"/>
  <c r="BX555" i="13"/>
  <c r="BW555" i="13"/>
  <c r="BV555" i="13"/>
  <c r="BU555" i="13"/>
  <c r="BT555" i="13"/>
  <c r="BS555" i="13"/>
  <c r="BR555" i="13"/>
  <c r="BQ555" i="13"/>
  <c r="BP555" i="13"/>
  <c r="BO555" i="13"/>
  <c r="BN555" i="13"/>
  <c r="BM555" i="13"/>
  <c r="BL555" i="13"/>
  <c r="BK555" i="13"/>
  <c r="BJ555" i="13"/>
  <c r="BH555" i="13"/>
  <c r="BG555" i="13"/>
  <c r="BE555" i="13"/>
  <c r="BD555" i="13"/>
  <c r="BB555" i="13"/>
  <c r="BA555" i="13"/>
  <c r="AY555" i="13"/>
  <c r="AX555" i="13"/>
  <c r="AV555" i="13"/>
  <c r="AU555" i="13"/>
  <c r="AS555" i="13"/>
  <c r="AR555" i="13"/>
  <c r="DC554" i="13"/>
  <c r="CY554" i="13"/>
  <c r="CU554" i="13"/>
  <c r="CQ554" i="13"/>
  <c r="CM554" i="13"/>
  <c r="CI554" i="13"/>
  <c r="CH554" i="13"/>
  <c r="DF554" i="13" s="1"/>
  <c r="CG554" i="13"/>
  <c r="CF554" i="13"/>
  <c r="CE554" i="13"/>
  <c r="CD554" i="13"/>
  <c r="CC554" i="13"/>
  <c r="CB554" i="13"/>
  <c r="CA554" i="13"/>
  <c r="BZ554" i="13"/>
  <c r="BY554" i="13"/>
  <c r="BX554" i="13"/>
  <c r="BW554" i="13"/>
  <c r="BV554" i="13"/>
  <c r="BU554" i="13"/>
  <c r="BT554" i="13"/>
  <c r="BS554" i="13"/>
  <c r="BR554" i="13"/>
  <c r="BQ554" i="13"/>
  <c r="BP554" i="13"/>
  <c r="BO554" i="13"/>
  <c r="BN554" i="13"/>
  <c r="BM554" i="13"/>
  <c r="BL554" i="13"/>
  <c r="BK554" i="13"/>
  <c r="BJ554" i="13"/>
  <c r="BH554" i="13"/>
  <c r="BG554" i="13"/>
  <c r="BE554" i="13"/>
  <c r="BD554" i="13"/>
  <c r="BB554" i="13"/>
  <c r="BA554" i="13"/>
  <c r="AY554" i="13"/>
  <c r="AX554" i="13"/>
  <c r="AV554" i="13"/>
  <c r="AU554" i="13"/>
  <c r="AS554" i="13"/>
  <c r="AR554" i="13"/>
  <c r="DE553" i="13"/>
  <c r="DD553" i="13"/>
  <c r="DC553" i="13"/>
  <c r="DA553" i="13"/>
  <c r="CZ553" i="13"/>
  <c r="CY553" i="13"/>
  <c r="CW553" i="13"/>
  <c r="CV553" i="13"/>
  <c r="CU553" i="13"/>
  <c r="CS553" i="13"/>
  <c r="CR553" i="13"/>
  <c r="CQ553" i="13"/>
  <c r="CO553" i="13"/>
  <c r="CN553" i="13"/>
  <c r="CM553" i="13"/>
  <c r="CK553" i="13"/>
  <c r="CJ553" i="13"/>
  <c r="CI553" i="13"/>
  <c r="CH553" i="13"/>
  <c r="DF553" i="13" s="1"/>
  <c r="CG553" i="13"/>
  <c r="CF553" i="13"/>
  <c r="CE553" i="13"/>
  <c r="CD553" i="13"/>
  <c r="CC553" i="13"/>
  <c r="CB553" i="13"/>
  <c r="CA553" i="13"/>
  <c r="BZ553" i="13"/>
  <c r="BY553" i="13"/>
  <c r="BX553" i="13"/>
  <c r="BW553" i="13"/>
  <c r="BV553" i="13"/>
  <c r="BU553" i="13"/>
  <c r="BT553" i="13"/>
  <c r="BS553" i="13"/>
  <c r="BR553" i="13"/>
  <c r="BQ553" i="13"/>
  <c r="BP553" i="13"/>
  <c r="BO553" i="13"/>
  <c r="BN553" i="13"/>
  <c r="BM553" i="13"/>
  <c r="BL553" i="13"/>
  <c r="BK553" i="13"/>
  <c r="BJ553" i="13"/>
  <c r="BH553" i="13"/>
  <c r="BG553" i="13"/>
  <c r="BE553" i="13"/>
  <c r="BD553" i="13"/>
  <c r="BB553" i="13"/>
  <c r="BA553" i="13"/>
  <c r="AY553" i="13"/>
  <c r="AX553" i="13"/>
  <c r="AV553" i="13"/>
  <c r="AU553" i="13"/>
  <c r="AS553" i="13"/>
  <c r="AR553" i="13"/>
  <c r="DE552" i="13"/>
  <c r="DA552" i="13"/>
  <c r="CW552" i="13"/>
  <c r="CS552" i="13"/>
  <c r="CO552" i="13"/>
  <c r="CK552" i="13"/>
  <c r="CH552" i="13"/>
  <c r="DD552" i="13" s="1"/>
  <c r="CG552" i="13"/>
  <c r="CF552" i="13"/>
  <c r="CE552" i="13"/>
  <c r="CD552" i="13"/>
  <c r="CC552" i="13"/>
  <c r="CB552" i="13"/>
  <c r="CA552" i="13"/>
  <c r="BZ552" i="13"/>
  <c r="BY552" i="13"/>
  <c r="BX552" i="13"/>
  <c r="BW552" i="13"/>
  <c r="BV552" i="13"/>
  <c r="BU552" i="13"/>
  <c r="BT552" i="13"/>
  <c r="BS552" i="13"/>
  <c r="BR552" i="13"/>
  <c r="BQ552" i="13"/>
  <c r="BP552" i="13"/>
  <c r="BO552" i="13"/>
  <c r="BN552" i="13"/>
  <c r="BM552" i="13"/>
  <c r="BL552" i="13"/>
  <c r="BK552" i="13"/>
  <c r="BJ552" i="13"/>
  <c r="BH552" i="13"/>
  <c r="BG552" i="13"/>
  <c r="BE552" i="13"/>
  <c r="BD552" i="13"/>
  <c r="BB552" i="13"/>
  <c r="BA552" i="13"/>
  <c r="AY552" i="13"/>
  <c r="AX552" i="13"/>
  <c r="AV552" i="13"/>
  <c r="AU552" i="13"/>
  <c r="AS552" i="13"/>
  <c r="AR552" i="13"/>
  <c r="CH551" i="13"/>
  <c r="CG551" i="13"/>
  <c r="CF551" i="13"/>
  <c r="CE551" i="13"/>
  <c r="CD551" i="13"/>
  <c r="CC551" i="13"/>
  <c r="CB551" i="13"/>
  <c r="CA551" i="13"/>
  <c r="BZ551" i="13"/>
  <c r="BY551" i="13"/>
  <c r="BX551" i="13"/>
  <c r="BW551" i="13"/>
  <c r="BV551" i="13"/>
  <c r="BU551" i="13"/>
  <c r="BT551" i="13"/>
  <c r="BS551" i="13"/>
  <c r="BR551" i="13"/>
  <c r="BQ551" i="13"/>
  <c r="BP551" i="13"/>
  <c r="BO551" i="13"/>
  <c r="BN551" i="13"/>
  <c r="BM551" i="13"/>
  <c r="BL551" i="13"/>
  <c r="BK551" i="13"/>
  <c r="BJ551" i="13"/>
  <c r="BH551" i="13"/>
  <c r="BG551" i="13"/>
  <c r="BE551" i="13"/>
  <c r="BD551" i="13"/>
  <c r="BB551" i="13"/>
  <c r="BA551" i="13"/>
  <c r="AY551" i="13"/>
  <c r="AX551" i="13"/>
  <c r="AV551" i="13"/>
  <c r="AU551" i="13"/>
  <c r="AS551" i="13"/>
  <c r="AR551" i="13"/>
  <c r="DC550" i="13"/>
  <c r="CY550" i="13"/>
  <c r="CU550" i="13"/>
  <c r="CQ550" i="13"/>
  <c r="CM550" i="13"/>
  <c r="CI550" i="13"/>
  <c r="CH550" i="13"/>
  <c r="DF550" i="13" s="1"/>
  <c r="CG550" i="13"/>
  <c r="CF550" i="13"/>
  <c r="CE550" i="13"/>
  <c r="CD550" i="13"/>
  <c r="CC550" i="13"/>
  <c r="CB550" i="13"/>
  <c r="CA550" i="13"/>
  <c r="BZ550" i="13"/>
  <c r="BY550" i="13"/>
  <c r="BX550" i="13"/>
  <c r="BW550" i="13"/>
  <c r="BV550" i="13"/>
  <c r="BU550" i="13"/>
  <c r="BT550" i="13"/>
  <c r="BS550" i="13"/>
  <c r="BR550" i="13"/>
  <c r="BQ550" i="13"/>
  <c r="BP550" i="13"/>
  <c r="BO550" i="13"/>
  <c r="BN550" i="13"/>
  <c r="BM550" i="13"/>
  <c r="BL550" i="13"/>
  <c r="BK550" i="13"/>
  <c r="BJ550" i="13"/>
  <c r="BH550" i="13"/>
  <c r="BG550" i="13"/>
  <c r="BE550" i="13"/>
  <c r="BD550" i="13"/>
  <c r="BB550" i="13"/>
  <c r="BA550" i="13"/>
  <c r="AY550" i="13"/>
  <c r="AX550" i="13"/>
  <c r="AV550" i="13"/>
  <c r="AU550" i="13"/>
  <c r="AS550" i="13"/>
  <c r="AR550" i="13"/>
  <c r="DE549" i="13"/>
  <c r="DD549" i="13"/>
  <c r="DC549" i="13"/>
  <c r="DA549" i="13"/>
  <c r="CZ549" i="13"/>
  <c r="CY549" i="13"/>
  <c r="CW549" i="13"/>
  <c r="CV549" i="13"/>
  <c r="CU549" i="13"/>
  <c r="CS549" i="13"/>
  <c r="CR549" i="13"/>
  <c r="CQ549" i="13"/>
  <c r="CO549" i="13"/>
  <c r="CN549" i="13"/>
  <c r="CM549" i="13"/>
  <c r="CK549" i="13"/>
  <c r="CJ549" i="13"/>
  <c r="CI549" i="13"/>
  <c r="CH549" i="13"/>
  <c r="DF549" i="13" s="1"/>
  <c r="CG549" i="13"/>
  <c r="CF549" i="13"/>
  <c r="CE549" i="13"/>
  <c r="CD549" i="13"/>
  <c r="CC549" i="13"/>
  <c r="CB549" i="13"/>
  <c r="CA549" i="13"/>
  <c r="BZ549" i="13"/>
  <c r="BY549" i="13"/>
  <c r="BX549" i="13"/>
  <c r="BW549" i="13"/>
  <c r="BV549" i="13"/>
  <c r="BU549" i="13"/>
  <c r="BT549" i="13"/>
  <c r="BS549" i="13"/>
  <c r="BR549" i="13"/>
  <c r="BQ549" i="13"/>
  <c r="BP549" i="13"/>
  <c r="BO549" i="13"/>
  <c r="BN549" i="13"/>
  <c r="BM549" i="13"/>
  <c r="BL549" i="13"/>
  <c r="BK549" i="13"/>
  <c r="BJ549" i="13"/>
  <c r="BH549" i="13"/>
  <c r="BG549" i="13"/>
  <c r="BE549" i="13"/>
  <c r="BD549" i="13"/>
  <c r="BB549" i="13"/>
  <c r="BA549" i="13"/>
  <c r="AY549" i="13"/>
  <c r="AX549" i="13"/>
  <c r="AV549" i="13"/>
  <c r="AU549" i="13"/>
  <c r="AS549" i="13"/>
  <c r="AR549" i="13"/>
  <c r="DE548" i="13"/>
  <c r="DA548" i="13"/>
  <c r="CW548" i="13"/>
  <c r="CS548" i="13"/>
  <c r="CO548" i="13"/>
  <c r="CK548" i="13"/>
  <c r="CH548" i="13"/>
  <c r="DD548" i="13" s="1"/>
  <c r="CG548" i="13"/>
  <c r="CF548" i="13"/>
  <c r="CE548" i="13"/>
  <c r="CD548" i="13"/>
  <c r="CC548" i="13"/>
  <c r="CB548" i="13"/>
  <c r="CA548" i="13"/>
  <c r="BZ548" i="13"/>
  <c r="BY548" i="13"/>
  <c r="BX548" i="13"/>
  <c r="BW548" i="13"/>
  <c r="BV548" i="13"/>
  <c r="BU548" i="13"/>
  <c r="BT548" i="13"/>
  <c r="BS548" i="13"/>
  <c r="BR548" i="13"/>
  <c r="BQ548" i="13"/>
  <c r="BP548" i="13"/>
  <c r="BO548" i="13"/>
  <c r="BN548" i="13"/>
  <c r="BM548" i="13"/>
  <c r="BL548" i="13"/>
  <c r="BK548" i="13"/>
  <c r="BJ548" i="13"/>
  <c r="BH548" i="13"/>
  <c r="BG548" i="13"/>
  <c r="BE548" i="13"/>
  <c r="BD548" i="13"/>
  <c r="BB548" i="13"/>
  <c r="BA548" i="13"/>
  <c r="AY548" i="13"/>
  <c r="AX548" i="13"/>
  <c r="AV548" i="13"/>
  <c r="AU548" i="13"/>
  <c r="AS548" i="13"/>
  <c r="AR548" i="13"/>
  <c r="CH547" i="13"/>
  <c r="CG547" i="13"/>
  <c r="CF547" i="13"/>
  <c r="CE547" i="13"/>
  <c r="CD547" i="13"/>
  <c r="CC547" i="13"/>
  <c r="CB547" i="13"/>
  <c r="CA547" i="13"/>
  <c r="BZ547" i="13"/>
  <c r="BY547" i="13"/>
  <c r="BX547" i="13"/>
  <c r="BW547" i="13"/>
  <c r="BV547" i="13"/>
  <c r="BU547" i="13"/>
  <c r="BT547" i="13"/>
  <c r="BS547" i="13"/>
  <c r="BR547" i="13"/>
  <c r="BQ547" i="13"/>
  <c r="BP547" i="13"/>
  <c r="BO547" i="13"/>
  <c r="BN547" i="13"/>
  <c r="BM547" i="13"/>
  <c r="BL547" i="13"/>
  <c r="BK547" i="13"/>
  <c r="BJ547" i="13"/>
  <c r="BH547" i="13"/>
  <c r="BG547" i="13"/>
  <c r="BE547" i="13"/>
  <c r="BD547" i="13"/>
  <c r="BB547" i="13"/>
  <c r="BA547" i="13"/>
  <c r="AY547" i="13"/>
  <c r="AX547" i="13"/>
  <c r="AV547" i="13"/>
  <c r="AU547" i="13"/>
  <c r="AS547" i="13"/>
  <c r="AR547" i="13"/>
  <c r="DC546" i="13"/>
  <c r="CY546" i="13"/>
  <c r="CU546" i="13"/>
  <c r="CQ546" i="13"/>
  <c r="CM546" i="13"/>
  <c r="CI546" i="13"/>
  <c r="CH546" i="13"/>
  <c r="DF546" i="13" s="1"/>
  <c r="CG546" i="13"/>
  <c r="CF546" i="13"/>
  <c r="CE546" i="13"/>
  <c r="CD546" i="13"/>
  <c r="CC546" i="13"/>
  <c r="CB546" i="13"/>
  <c r="CA546" i="13"/>
  <c r="BZ546" i="13"/>
  <c r="BY546" i="13"/>
  <c r="BX546" i="13"/>
  <c r="BW546" i="13"/>
  <c r="BV546" i="13"/>
  <c r="BU546" i="13"/>
  <c r="BT546" i="13"/>
  <c r="BS546" i="13"/>
  <c r="BR546" i="13"/>
  <c r="BQ546" i="13"/>
  <c r="BP546" i="13"/>
  <c r="BO546" i="13"/>
  <c r="BN546" i="13"/>
  <c r="BM546" i="13"/>
  <c r="BL546" i="13"/>
  <c r="BK546" i="13"/>
  <c r="BJ546" i="13"/>
  <c r="BH546" i="13"/>
  <c r="BG546" i="13"/>
  <c r="BE546" i="13"/>
  <c r="BD546" i="13"/>
  <c r="BB546" i="13"/>
  <c r="BA546" i="13"/>
  <c r="AY546" i="13"/>
  <c r="AX546" i="13"/>
  <c r="AV546" i="13"/>
  <c r="AU546" i="13"/>
  <c r="AS546" i="13"/>
  <c r="AR546" i="13"/>
  <c r="DE545" i="13"/>
  <c r="DD545" i="13"/>
  <c r="DC545" i="13"/>
  <c r="DA545" i="13"/>
  <c r="CZ545" i="13"/>
  <c r="CY545" i="13"/>
  <c r="CW545" i="13"/>
  <c r="CV545" i="13"/>
  <c r="CU545" i="13"/>
  <c r="CS545" i="13"/>
  <c r="CR545" i="13"/>
  <c r="CQ545" i="13"/>
  <c r="CO545" i="13"/>
  <c r="CN545" i="13"/>
  <c r="CM545" i="13"/>
  <c r="CK545" i="13"/>
  <c r="CJ545" i="13"/>
  <c r="CI545" i="13"/>
  <c r="CH545" i="13"/>
  <c r="DF545" i="13" s="1"/>
  <c r="CG545" i="13"/>
  <c r="CF545" i="13"/>
  <c r="CE545" i="13"/>
  <c r="CD545" i="13"/>
  <c r="CC545" i="13"/>
  <c r="CB545" i="13"/>
  <c r="CA545" i="13"/>
  <c r="BZ545" i="13"/>
  <c r="BY545" i="13"/>
  <c r="BX545" i="13"/>
  <c r="BW545" i="13"/>
  <c r="BV545" i="13"/>
  <c r="BU545" i="13"/>
  <c r="BT545" i="13"/>
  <c r="BS545" i="13"/>
  <c r="BR545" i="13"/>
  <c r="BQ545" i="13"/>
  <c r="BP545" i="13"/>
  <c r="BO545" i="13"/>
  <c r="BN545" i="13"/>
  <c r="BM545" i="13"/>
  <c r="BL545" i="13"/>
  <c r="BK545" i="13"/>
  <c r="BJ545" i="13"/>
  <c r="BH545" i="13"/>
  <c r="BG545" i="13"/>
  <c r="BE545" i="13"/>
  <c r="BD545" i="13"/>
  <c r="BB545" i="13"/>
  <c r="BA545" i="13"/>
  <c r="AY545" i="13"/>
  <c r="AX545" i="13"/>
  <c r="AV545" i="13"/>
  <c r="AU545" i="13"/>
  <c r="AS545" i="13"/>
  <c r="AR545" i="13"/>
  <c r="DE544" i="13"/>
  <c r="DA544" i="13"/>
  <c r="CW544" i="13"/>
  <c r="CS544" i="13"/>
  <c r="CO544" i="13"/>
  <c r="CK544" i="13"/>
  <c r="CH544" i="13"/>
  <c r="DD544" i="13" s="1"/>
  <c r="CG544" i="13"/>
  <c r="CF544" i="13"/>
  <c r="CE544" i="13"/>
  <c r="CD544" i="13"/>
  <c r="CC544" i="13"/>
  <c r="CB544" i="13"/>
  <c r="CA544" i="13"/>
  <c r="BZ544" i="13"/>
  <c r="BY544" i="13"/>
  <c r="BX544" i="13"/>
  <c r="BW544" i="13"/>
  <c r="BV544" i="13"/>
  <c r="BU544" i="13"/>
  <c r="BT544" i="13"/>
  <c r="BS544" i="13"/>
  <c r="BR544" i="13"/>
  <c r="BQ544" i="13"/>
  <c r="BP544" i="13"/>
  <c r="BO544" i="13"/>
  <c r="BN544" i="13"/>
  <c r="BM544" i="13"/>
  <c r="BL544" i="13"/>
  <c r="BK544" i="13"/>
  <c r="BJ544" i="13"/>
  <c r="BH544" i="13"/>
  <c r="BG544" i="13"/>
  <c r="BE544" i="13"/>
  <c r="BD544" i="13"/>
  <c r="BB544" i="13"/>
  <c r="BA544" i="13"/>
  <c r="AY544" i="13"/>
  <c r="AX544" i="13"/>
  <c r="AV544" i="13"/>
  <c r="AU544" i="13"/>
  <c r="AS544" i="13"/>
  <c r="AR544" i="13"/>
  <c r="CH543" i="13"/>
  <c r="CG543" i="13"/>
  <c r="CF543" i="13"/>
  <c r="CE543" i="13"/>
  <c r="CD543" i="13"/>
  <c r="CC543" i="13"/>
  <c r="CB543" i="13"/>
  <c r="CA543" i="13"/>
  <c r="BZ543" i="13"/>
  <c r="BY543" i="13"/>
  <c r="BX543" i="13"/>
  <c r="BW543" i="13"/>
  <c r="BV543" i="13"/>
  <c r="BU543" i="13"/>
  <c r="BT543" i="13"/>
  <c r="BS543" i="13"/>
  <c r="BR543" i="13"/>
  <c r="BQ543" i="13"/>
  <c r="BP543" i="13"/>
  <c r="BO543" i="13"/>
  <c r="BN543" i="13"/>
  <c r="BM543" i="13"/>
  <c r="BL543" i="13"/>
  <c r="BK543" i="13"/>
  <c r="BJ543" i="13"/>
  <c r="BH543" i="13"/>
  <c r="BG543" i="13"/>
  <c r="BE543" i="13"/>
  <c r="BD543" i="13"/>
  <c r="BB543" i="13"/>
  <c r="BA543" i="13"/>
  <c r="AY543" i="13"/>
  <c r="AX543" i="13"/>
  <c r="AV543" i="13"/>
  <c r="AU543" i="13"/>
  <c r="AS543" i="13"/>
  <c r="AR543" i="13"/>
  <c r="DC542" i="13"/>
  <c r="CY542" i="13"/>
  <c r="CU542" i="13"/>
  <c r="CQ542" i="13"/>
  <c r="CM542" i="13"/>
  <c r="CI542" i="13"/>
  <c r="CH542" i="13"/>
  <c r="DF542" i="13" s="1"/>
  <c r="CG542" i="13"/>
  <c r="CF542" i="13"/>
  <c r="CE542" i="13"/>
  <c r="CD542" i="13"/>
  <c r="CC542" i="13"/>
  <c r="CB542" i="13"/>
  <c r="CA542" i="13"/>
  <c r="BZ542" i="13"/>
  <c r="BY542" i="13"/>
  <c r="BX542" i="13"/>
  <c r="BW542" i="13"/>
  <c r="BV542" i="13"/>
  <c r="BU542" i="13"/>
  <c r="BT542" i="13"/>
  <c r="BS542" i="13"/>
  <c r="BR542" i="13"/>
  <c r="BQ542" i="13"/>
  <c r="BP542" i="13"/>
  <c r="BO542" i="13"/>
  <c r="BN542" i="13"/>
  <c r="BM542" i="13"/>
  <c r="BL542" i="13"/>
  <c r="BK542" i="13"/>
  <c r="BJ542" i="13"/>
  <c r="BH542" i="13"/>
  <c r="BG542" i="13"/>
  <c r="BE542" i="13"/>
  <c r="BD542" i="13"/>
  <c r="BB542" i="13"/>
  <c r="BA542" i="13"/>
  <c r="AY542" i="13"/>
  <c r="AX542" i="13"/>
  <c r="AV542" i="13"/>
  <c r="AU542" i="13"/>
  <c r="AS542" i="13"/>
  <c r="AR542" i="13"/>
  <c r="DE541" i="13"/>
  <c r="DD541" i="13"/>
  <c r="DC541" i="13"/>
  <c r="DA541" i="13"/>
  <c r="CZ541" i="13"/>
  <c r="CY541" i="13"/>
  <c r="CW541" i="13"/>
  <c r="CV541" i="13"/>
  <c r="CU541" i="13"/>
  <c r="CS541" i="13"/>
  <c r="CR541" i="13"/>
  <c r="CQ541" i="13"/>
  <c r="CO541" i="13"/>
  <c r="CN541" i="13"/>
  <c r="CM541" i="13"/>
  <c r="CK541" i="13"/>
  <c r="CJ541" i="13"/>
  <c r="CI541" i="13"/>
  <c r="CH541" i="13"/>
  <c r="DF541" i="13" s="1"/>
  <c r="CG541" i="13"/>
  <c r="CF541" i="13"/>
  <c r="CE541" i="13"/>
  <c r="CD541" i="13"/>
  <c r="CC541" i="13"/>
  <c r="CB541" i="13"/>
  <c r="CA541" i="13"/>
  <c r="BZ541" i="13"/>
  <c r="BY541" i="13"/>
  <c r="BX541" i="13"/>
  <c r="BW541" i="13"/>
  <c r="BV541" i="13"/>
  <c r="BU541" i="13"/>
  <c r="BT541" i="13"/>
  <c r="BS541" i="13"/>
  <c r="BR541" i="13"/>
  <c r="BQ541" i="13"/>
  <c r="BP541" i="13"/>
  <c r="BO541" i="13"/>
  <c r="BN541" i="13"/>
  <c r="BM541" i="13"/>
  <c r="BL541" i="13"/>
  <c r="BK541" i="13"/>
  <c r="BJ541" i="13"/>
  <c r="BH541" i="13"/>
  <c r="BG541" i="13"/>
  <c r="BE541" i="13"/>
  <c r="BD541" i="13"/>
  <c r="BB541" i="13"/>
  <c r="BA541" i="13"/>
  <c r="AY541" i="13"/>
  <c r="AX541" i="13"/>
  <c r="AV541" i="13"/>
  <c r="AU541" i="13"/>
  <c r="AS541" i="13"/>
  <c r="AR541" i="13"/>
  <c r="DE540" i="13"/>
  <c r="DA540" i="13"/>
  <c r="CW540" i="13"/>
  <c r="CS540" i="13"/>
  <c r="CO540" i="13"/>
  <c r="CK540" i="13"/>
  <c r="CH540" i="13"/>
  <c r="DD540" i="13" s="1"/>
  <c r="CG540" i="13"/>
  <c r="CF540" i="13"/>
  <c r="CE540" i="13"/>
  <c r="CD540" i="13"/>
  <c r="CC540" i="13"/>
  <c r="CB540" i="13"/>
  <c r="CA540" i="13"/>
  <c r="BZ540" i="13"/>
  <c r="BY540" i="13"/>
  <c r="BX540" i="13"/>
  <c r="BW540" i="13"/>
  <c r="BV540" i="13"/>
  <c r="BU540" i="13"/>
  <c r="BT540" i="13"/>
  <c r="BS540" i="13"/>
  <c r="BR540" i="13"/>
  <c r="BQ540" i="13"/>
  <c r="BP540" i="13"/>
  <c r="BO540" i="13"/>
  <c r="BN540" i="13"/>
  <c r="BM540" i="13"/>
  <c r="BL540" i="13"/>
  <c r="BK540" i="13"/>
  <c r="BJ540" i="13"/>
  <c r="BH540" i="13"/>
  <c r="BG540" i="13"/>
  <c r="BE540" i="13"/>
  <c r="BD540" i="13"/>
  <c r="BB540" i="13"/>
  <c r="BA540" i="13"/>
  <c r="AY540" i="13"/>
  <c r="AX540" i="13"/>
  <c r="AV540" i="13"/>
  <c r="AU540" i="13"/>
  <c r="AS540" i="13"/>
  <c r="AR540" i="13"/>
  <c r="CH539" i="13"/>
  <c r="CG539" i="13"/>
  <c r="CF539" i="13"/>
  <c r="CE539" i="13"/>
  <c r="CD539" i="13"/>
  <c r="CC539" i="13"/>
  <c r="CB539" i="13"/>
  <c r="CA539" i="13"/>
  <c r="BZ539" i="13"/>
  <c r="BY539" i="13"/>
  <c r="BX539" i="13"/>
  <c r="BW539" i="13"/>
  <c r="BV539" i="13"/>
  <c r="BU539" i="13"/>
  <c r="BT539" i="13"/>
  <c r="BS539" i="13"/>
  <c r="BR539" i="13"/>
  <c r="BQ539" i="13"/>
  <c r="BP539" i="13"/>
  <c r="BO539" i="13"/>
  <c r="BN539" i="13"/>
  <c r="BM539" i="13"/>
  <c r="BL539" i="13"/>
  <c r="BK539" i="13"/>
  <c r="BJ539" i="13"/>
  <c r="BH539" i="13"/>
  <c r="BG539" i="13"/>
  <c r="BE539" i="13"/>
  <c r="BD539" i="13"/>
  <c r="BB539" i="13"/>
  <c r="BA539" i="13"/>
  <c r="AY539" i="13"/>
  <c r="AX539" i="13"/>
  <c r="AV539" i="13"/>
  <c r="AU539" i="13"/>
  <c r="AS539" i="13"/>
  <c r="AR539" i="13"/>
  <c r="DC538" i="13"/>
  <c r="CY538" i="13"/>
  <c r="CU538" i="13"/>
  <c r="CQ538" i="13"/>
  <c r="CM538" i="13"/>
  <c r="CI538" i="13"/>
  <c r="CH538" i="13"/>
  <c r="DF538" i="13" s="1"/>
  <c r="CG538" i="13"/>
  <c r="CF538" i="13"/>
  <c r="CE538" i="13"/>
  <c r="CD538" i="13"/>
  <c r="CC538" i="13"/>
  <c r="CB538" i="13"/>
  <c r="CA538" i="13"/>
  <c r="BZ538" i="13"/>
  <c r="BY538" i="13"/>
  <c r="BX538" i="13"/>
  <c r="BW538" i="13"/>
  <c r="BV538" i="13"/>
  <c r="BU538" i="13"/>
  <c r="BT538" i="13"/>
  <c r="BS538" i="13"/>
  <c r="BR538" i="13"/>
  <c r="BQ538" i="13"/>
  <c r="BP538" i="13"/>
  <c r="BO538" i="13"/>
  <c r="BN538" i="13"/>
  <c r="BM538" i="13"/>
  <c r="BL538" i="13"/>
  <c r="BK538" i="13"/>
  <c r="BJ538" i="13"/>
  <c r="BH538" i="13"/>
  <c r="BG538" i="13"/>
  <c r="BE538" i="13"/>
  <c r="BD538" i="13"/>
  <c r="BB538" i="13"/>
  <c r="BA538" i="13"/>
  <c r="AY538" i="13"/>
  <c r="AX538" i="13"/>
  <c r="AV538" i="13"/>
  <c r="AU538" i="13"/>
  <c r="AS538" i="13"/>
  <c r="AR538" i="13"/>
  <c r="DE537" i="13"/>
  <c r="DD537" i="13"/>
  <c r="DC537" i="13"/>
  <c r="DA537" i="13"/>
  <c r="CZ537" i="13"/>
  <c r="CY537" i="13"/>
  <c r="CW537" i="13"/>
  <c r="CV537" i="13"/>
  <c r="CU537" i="13"/>
  <c r="CS537" i="13"/>
  <c r="CR537" i="13"/>
  <c r="CQ537" i="13"/>
  <c r="CO537" i="13"/>
  <c r="CN537" i="13"/>
  <c r="CM537" i="13"/>
  <c r="CK537" i="13"/>
  <c r="CJ537" i="13"/>
  <c r="CI537" i="13"/>
  <c r="CH537" i="13"/>
  <c r="DF537" i="13" s="1"/>
  <c r="CG537" i="13"/>
  <c r="CF537" i="13"/>
  <c r="CE537" i="13"/>
  <c r="CD537" i="13"/>
  <c r="CC537" i="13"/>
  <c r="CB537" i="13"/>
  <c r="CA537" i="13"/>
  <c r="BZ537" i="13"/>
  <c r="BY537" i="13"/>
  <c r="BX537" i="13"/>
  <c r="BW537" i="13"/>
  <c r="BV537" i="13"/>
  <c r="BU537" i="13"/>
  <c r="BT537" i="13"/>
  <c r="BS537" i="13"/>
  <c r="BR537" i="13"/>
  <c r="BQ537" i="13"/>
  <c r="BP537" i="13"/>
  <c r="BO537" i="13"/>
  <c r="BN537" i="13"/>
  <c r="BM537" i="13"/>
  <c r="BL537" i="13"/>
  <c r="BK537" i="13"/>
  <c r="BJ537" i="13"/>
  <c r="BH537" i="13"/>
  <c r="BG537" i="13"/>
  <c r="BE537" i="13"/>
  <c r="BD537" i="13"/>
  <c r="BB537" i="13"/>
  <c r="BA537" i="13"/>
  <c r="AY537" i="13"/>
  <c r="AX537" i="13"/>
  <c r="AV537" i="13"/>
  <c r="AU537" i="13"/>
  <c r="AS537" i="13"/>
  <c r="AR537" i="13"/>
  <c r="DE536" i="13"/>
  <c r="DA536" i="13"/>
  <c r="CW536" i="13"/>
  <c r="CS536" i="13"/>
  <c r="CO536" i="13"/>
  <c r="CK536" i="13"/>
  <c r="CH536" i="13"/>
  <c r="DD536" i="13" s="1"/>
  <c r="CG536" i="13"/>
  <c r="CF536" i="13"/>
  <c r="CE536" i="13"/>
  <c r="CD536" i="13"/>
  <c r="CC536" i="13"/>
  <c r="CB536" i="13"/>
  <c r="CA536" i="13"/>
  <c r="BZ536" i="13"/>
  <c r="BY536" i="13"/>
  <c r="BX536" i="13"/>
  <c r="BW536" i="13"/>
  <c r="BV536" i="13"/>
  <c r="BU536" i="13"/>
  <c r="BT536" i="13"/>
  <c r="BS536" i="13"/>
  <c r="BR536" i="13"/>
  <c r="BQ536" i="13"/>
  <c r="BP536" i="13"/>
  <c r="BO536" i="13"/>
  <c r="BN536" i="13"/>
  <c r="BM536" i="13"/>
  <c r="BL536" i="13"/>
  <c r="BK536" i="13"/>
  <c r="BJ536" i="13"/>
  <c r="BH536" i="13"/>
  <c r="BG536" i="13"/>
  <c r="BE536" i="13"/>
  <c r="BD536" i="13"/>
  <c r="BB536" i="13"/>
  <c r="BA536" i="13"/>
  <c r="AY536" i="13"/>
  <c r="AX536" i="13"/>
  <c r="AV536" i="13"/>
  <c r="AU536" i="13"/>
  <c r="AS536" i="13"/>
  <c r="AR536" i="13"/>
  <c r="CH535" i="13"/>
  <c r="CG535" i="13"/>
  <c r="CF535" i="13"/>
  <c r="CE535" i="13"/>
  <c r="CD535" i="13"/>
  <c r="CC535" i="13"/>
  <c r="CB535" i="13"/>
  <c r="CA535" i="13"/>
  <c r="BZ535" i="13"/>
  <c r="BY535" i="13"/>
  <c r="BX535" i="13"/>
  <c r="BW535" i="13"/>
  <c r="BV535" i="13"/>
  <c r="BU535" i="13"/>
  <c r="BT535" i="13"/>
  <c r="BS535" i="13"/>
  <c r="BR535" i="13"/>
  <c r="BQ535" i="13"/>
  <c r="BP535" i="13"/>
  <c r="BO535" i="13"/>
  <c r="BN535" i="13"/>
  <c r="BM535" i="13"/>
  <c r="BL535" i="13"/>
  <c r="BK535" i="13"/>
  <c r="BJ535" i="13"/>
  <c r="BH535" i="13"/>
  <c r="BG535" i="13"/>
  <c r="BE535" i="13"/>
  <c r="BD535" i="13"/>
  <c r="BB535" i="13"/>
  <c r="BA535" i="13"/>
  <c r="AY535" i="13"/>
  <c r="AX535" i="13"/>
  <c r="AV535" i="13"/>
  <c r="AU535" i="13"/>
  <c r="AS535" i="13"/>
  <c r="AR535" i="13"/>
  <c r="DC534" i="13"/>
  <c r="CY534" i="13"/>
  <c r="CU534" i="13"/>
  <c r="CQ534" i="13"/>
  <c r="CM534" i="13"/>
  <c r="CI534" i="13"/>
  <c r="CH534" i="13"/>
  <c r="DF534" i="13" s="1"/>
  <c r="CG534" i="13"/>
  <c r="CF534" i="13"/>
  <c r="CE534" i="13"/>
  <c r="CD534" i="13"/>
  <c r="CC534" i="13"/>
  <c r="CB534" i="13"/>
  <c r="CA534" i="13"/>
  <c r="BZ534" i="13"/>
  <c r="BY534" i="13"/>
  <c r="BX534" i="13"/>
  <c r="BW534" i="13"/>
  <c r="BV534" i="13"/>
  <c r="BU534" i="13"/>
  <c r="BT534" i="13"/>
  <c r="BS534" i="13"/>
  <c r="BR534" i="13"/>
  <c r="BQ534" i="13"/>
  <c r="BP534" i="13"/>
  <c r="BO534" i="13"/>
  <c r="BN534" i="13"/>
  <c r="BM534" i="13"/>
  <c r="BL534" i="13"/>
  <c r="BK534" i="13"/>
  <c r="BJ534" i="13"/>
  <c r="BH534" i="13"/>
  <c r="BG534" i="13"/>
  <c r="BE534" i="13"/>
  <c r="BD534" i="13"/>
  <c r="BB534" i="13"/>
  <c r="BA534" i="13"/>
  <c r="AY534" i="13"/>
  <c r="AX534" i="13"/>
  <c r="AV534" i="13"/>
  <c r="AU534" i="13"/>
  <c r="AS534" i="13"/>
  <c r="AR534" i="13"/>
  <c r="DD533" i="13"/>
  <c r="DC533" i="13"/>
  <c r="CZ533" i="13"/>
  <c r="CY533" i="13"/>
  <c r="CV533" i="13"/>
  <c r="CU533" i="13"/>
  <c r="CS533" i="13"/>
  <c r="CR533" i="13"/>
  <c r="CQ533" i="13"/>
  <c r="CO533" i="13"/>
  <c r="CN533" i="13"/>
  <c r="CM533" i="13"/>
  <c r="CK533" i="13"/>
  <c r="CJ533" i="13"/>
  <c r="CI533" i="13"/>
  <c r="CH533" i="13"/>
  <c r="DF533" i="13" s="1"/>
  <c r="CG533" i="13"/>
  <c r="CF533" i="13"/>
  <c r="CE533" i="13"/>
  <c r="CD533" i="13"/>
  <c r="CC533" i="13"/>
  <c r="CB533" i="13"/>
  <c r="CA533" i="13"/>
  <c r="BZ533" i="13"/>
  <c r="BY533" i="13"/>
  <c r="BX533" i="13"/>
  <c r="BW533" i="13"/>
  <c r="BV533" i="13"/>
  <c r="BU533" i="13"/>
  <c r="BT533" i="13"/>
  <c r="BS533" i="13"/>
  <c r="BR533" i="13"/>
  <c r="BQ533" i="13"/>
  <c r="BP533" i="13"/>
  <c r="BO533" i="13"/>
  <c r="BN533" i="13"/>
  <c r="BM533" i="13"/>
  <c r="BL533" i="13"/>
  <c r="BK533" i="13"/>
  <c r="BJ533" i="13"/>
  <c r="BH533" i="13"/>
  <c r="BG533" i="13"/>
  <c r="BE533" i="13"/>
  <c r="BD533" i="13"/>
  <c r="BB533" i="13"/>
  <c r="BA533" i="13"/>
  <c r="AY533" i="13"/>
  <c r="AX533" i="13"/>
  <c r="AV533" i="13"/>
  <c r="AU533" i="13"/>
  <c r="AS533" i="13"/>
  <c r="AR533" i="13"/>
  <c r="DE532" i="13"/>
  <c r="DA532" i="13"/>
  <c r="CW532" i="13"/>
  <c r="CS532" i="13"/>
  <c r="CO532" i="13"/>
  <c r="CK532" i="13"/>
  <c r="CH532" i="13"/>
  <c r="DD532" i="13" s="1"/>
  <c r="CG532" i="13"/>
  <c r="CF532" i="13"/>
  <c r="CE532" i="13"/>
  <c r="CD532" i="13"/>
  <c r="CC532" i="13"/>
  <c r="CB532" i="13"/>
  <c r="CA532" i="13"/>
  <c r="BZ532" i="13"/>
  <c r="BY532" i="13"/>
  <c r="BX532" i="13"/>
  <c r="BW532" i="13"/>
  <c r="BV532" i="13"/>
  <c r="BU532" i="13"/>
  <c r="BT532" i="13"/>
  <c r="BS532" i="13"/>
  <c r="BR532" i="13"/>
  <c r="BQ532" i="13"/>
  <c r="BP532" i="13"/>
  <c r="BO532" i="13"/>
  <c r="BN532" i="13"/>
  <c r="BM532" i="13"/>
  <c r="BL532" i="13"/>
  <c r="BK532" i="13"/>
  <c r="BJ532" i="13"/>
  <c r="BH532" i="13"/>
  <c r="BG532" i="13"/>
  <c r="BE532" i="13"/>
  <c r="BD532" i="13"/>
  <c r="BB532" i="13"/>
  <c r="BA532" i="13"/>
  <c r="AY532" i="13"/>
  <c r="AX532" i="13"/>
  <c r="AV532" i="13"/>
  <c r="AU532" i="13"/>
  <c r="AS532" i="13"/>
  <c r="AR532" i="13"/>
  <c r="DE531" i="13"/>
  <c r="DB531" i="13"/>
  <c r="CZ531" i="13"/>
  <c r="CW531" i="13"/>
  <c r="CT531" i="13"/>
  <c r="CR531" i="13"/>
  <c r="CO531" i="13"/>
  <c r="CL531" i="13"/>
  <c r="CJ531" i="13"/>
  <c r="CH531" i="13"/>
  <c r="DF531" i="13" s="1"/>
  <c r="CG531" i="13"/>
  <c r="CF531" i="13"/>
  <c r="CE531" i="13"/>
  <c r="CD531" i="13"/>
  <c r="CC531" i="13"/>
  <c r="CB531" i="13"/>
  <c r="CA531" i="13"/>
  <c r="BZ531" i="13"/>
  <c r="BY531" i="13"/>
  <c r="BX531" i="13"/>
  <c r="BW531" i="13"/>
  <c r="BV531" i="13"/>
  <c r="BU531" i="13"/>
  <c r="BT531" i="13"/>
  <c r="BS531" i="13"/>
  <c r="BR531" i="13"/>
  <c r="BQ531" i="13"/>
  <c r="BP531" i="13"/>
  <c r="BO531" i="13"/>
  <c r="BN531" i="13"/>
  <c r="BM531" i="13"/>
  <c r="BL531" i="13"/>
  <c r="BK531" i="13"/>
  <c r="BJ531" i="13"/>
  <c r="BH531" i="13"/>
  <c r="BG531" i="13"/>
  <c r="BE531" i="13"/>
  <c r="BD531" i="13"/>
  <c r="BB531" i="13"/>
  <c r="BA531" i="13"/>
  <c r="AY531" i="13"/>
  <c r="AX531" i="13"/>
  <c r="AV531" i="13"/>
  <c r="AU531" i="13"/>
  <c r="AS531" i="13"/>
  <c r="AR531" i="13"/>
  <c r="DD530" i="13"/>
  <c r="CZ530" i="13"/>
  <c r="CV530" i="13"/>
  <c r="CR530" i="13"/>
  <c r="CN530" i="13"/>
  <c r="CJ530" i="13"/>
  <c r="CH530" i="13"/>
  <c r="DC530" i="13" s="1"/>
  <c r="CG530" i="13"/>
  <c r="CF530" i="13"/>
  <c r="CE530" i="13"/>
  <c r="CD530" i="13"/>
  <c r="CC530" i="13"/>
  <c r="CB530" i="13"/>
  <c r="CA530" i="13"/>
  <c r="BZ530" i="13"/>
  <c r="BY530" i="13"/>
  <c r="BX530" i="13"/>
  <c r="BW530" i="13"/>
  <c r="BV530" i="13"/>
  <c r="BU530" i="13"/>
  <c r="BT530" i="13"/>
  <c r="BS530" i="13"/>
  <c r="BR530" i="13"/>
  <c r="BQ530" i="13"/>
  <c r="BP530" i="13"/>
  <c r="BO530" i="13"/>
  <c r="BN530" i="13"/>
  <c r="BM530" i="13"/>
  <c r="BL530" i="13"/>
  <c r="BK530" i="13"/>
  <c r="BJ530" i="13"/>
  <c r="BH530" i="13"/>
  <c r="BG530" i="13"/>
  <c r="BE530" i="13"/>
  <c r="BD530" i="13"/>
  <c r="BB530" i="13"/>
  <c r="BA530" i="13"/>
  <c r="AY530" i="13"/>
  <c r="AX530" i="13"/>
  <c r="AV530" i="13"/>
  <c r="AU530" i="13"/>
  <c r="AS530" i="13"/>
  <c r="AR530" i="13"/>
  <c r="DE529" i="13"/>
  <c r="DC529" i="13"/>
  <c r="DA529" i="13"/>
  <c r="CY529" i="13"/>
  <c r="CW529" i="13"/>
  <c r="CU529" i="13"/>
  <c r="CS529" i="13"/>
  <c r="CQ529" i="13"/>
  <c r="CO529" i="13"/>
  <c r="CM529" i="13"/>
  <c r="CK529" i="13"/>
  <c r="CI529" i="13"/>
  <c r="CH529" i="13"/>
  <c r="DD529" i="13" s="1"/>
  <c r="CG529" i="13"/>
  <c r="CF529" i="13"/>
  <c r="CE529" i="13"/>
  <c r="CD529" i="13"/>
  <c r="CC529" i="13"/>
  <c r="CB529" i="13"/>
  <c r="CA529" i="13"/>
  <c r="BZ529" i="13"/>
  <c r="BY529" i="13"/>
  <c r="BX529" i="13"/>
  <c r="BW529" i="13"/>
  <c r="BV529" i="13"/>
  <c r="BU529" i="13"/>
  <c r="BT529" i="13"/>
  <c r="BS529" i="13"/>
  <c r="BR529" i="13"/>
  <c r="BQ529" i="13"/>
  <c r="BP529" i="13"/>
  <c r="BO529" i="13"/>
  <c r="BN529" i="13"/>
  <c r="BM529" i="13"/>
  <c r="BL529" i="13"/>
  <c r="BK529" i="13"/>
  <c r="BJ529" i="13"/>
  <c r="BH529" i="13"/>
  <c r="BG529" i="13"/>
  <c r="BE529" i="13"/>
  <c r="BD529" i="13"/>
  <c r="BB529" i="13"/>
  <c r="BA529" i="13"/>
  <c r="AY529" i="13"/>
  <c r="AX529" i="13"/>
  <c r="AV529" i="13"/>
  <c r="AU529" i="13"/>
  <c r="AS529" i="13"/>
  <c r="AR529" i="13"/>
  <c r="CH528" i="13"/>
  <c r="DE528" i="13" s="1"/>
  <c r="CG528" i="13"/>
  <c r="CF528" i="13"/>
  <c r="CE528" i="13"/>
  <c r="CD528" i="13"/>
  <c r="CC528" i="13"/>
  <c r="CB528" i="13"/>
  <c r="CA528" i="13"/>
  <c r="BZ528" i="13"/>
  <c r="BY528" i="13"/>
  <c r="BX528" i="13"/>
  <c r="BW528" i="13"/>
  <c r="BV528" i="13"/>
  <c r="BU528" i="13"/>
  <c r="BT528" i="13"/>
  <c r="BS528" i="13"/>
  <c r="BR528" i="13"/>
  <c r="BQ528" i="13"/>
  <c r="BP528" i="13"/>
  <c r="BO528" i="13"/>
  <c r="BN528" i="13"/>
  <c r="BM528" i="13"/>
  <c r="BL528" i="13"/>
  <c r="BK528" i="13"/>
  <c r="BJ528" i="13"/>
  <c r="BH528" i="13"/>
  <c r="BG528" i="13"/>
  <c r="BE528" i="13"/>
  <c r="BD528" i="13"/>
  <c r="BB528" i="13"/>
  <c r="BA528" i="13"/>
  <c r="AY528" i="13"/>
  <c r="AX528" i="13"/>
  <c r="AV528" i="13"/>
  <c r="AU528" i="13"/>
  <c r="AS528" i="13"/>
  <c r="AR528" i="13"/>
  <c r="DE527" i="13"/>
  <c r="DC527" i="13"/>
  <c r="DA527" i="13"/>
  <c r="CY527" i="13"/>
  <c r="CW527" i="13"/>
  <c r="CU527" i="13"/>
  <c r="CS527" i="13"/>
  <c r="CQ527" i="13"/>
  <c r="CO527" i="13"/>
  <c r="CM527" i="13"/>
  <c r="CK527" i="13"/>
  <c r="CI527" i="13"/>
  <c r="CH527" i="13"/>
  <c r="DF527" i="13" s="1"/>
  <c r="CG527" i="13"/>
  <c r="CF527" i="13"/>
  <c r="CE527" i="13"/>
  <c r="CD527" i="13"/>
  <c r="CC527" i="13"/>
  <c r="CB527" i="13"/>
  <c r="CA527" i="13"/>
  <c r="BZ527" i="13"/>
  <c r="BY527" i="13"/>
  <c r="BX527" i="13"/>
  <c r="BW527" i="13"/>
  <c r="BV527" i="13"/>
  <c r="BU527" i="13"/>
  <c r="BT527" i="13"/>
  <c r="BS527" i="13"/>
  <c r="BR527" i="13"/>
  <c r="BQ527" i="13"/>
  <c r="BP527" i="13"/>
  <c r="BO527" i="13"/>
  <c r="BN527" i="13"/>
  <c r="BM527" i="13"/>
  <c r="BL527" i="13"/>
  <c r="BK527" i="13"/>
  <c r="BJ527" i="13"/>
  <c r="BH527" i="13"/>
  <c r="BG527" i="13"/>
  <c r="BE527" i="13"/>
  <c r="BD527" i="13"/>
  <c r="BB527" i="13"/>
  <c r="BA527" i="13"/>
  <c r="AY527" i="13"/>
  <c r="AX527" i="13"/>
  <c r="AV527" i="13"/>
  <c r="AU527" i="13"/>
  <c r="AS527" i="13"/>
  <c r="AR527" i="13"/>
  <c r="DD526" i="13"/>
  <c r="CZ526" i="13"/>
  <c r="CV526" i="13"/>
  <c r="CR526" i="13"/>
  <c r="CN526" i="13"/>
  <c r="CJ526" i="13"/>
  <c r="CH526" i="13"/>
  <c r="DC526" i="13" s="1"/>
  <c r="CG526" i="13"/>
  <c r="CF526" i="13"/>
  <c r="CE526" i="13"/>
  <c r="CD526" i="13"/>
  <c r="CC526" i="13"/>
  <c r="CB526" i="13"/>
  <c r="CA526" i="13"/>
  <c r="BZ526" i="13"/>
  <c r="BY526" i="13"/>
  <c r="BX526" i="13"/>
  <c r="BW526" i="13"/>
  <c r="BV526" i="13"/>
  <c r="BU526" i="13"/>
  <c r="BT526" i="13"/>
  <c r="BS526" i="13"/>
  <c r="BR526" i="13"/>
  <c r="BQ526" i="13"/>
  <c r="BP526" i="13"/>
  <c r="BO526" i="13"/>
  <c r="BN526" i="13"/>
  <c r="BM526" i="13"/>
  <c r="BL526" i="13"/>
  <c r="BK526" i="13"/>
  <c r="BJ526" i="13"/>
  <c r="BH526" i="13"/>
  <c r="BG526" i="13"/>
  <c r="BE526" i="13"/>
  <c r="BD526" i="13"/>
  <c r="BB526" i="13"/>
  <c r="BA526" i="13"/>
  <c r="AY526" i="13"/>
  <c r="AX526" i="13"/>
  <c r="AV526" i="13"/>
  <c r="AU526" i="13"/>
  <c r="AS526" i="13"/>
  <c r="AR526" i="13"/>
  <c r="DE525" i="13"/>
  <c r="DC525" i="13"/>
  <c r="DA525" i="13"/>
  <c r="CY525" i="13"/>
  <c r="CW525" i="13"/>
  <c r="CU525" i="13"/>
  <c r="CS525" i="13"/>
  <c r="CQ525" i="13"/>
  <c r="CO525" i="13"/>
  <c r="CM525" i="13"/>
  <c r="CK525" i="13"/>
  <c r="CI525" i="13"/>
  <c r="CH525" i="13"/>
  <c r="DD525" i="13" s="1"/>
  <c r="CG525" i="13"/>
  <c r="CF525" i="13"/>
  <c r="CE525" i="13"/>
  <c r="CD525" i="13"/>
  <c r="CC525" i="13"/>
  <c r="CB525" i="13"/>
  <c r="CA525" i="13"/>
  <c r="BZ525" i="13"/>
  <c r="BY525" i="13"/>
  <c r="BX525" i="13"/>
  <c r="BW525" i="13"/>
  <c r="BV525" i="13"/>
  <c r="BU525" i="13"/>
  <c r="BT525" i="13"/>
  <c r="BS525" i="13"/>
  <c r="BR525" i="13"/>
  <c r="BQ525" i="13"/>
  <c r="BP525" i="13"/>
  <c r="BO525" i="13"/>
  <c r="BN525" i="13"/>
  <c r="BM525" i="13"/>
  <c r="BL525" i="13"/>
  <c r="BK525" i="13"/>
  <c r="BJ525" i="13"/>
  <c r="BH525" i="13"/>
  <c r="BG525" i="13"/>
  <c r="BE525" i="13"/>
  <c r="BD525" i="13"/>
  <c r="BB525" i="13"/>
  <c r="BA525" i="13"/>
  <c r="AY525" i="13"/>
  <c r="AX525" i="13"/>
  <c r="AV525" i="13"/>
  <c r="AU525" i="13"/>
  <c r="AS525" i="13"/>
  <c r="AR525" i="13"/>
  <c r="CH524" i="13"/>
  <c r="DE524" i="13" s="1"/>
  <c r="CG524" i="13"/>
  <c r="CF524" i="13"/>
  <c r="CE524" i="13"/>
  <c r="CD524" i="13"/>
  <c r="CC524" i="13"/>
  <c r="CB524" i="13"/>
  <c r="CA524" i="13"/>
  <c r="BZ524" i="13"/>
  <c r="BY524" i="13"/>
  <c r="BX524" i="13"/>
  <c r="BW524" i="13"/>
  <c r="BV524" i="13"/>
  <c r="BU524" i="13"/>
  <c r="BT524" i="13"/>
  <c r="BS524" i="13"/>
  <c r="BR524" i="13"/>
  <c r="BQ524" i="13"/>
  <c r="BP524" i="13"/>
  <c r="BO524" i="13"/>
  <c r="BN524" i="13"/>
  <c r="BM524" i="13"/>
  <c r="BL524" i="13"/>
  <c r="BK524" i="13"/>
  <c r="BJ524" i="13"/>
  <c r="BH524" i="13"/>
  <c r="BG524" i="13"/>
  <c r="BE524" i="13"/>
  <c r="BD524" i="13"/>
  <c r="BB524" i="13"/>
  <c r="BA524" i="13"/>
  <c r="AY524" i="13"/>
  <c r="AX524" i="13"/>
  <c r="AV524" i="13"/>
  <c r="AU524" i="13"/>
  <c r="AS524" i="13"/>
  <c r="AR524" i="13"/>
  <c r="DE523" i="13"/>
  <c r="DD523" i="13"/>
  <c r="DC523" i="13"/>
  <c r="DA523" i="13"/>
  <c r="CZ523" i="13"/>
  <c r="CY523" i="13"/>
  <c r="CW523" i="13"/>
  <c r="CV523" i="13"/>
  <c r="CU523" i="13"/>
  <c r="CS523" i="13"/>
  <c r="CR523" i="13"/>
  <c r="CQ523" i="13"/>
  <c r="CO523" i="13"/>
  <c r="CN523" i="13"/>
  <c r="CM523" i="13"/>
  <c r="CK523" i="13"/>
  <c r="CJ523" i="13"/>
  <c r="CI523" i="13"/>
  <c r="CH523" i="13"/>
  <c r="DF523" i="13" s="1"/>
  <c r="CG523" i="13"/>
  <c r="CF523" i="13"/>
  <c r="CE523" i="13"/>
  <c r="CD523" i="13"/>
  <c r="CC523" i="13"/>
  <c r="CB523" i="13"/>
  <c r="CA523" i="13"/>
  <c r="BZ523" i="13"/>
  <c r="BY523" i="13"/>
  <c r="BX523" i="13"/>
  <c r="BW523" i="13"/>
  <c r="BV523" i="13"/>
  <c r="BU523" i="13"/>
  <c r="BT523" i="13"/>
  <c r="BS523" i="13"/>
  <c r="BR523" i="13"/>
  <c r="BQ523" i="13"/>
  <c r="BP523" i="13"/>
  <c r="BO523" i="13"/>
  <c r="BN523" i="13"/>
  <c r="BM523" i="13"/>
  <c r="BL523" i="13"/>
  <c r="BK523" i="13"/>
  <c r="BJ523" i="13"/>
  <c r="BH523" i="13"/>
  <c r="BG523" i="13"/>
  <c r="BE523" i="13"/>
  <c r="BD523" i="13"/>
  <c r="BB523" i="13"/>
  <c r="BA523" i="13"/>
  <c r="AY523" i="13"/>
  <c r="AX523" i="13"/>
  <c r="AV523" i="13"/>
  <c r="AU523" i="13"/>
  <c r="AS523" i="13"/>
  <c r="AR523" i="13"/>
  <c r="DD522" i="13"/>
  <c r="CZ522" i="13"/>
  <c r="CV522" i="13"/>
  <c r="CR522" i="13"/>
  <c r="CN522" i="13"/>
  <c r="CJ522" i="13"/>
  <c r="CH522" i="13"/>
  <c r="DC522" i="13" s="1"/>
  <c r="CG522" i="13"/>
  <c r="CF522" i="13"/>
  <c r="CE522" i="13"/>
  <c r="CD522" i="13"/>
  <c r="CC522" i="13"/>
  <c r="CB522" i="13"/>
  <c r="CA522" i="13"/>
  <c r="BZ522" i="13"/>
  <c r="BY522" i="13"/>
  <c r="BX522" i="13"/>
  <c r="BW522" i="13"/>
  <c r="BV522" i="13"/>
  <c r="BU522" i="13"/>
  <c r="BT522" i="13"/>
  <c r="BS522" i="13"/>
  <c r="BR522" i="13"/>
  <c r="BQ522" i="13"/>
  <c r="BP522" i="13"/>
  <c r="BO522" i="13"/>
  <c r="BN522" i="13"/>
  <c r="BM522" i="13"/>
  <c r="BL522" i="13"/>
  <c r="BK522" i="13"/>
  <c r="BJ522" i="13"/>
  <c r="BH522" i="13"/>
  <c r="BG522" i="13"/>
  <c r="BE522" i="13"/>
  <c r="BD522" i="13"/>
  <c r="BB522" i="13"/>
  <c r="BA522" i="13"/>
  <c r="AY522" i="13"/>
  <c r="AX522" i="13"/>
  <c r="AV522" i="13"/>
  <c r="AU522" i="13"/>
  <c r="AS522" i="13"/>
  <c r="AR522" i="13"/>
  <c r="DE521" i="13"/>
  <c r="DC521" i="13"/>
  <c r="DA521" i="13"/>
  <c r="CY521" i="13"/>
  <c r="CW521" i="13"/>
  <c r="CU521" i="13"/>
  <c r="CS521" i="13"/>
  <c r="CQ521" i="13"/>
  <c r="CO521" i="13"/>
  <c r="CM521" i="13"/>
  <c r="CK521" i="13"/>
  <c r="CI521" i="13"/>
  <c r="CH521" i="13"/>
  <c r="DD521" i="13" s="1"/>
  <c r="CG521" i="13"/>
  <c r="CF521" i="13"/>
  <c r="CE521" i="13"/>
  <c r="CD521" i="13"/>
  <c r="CC521" i="13"/>
  <c r="CB521" i="13"/>
  <c r="CA521" i="13"/>
  <c r="BZ521" i="13"/>
  <c r="BY521" i="13"/>
  <c r="BX521" i="13"/>
  <c r="BW521" i="13"/>
  <c r="BV521" i="13"/>
  <c r="BU521" i="13"/>
  <c r="BT521" i="13"/>
  <c r="BS521" i="13"/>
  <c r="BR521" i="13"/>
  <c r="BQ521" i="13"/>
  <c r="BP521" i="13"/>
  <c r="BO521" i="13"/>
  <c r="BN521" i="13"/>
  <c r="BM521" i="13"/>
  <c r="BL521" i="13"/>
  <c r="BK521" i="13"/>
  <c r="BJ521" i="13"/>
  <c r="BH521" i="13"/>
  <c r="BG521" i="13"/>
  <c r="BE521" i="13"/>
  <c r="BD521" i="13"/>
  <c r="BB521" i="13"/>
  <c r="BA521" i="13"/>
  <c r="AY521" i="13"/>
  <c r="AX521" i="13"/>
  <c r="AV521" i="13"/>
  <c r="AU521" i="13"/>
  <c r="AS521" i="13"/>
  <c r="AR521" i="13"/>
  <c r="CH520" i="13"/>
  <c r="DE520" i="13" s="1"/>
  <c r="CG520" i="13"/>
  <c r="CF520" i="13"/>
  <c r="CE520" i="13"/>
  <c r="CD520" i="13"/>
  <c r="CC520" i="13"/>
  <c r="CB520" i="13"/>
  <c r="CA520" i="13"/>
  <c r="BZ520" i="13"/>
  <c r="BY520" i="13"/>
  <c r="BX520" i="13"/>
  <c r="BW520" i="13"/>
  <c r="BV520" i="13"/>
  <c r="BU520" i="13"/>
  <c r="BT520" i="13"/>
  <c r="BS520" i="13"/>
  <c r="BR520" i="13"/>
  <c r="BQ520" i="13"/>
  <c r="BP520" i="13"/>
  <c r="BO520" i="13"/>
  <c r="BN520" i="13"/>
  <c r="BM520" i="13"/>
  <c r="BL520" i="13"/>
  <c r="BK520" i="13"/>
  <c r="BJ520" i="13"/>
  <c r="BH520" i="13"/>
  <c r="BG520" i="13"/>
  <c r="BE520" i="13"/>
  <c r="BD520" i="13"/>
  <c r="BB520" i="13"/>
  <c r="BA520" i="13"/>
  <c r="AY520" i="13"/>
  <c r="AX520" i="13"/>
  <c r="AV520" i="13"/>
  <c r="AU520" i="13"/>
  <c r="AS520" i="13"/>
  <c r="AR520" i="13"/>
  <c r="DE519" i="13"/>
  <c r="DD519" i="13"/>
  <c r="DC519" i="13"/>
  <c r="DA519" i="13"/>
  <c r="CZ519" i="13"/>
  <c r="CY519" i="13"/>
  <c r="CW519" i="13"/>
  <c r="CV519" i="13"/>
  <c r="CU519" i="13"/>
  <c r="CS519" i="13"/>
  <c r="CR519" i="13"/>
  <c r="CQ519" i="13"/>
  <c r="CO519" i="13"/>
  <c r="CN519" i="13"/>
  <c r="CM519" i="13"/>
  <c r="CK519" i="13"/>
  <c r="CJ519" i="13"/>
  <c r="CI519" i="13"/>
  <c r="CH519" i="13"/>
  <c r="DF519" i="13" s="1"/>
  <c r="CG519" i="13"/>
  <c r="CF519" i="13"/>
  <c r="CE519" i="13"/>
  <c r="CD519" i="13"/>
  <c r="CC519" i="13"/>
  <c r="CB519" i="13"/>
  <c r="CA519" i="13"/>
  <c r="BZ519" i="13"/>
  <c r="BY519" i="13"/>
  <c r="BX519" i="13"/>
  <c r="BW519" i="13"/>
  <c r="BV519" i="13"/>
  <c r="BU519" i="13"/>
  <c r="BT519" i="13"/>
  <c r="BS519" i="13"/>
  <c r="BR519" i="13"/>
  <c r="BQ519" i="13"/>
  <c r="BP519" i="13"/>
  <c r="BO519" i="13"/>
  <c r="BN519" i="13"/>
  <c r="BM519" i="13"/>
  <c r="BL519" i="13"/>
  <c r="BK519" i="13"/>
  <c r="BJ519" i="13"/>
  <c r="BH519" i="13"/>
  <c r="BG519" i="13"/>
  <c r="BE519" i="13"/>
  <c r="BD519" i="13"/>
  <c r="BB519" i="13"/>
  <c r="BA519" i="13"/>
  <c r="AY519" i="13"/>
  <c r="AX519" i="13"/>
  <c r="AV519" i="13"/>
  <c r="AU519" i="13"/>
  <c r="AS519" i="13"/>
  <c r="AR519" i="13"/>
  <c r="DD518" i="13"/>
  <c r="CZ518" i="13"/>
  <c r="CV518" i="13"/>
  <c r="CR518" i="13"/>
  <c r="CN518" i="13"/>
  <c r="CJ518" i="13"/>
  <c r="CH518" i="13"/>
  <c r="DC518" i="13" s="1"/>
  <c r="CG518" i="13"/>
  <c r="CF518" i="13"/>
  <c r="CE518" i="13"/>
  <c r="CD518" i="13"/>
  <c r="CC518" i="13"/>
  <c r="CB518" i="13"/>
  <c r="CA518" i="13"/>
  <c r="BZ518" i="13"/>
  <c r="BY518" i="13"/>
  <c r="BX518" i="13"/>
  <c r="BW518" i="13"/>
  <c r="BV518" i="13"/>
  <c r="BU518" i="13"/>
  <c r="BT518" i="13"/>
  <c r="BS518" i="13"/>
  <c r="BR518" i="13"/>
  <c r="BQ518" i="13"/>
  <c r="BP518" i="13"/>
  <c r="BO518" i="13"/>
  <c r="BN518" i="13"/>
  <c r="BM518" i="13"/>
  <c r="BL518" i="13"/>
  <c r="BK518" i="13"/>
  <c r="BJ518" i="13"/>
  <c r="BH518" i="13"/>
  <c r="BG518" i="13"/>
  <c r="BE518" i="13"/>
  <c r="BD518" i="13"/>
  <c r="BB518" i="13"/>
  <c r="BA518" i="13"/>
  <c r="AY518" i="13"/>
  <c r="AX518" i="13"/>
  <c r="AV518" i="13"/>
  <c r="AU518" i="13"/>
  <c r="AS518" i="13"/>
  <c r="AR518" i="13"/>
  <c r="DE517" i="13"/>
  <c r="DC517" i="13"/>
  <c r="DA517" i="13"/>
  <c r="CY517" i="13"/>
  <c r="CW517" i="13"/>
  <c r="CU517" i="13"/>
  <c r="CS517" i="13"/>
  <c r="CQ517" i="13"/>
  <c r="CO517" i="13"/>
  <c r="CM517" i="13"/>
  <c r="CK517" i="13"/>
  <c r="CI517" i="13"/>
  <c r="CH517" i="13"/>
  <c r="DD517" i="13" s="1"/>
  <c r="CG517" i="13"/>
  <c r="CF517" i="13"/>
  <c r="CE517" i="13"/>
  <c r="CD517" i="13"/>
  <c r="CC517" i="13"/>
  <c r="CB517" i="13"/>
  <c r="CA517" i="13"/>
  <c r="BZ517" i="13"/>
  <c r="BY517" i="13"/>
  <c r="BX517" i="13"/>
  <c r="BW517" i="13"/>
  <c r="BV517" i="13"/>
  <c r="BU517" i="13"/>
  <c r="BT517" i="13"/>
  <c r="BS517" i="13"/>
  <c r="BR517" i="13"/>
  <c r="BQ517" i="13"/>
  <c r="BP517" i="13"/>
  <c r="BO517" i="13"/>
  <c r="BN517" i="13"/>
  <c r="BM517" i="13"/>
  <c r="BL517" i="13"/>
  <c r="BK517" i="13"/>
  <c r="BJ517" i="13"/>
  <c r="BH517" i="13"/>
  <c r="BG517" i="13"/>
  <c r="BE517" i="13"/>
  <c r="BD517" i="13"/>
  <c r="BB517" i="13"/>
  <c r="BA517" i="13"/>
  <c r="AY517" i="13"/>
  <c r="AX517" i="13"/>
  <c r="AV517" i="13"/>
  <c r="AU517" i="13"/>
  <c r="AS517" i="13"/>
  <c r="AR517" i="13"/>
  <c r="CH516" i="13"/>
  <c r="DE516" i="13" s="1"/>
  <c r="CG516" i="13"/>
  <c r="CF516" i="13"/>
  <c r="CE516" i="13"/>
  <c r="CD516" i="13"/>
  <c r="CC516" i="13"/>
  <c r="CB516" i="13"/>
  <c r="CA516" i="13"/>
  <c r="BZ516" i="13"/>
  <c r="BY516" i="13"/>
  <c r="BX516" i="13"/>
  <c r="BW516" i="13"/>
  <c r="BV516" i="13"/>
  <c r="BU516" i="13"/>
  <c r="BT516" i="13"/>
  <c r="BS516" i="13"/>
  <c r="BR516" i="13"/>
  <c r="BQ516" i="13"/>
  <c r="BP516" i="13"/>
  <c r="BO516" i="13"/>
  <c r="BN516" i="13"/>
  <c r="BM516" i="13"/>
  <c r="BL516" i="13"/>
  <c r="BK516" i="13"/>
  <c r="BJ516" i="13"/>
  <c r="BH516" i="13"/>
  <c r="BG516" i="13"/>
  <c r="BE516" i="13"/>
  <c r="BD516" i="13"/>
  <c r="BB516" i="13"/>
  <c r="BA516" i="13"/>
  <c r="AY516" i="13"/>
  <c r="AX516" i="13"/>
  <c r="AV516" i="13"/>
  <c r="AU516" i="13"/>
  <c r="AS516" i="13"/>
  <c r="AR516" i="13"/>
  <c r="DE515" i="13"/>
  <c r="DD515" i="13"/>
  <c r="DC515" i="13"/>
  <c r="DA515" i="13"/>
  <c r="CZ515" i="13"/>
  <c r="CY515" i="13"/>
  <c r="CW515" i="13"/>
  <c r="CV515" i="13"/>
  <c r="CU515" i="13"/>
  <c r="CS515" i="13"/>
  <c r="CR515" i="13"/>
  <c r="CQ515" i="13"/>
  <c r="CO515" i="13"/>
  <c r="CN515" i="13"/>
  <c r="CM515" i="13"/>
  <c r="CK515" i="13"/>
  <c r="CJ515" i="13"/>
  <c r="CI515" i="13"/>
  <c r="CH515" i="13"/>
  <c r="DF515" i="13" s="1"/>
  <c r="CG515" i="13"/>
  <c r="CF515" i="13"/>
  <c r="CE515" i="13"/>
  <c r="CD515" i="13"/>
  <c r="CC515" i="13"/>
  <c r="CB515" i="13"/>
  <c r="CA515" i="13"/>
  <c r="BZ515" i="13"/>
  <c r="BY515" i="13"/>
  <c r="BX515" i="13"/>
  <c r="BW515" i="13"/>
  <c r="BV515" i="13"/>
  <c r="BU515" i="13"/>
  <c r="BT515" i="13"/>
  <c r="BS515" i="13"/>
  <c r="BR515" i="13"/>
  <c r="BQ515" i="13"/>
  <c r="BP515" i="13"/>
  <c r="BO515" i="13"/>
  <c r="BN515" i="13"/>
  <c r="BM515" i="13"/>
  <c r="BL515" i="13"/>
  <c r="BK515" i="13"/>
  <c r="BJ515" i="13"/>
  <c r="BH515" i="13"/>
  <c r="BG515" i="13"/>
  <c r="BE515" i="13"/>
  <c r="BD515" i="13"/>
  <c r="BB515" i="13"/>
  <c r="BA515" i="13"/>
  <c r="AY515" i="13"/>
  <c r="AX515" i="13"/>
  <c r="AV515" i="13"/>
  <c r="AU515" i="13"/>
  <c r="AS515" i="13"/>
  <c r="AR515" i="13"/>
  <c r="DD514" i="13"/>
  <c r="CZ514" i="13"/>
  <c r="CV514" i="13"/>
  <c r="CR514" i="13"/>
  <c r="CN514" i="13"/>
  <c r="CJ514" i="13"/>
  <c r="CH514" i="13"/>
  <c r="DC514" i="13" s="1"/>
  <c r="CG514" i="13"/>
  <c r="CF514" i="13"/>
  <c r="CE514" i="13"/>
  <c r="CD514" i="13"/>
  <c r="CC514" i="13"/>
  <c r="CB514" i="13"/>
  <c r="CA514" i="13"/>
  <c r="BZ514" i="13"/>
  <c r="BY514" i="13"/>
  <c r="BX514" i="13"/>
  <c r="BW514" i="13"/>
  <c r="BV514" i="13"/>
  <c r="BU514" i="13"/>
  <c r="BT514" i="13"/>
  <c r="BS514" i="13"/>
  <c r="BR514" i="13"/>
  <c r="BQ514" i="13"/>
  <c r="BP514" i="13"/>
  <c r="BO514" i="13"/>
  <c r="BN514" i="13"/>
  <c r="BM514" i="13"/>
  <c r="BL514" i="13"/>
  <c r="BK514" i="13"/>
  <c r="BJ514" i="13"/>
  <c r="BH514" i="13"/>
  <c r="BG514" i="13"/>
  <c r="BE514" i="13"/>
  <c r="BD514" i="13"/>
  <c r="BB514" i="13"/>
  <c r="BA514" i="13"/>
  <c r="AY514" i="13"/>
  <c r="AX514" i="13"/>
  <c r="AV514" i="13"/>
  <c r="AU514" i="13"/>
  <c r="AS514" i="13"/>
  <c r="AR514" i="13"/>
  <c r="DE513" i="13"/>
  <c r="DC513" i="13"/>
  <c r="DA513" i="13"/>
  <c r="CY513" i="13"/>
  <c r="CW513" i="13"/>
  <c r="CU513" i="13"/>
  <c r="CS513" i="13"/>
  <c r="CQ513" i="13"/>
  <c r="CO513" i="13"/>
  <c r="CM513" i="13"/>
  <c r="CK513" i="13"/>
  <c r="CI513" i="13"/>
  <c r="CH513" i="13"/>
  <c r="DD513" i="13" s="1"/>
  <c r="CG513" i="13"/>
  <c r="CF513" i="13"/>
  <c r="CE513" i="13"/>
  <c r="CD513" i="13"/>
  <c r="CC513" i="13"/>
  <c r="CB513" i="13"/>
  <c r="CA513" i="13"/>
  <c r="BZ513" i="13"/>
  <c r="BY513" i="13"/>
  <c r="BX513" i="13"/>
  <c r="BW513" i="13"/>
  <c r="BV513" i="13"/>
  <c r="BU513" i="13"/>
  <c r="BT513" i="13"/>
  <c r="BS513" i="13"/>
  <c r="BR513" i="13"/>
  <c r="BQ513" i="13"/>
  <c r="BP513" i="13"/>
  <c r="BO513" i="13"/>
  <c r="BN513" i="13"/>
  <c r="BM513" i="13"/>
  <c r="BL513" i="13"/>
  <c r="BK513" i="13"/>
  <c r="BJ513" i="13"/>
  <c r="BH513" i="13"/>
  <c r="BG513" i="13"/>
  <c r="BE513" i="13"/>
  <c r="BD513" i="13"/>
  <c r="BB513" i="13"/>
  <c r="BA513" i="13"/>
  <c r="AY513" i="13"/>
  <c r="AX513" i="13"/>
  <c r="AV513" i="13"/>
  <c r="AU513" i="13"/>
  <c r="AS513" i="13"/>
  <c r="AR513" i="13"/>
  <c r="CH512" i="13"/>
  <c r="DE512" i="13" s="1"/>
  <c r="CG512" i="13"/>
  <c r="CF512" i="13"/>
  <c r="CE512" i="13"/>
  <c r="CD512" i="13"/>
  <c r="CC512" i="13"/>
  <c r="CB512" i="13"/>
  <c r="CA512" i="13"/>
  <c r="BZ512" i="13"/>
  <c r="BY512" i="13"/>
  <c r="BX512" i="13"/>
  <c r="BW512" i="13"/>
  <c r="BV512" i="13"/>
  <c r="BU512" i="13"/>
  <c r="BT512" i="13"/>
  <c r="BS512" i="13"/>
  <c r="BR512" i="13"/>
  <c r="BQ512" i="13"/>
  <c r="BP512" i="13"/>
  <c r="BO512" i="13"/>
  <c r="BN512" i="13"/>
  <c r="BM512" i="13"/>
  <c r="BL512" i="13"/>
  <c r="BK512" i="13"/>
  <c r="BJ512" i="13"/>
  <c r="BH512" i="13"/>
  <c r="BG512" i="13"/>
  <c r="BE512" i="13"/>
  <c r="BD512" i="13"/>
  <c r="BB512" i="13"/>
  <c r="BA512" i="13"/>
  <c r="AY512" i="13"/>
  <c r="AX512" i="13"/>
  <c r="AV512" i="13"/>
  <c r="AU512" i="13"/>
  <c r="AS512" i="13"/>
  <c r="AR512" i="13"/>
  <c r="DE511" i="13"/>
  <c r="DD511" i="13"/>
  <c r="DC511" i="13"/>
  <c r="DA511" i="13"/>
  <c r="CZ511" i="13"/>
  <c r="CY511" i="13"/>
  <c r="CW511" i="13"/>
  <c r="CV511" i="13"/>
  <c r="CU511" i="13"/>
  <c r="CS511" i="13"/>
  <c r="CR511" i="13"/>
  <c r="CQ511" i="13"/>
  <c r="CO511" i="13"/>
  <c r="CN511" i="13"/>
  <c r="CM511" i="13"/>
  <c r="CK511" i="13"/>
  <c r="CJ511" i="13"/>
  <c r="CI511" i="13"/>
  <c r="CH511" i="13"/>
  <c r="DF511" i="13" s="1"/>
  <c r="CG511" i="13"/>
  <c r="CF511" i="13"/>
  <c r="CE511" i="13"/>
  <c r="CD511" i="13"/>
  <c r="CC511" i="13"/>
  <c r="CB511" i="13"/>
  <c r="CA511" i="13"/>
  <c r="BZ511" i="13"/>
  <c r="BY511" i="13"/>
  <c r="BX511" i="13"/>
  <c r="BW511" i="13"/>
  <c r="BV511" i="13"/>
  <c r="BU511" i="13"/>
  <c r="BT511" i="13"/>
  <c r="BS511" i="13"/>
  <c r="BR511" i="13"/>
  <c r="BQ511" i="13"/>
  <c r="BP511" i="13"/>
  <c r="BO511" i="13"/>
  <c r="BN511" i="13"/>
  <c r="BM511" i="13"/>
  <c r="BL511" i="13"/>
  <c r="BK511" i="13"/>
  <c r="BJ511" i="13"/>
  <c r="BH511" i="13"/>
  <c r="BG511" i="13"/>
  <c r="BE511" i="13"/>
  <c r="BD511" i="13"/>
  <c r="BB511" i="13"/>
  <c r="BA511" i="13"/>
  <c r="AY511" i="13"/>
  <c r="AX511" i="13"/>
  <c r="AV511" i="13"/>
  <c r="AU511" i="13"/>
  <c r="AS511" i="13"/>
  <c r="AR511" i="13"/>
  <c r="DD510" i="13"/>
  <c r="CZ510" i="13"/>
  <c r="CV510" i="13"/>
  <c r="CR510" i="13"/>
  <c r="CN510" i="13"/>
  <c r="CJ510" i="13"/>
  <c r="CH510" i="13"/>
  <c r="DC510" i="13" s="1"/>
  <c r="CG510" i="13"/>
  <c r="CF510" i="13"/>
  <c r="CE510" i="13"/>
  <c r="CD510" i="13"/>
  <c r="CC510" i="13"/>
  <c r="CB510" i="13"/>
  <c r="CA510" i="13"/>
  <c r="BZ510" i="13"/>
  <c r="BY510" i="13"/>
  <c r="BX510" i="13"/>
  <c r="BW510" i="13"/>
  <c r="BV510" i="13"/>
  <c r="BU510" i="13"/>
  <c r="BT510" i="13"/>
  <c r="BS510" i="13"/>
  <c r="BR510" i="13"/>
  <c r="BQ510" i="13"/>
  <c r="BP510" i="13"/>
  <c r="BO510" i="13"/>
  <c r="BN510" i="13"/>
  <c r="BM510" i="13"/>
  <c r="BL510" i="13"/>
  <c r="BK510" i="13"/>
  <c r="BJ510" i="13"/>
  <c r="BH510" i="13"/>
  <c r="BG510" i="13"/>
  <c r="BE510" i="13"/>
  <c r="BD510" i="13"/>
  <c r="BB510" i="13"/>
  <c r="BA510" i="13"/>
  <c r="AY510" i="13"/>
  <c r="AX510" i="13"/>
  <c r="AV510" i="13"/>
  <c r="AU510" i="13"/>
  <c r="AS510" i="13"/>
  <c r="AR510" i="13"/>
  <c r="DE509" i="13"/>
  <c r="DC509" i="13"/>
  <c r="DA509" i="13"/>
  <c r="CY509" i="13"/>
  <c r="CW509" i="13"/>
  <c r="CU509" i="13"/>
  <c r="CS509" i="13"/>
  <c r="CQ509" i="13"/>
  <c r="CO509" i="13"/>
  <c r="CM509" i="13"/>
  <c r="CK509" i="13"/>
  <c r="CI509" i="13"/>
  <c r="CH509" i="13"/>
  <c r="DD509" i="13" s="1"/>
  <c r="CG509" i="13"/>
  <c r="CF509" i="13"/>
  <c r="CE509" i="13"/>
  <c r="CD509" i="13"/>
  <c r="CC509" i="13"/>
  <c r="CB509" i="13"/>
  <c r="CA509" i="13"/>
  <c r="BZ509" i="13"/>
  <c r="BY509" i="13"/>
  <c r="BX509" i="13"/>
  <c r="BW509" i="13"/>
  <c r="BV509" i="13"/>
  <c r="BU509" i="13"/>
  <c r="BT509" i="13"/>
  <c r="BS509" i="13"/>
  <c r="BR509" i="13"/>
  <c r="BQ509" i="13"/>
  <c r="BP509" i="13"/>
  <c r="BO509" i="13"/>
  <c r="BN509" i="13"/>
  <c r="BM509" i="13"/>
  <c r="BL509" i="13"/>
  <c r="BK509" i="13"/>
  <c r="BJ509" i="13"/>
  <c r="BH509" i="13"/>
  <c r="BG509" i="13"/>
  <c r="BE509" i="13"/>
  <c r="BD509" i="13"/>
  <c r="BB509" i="13"/>
  <c r="BA509" i="13"/>
  <c r="AY509" i="13"/>
  <c r="AX509" i="13"/>
  <c r="AV509" i="13"/>
  <c r="AU509" i="13"/>
  <c r="AS509" i="13"/>
  <c r="AR509" i="13"/>
  <c r="CH508" i="13"/>
  <c r="DE508" i="13" s="1"/>
  <c r="CG508" i="13"/>
  <c r="CF508" i="13"/>
  <c r="CE508" i="13"/>
  <c r="CD508" i="13"/>
  <c r="CC508" i="13"/>
  <c r="CB508" i="13"/>
  <c r="CA508" i="13"/>
  <c r="BZ508" i="13"/>
  <c r="BY508" i="13"/>
  <c r="BX508" i="13"/>
  <c r="BW508" i="13"/>
  <c r="BV508" i="13"/>
  <c r="BU508" i="13"/>
  <c r="BT508" i="13"/>
  <c r="BS508" i="13"/>
  <c r="BR508" i="13"/>
  <c r="BQ508" i="13"/>
  <c r="BP508" i="13"/>
  <c r="BO508" i="13"/>
  <c r="BN508" i="13"/>
  <c r="BM508" i="13"/>
  <c r="BL508" i="13"/>
  <c r="BK508" i="13"/>
  <c r="BJ508" i="13"/>
  <c r="BH508" i="13"/>
  <c r="BG508" i="13"/>
  <c r="BE508" i="13"/>
  <c r="BD508" i="13"/>
  <c r="BB508" i="13"/>
  <c r="BA508" i="13"/>
  <c r="AY508" i="13"/>
  <c r="AX508" i="13"/>
  <c r="AV508" i="13"/>
  <c r="AU508" i="13"/>
  <c r="AS508" i="13"/>
  <c r="AR508" i="13"/>
  <c r="DE507" i="13"/>
  <c r="DD507" i="13"/>
  <c r="DC507" i="13"/>
  <c r="DA507" i="13"/>
  <c r="CZ507" i="13"/>
  <c r="CY507" i="13"/>
  <c r="CW507" i="13"/>
  <c r="CV507" i="13"/>
  <c r="CU507" i="13"/>
  <c r="CS507" i="13"/>
  <c r="CR507" i="13"/>
  <c r="CQ507" i="13"/>
  <c r="CO507" i="13"/>
  <c r="CN507" i="13"/>
  <c r="CM507" i="13"/>
  <c r="CK507" i="13"/>
  <c r="CJ507" i="13"/>
  <c r="CI507" i="13"/>
  <c r="CH507" i="13"/>
  <c r="DF507" i="13" s="1"/>
  <c r="CG507" i="13"/>
  <c r="CF507" i="13"/>
  <c r="CE507" i="13"/>
  <c r="CD507" i="13"/>
  <c r="CC507" i="13"/>
  <c r="CB507" i="13"/>
  <c r="CA507" i="13"/>
  <c r="BZ507" i="13"/>
  <c r="BY507" i="13"/>
  <c r="BX507" i="13"/>
  <c r="BW507" i="13"/>
  <c r="BV507" i="13"/>
  <c r="BU507" i="13"/>
  <c r="BT507" i="13"/>
  <c r="BS507" i="13"/>
  <c r="BR507" i="13"/>
  <c r="BQ507" i="13"/>
  <c r="BP507" i="13"/>
  <c r="BO507" i="13"/>
  <c r="BN507" i="13"/>
  <c r="BM507" i="13"/>
  <c r="BL507" i="13"/>
  <c r="BK507" i="13"/>
  <c r="BJ507" i="13"/>
  <c r="BH507" i="13"/>
  <c r="BG507" i="13"/>
  <c r="BE507" i="13"/>
  <c r="BD507" i="13"/>
  <c r="BB507" i="13"/>
  <c r="BA507" i="13"/>
  <c r="AY507" i="13"/>
  <c r="AX507" i="13"/>
  <c r="AV507" i="13"/>
  <c r="AU507" i="13"/>
  <c r="AS507" i="13"/>
  <c r="AR507" i="13"/>
  <c r="DD506" i="13"/>
  <c r="CZ506" i="13"/>
  <c r="CV506" i="13"/>
  <c r="CR506" i="13"/>
  <c r="CN506" i="13"/>
  <c r="CJ506" i="13"/>
  <c r="CH506" i="13"/>
  <c r="DC506" i="13" s="1"/>
  <c r="CG506" i="13"/>
  <c r="CF506" i="13"/>
  <c r="CE506" i="13"/>
  <c r="CD506" i="13"/>
  <c r="CC506" i="13"/>
  <c r="CB506" i="13"/>
  <c r="CA506" i="13"/>
  <c r="BZ506" i="13"/>
  <c r="BY506" i="13"/>
  <c r="BX506" i="13"/>
  <c r="BW506" i="13"/>
  <c r="BV506" i="13"/>
  <c r="BU506" i="13"/>
  <c r="BT506" i="13"/>
  <c r="BS506" i="13"/>
  <c r="BR506" i="13"/>
  <c r="BQ506" i="13"/>
  <c r="BP506" i="13"/>
  <c r="BO506" i="13"/>
  <c r="BN506" i="13"/>
  <c r="BM506" i="13"/>
  <c r="BL506" i="13"/>
  <c r="BK506" i="13"/>
  <c r="BJ506" i="13"/>
  <c r="BH506" i="13"/>
  <c r="BG506" i="13"/>
  <c r="BE506" i="13"/>
  <c r="BD506" i="13"/>
  <c r="BB506" i="13"/>
  <c r="BA506" i="13"/>
  <c r="AY506" i="13"/>
  <c r="AX506" i="13"/>
  <c r="AV506" i="13"/>
  <c r="AU506" i="13"/>
  <c r="AS506" i="13"/>
  <c r="AR506" i="13"/>
  <c r="DE505" i="13"/>
  <c r="DC505" i="13"/>
  <c r="DA505" i="13"/>
  <c r="CY505" i="13"/>
  <c r="CW505" i="13"/>
  <c r="CU505" i="13"/>
  <c r="CS505" i="13"/>
  <c r="CQ505" i="13"/>
  <c r="CO505" i="13"/>
  <c r="CM505" i="13"/>
  <c r="CK505" i="13"/>
  <c r="CI505" i="13"/>
  <c r="CH505" i="13"/>
  <c r="DD505" i="13" s="1"/>
  <c r="CG505" i="13"/>
  <c r="CF505" i="13"/>
  <c r="CE505" i="13"/>
  <c r="CD505" i="13"/>
  <c r="CC505" i="13"/>
  <c r="CB505" i="13"/>
  <c r="CA505" i="13"/>
  <c r="BZ505" i="13"/>
  <c r="BY505" i="13"/>
  <c r="BX505" i="13"/>
  <c r="BW505" i="13"/>
  <c r="BV505" i="13"/>
  <c r="BU505" i="13"/>
  <c r="BT505" i="13"/>
  <c r="BS505" i="13"/>
  <c r="BR505" i="13"/>
  <c r="BQ505" i="13"/>
  <c r="BP505" i="13"/>
  <c r="BO505" i="13"/>
  <c r="BN505" i="13"/>
  <c r="BM505" i="13"/>
  <c r="BL505" i="13"/>
  <c r="BK505" i="13"/>
  <c r="BJ505" i="13"/>
  <c r="BH505" i="13"/>
  <c r="BG505" i="13"/>
  <c r="BE505" i="13"/>
  <c r="BD505" i="13"/>
  <c r="BB505" i="13"/>
  <c r="BA505" i="13"/>
  <c r="AY505" i="13"/>
  <c r="AX505" i="13"/>
  <c r="AV505" i="13"/>
  <c r="AU505" i="13"/>
  <c r="AS505" i="13"/>
  <c r="AR505" i="13"/>
  <c r="CH504" i="13"/>
  <c r="DE504" i="13" s="1"/>
  <c r="CG504" i="13"/>
  <c r="CF504" i="13"/>
  <c r="CE504" i="13"/>
  <c r="CD504" i="13"/>
  <c r="CC504" i="13"/>
  <c r="CB504" i="13"/>
  <c r="CA504" i="13"/>
  <c r="BZ504" i="13"/>
  <c r="BY504" i="13"/>
  <c r="BX504" i="13"/>
  <c r="BW504" i="13"/>
  <c r="BV504" i="13"/>
  <c r="BU504" i="13"/>
  <c r="BT504" i="13"/>
  <c r="BS504" i="13"/>
  <c r="BR504" i="13"/>
  <c r="BQ504" i="13"/>
  <c r="BP504" i="13"/>
  <c r="BO504" i="13"/>
  <c r="BN504" i="13"/>
  <c r="BM504" i="13"/>
  <c r="BL504" i="13"/>
  <c r="BK504" i="13"/>
  <c r="BJ504" i="13"/>
  <c r="BH504" i="13"/>
  <c r="BG504" i="13"/>
  <c r="BE504" i="13"/>
  <c r="BD504" i="13"/>
  <c r="BB504" i="13"/>
  <c r="BA504" i="13"/>
  <c r="AY504" i="13"/>
  <c r="AX504" i="13"/>
  <c r="AV504" i="13"/>
  <c r="AU504" i="13"/>
  <c r="AS504" i="13"/>
  <c r="AR504" i="13"/>
  <c r="DE503" i="13"/>
  <c r="DD503" i="13"/>
  <c r="DC503" i="13"/>
  <c r="DA503" i="13"/>
  <c r="CZ503" i="13"/>
  <c r="CY503" i="13"/>
  <c r="CW503" i="13"/>
  <c r="CV503" i="13"/>
  <c r="CU503" i="13"/>
  <c r="CS503" i="13"/>
  <c r="CR503" i="13"/>
  <c r="CQ503" i="13"/>
  <c r="CO503" i="13"/>
  <c r="CN503" i="13"/>
  <c r="CM503" i="13"/>
  <c r="CK503" i="13"/>
  <c r="CJ503" i="13"/>
  <c r="CI503" i="13"/>
  <c r="CH503" i="13"/>
  <c r="DF503" i="13" s="1"/>
  <c r="CG503" i="13"/>
  <c r="CF503" i="13"/>
  <c r="CE503" i="13"/>
  <c r="CD503" i="13"/>
  <c r="CC503" i="13"/>
  <c r="CB503" i="13"/>
  <c r="CA503" i="13"/>
  <c r="BZ503" i="13"/>
  <c r="BY503" i="13"/>
  <c r="BX503" i="13"/>
  <c r="BW503" i="13"/>
  <c r="BV503" i="13"/>
  <c r="BU503" i="13"/>
  <c r="BT503" i="13"/>
  <c r="BS503" i="13"/>
  <c r="BR503" i="13"/>
  <c r="BQ503" i="13"/>
  <c r="BP503" i="13"/>
  <c r="BO503" i="13"/>
  <c r="BN503" i="13"/>
  <c r="BM503" i="13"/>
  <c r="BL503" i="13"/>
  <c r="BK503" i="13"/>
  <c r="BJ503" i="13"/>
  <c r="BH503" i="13"/>
  <c r="BG503" i="13"/>
  <c r="BE503" i="13"/>
  <c r="BD503" i="13"/>
  <c r="BB503" i="13"/>
  <c r="BA503" i="13"/>
  <c r="AY503" i="13"/>
  <c r="AX503" i="13"/>
  <c r="AV503" i="13"/>
  <c r="AU503" i="13"/>
  <c r="AS503" i="13"/>
  <c r="AR503" i="13"/>
  <c r="DD502" i="13"/>
  <c r="CZ502" i="13"/>
  <c r="CV502" i="13"/>
  <c r="CR502" i="13"/>
  <c r="CN502" i="13"/>
  <c r="CJ502" i="13"/>
  <c r="CH502" i="13"/>
  <c r="DC502" i="13" s="1"/>
  <c r="CG502" i="13"/>
  <c r="CF502" i="13"/>
  <c r="CE502" i="13"/>
  <c r="CD502" i="13"/>
  <c r="CC502" i="13"/>
  <c r="CB502" i="13"/>
  <c r="CA502" i="13"/>
  <c r="BZ502" i="13"/>
  <c r="BY502" i="13"/>
  <c r="BX502" i="13"/>
  <c r="BW502" i="13"/>
  <c r="BV502" i="13"/>
  <c r="BU502" i="13"/>
  <c r="BT502" i="13"/>
  <c r="BS502" i="13"/>
  <c r="BR502" i="13"/>
  <c r="BQ502" i="13"/>
  <c r="BP502" i="13"/>
  <c r="BO502" i="13"/>
  <c r="BN502" i="13"/>
  <c r="BM502" i="13"/>
  <c r="BL502" i="13"/>
  <c r="BK502" i="13"/>
  <c r="BJ502" i="13"/>
  <c r="BH502" i="13"/>
  <c r="BG502" i="13"/>
  <c r="BE502" i="13"/>
  <c r="BD502" i="13"/>
  <c r="BB502" i="13"/>
  <c r="BA502" i="13"/>
  <c r="AY502" i="13"/>
  <c r="AX502" i="13"/>
  <c r="AV502" i="13"/>
  <c r="AU502" i="13"/>
  <c r="AS502" i="13"/>
  <c r="AR502" i="13"/>
  <c r="DE501" i="13"/>
  <c r="DC501" i="13"/>
  <c r="DA501" i="13"/>
  <c r="CY501" i="13"/>
  <c r="CW501" i="13"/>
  <c r="CU501" i="13"/>
  <c r="CS501" i="13"/>
  <c r="CQ501" i="13"/>
  <c r="CO501" i="13"/>
  <c r="CM501" i="13"/>
  <c r="CK501" i="13"/>
  <c r="CI501" i="13"/>
  <c r="CH501" i="13"/>
  <c r="DD501" i="13" s="1"/>
  <c r="CG501" i="13"/>
  <c r="CF501" i="13"/>
  <c r="CE501" i="13"/>
  <c r="CD501" i="13"/>
  <c r="CC501" i="13"/>
  <c r="CB501" i="13"/>
  <c r="CA501" i="13"/>
  <c r="BZ501" i="13"/>
  <c r="BY501" i="13"/>
  <c r="BX501" i="13"/>
  <c r="BW501" i="13"/>
  <c r="BV501" i="13"/>
  <c r="BU501" i="13"/>
  <c r="BT501" i="13"/>
  <c r="BS501" i="13"/>
  <c r="BR501" i="13"/>
  <c r="BQ501" i="13"/>
  <c r="BP501" i="13"/>
  <c r="BO501" i="13"/>
  <c r="BN501" i="13"/>
  <c r="BM501" i="13"/>
  <c r="BL501" i="13"/>
  <c r="BK501" i="13"/>
  <c r="BJ501" i="13"/>
  <c r="BH501" i="13"/>
  <c r="BG501" i="13"/>
  <c r="BE501" i="13"/>
  <c r="BD501" i="13"/>
  <c r="BB501" i="13"/>
  <c r="BA501" i="13"/>
  <c r="AY501" i="13"/>
  <c r="AX501" i="13"/>
  <c r="AV501" i="13"/>
  <c r="AU501" i="13"/>
  <c r="AS501" i="13"/>
  <c r="AR501" i="13"/>
  <c r="CH500" i="13"/>
  <c r="DE500" i="13" s="1"/>
  <c r="CG500" i="13"/>
  <c r="CF500" i="13"/>
  <c r="CE500" i="13"/>
  <c r="CD500" i="13"/>
  <c r="CC500" i="13"/>
  <c r="CB500" i="13"/>
  <c r="CA500" i="13"/>
  <c r="BZ500" i="13"/>
  <c r="BY500" i="13"/>
  <c r="BX500" i="13"/>
  <c r="BW500" i="13"/>
  <c r="BV500" i="13"/>
  <c r="BU500" i="13"/>
  <c r="BT500" i="13"/>
  <c r="BS500" i="13"/>
  <c r="BR500" i="13"/>
  <c r="BQ500" i="13"/>
  <c r="BP500" i="13"/>
  <c r="BO500" i="13"/>
  <c r="BN500" i="13"/>
  <c r="BM500" i="13"/>
  <c r="BL500" i="13"/>
  <c r="BK500" i="13"/>
  <c r="BJ500" i="13"/>
  <c r="BH500" i="13"/>
  <c r="BG500" i="13"/>
  <c r="BE500" i="13"/>
  <c r="BD500" i="13"/>
  <c r="BB500" i="13"/>
  <c r="BA500" i="13"/>
  <c r="AY500" i="13"/>
  <c r="AX500" i="13"/>
  <c r="AV500" i="13"/>
  <c r="AU500" i="13"/>
  <c r="AS500" i="13"/>
  <c r="AR500" i="13"/>
  <c r="DE499" i="13"/>
  <c r="DD499" i="13"/>
  <c r="DC499" i="13"/>
  <c r="DA499" i="13"/>
  <c r="CZ499" i="13"/>
  <c r="CY499" i="13"/>
  <c r="CW499" i="13"/>
  <c r="CV499" i="13"/>
  <c r="CU499" i="13"/>
  <c r="CS499" i="13"/>
  <c r="CR499" i="13"/>
  <c r="CQ499" i="13"/>
  <c r="CO499" i="13"/>
  <c r="CN499" i="13"/>
  <c r="CM499" i="13"/>
  <c r="CK499" i="13"/>
  <c r="CJ499" i="13"/>
  <c r="CI499" i="13"/>
  <c r="CH499" i="13"/>
  <c r="DF499" i="13" s="1"/>
  <c r="CG499" i="13"/>
  <c r="CF499" i="13"/>
  <c r="CE499" i="13"/>
  <c r="CD499" i="13"/>
  <c r="CC499" i="13"/>
  <c r="CB499" i="13"/>
  <c r="CA499" i="13"/>
  <c r="BZ499" i="13"/>
  <c r="BY499" i="13"/>
  <c r="BX499" i="13"/>
  <c r="BW499" i="13"/>
  <c r="BV499" i="13"/>
  <c r="BU499" i="13"/>
  <c r="BT499" i="13"/>
  <c r="BS499" i="13"/>
  <c r="BR499" i="13"/>
  <c r="BQ499" i="13"/>
  <c r="BP499" i="13"/>
  <c r="BO499" i="13"/>
  <c r="BN499" i="13"/>
  <c r="BM499" i="13"/>
  <c r="BL499" i="13"/>
  <c r="BK499" i="13"/>
  <c r="BJ499" i="13"/>
  <c r="BH499" i="13"/>
  <c r="BG499" i="13"/>
  <c r="BE499" i="13"/>
  <c r="BD499" i="13"/>
  <c r="BB499" i="13"/>
  <c r="BA499" i="13"/>
  <c r="AY499" i="13"/>
  <c r="AX499" i="13"/>
  <c r="AV499" i="13"/>
  <c r="AU499" i="13"/>
  <c r="AS499" i="13"/>
  <c r="AR499" i="13"/>
  <c r="DD498" i="13"/>
  <c r="CZ498" i="13"/>
  <c r="CV498" i="13"/>
  <c r="CR498" i="13"/>
  <c r="CN498" i="13"/>
  <c r="CJ498" i="13"/>
  <c r="CH498" i="13"/>
  <c r="DC498" i="13" s="1"/>
  <c r="CG498" i="13"/>
  <c r="CF498" i="13"/>
  <c r="CE498" i="13"/>
  <c r="CD498" i="13"/>
  <c r="CC498" i="13"/>
  <c r="CB498" i="13"/>
  <c r="CA498" i="13"/>
  <c r="BZ498" i="13"/>
  <c r="BY498" i="13"/>
  <c r="BX498" i="13"/>
  <c r="BW498" i="13"/>
  <c r="BV498" i="13"/>
  <c r="BU498" i="13"/>
  <c r="BT498" i="13"/>
  <c r="BS498" i="13"/>
  <c r="BR498" i="13"/>
  <c r="BQ498" i="13"/>
  <c r="BP498" i="13"/>
  <c r="BO498" i="13"/>
  <c r="BN498" i="13"/>
  <c r="BM498" i="13"/>
  <c r="BL498" i="13"/>
  <c r="BK498" i="13"/>
  <c r="BJ498" i="13"/>
  <c r="BH498" i="13"/>
  <c r="BG498" i="13"/>
  <c r="BE498" i="13"/>
  <c r="BD498" i="13"/>
  <c r="BB498" i="13"/>
  <c r="BA498" i="13"/>
  <c r="AY498" i="13"/>
  <c r="AX498" i="13"/>
  <c r="AV498" i="13"/>
  <c r="AU498" i="13"/>
  <c r="AS498" i="13"/>
  <c r="AR498" i="13"/>
  <c r="DE497" i="13"/>
  <c r="DC497" i="13"/>
  <c r="DA497" i="13"/>
  <c r="CY497" i="13"/>
  <c r="CW497" i="13"/>
  <c r="CU497" i="13"/>
  <c r="CS497" i="13"/>
  <c r="CQ497" i="13"/>
  <c r="CO497" i="13"/>
  <c r="CM497" i="13"/>
  <c r="CK497" i="13"/>
  <c r="CI497" i="13"/>
  <c r="CH497" i="13"/>
  <c r="DD497" i="13" s="1"/>
  <c r="CG497" i="13"/>
  <c r="CF497" i="13"/>
  <c r="CE497" i="13"/>
  <c r="CD497" i="13"/>
  <c r="CC497" i="13"/>
  <c r="CB497" i="13"/>
  <c r="CA497" i="13"/>
  <c r="BZ497" i="13"/>
  <c r="BY497" i="13"/>
  <c r="BX497" i="13"/>
  <c r="BW497" i="13"/>
  <c r="BV497" i="13"/>
  <c r="BU497" i="13"/>
  <c r="BT497" i="13"/>
  <c r="BS497" i="13"/>
  <c r="BR497" i="13"/>
  <c r="BQ497" i="13"/>
  <c r="BP497" i="13"/>
  <c r="BO497" i="13"/>
  <c r="BN497" i="13"/>
  <c r="BM497" i="13"/>
  <c r="BL497" i="13"/>
  <c r="BK497" i="13"/>
  <c r="BJ497" i="13"/>
  <c r="BH497" i="13"/>
  <c r="BG497" i="13"/>
  <c r="BE497" i="13"/>
  <c r="BD497" i="13"/>
  <c r="BB497" i="13"/>
  <c r="BA497" i="13"/>
  <c r="AY497" i="13"/>
  <c r="AX497" i="13"/>
  <c r="AV497" i="13"/>
  <c r="AU497" i="13"/>
  <c r="AS497" i="13"/>
  <c r="AR497" i="13"/>
  <c r="DB496" i="13"/>
  <c r="CL496" i="13"/>
  <c r="CH496" i="13"/>
  <c r="CT496" i="13" s="1"/>
  <c r="CG496" i="13"/>
  <c r="CF496" i="13"/>
  <c r="CE496" i="13"/>
  <c r="CD496" i="13"/>
  <c r="CC496" i="13"/>
  <c r="CB496" i="13"/>
  <c r="CA496" i="13"/>
  <c r="BZ496" i="13"/>
  <c r="BY496" i="13"/>
  <c r="BX496" i="13"/>
  <c r="BW496" i="13"/>
  <c r="BV496" i="13"/>
  <c r="BU496" i="13"/>
  <c r="BT496" i="13"/>
  <c r="BS496" i="13"/>
  <c r="BR496" i="13"/>
  <c r="BQ496" i="13"/>
  <c r="BP496" i="13"/>
  <c r="BO496" i="13"/>
  <c r="BN496" i="13"/>
  <c r="BM496" i="13"/>
  <c r="BL496" i="13"/>
  <c r="BK496" i="13"/>
  <c r="BJ496" i="13"/>
  <c r="BH496" i="13"/>
  <c r="BG496" i="13"/>
  <c r="BE496" i="13"/>
  <c r="BD496" i="13"/>
  <c r="BB496" i="13"/>
  <c r="BA496" i="13"/>
  <c r="AY496" i="13"/>
  <c r="AX496" i="13"/>
  <c r="AV496" i="13"/>
  <c r="AU496" i="13"/>
  <c r="AS496" i="13"/>
  <c r="AR496" i="13"/>
  <c r="DE495" i="13"/>
  <c r="DD495" i="13"/>
  <c r="DC495" i="13"/>
  <c r="DA495" i="13"/>
  <c r="CZ495" i="13"/>
  <c r="CY495" i="13"/>
  <c r="CW495" i="13"/>
  <c r="CV495" i="13"/>
  <c r="CU495" i="13"/>
  <c r="CS495" i="13"/>
  <c r="CR495" i="13"/>
  <c r="CQ495" i="13"/>
  <c r="CO495" i="13"/>
  <c r="CN495" i="13"/>
  <c r="CM495" i="13"/>
  <c r="CK495" i="13"/>
  <c r="CJ495" i="13"/>
  <c r="CI495" i="13"/>
  <c r="CH495" i="13"/>
  <c r="DF495" i="13" s="1"/>
  <c r="CG495" i="13"/>
  <c r="CF495" i="13"/>
  <c r="CE495" i="13"/>
  <c r="CD495" i="13"/>
  <c r="CC495" i="13"/>
  <c r="CB495" i="13"/>
  <c r="CA495" i="13"/>
  <c r="BZ495" i="13"/>
  <c r="BY495" i="13"/>
  <c r="BX495" i="13"/>
  <c r="BW495" i="13"/>
  <c r="BV495" i="13"/>
  <c r="BU495" i="13"/>
  <c r="BT495" i="13"/>
  <c r="BS495" i="13"/>
  <c r="BR495" i="13"/>
  <c r="BQ495" i="13"/>
  <c r="BP495" i="13"/>
  <c r="BO495" i="13"/>
  <c r="BN495" i="13"/>
  <c r="BM495" i="13"/>
  <c r="BL495" i="13"/>
  <c r="BK495" i="13"/>
  <c r="BJ495" i="13"/>
  <c r="BH495" i="13"/>
  <c r="BG495" i="13"/>
  <c r="BE495" i="13"/>
  <c r="BD495" i="13"/>
  <c r="BB495" i="13"/>
  <c r="BA495" i="13"/>
  <c r="AY495" i="13"/>
  <c r="AX495" i="13"/>
  <c r="AV495" i="13"/>
  <c r="AU495" i="13"/>
  <c r="AS495" i="13"/>
  <c r="AR495" i="13"/>
  <c r="DD494" i="13"/>
  <c r="CZ494" i="13"/>
  <c r="CV494" i="13"/>
  <c r="CR494" i="13"/>
  <c r="CN494" i="13"/>
  <c r="CJ494" i="13"/>
  <c r="CH494" i="13"/>
  <c r="DC494" i="13" s="1"/>
  <c r="CG494" i="13"/>
  <c r="CF494" i="13"/>
  <c r="CE494" i="13"/>
  <c r="CD494" i="13"/>
  <c r="CC494" i="13"/>
  <c r="CB494" i="13"/>
  <c r="CA494" i="13"/>
  <c r="BZ494" i="13"/>
  <c r="BY494" i="13"/>
  <c r="BX494" i="13"/>
  <c r="BW494" i="13"/>
  <c r="BV494" i="13"/>
  <c r="BU494" i="13"/>
  <c r="BT494" i="13"/>
  <c r="BS494" i="13"/>
  <c r="BR494" i="13"/>
  <c r="BQ494" i="13"/>
  <c r="BP494" i="13"/>
  <c r="BO494" i="13"/>
  <c r="BN494" i="13"/>
  <c r="BM494" i="13"/>
  <c r="BL494" i="13"/>
  <c r="BK494" i="13"/>
  <c r="BJ494" i="13"/>
  <c r="BH494" i="13"/>
  <c r="BG494" i="13"/>
  <c r="BE494" i="13"/>
  <c r="BD494" i="13"/>
  <c r="BB494" i="13"/>
  <c r="BA494" i="13"/>
  <c r="AY494" i="13"/>
  <c r="AX494" i="13"/>
  <c r="AV494" i="13"/>
  <c r="AU494" i="13"/>
  <c r="AS494" i="13"/>
  <c r="AR494" i="13"/>
  <c r="DE493" i="13"/>
  <c r="DC493" i="13"/>
  <c r="DA493" i="13"/>
  <c r="CY493" i="13"/>
  <c r="CW493" i="13"/>
  <c r="CU493" i="13"/>
  <c r="CS493" i="13"/>
  <c r="CQ493" i="13"/>
  <c r="CO493" i="13"/>
  <c r="CM493" i="13"/>
  <c r="CK493" i="13"/>
  <c r="CI493" i="13"/>
  <c r="CH493" i="13"/>
  <c r="DD493" i="13" s="1"/>
  <c r="CG493" i="13"/>
  <c r="CF493" i="13"/>
  <c r="CE493" i="13"/>
  <c r="CD493" i="13"/>
  <c r="CC493" i="13"/>
  <c r="CB493" i="13"/>
  <c r="CA493" i="13"/>
  <c r="BZ493" i="13"/>
  <c r="BY493" i="13"/>
  <c r="BX493" i="13"/>
  <c r="BW493" i="13"/>
  <c r="BV493" i="13"/>
  <c r="BU493" i="13"/>
  <c r="BT493" i="13"/>
  <c r="BS493" i="13"/>
  <c r="BR493" i="13"/>
  <c r="BQ493" i="13"/>
  <c r="BP493" i="13"/>
  <c r="BO493" i="13"/>
  <c r="BN493" i="13"/>
  <c r="BM493" i="13"/>
  <c r="BL493" i="13"/>
  <c r="BK493" i="13"/>
  <c r="BJ493" i="13"/>
  <c r="BH493" i="13"/>
  <c r="BG493" i="13"/>
  <c r="BE493" i="13"/>
  <c r="BD493" i="13"/>
  <c r="BB493" i="13"/>
  <c r="BA493" i="13"/>
  <c r="AY493" i="13"/>
  <c r="AX493" i="13"/>
  <c r="AV493" i="13"/>
  <c r="AU493" i="13"/>
  <c r="AS493" i="13"/>
  <c r="AR493" i="13"/>
  <c r="DF492" i="13"/>
  <c r="CT492" i="13"/>
  <c r="CP492" i="13"/>
  <c r="CH492" i="13"/>
  <c r="CG492" i="13"/>
  <c r="CF492" i="13"/>
  <c r="CE492" i="13"/>
  <c r="CD492" i="13"/>
  <c r="CC492" i="13"/>
  <c r="CB492" i="13"/>
  <c r="CA492" i="13"/>
  <c r="BZ492" i="13"/>
  <c r="BY492" i="13"/>
  <c r="BX492" i="13"/>
  <c r="BW492" i="13"/>
  <c r="BV492" i="13"/>
  <c r="BU492" i="13"/>
  <c r="BT492" i="13"/>
  <c r="BS492" i="13"/>
  <c r="BR492" i="13"/>
  <c r="BQ492" i="13"/>
  <c r="BP492" i="13"/>
  <c r="BO492" i="13"/>
  <c r="BN492" i="13"/>
  <c r="BM492" i="13"/>
  <c r="BL492" i="13"/>
  <c r="BK492" i="13"/>
  <c r="BJ492" i="13"/>
  <c r="BH492" i="13"/>
  <c r="BG492" i="13"/>
  <c r="BE492" i="13"/>
  <c r="BD492" i="13"/>
  <c r="BB492" i="13"/>
  <c r="BA492" i="13"/>
  <c r="AY492" i="13"/>
  <c r="AX492" i="13"/>
  <c r="AV492" i="13"/>
  <c r="AU492" i="13"/>
  <c r="AS492" i="13"/>
  <c r="AR492" i="13"/>
  <c r="DE491" i="13"/>
  <c r="DD491" i="13"/>
  <c r="DC491" i="13"/>
  <c r="DA491" i="13"/>
  <c r="CZ491" i="13"/>
  <c r="CY491" i="13"/>
  <c r="CW491" i="13"/>
  <c r="CV491" i="13"/>
  <c r="CU491" i="13"/>
  <c r="CS491" i="13"/>
  <c r="CR491" i="13"/>
  <c r="CQ491" i="13"/>
  <c r="CO491" i="13"/>
  <c r="CN491" i="13"/>
  <c r="CM491" i="13"/>
  <c r="CK491" i="13"/>
  <c r="CJ491" i="13"/>
  <c r="CI491" i="13"/>
  <c r="CH491" i="13"/>
  <c r="DF491" i="13" s="1"/>
  <c r="CG491" i="13"/>
  <c r="CF491" i="13"/>
  <c r="CE491" i="13"/>
  <c r="CD491" i="13"/>
  <c r="CC491" i="13"/>
  <c r="CB491" i="13"/>
  <c r="CA491" i="13"/>
  <c r="BZ491" i="13"/>
  <c r="BY491" i="13"/>
  <c r="BX491" i="13"/>
  <c r="BW491" i="13"/>
  <c r="BV491" i="13"/>
  <c r="BU491" i="13"/>
  <c r="BT491" i="13"/>
  <c r="BS491" i="13"/>
  <c r="BR491" i="13"/>
  <c r="BQ491" i="13"/>
  <c r="BP491" i="13"/>
  <c r="BO491" i="13"/>
  <c r="BN491" i="13"/>
  <c r="BM491" i="13"/>
  <c r="BL491" i="13"/>
  <c r="BK491" i="13"/>
  <c r="BJ491" i="13"/>
  <c r="BH491" i="13"/>
  <c r="BG491" i="13"/>
  <c r="BE491" i="13"/>
  <c r="BD491" i="13"/>
  <c r="BB491" i="13"/>
  <c r="BA491" i="13"/>
  <c r="AY491" i="13"/>
  <c r="AX491" i="13"/>
  <c r="AV491" i="13"/>
  <c r="AU491" i="13"/>
  <c r="AS491" i="13"/>
  <c r="AR491" i="13"/>
  <c r="DD490" i="13"/>
  <c r="CZ490" i="13"/>
  <c r="CV490" i="13"/>
  <c r="CR490" i="13"/>
  <c r="CN490" i="13"/>
  <c r="CJ490" i="13"/>
  <c r="CH490" i="13"/>
  <c r="DC490" i="13" s="1"/>
  <c r="CG490" i="13"/>
  <c r="CF490" i="13"/>
  <c r="CE490" i="13"/>
  <c r="CD490" i="13"/>
  <c r="CC490" i="13"/>
  <c r="CB490" i="13"/>
  <c r="CA490" i="13"/>
  <c r="BZ490" i="13"/>
  <c r="BY490" i="13"/>
  <c r="BX490" i="13"/>
  <c r="BW490" i="13"/>
  <c r="BV490" i="13"/>
  <c r="BU490" i="13"/>
  <c r="BT490" i="13"/>
  <c r="BS490" i="13"/>
  <c r="BR490" i="13"/>
  <c r="BQ490" i="13"/>
  <c r="BP490" i="13"/>
  <c r="BO490" i="13"/>
  <c r="BN490" i="13"/>
  <c r="BM490" i="13"/>
  <c r="BL490" i="13"/>
  <c r="BK490" i="13"/>
  <c r="BJ490" i="13"/>
  <c r="BH490" i="13"/>
  <c r="BG490" i="13"/>
  <c r="BE490" i="13"/>
  <c r="BD490" i="13"/>
  <c r="BB490" i="13"/>
  <c r="BA490" i="13"/>
  <c r="AY490" i="13"/>
  <c r="AX490" i="13"/>
  <c r="AV490" i="13"/>
  <c r="AU490" i="13"/>
  <c r="AS490" i="13"/>
  <c r="AR490" i="13"/>
  <c r="DE489" i="13"/>
  <c r="DC489" i="13"/>
  <c r="DA489" i="13"/>
  <c r="CY489" i="13"/>
  <c r="CW489" i="13"/>
  <c r="CU489" i="13"/>
  <c r="CS489" i="13"/>
  <c r="CQ489" i="13"/>
  <c r="CO489" i="13"/>
  <c r="CM489" i="13"/>
  <c r="CK489" i="13"/>
  <c r="CI489" i="13"/>
  <c r="CH489" i="13"/>
  <c r="DD489" i="13" s="1"/>
  <c r="CG489" i="13"/>
  <c r="CF489" i="13"/>
  <c r="CE489" i="13"/>
  <c r="CD489" i="13"/>
  <c r="CC489" i="13"/>
  <c r="CB489" i="13"/>
  <c r="CA489" i="13"/>
  <c r="BZ489" i="13"/>
  <c r="BY489" i="13"/>
  <c r="BX489" i="13"/>
  <c r="BW489" i="13"/>
  <c r="BV489" i="13"/>
  <c r="BU489" i="13"/>
  <c r="BT489" i="13"/>
  <c r="BS489" i="13"/>
  <c r="BR489" i="13"/>
  <c r="BQ489" i="13"/>
  <c r="BP489" i="13"/>
  <c r="BO489" i="13"/>
  <c r="BN489" i="13"/>
  <c r="BM489" i="13"/>
  <c r="BL489" i="13"/>
  <c r="BK489" i="13"/>
  <c r="BJ489" i="13"/>
  <c r="BH489" i="13"/>
  <c r="BG489" i="13"/>
  <c r="BE489" i="13"/>
  <c r="BD489" i="13"/>
  <c r="BB489" i="13"/>
  <c r="BA489" i="13"/>
  <c r="AY489" i="13"/>
  <c r="AX489" i="13"/>
  <c r="AV489" i="13"/>
  <c r="AU489" i="13"/>
  <c r="AS489" i="13"/>
  <c r="AR489" i="13"/>
  <c r="DB488" i="13"/>
  <c r="CL488" i="13"/>
  <c r="CH488" i="13"/>
  <c r="CT488" i="13" s="1"/>
  <c r="CG488" i="13"/>
  <c r="CF488" i="13"/>
  <c r="CE488" i="13"/>
  <c r="CD488" i="13"/>
  <c r="CC488" i="13"/>
  <c r="CB488" i="13"/>
  <c r="CA488" i="13"/>
  <c r="BZ488" i="13"/>
  <c r="BY488" i="13"/>
  <c r="BX488" i="13"/>
  <c r="BW488" i="13"/>
  <c r="BV488" i="13"/>
  <c r="BU488" i="13"/>
  <c r="BT488" i="13"/>
  <c r="BS488" i="13"/>
  <c r="BR488" i="13"/>
  <c r="BQ488" i="13"/>
  <c r="BP488" i="13"/>
  <c r="BO488" i="13"/>
  <c r="BN488" i="13"/>
  <c r="BM488" i="13"/>
  <c r="BL488" i="13"/>
  <c r="BK488" i="13"/>
  <c r="BJ488" i="13"/>
  <c r="BH488" i="13"/>
  <c r="BG488" i="13"/>
  <c r="BE488" i="13"/>
  <c r="BD488" i="13"/>
  <c r="BB488" i="13"/>
  <c r="BA488" i="13"/>
  <c r="AY488" i="13"/>
  <c r="AX488" i="13"/>
  <c r="AV488" i="13"/>
  <c r="AU488" i="13"/>
  <c r="AS488" i="13"/>
  <c r="AR488" i="13"/>
  <c r="DE487" i="13"/>
  <c r="DD487" i="13"/>
  <c r="DC487" i="13"/>
  <c r="DA487" i="13"/>
  <c r="CZ487" i="13"/>
  <c r="CY487" i="13"/>
  <c r="CW487" i="13"/>
  <c r="CV487" i="13"/>
  <c r="CU487" i="13"/>
  <c r="CS487" i="13"/>
  <c r="CR487" i="13"/>
  <c r="CQ487" i="13"/>
  <c r="CO487" i="13"/>
  <c r="CN487" i="13"/>
  <c r="CM487" i="13"/>
  <c r="CK487" i="13"/>
  <c r="CJ487" i="13"/>
  <c r="CI487" i="13"/>
  <c r="CH487" i="13"/>
  <c r="DF487" i="13" s="1"/>
  <c r="CG487" i="13"/>
  <c r="CF487" i="13"/>
  <c r="CE487" i="13"/>
  <c r="CD487" i="13"/>
  <c r="CC487" i="13"/>
  <c r="CB487" i="13"/>
  <c r="CA487" i="13"/>
  <c r="BZ487" i="13"/>
  <c r="BY487" i="13"/>
  <c r="BX487" i="13"/>
  <c r="BW487" i="13"/>
  <c r="BV487" i="13"/>
  <c r="BU487" i="13"/>
  <c r="BT487" i="13"/>
  <c r="BS487" i="13"/>
  <c r="BR487" i="13"/>
  <c r="BQ487" i="13"/>
  <c r="BP487" i="13"/>
  <c r="BO487" i="13"/>
  <c r="BN487" i="13"/>
  <c r="BM487" i="13"/>
  <c r="BL487" i="13"/>
  <c r="BK487" i="13"/>
  <c r="BJ487" i="13"/>
  <c r="BH487" i="13"/>
  <c r="BG487" i="13"/>
  <c r="BE487" i="13"/>
  <c r="BD487" i="13"/>
  <c r="BB487" i="13"/>
  <c r="BA487" i="13"/>
  <c r="AY487" i="13"/>
  <c r="AX487" i="13"/>
  <c r="AV487" i="13"/>
  <c r="AU487" i="13"/>
  <c r="AS487" i="13"/>
  <c r="AR487" i="13"/>
  <c r="DD486" i="13"/>
  <c r="CZ486" i="13"/>
  <c r="CV486" i="13"/>
  <c r="CR486" i="13"/>
  <c r="CN486" i="13"/>
  <c r="CJ486" i="13"/>
  <c r="CH486" i="13"/>
  <c r="DC486" i="13" s="1"/>
  <c r="CG486" i="13"/>
  <c r="CF486" i="13"/>
  <c r="CE486" i="13"/>
  <c r="CD486" i="13"/>
  <c r="CC486" i="13"/>
  <c r="CB486" i="13"/>
  <c r="CA486" i="13"/>
  <c r="BZ486" i="13"/>
  <c r="BY486" i="13"/>
  <c r="BX486" i="13"/>
  <c r="BW486" i="13"/>
  <c r="BV486" i="13"/>
  <c r="BU486" i="13"/>
  <c r="BT486" i="13"/>
  <c r="BS486" i="13"/>
  <c r="BR486" i="13"/>
  <c r="BQ486" i="13"/>
  <c r="BP486" i="13"/>
  <c r="BO486" i="13"/>
  <c r="BN486" i="13"/>
  <c r="BM486" i="13"/>
  <c r="BL486" i="13"/>
  <c r="BK486" i="13"/>
  <c r="BJ486" i="13"/>
  <c r="BH486" i="13"/>
  <c r="BG486" i="13"/>
  <c r="BE486" i="13"/>
  <c r="BD486" i="13"/>
  <c r="BB486" i="13"/>
  <c r="BA486" i="13"/>
  <c r="AY486" i="13"/>
  <c r="AX486" i="13"/>
  <c r="AV486" i="13"/>
  <c r="AU486" i="13"/>
  <c r="AS486" i="13"/>
  <c r="AR486" i="13"/>
  <c r="DE485" i="13"/>
  <c r="DC485" i="13"/>
  <c r="DA485" i="13"/>
  <c r="CY485" i="13"/>
  <c r="CW485" i="13"/>
  <c r="CU485" i="13"/>
  <c r="CS485" i="13"/>
  <c r="CQ485" i="13"/>
  <c r="CO485" i="13"/>
  <c r="CM485" i="13"/>
  <c r="CK485" i="13"/>
  <c r="CI485" i="13"/>
  <c r="CH485" i="13"/>
  <c r="DD485" i="13" s="1"/>
  <c r="CG485" i="13"/>
  <c r="CF485" i="13"/>
  <c r="CE485" i="13"/>
  <c r="CD485" i="13"/>
  <c r="CC485" i="13"/>
  <c r="CB485" i="13"/>
  <c r="CA485" i="13"/>
  <c r="BZ485" i="13"/>
  <c r="BY485" i="13"/>
  <c r="BX485" i="13"/>
  <c r="BW485" i="13"/>
  <c r="BV485" i="13"/>
  <c r="BU485" i="13"/>
  <c r="BT485" i="13"/>
  <c r="BS485" i="13"/>
  <c r="BR485" i="13"/>
  <c r="BQ485" i="13"/>
  <c r="BP485" i="13"/>
  <c r="BO485" i="13"/>
  <c r="BN485" i="13"/>
  <c r="BM485" i="13"/>
  <c r="BL485" i="13"/>
  <c r="BK485" i="13"/>
  <c r="BJ485" i="13"/>
  <c r="BH485" i="13"/>
  <c r="BG485" i="13"/>
  <c r="BE485" i="13"/>
  <c r="BD485" i="13"/>
  <c r="BB485" i="13"/>
  <c r="BA485" i="13"/>
  <c r="AY485" i="13"/>
  <c r="AX485" i="13"/>
  <c r="AV485" i="13"/>
  <c r="AU485" i="13"/>
  <c r="AS485" i="13"/>
  <c r="AR485" i="13"/>
  <c r="CT484" i="13"/>
  <c r="CH484" i="13"/>
  <c r="CG484" i="13"/>
  <c r="CF484" i="13"/>
  <c r="CE484" i="13"/>
  <c r="CD484" i="13"/>
  <c r="CC484" i="13"/>
  <c r="CB484" i="13"/>
  <c r="CA484" i="13"/>
  <c r="BZ484" i="13"/>
  <c r="BY484" i="13"/>
  <c r="BX484" i="13"/>
  <c r="BW484" i="13"/>
  <c r="BV484" i="13"/>
  <c r="BU484" i="13"/>
  <c r="BT484" i="13"/>
  <c r="BS484" i="13"/>
  <c r="BR484" i="13"/>
  <c r="BQ484" i="13"/>
  <c r="BP484" i="13"/>
  <c r="BO484" i="13"/>
  <c r="BN484" i="13"/>
  <c r="BM484" i="13"/>
  <c r="BL484" i="13"/>
  <c r="BK484" i="13"/>
  <c r="BJ484" i="13"/>
  <c r="BH484" i="13"/>
  <c r="BG484" i="13"/>
  <c r="BE484" i="13"/>
  <c r="BD484" i="13"/>
  <c r="BB484" i="13"/>
  <c r="BA484" i="13"/>
  <c r="AY484" i="13"/>
  <c r="AX484" i="13"/>
  <c r="AV484" i="13"/>
  <c r="AU484" i="13"/>
  <c r="AS484" i="13"/>
  <c r="AR484" i="13"/>
  <c r="DE483" i="13"/>
  <c r="DD483" i="13"/>
  <c r="DC483" i="13"/>
  <c r="DA483" i="13"/>
  <c r="CZ483" i="13"/>
  <c r="CY483" i="13"/>
  <c r="CW483" i="13"/>
  <c r="CV483" i="13"/>
  <c r="CU483" i="13"/>
  <c r="CS483" i="13"/>
  <c r="CR483" i="13"/>
  <c r="CQ483" i="13"/>
  <c r="CO483" i="13"/>
  <c r="CN483" i="13"/>
  <c r="CM483" i="13"/>
  <c r="CK483" i="13"/>
  <c r="CJ483" i="13"/>
  <c r="CI483" i="13"/>
  <c r="CH483" i="13"/>
  <c r="DF483" i="13" s="1"/>
  <c r="CG483" i="13"/>
  <c r="CF483" i="13"/>
  <c r="CE483" i="13"/>
  <c r="CD483" i="13"/>
  <c r="CC483" i="13"/>
  <c r="CB483" i="13"/>
  <c r="CA483" i="13"/>
  <c r="BZ483" i="13"/>
  <c r="BY483" i="13"/>
  <c r="BX483" i="13"/>
  <c r="BW483" i="13"/>
  <c r="BV483" i="13"/>
  <c r="BU483" i="13"/>
  <c r="BT483" i="13"/>
  <c r="BS483" i="13"/>
  <c r="BR483" i="13"/>
  <c r="BQ483" i="13"/>
  <c r="BP483" i="13"/>
  <c r="BO483" i="13"/>
  <c r="BN483" i="13"/>
  <c r="BM483" i="13"/>
  <c r="BL483" i="13"/>
  <c r="BK483" i="13"/>
  <c r="BJ483" i="13"/>
  <c r="BH483" i="13"/>
  <c r="BG483" i="13"/>
  <c r="BE483" i="13"/>
  <c r="BD483" i="13"/>
  <c r="BB483" i="13"/>
  <c r="BA483" i="13"/>
  <c r="AY483" i="13"/>
  <c r="AX483" i="13"/>
  <c r="AV483" i="13"/>
  <c r="AU483" i="13"/>
  <c r="AS483" i="13"/>
  <c r="AR483" i="13"/>
  <c r="DD482" i="13"/>
  <c r="CZ482" i="13"/>
  <c r="CV482" i="13"/>
  <c r="CR482" i="13"/>
  <c r="CN482" i="13"/>
  <c r="CJ482" i="13"/>
  <c r="CH482" i="13"/>
  <c r="DC482" i="13" s="1"/>
  <c r="CG482" i="13"/>
  <c r="CF482" i="13"/>
  <c r="CE482" i="13"/>
  <c r="CD482" i="13"/>
  <c r="CC482" i="13"/>
  <c r="CB482" i="13"/>
  <c r="CA482" i="13"/>
  <c r="BZ482" i="13"/>
  <c r="BY482" i="13"/>
  <c r="BX482" i="13"/>
  <c r="BW482" i="13"/>
  <c r="BV482" i="13"/>
  <c r="BU482" i="13"/>
  <c r="BT482" i="13"/>
  <c r="BS482" i="13"/>
  <c r="BR482" i="13"/>
  <c r="BQ482" i="13"/>
  <c r="BP482" i="13"/>
  <c r="BO482" i="13"/>
  <c r="BN482" i="13"/>
  <c r="BM482" i="13"/>
  <c r="BL482" i="13"/>
  <c r="BK482" i="13"/>
  <c r="BJ482" i="13"/>
  <c r="BH482" i="13"/>
  <c r="BG482" i="13"/>
  <c r="BE482" i="13"/>
  <c r="BD482" i="13"/>
  <c r="BB482" i="13"/>
  <c r="BA482" i="13"/>
  <c r="AY482" i="13"/>
  <c r="AX482" i="13"/>
  <c r="AV482" i="13"/>
  <c r="AU482" i="13"/>
  <c r="AS482" i="13"/>
  <c r="AR482" i="13"/>
  <c r="DE481" i="13"/>
  <c r="DC481" i="13"/>
  <c r="DA481" i="13"/>
  <c r="CY481" i="13"/>
  <c r="CW481" i="13"/>
  <c r="CU481" i="13"/>
  <c r="CS481" i="13"/>
  <c r="CQ481" i="13"/>
  <c r="CO481" i="13"/>
  <c r="CM481" i="13"/>
  <c r="CK481" i="13"/>
  <c r="CI481" i="13"/>
  <c r="CH481" i="13"/>
  <c r="DD481" i="13" s="1"/>
  <c r="CG481" i="13"/>
  <c r="CF481" i="13"/>
  <c r="CE481" i="13"/>
  <c r="CD481" i="13"/>
  <c r="CC481" i="13"/>
  <c r="CB481" i="13"/>
  <c r="CA481" i="13"/>
  <c r="BZ481" i="13"/>
  <c r="BY481" i="13"/>
  <c r="BX481" i="13"/>
  <c r="BW481" i="13"/>
  <c r="BV481" i="13"/>
  <c r="BU481" i="13"/>
  <c r="BT481" i="13"/>
  <c r="BS481" i="13"/>
  <c r="BR481" i="13"/>
  <c r="BQ481" i="13"/>
  <c r="BP481" i="13"/>
  <c r="BO481" i="13"/>
  <c r="BN481" i="13"/>
  <c r="BM481" i="13"/>
  <c r="BL481" i="13"/>
  <c r="BK481" i="13"/>
  <c r="BJ481" i="13"/>
  <c r="BH481" i="13"/>
  <c r="BG481" i="13"/>
  <c r="BE481" i="13"/>
  <c r="BD481" i="13"/>
  <c r="BB481" i="13"/>
  <c r="BA481" i="13"/>
  <c r="AY481" i="13"/>
  <c r="AX481" i="13"/>
  <c r="AV481" i="13"/>
  <c r="AU481" i="13"/>
  <c r="AS481" i="13"/>
  <c r="AR481" i="13"/>
  <c r="DF480" i="13"/>
  <c r="DB480" i="13"/>
  <c r="CP480" i="13"/>
  <c r="CL480" i="13"/>
  <c r="CH480" i="13"/>
  <c r="CT480" i="13" s="1"/>
  <c r="CG480" i="13"/>
  <c r="CF480" i="13"/>
  <c r="CE480" i="13"/>
  <c r="CD480" i="13"/>
  <c r="CC480" i="13"/>
  <c r="CB480" i="13"/>
  <c r="CA480" i="13"/>
  <c r="BZ480" i="13"/>
  <c r="BY480" i="13"/>
  <c r="BX480" i="13"/>
  <c r="BW480" i="13"/>
  <c r="BV480" i="13"/>
  <c r="BU480" i="13"/>
  <c r="BT480" i="13"/>
  <c r="BS480" i="13"/>
  <c r="BR480" i="13"/>
  <c r="BQ480" i="13"/>
  <c r="BP480" i="13"/>
  <c r="BO480" i="13"/>
  <c r="BN480" i="13"/>
  <c r="BM480" i="13"/>
  <c r="BL480" i="13"/>
  <c r="BK480" i="13"/>
  <c r="BJ480" i="13"/>
  <c r="BH480" i="13"/>
  <c r="BG480" i="13"/>
  <c r="BE480" i="13"/>
  <c r="BD480" i="13"/>
  <c r="BB480" i="13"/>
  <c r="BA480" i="13"/>
  <c r="AY480" i="13"/>
  <c r="AX480" i="13"/>
  <c r="AV480" i="13"/>
  <c r="AU480" i="13"/>
  <c r="AS480" i="13"/>
  <c r="AR480" i="13"/>
  <c r="DE479" i="13"/>
  <c r="DD479" i="13"/>
  <c r="DC479" i="13"/>
  <c r="DA479" i="13"/>
  <c r="CZ479" i="13"/>
  <c r="CY479" i="13"/>
  <c r="CW479" i="13"/>
  <c r="CV479" i="13"/>
  <c r="CU479" i="13"/>
  <c r="CS479" i="13"/>
  <c r="CR479" i="13"/>
  <c r="CQ479" i="13"/>
  <c r="CO479" i="13"/>
  <c r="CN479" i="13"/>
  <c r="CM479" i="13"/>
  <c r="CK479" i="13"/>
  <c r="CJ479" i="13"/>
  <c r="CI479" i="13"/>
  <c r="CH479" i="13"/>
  <c r="DF479" i="13" s="1"/>
  <c r="CG479" i="13"/>
  <c r="CF479" i="13"/>
  <c r="CE479" i="13"/>
  <c r="CD479" i="13"/>
  <c r="CC479" i="13"/>
  <c r="CB479" i="13"/>
  <c r="CA479" i="13"/>
  <c r="BZ479" i="13"/>
  <c r="BY479" i="13"/>
  <c r="BX479" i="13"/>
  <c r="BW479" i="13"/>
  <c r="BV479" i="13"/>
  <c r="BU479" i="13"/>
  <c r="BT479" i="13"/>
  <c r="BS479" i="13"/>
  <c r="BR479" i="13"/>
  <c r="BQ479" i="13"/>
  <c r="BP479" i="13"/>
  <c r="BO479" i="13"/>
  <c r="BN479" i="13"/>
  <c r="BM479" i="13"/>
  <c r="BL479" i="13"/>
  <c r="BK479" i="13"/>
  <c r="BJ479" i="13"/>
  <c r="BH479" i="13"/>
  <c r="BG479" i="13"/>
  <c r="BE479" i="13"/>
  <c r="BD479" i="13"/>
  <c r="BB479" i="13"/>
  <c r="BA479" i="13"/>
  <c r="AY479" i="13"/>
  <c r="AX479" i="13"/>
  <c r="AV479" i="13"/>
  <c r="AU479" i="13"/>
  <c r="AS479" i="13"/>
  <c r="AR479" i="13"/>
  <c r="DD478" i="13"/>
  <c r="CZ478" i="13"/>
  <c r="CV478" i="13"/>
  <c r="CR478" i="13"/>
  <c r="CN478" i="13"/>
  <c r="CJ478" i="13"/>
  <c r="CH478" i="13"/>
  <c r="DC478" i="13" s="1"/>
  <c r="CG478" i="13"/>
  <c r="CF478" i="13"/>
  <c r="CE478" i="13"/>
  <c r="CD478" i="13"/>
  <c r="CC478" i="13"/>
  <c r="CB478" i="13"/>
  <c r="CA478" i="13"/>
  <c r="BZ478" i="13"/>
  <c r="BY478" i="13"/>
  <c r="BX478" i="13"/>
  <c r="BW478" i="13"/>
  <c r="BV478" i="13"/>
  <c r="BU478" i="13"/>
  <c r="BT478" i="13"/>
  <c r="BS478" i="13"/>
  <c r="BR478" i="13"/>
  <c r="BQ478" i="13"/>
  <c r="BP478" i="13"/>
  <c r="BO478" i="13"/>
  <c r="BN478" i="13"/>
  <c r="BM478" i="13"/>
  <c r="BL478" i="13"/>
  <c r="BK478" i="13"/>
  <c r="BJ478" i="13"/>
  <c r="BH478" i="13"/>
  <c r="BG478" i="13"/>
  <c r="BE478" i="13"/>
  <c r="BD478" i="13"/>
  <c r="BB478" i="13"/>
  <c r="BA478" i="13"/>
  <c r="AY478" i="13"/>
  <c r="AX478" i="13"/>
  <c r="AV478" i="13"/>
  <c r="AU478" i="13"/>
  <c r="AS478" i="13"/>
  <c r="AR478" i="13"/>
  <c r="DE477" i="13"/>
  <c r="DC477" i="13"/>
  <c r="DA477" i="13"/>
  <c r="CY477" i="13"/>
  <c r="CW477" i="13"/>
  <c r="CU477" i="13"/>
  <c r="CS477" i="13"/>
  <c r="CQ477" i="13"/>
  <c r="CO477" i="13"/>
  <c r="CM477" i="13"/>
  <c r="CK477" i="13"/>
  <c r="CI477" i="13"/>
  <c r="CH477" i="13"/>
  <c r="DD477" i="13" s="1"/>
  <c r="CG477" i="13"/>
  <c r="CF477" i="13"/>
  <c r="CE477" i="13"/>
  <c r="CD477" i="13"/>
  <c r="CC477" i="13"/>
  <c r="CB477" i="13"/>
  <c r="CA477" i="13"/>
  <c r="BZ477" i="13"/>
  <c r="BY477" i="13"/>
  <c r="BX477" i="13"/>
  <c r="BW477" i="13"/>
  <c r="BV477" i="13"/>
  <c r="BU477" i="13"/>
  <c r="BT477" i="13"/>
  <c r="BS477" i="13"/>
  <c r="BR477" i="13"/>
  <c r="BQ477" i="13"/>
  <c r="BP477" i="13"/>
  <c r="BO477" i="13"/>
  <c r="BN477" i="13"/>
  <c r="BM477" i="13"/>
  <c r="BL477" i="13"/>
  <c r="BK477" i="13"/>
  <c r="BJ477" i="13"/>
  <c r="BH477" i="13"/>
  <c r="BG477" i="13"/>
  <c r="BE477" i="13"/>
  <c r="BD477" i="13"/>
  <c r="BB477" i="13"/>
  <c r="BA477" i="13"/>
  <c r="AY477" i="13"/>
  <c r="AX477" i="13"/>
  <c r="AV477" i="13"/>
  <c r="AU477" i="13"/>
  <c r="AS477" i="13"/>
  <c r="AR477" i="13"/>
  <c r="CT476" i="13"/>
  <c r="CH476" i="13"/>
  <c r="CG476" i="13"/>
  <c r="CF476" i="13"/>
  <c r="CE476" i="13"/>
  <c r="CD476" i="13"/>
  <c r="CC476" i="13"/>
  <c r="CB476" i="13"/>
  <c r="CA476" i="13"/>
  <c r="BZ476" i="13"/>
  <c r="BY476" i="13"/>
  <c r="BX476" i="13"/>
  <c r="BW476" i="13"/>
  <c r="BV476" i="13"/>
  <c r="BU476" i="13"/>
  <c r="BT476" i="13"/>
  <c r="BS476" i="13"/>
  <c r="BR476" i="13"/>
  <c r="BQ476" i="13"/>
  <c r="BP476" i="13"/>
  <c r="BO476" i="13"/>
  <c r="BN476" i="13"/>
  <c r="BM476" i="13"/>
  <c r="BL476" i="13"/>
  <c r="BK476" i="13"/>
  <c r="BJ476" i="13"/>
  <c r="BH476" i="13"/>
  <c r="BG476" i="13"/>
  <c r="BE476" i="13"/>
  <c r="BD476" i="13"/>
  <c r="BB476" i="13"/>
  <c r="BA476" i="13"/>
  <c r="AY476" i="13"/>
  <c r="AX476" i="13"/>
  <c r="AV476" i="13"/>
  <c r="AU476" i="13"/>
  <c r="AS476" i="13"/>
  <c r="AR476" i="13"/>
  <c r="DE475" i="13"/>
  <c r="DD475" i="13"/>
  <c r="DC475" i="13"/>
  <c r="DA475" i="13"/>
  <c r="CZ475" i="13"/>
  <c r="CY475" i="13"/>
  <c r="CW475" i="13"/>
  <c r="CV475" i="13"/>
  <c r="CU475" i="13"/>
  <c r="CS475" i="13"/>
  <c r="CR475" i="13"/>
  <c r="CQ475" i="13"/>
  <c r="CO475" i="13"/>
  <c r="CN475" i="13"/>
  <c r="CM475" i="13"/>
  <c r="CK475" i="13"/>
  <c r="CJ475" i="13"/>
  <c r="CI475" i="13"/>
  <c r="CH475" i="13"/>
  <c r="DF475" i="13" s="1"/>
  <c r="CG475" i="13"/>
  <c r="CF475" i="13"/>
  <c r="CE475" i="13"/>
  <c r="CD475" i="13"/>
  <c r="CC475" i="13"/>
  <c r="CB475" i="13"/>
  <c r="CA475" i="13"/>
  <c r="BZ475" i="13"/>
  <c r="BY475" i="13"/>
  <c r="BX475" i="13"/>
  <c r="BW475" i="13"/>
  <c r="BV475" i="13"/>
  <c r="BU475" i="13"/>
  <c r="BT475" i="13"/>
  <c r="BS475" i="13"/>
  <c r="BR475" i="13"/>
  <c r="BQ475" i="13"/>
  <c r="BP475" i="13"/>
  <c r="BO475" i="13"/>
  <c r="BN475" i="13"/>
  <c r="BM475" i="13"/>
  <c r="BL475" i="13"/>
  <c r="BK475" i="13"/>
  <c r="BJ475" i="13"/>
  <c r="BH475" i="13"/>
  <c r="BG475" i="13"/>
  <c r="BE475" i="13"/>
  <c r="BD475" i="13"/>
  <c r="BB475" i="13"/>
  <c r="BA475" i="13"/>
  <c r="AY475" i="13"/>
  <c r="AX475" i="13"/>
  <c r="AV475" i="13"/>
  <c r="AU475" i="13"/>
  <c r="AS475" i="13"/>
  <c r="AR475" i="13"/>
  <c r="DD474" i="13"/>
  <c r="CZ474" i="13"/>
  <c r="CV474" i="13"/>
  <c r="CR474" i="13"/>
  <c r="CN474" i="13"/>
  <c r="CJ474" i="13"/>
  <c r="CH474" i="13"/>
  <c r="DC474" i="13" s="1"/>
  <c r="CG474" i="13"/>
  <c r="CF474" i="13"/>
  <c r="CE474" i="13"/>
  <c r="CD474" i="13"/>
  <c r="CC474" i="13"/>
  <c r="CB474" i="13"/>
  <c r="CA474" i="13"/>
  <c r="BZ474" i="13"/>
  <c r="BY474" i="13"/>
  <c r="BX474" i="13"/>
  <c r="BW474" i="13"/>
  <c r="BV474" i="13"/>
  <c r="BU474" i="13"/>
  <c r="BT474" i="13"/>
  <c r="BS474" i="13"/>
  <c r="BR474" i="13"/>
  <c r="BQ474" i="13"/>
  <c r="BP474" i="13"/>
  <c r="BO474" i="13"/>
  <c r="BN474" i="13"/>
  <c r="BM474" i="13"/>
  <c r="BL474" i="13"/>
  <c r="BK474" i="13"/>
  <c r="BJ474" i="13"/>
  <c r="BH474" i="13"/>
  <c r="BG474" i="13"/>
  <c r="BE474" i="13"/>
  <c r="BD474" i="13"/>
  <c r="BB474" i="13"/>
  <c r="BA474" i="13"/>
  <c r="AY474" i="13"/>
  <c r="AX474" i="13"/>
  <c r="AV474" i="13"/>
  <c r="AU474" i="13"/>
  <c r="AS474" i="13"/>
  <c r="AR474" i="13"/>
  <c r="DE473" i="13"/>
  <c r="DC473" i="13"/>
  <c r="DA473" i="13"/>
  <c r="CY473" i="13"/>
  <c r="CW473" i="13"/>
  <c r="CU473" i="13"/>
  <c r="CS473" i="13"/>
  <c r="CQ473" i="13"/>
  <c r="CO473" i="13"/>
  <c r="CM473" i="13"/>
  <c r="CK473" i="13"/>
  <c r="CI473" i="13"/>
  <c r="CH473" i="13"/>
  <c r="DD473" i="13" s="1"/>
  <c r="CG473" i="13"/>
  <c r="CF473" i="13"/>
  <c r="CE473" i="13"/>
  <c r="CD473" i="13"/>
  <c r="CC473" i="13"/>
  <c r="CB473" i="13"/>
  <c r="CA473" i="13"/>
  <c r="BZ473" i="13"/>
  <c r="BY473" i="13"/>
  <c r="BX473" i="13"/>
  <c r="BW473" i="13"/>
  <c r="BV473" i="13"/>
  <c r="BU473" i="13"/>
  <c r="BT473" i="13"/>
  <c r="BS473" i="13"/>
  <c r="BR473" i="13"/>
  <c r="BQ473" i="13"/>
  <c r="BP473" i="13"/>
  <c r="BO473" i="13"/>
  <c r="BN473" i="13"/>
  <c r="BM473" i="13"/>
  <c r="BL473" i="13"/>
  <c r="BK473" i="13"/>
  <c r="BJ473" i="13"/>
  <c r="BH473" i="13"/>
  <c r="BG473" i="13"/>
  <c r="BE473" i="13"/>
  <c r="BD473" i="13"/>
  <c r="BB473" i="13"/>
  <c r="BA473" i="13"/>
  <c r="AY473" i="13"/>
  <c r="AX473" i="13"/>
  <c r="AV473" i="13"/>
  <c r="AU473" i="13"/>
  <c r="AS473" i="13"/>
  <c r="AR473" i="13"/>
  <c r="DF472" i="13"/>
  <c r="CP472" i="13"/>
  <c r="CH472" i="13"/>
  <c r="CT472" i="13" s="1"/>
  <c r="CG472" i="13"/>
  <c r="CF472" i="13"/>
  <c r="CE472" i="13"/>
  <c r="CD472" i="13"/>
  <c r="CC472" i="13"/>
  <c r="CB472" i="13"/>
  <c r="CA472" i="13"/>
  <c r="BZ472" i="13"/>
  <c r="BY472" i="13"/>
  <c r="BX472" i="13"/>
  <c r="BW472" i="13"/>
  <c r="BV472" i="13"/>
  <c r="BU472" i="13"/>
  <c r="BT472" i="13"/>
  <c r="BS472" i="13"/>
  <c r="BR472" i="13"/>
  <c r="BQ472" i="13"/>
  <c r="BP472" i="13"/>
  <c r="BO472" i="13"/>
  <c r="BN472" i="13"/>
  <c r="BM472" i="13"/>
  <c r="BL472" i="13"/>
  <c r="BK472" i="13"/>
  <c r="BJ472" i="13"/>
  <c r="BH472" i="13"/>
  <c r="BG472" i="13"/>
  <c r="BE472" i="13"/>
  <c r="BD472" i="13"/>
  <c r="BB472" i="13"/>
  <c r="BA472" i="13"/>
  <c r="AY472" i="13"/>
  <c r="AX472" i="13"/>
  <c r="AV472" i="13"/>
  <c r="AU472" i="13"/>
  <c r="AS472" i="13"/>
  <c r="AR472" i="13"/>
  <c r="DE471" i="13"/>
  <c r="DD471" i="13"/>
  <c r="DC471" i="13"/>
  <c r="DA471" i="13"/>
  <c r="CZ471" i="13"/>
  <c r="CY471" i="13"/>
  <c r="CW471" i="13"/>
  <c r="CV471" i="13"/>
  <c r="CU471" i="13"/>
  <c r="CS471" i="13"/>
  <c r="CR471" i="13"/>
  <c r="CQ471" i="13"/>
  <c r="CO471" i="13"/>
  <c r="CN471" i="13"/>
  <c r="CM471" i="13"/>
  <c r="CK471" i="13"/>
  <c r="CJ471" i="13"/>
  <c r="CI471" i="13"/>
  <c r="CH471" i="13"/>
  <c r="DF471" i="13" s="1"/>
  <c r="CG471" i="13"/>
  <c r="CF471" i="13"/>
  <c r="CE471" i="13"/>
  <c r="CD471" i="13"/>
  <c r="CC471" i="13"/>
  <c r="CB471" i="13"/>
  <c r="CA471" i="13"/>
  <c r="BZ471" i="13"/>
  <c r="BY471" i="13"/>
  <c r="BX471" i="13"/>
  <c r="BW471" i="13"/>
  <c r="BV471" i="13"/>
  <c r="BU471" i="13"/>
  <c r="BT471" i="13"/>
  <c r="BS471" i="13"/>
  <c r="BR471" i="13"/>
  <c r="BQ471" i="13"/>
  <c r="BP471" i="13"/>
  <c r="BO471" i="13"/>
  <c r="BN471" i="13"/>
  <c r="BM471" i="13"/>
  <c r="BL471" i="13"/>
  <c r="BK471" i="13"/>
  <c r="BJ471" i="13"/>
  <c r="BH471" i="13"/>
  <c r="BG471" i="13"/>
  <c r="BE471" i="13"/>
  <c r="BD471" i="13"/>
  <c r="BB471" i="13"/>
  <c r="BA471" i="13"/>
  <c r="AY471" i="13"/>
  <c r="AX471" i="13"/>
  <c r="AV471" i="13"/>
  <c r="AU471" i="13"/>
  <c r="AS471" i="13"/>
  <c r="AR471" i="13"/>
  <c r="DB470" i="13"/>
  <c r="CT470" i="13"/>
  <c r="CL470" i="13"/>
  <c r="CH470" i="13"/>
  <c r="DD470" i="13" s="1"/>
  <c r="CG470" i="13"/>
  <c r="CF470" i="13"/>
  <c r="CE470" i="13"/>
  <c r="CD470" i="13"/>
  <c r="CC470" i="13"/>
  <c r="CB470" i="13"/>
  <c r="CA470" i="13"/>
  <c r="BZ470" i="13"/>
  <c r="BY470" i="13"/>
  <c r="BX470" i="13"/>
  <c r="BW470" i="13"/>
  <c r="BV470" i="13"/>
  <c r="BU470" i="13"/>
  <c r="BT470" i="13"/>
  <c r="BS470" i="13"/>
  <c r="BR470" i="13"/>
  <c r="BQ470" i="13"/>
  <c r="BP470" i="13"/>
  <c r="BO470" i="13"/>
  <c r="BN470" i="13"/>
  <c r="BM470" i="13"/>
  <c r="BL470" i="13"/>
  <c r="BK470" i="13"/>
  <c r="BJ470" i="13"/>
  <c r="BH470" i="13"/>
  <c r="BG470" i="13"/>
  <c r="BE470" i="13"/>
  <c r="BD470" i="13"/>
  <c r="BB470" i="13"/>
  <c r="BA470" i="13"/>
  <c r="AY470" i="13"/>
  <c r="AX470" i="13"/>
  <c r="AV470" i="13"/>
  <c r="AU470" i="13"/>
  <c r="AS470" i="13"/>
  <c r="AR470" i="13"/>
  <c r="DE469" i="13"/>
  <c r="DC469" i="13"/>
  <c r="DA469" i="13"/>
  <c r="CY469" i="13"/>
  <c r="CW469" i="13"/>
  <c r="CU469" i="13"/>
  <c r="CS469" i="13"/>
  <c r="CQ469" i="13"/>
  <c r="CO469" i="13"/>
  <c r="CM469" i="13"/>
  <c r="CK469" i="13"/>
  <c r="CI469" i="13"/>
  <c r="CH469" i="13"/>
  <c r="DD469" i="13" s="1"/>
  <c r="CG469" i="13"/>
  <c r="CF469" i="13"/>
  <c r="CE469" i="13"/>
  <c r="CD469" i="13"/>
  <c r="CC469" i="13"/>
  <c r="CB469" i="13"/>
  <c r="CA469" i="13"/>
  <c r="BZ469" i="13"/>
  <c r="BY469" i="13"/>
  <c r="BX469" i="13"/>
  <c r="BW469" i="13"/>
  <c r="BV469" i="13"/>
  <c r="BU469" i="13"/>
  <c r="BT469" i="13"/>
  <c r="BS469" i="13"/>
  <c r="BR469" i="13"/>
  <c r="BQ469" i="13"/>
  <c r="BP469" i="13"/>
  <c r="BO469" i="13"/>
  <c r="BN469" i="13"/>
  <c r="BM469" i="13"/>
  <c r="BL469" i="13"/>
  <c r="BK469" i="13"/>
  <c r="BJ469" i="13"/>
  <c r="BH469" i="13"/>
  <c r="BG469" i="13"/>
  <c r="BE469" i="13"/>
  <c r="BD469" i="13"/>
  <c r="BB469" i="13"/>
  <c r="BA469" i="13"/>
  <c r="AY469" i="13"/>
  <c r="AX469" i="13"/>
  <c r="AV469" i="13"/>
  <c r="AU469" i="13"/>
  <c r="AS469" i="13"/>
  <c r="AR469" i="13"/>
  <c r="CH468" i="13"/>
  <c r="DD468" i="13" s="1"/>
  <c r="CG468" i="13"/>
  <c r="CF468" i="13"/>
  <c r="CE468" i="13"/>
  <c r="CD468" i="13"/>
  <c r="CC468" i="13"/>
  <c r="CB468" i="13"/>
  <c r="CA468" i="13"/>
  <c r="BZ468" i="13"/>
  <c r="BY468" i="13"/>
  <c r="BX468" i="13"/>
  <c r="BW468" i="13"/>
  <c r="BV468" i="13"/>
  <c r="BU468" i="13"/>
  <c r="BT468" i="13"/>
  <c r="BS468" i="13"/>
  <c r="BR468" i="13"/>
  <c r="BQ468" i="13"/>
  <c r="BP468" i="13"/>
  <c r="BO468" i="13"/>
  <c r="BN468" i="13"/>
  <c r="BM468" i="13"/>
  <c r="BL468" i="13"/>
  <c r="BK468" i="13"/>
  <c r="BJ468" i="13"/>
  <c r="BH468" i="13"/>
  <c r="BG468" i="13"/>
  <c r="BE468" i="13"/>
  <c r="BD468" i="13"/>
  <c r="BB468" i="13"/>
  <c r="BA468" i="13"/>
  <c r="AY468" i="13"/>
  <c r="AX468" i="13"/>
  <c r="AV468" i="13"/>
  <c r="AU468" i="13"/>
  <c r="AS468" i="13"/>
  <c r="AR468" i="13"/>
  <c r="DE467" i="13"/>
  <c r="DD467" i="13"/>
  <c r="DC467" i="13"/>
  <c r="DA467" i="13"/>
  <c r="CZ467" i="13"/>
  <c r="CY467" i="13"/>
  <c r="CW467" i="13"/>
  <c r="CV467" i="13"/>
  <c r="CU467" i="13"/>
  <c r="CS467" i="13"/>
  <c r="CR467" i="13"/>
  <c r="CQ467" i="13"/>
  <c r="CO467" i="13"/>
  <c r="CN467" i="13"/>
  <c r="CM467" i="13"/>
  <c r="CK467" i="13"/>
  <c r="CJ467" i="13"/>
  <c r="CI467" i="13"/>
  <c r="CH467" i="13"/>
  <c r="DF467" i="13" s="1"/>
  <c r="CG467" i="13"/>
  <c r="CF467" i="13"/>
  <c r="CE467" i="13"/>
  <c r="CD467" i="13"/>
  <c r="CC467" i="13"/>
  <c r="CB467" i="13"/>
  <c r="CA467" i="13"/>
  <c r="BZ467" i="13"/>
  <c r="BY467" i="13"/>
  <c r="BX467" i="13"/>
  <c r="BW467" i="13"/>
  <c r="BV467" i="13"/>
  <c r="BU467" i="13"/>
  <c r="BT467" i="13"/>
  <c r="BS467" i="13"/>
  <c r="BR467" i="13"/>
  <c r="BQ467" i="13"/>
  <c r="BP467" i="13"/>
  <c r="BO467" i="13"/>
  <c r="BN467" i="13"/>
  <c r="BM467" i="13"/>
  <c r="BL467" i="13"/>
  <c r="BK467" i="13"/>
  <c r="BJ467" i="13"/>
  <c r="BH467" i="13"/>
  <c r="BG467" i="13"/>
  <c r="BE467" i="13"/>
  <c r="BD467" i="13"/>
  <c r="BB467" i="13"/>
  <c r="BA467" i="13"/>
  <c r="AY467" i="13"/>
  <c r="AX467" i="13"/>
  <c r="AV467" i="13"/>
  <c r="AU467" i="13"/>
  <c r="AS467" i="13"/>
  <c r="AR467" i="13"/>
  <c r="CH466" i="13"/>
  <c r="DD466" i="13" s="1"/>
  <c r="CG466" i="13"/>
  <c r="CF466" i="13"/>
  <c r="CE466" i="13"/>
  <c r="CD466" i="13"/>
  <c r="CC466" i="13"/>
  <c r="CB466" i="13"/>
  <c r="CA466" i="13"/>
  <c r="BZ466" i="13"/>
  <c r="BY466" i="13"/>
  <c r="BX466" i="13"/>
  <c r="BW466" i="13"/>
  <c r="BV466" i="13"/>
  <c r="BU466" i="13"/>
  <c r="BT466" i="13"/>
  <c r="BS466" i="13"/>
  <c r="BR466" i="13"/>
  <c r="BQ466" i="13"/>
  <c r="BP466" i="13"/>
  <c r="BO466" i="13"/>
  <c r="BN466" i="13"/>
  <c r="BM466" i="13"/>
  <c r="BL466" i="13"/>
  <c r="BK466" i="13"/>
  <c r="BJ466" i="13"/>
  <c r="BH466" i="13"/>
  <c r="BG466" i="13"/>
  <c r="BE466" i="13"/>
  <c r="BD466" i="13"/>
  <c r="BB466" i="13"/>
  <c r="BA466" i="13"/>
  <c r="AY466" i="13"/>
  <c r="AX466" i="13"/>
  <c r="AV466" i="13"/>
  <c r="AU466" i="13"/>
  <c r="AS466" i="13"/>
  <c r="AR466" i="13"/>
  <c r="DE465" i="13"/>
  <c r="DC465" i="13"/>
  <c r="DA465" i="13"/>
  <c r="CY465" i="13"/>
  <c r="CW465" i="13"/>
  <c r="CU465" i="13"/>
  <c r="CS465" i="13"/>
  <c r="CQ465" i="13"/>
  <c r="CO465" i="13"/>
  <c r="CM465" i="13"/>
  <c r="CK465" i="13"/>
  <c r="CI465" i="13"/>
  <c r="CH465" i="13"/>
  <c r="DD465" i="13" s="1"/>
  <c r="CG465" i="13"/>
  <c r="CF465" i="13"/>
  <c r="CE465" i="13"/>
  <c r="CD465" i="13"/>
  <c r="CC465" i="13"/>
  <c r="CB465" i="13"/>
  <c r="CA465" i="13"/>
  <c r="BZ465" i="13"/>
  <c r="BY465" i="13"/>
  <c r="BX465" i="13"/>
  <c r="BW465" i="13"/>
  <c r="BV465" i="13"/>
  <c r="BU465" i="13"/>
  <c r="BT465" i="13"/>
  <c r="BS465" i="13"/>
  <c r="BR465" i="13"/>
  <c r="BQ465" i="13"/>
  <c r="BP465" i="13"/>
  <c r="BO465" i="13"/>
  <c r="BN465" i="13"/>
  <c r="BM465" i="13"/>
  <c r="BL465" i="13"/>
  <c r="BK465" i="13"/>
  <c r="BJ465" i="13"/>
  <c r="BH465" i="13"/>
  <c r="BG465" i="13"/>
  <c r="BE465" i="13"/>
  <c r="BD465" i="13"/>
  <c r="BB465" i="13"/>
  <c r="BA465" i="13"/>
  <c r="AY465" i="13"/>
  <c r="AX465" i="13"/>
  <c r="AV465" i="13"/>
  <c r="AU465" i="13"/>
  <c r="AS465" i="13"/>
  <c r="AR465" i="13"/>
  <c r="DB464" i="13"/>
  <c r="CT464" i="13"/>
  <c r="CL464" i="13"/>
  <c r="CH464" i="13"/>
  <c r="DD464" i="13" s="1"/>
  <c r="CG464" i="13"/>
  <c r="CF464" i="13"/>
  <c r="CE464" i="13"/>
  <c r="CD464" i="13"/>
  <c r="CC464" i="13"/>
  <c r="CB464" i="13"/>
  <c r="CA464" i="13"/>
  <c r="BZ464" i="13"/>
  <c r="BY464" i="13"/>
  <c r="BX464" i="13"/>
  <c r="BW464" i="13"/>
  <c r="BV464" i="13"/>
  <c r="BU464" i="13"/>
  <c r="BT464" i="13"/>
  <c r="BS464" i="13"/>
  <c r="BR464" i="13"/>
  <c r="BQ464" i="13"/>
  <c r="BP464" i="13"/>
  <c r="BO464" i="13"/>
  <c r="BN464" i="13"/>
  <c r="BM464" i="13"/>
  <c r="BL464" i="13"/>
  <c r="BK464" i="13"/>
  <c r="BJ464" i="13"/>
  <c r="BH464" i="13"/>
  <c r="BG464" i="13"/>
  <c r="BE464" i="13"/>
  <c r="BD464" i="13"/>
  <c r="BB464" i="13"/>
  <c r="BA464" i="13"/>
  <c r="AY464" i="13"/>
  <c r="AX464" i="13"/>
  <c r="AV464" i="13"/>
  <c r="AU464" i="13"/>
  <c r="AS464" i="13"/>
  <c r="AR464" i="13"/>
  <c r="DE463" i="13"/>
  <c r="DD463" i="13"/>
  <c r="DC463" i="13"/>
  <c r="DA463" i="13"/>
  <c r="CZ463" i="13"/>
  <c r="CY463" i="13"/>
  <c r="CW463" i="13"/>
  <c r="CV463" i="13"/>
  <c r="CU463" i="13"/>
  <c r="CS463" i="13"/>
  <c r="CR463" i="13"/>
  <c r="CQ463" i="13"/>
  <c r="CO463" i="13"/>
  <c r="CN463" i="13"/>
  <c r="CM463" i="13"/>
  <c r="CK463" i="13"/>
  <c r="CJ463" i="13"/>
  <c r="CI463" i="13"/>
  <c r="CH463" i="13"/>
  <c r="DF463" i="13" s="1"/>
  <c r="CG463" i="13"/>
  <c r="CF463" i="13"/>
  <c r="CE463" i="13"/>
  <c r="CD463" i="13"/>
  <c r="CC463" i="13"/>
  <c r="CB463" i="13"/>
  <c r="CA463" i="13"/>
  <c r="BZ463" i="13"/>
  <c r="BY463" i="13"/>
  <c r="BX463" i="13"/>
  <c r="BW463" i="13"/>
  <c r="BV463" i="13"/>
  <c r="BU463" i="13"/>
  <c r="BT463" i="13"/>
  <c r="BS463" i="13"/>
  <c r="BR463" i="13"/>
  <c r="BQ463" i="13"/>
  <c r="BP463" i="13"/>
  <c r="BO463" i="13"/>
  <c r="BN463" i="13"/>
  <c r="BM463" i="13"/>
  <c r="BL463" i="13"/>
  <c r="BK463" i="13"/>
  <c r="BJ463" i="13"/>
  <c r="BH463" i="13"/>
  <c r="BG463" i="13"/>
  <c r="BE463" i="13"/>
  <c r="BD463" i="13"/>
  <c r="BB463" i="13"/>
  <c r="BA463" i="13"/>
  <c r="AY463" i="13"/>
  <c r="AX463" i="13"/>
  <c r="AV463" i="13"/>
  <c r="AU463" i="13"/>
  <c r="AS463" i="13"/>
  <c r="AR463" i="13"/>
  <c r="DB462" i="13"/>
  <c r="CT462" i="13"/>
  <c r="CL462" i="13"/>
  <c r="CH462" i="13"/>
  <c r="DD462" i="13" s="1"/>
  <c r="CG462" i="13"/>
  <c r="CF462" i="13"/>
  <c r="CE462" i="13"/>
  <c r="CD462" i="13"/>
  <c r="CC462" i="13"/>
  <c r="CB462" i="13"/>
  <c r="CA462" i="13"/>
  <c r="BZ462" i="13"/>
  <c r="BY462" i="13"/>
  <c r="BX462" i="13"/>
  <c r="BW462" i="13"/>
  <c r="BV462" i="13"/>
  <c r="BU462" i="13"/>
  <c r="BT462" i="13"/>
  <c r="BS462" i="13"/>
  <c r="BR462" i="13"/>
  <c r="BQ462" i="13"/>
  <c r="BP462" i="13"/>
  <c r="BO462" i="13"/>
  <c r="BN462" i="13"/>
  <c r="BM462" i="13"/>
  <c r="BL462" i="13"/>
  <c r="BK462" i="13"/>
  <c r="BJ462" i="13"/>
  <c r="BH462" i="13"/>
  <c r="BG462" i="13"/>
  <c r="BE462" i="13"/>
  <c r="BD462" i="13"/>
  <c r="BB462" i="13"/>
  <c r="BA462" i="13"/>
  <c r="AY462" i="13"/>
  <c r="AX462" i="13"/>
  <c r="AV462" i="13"/>
  <c r="AU462" i="13"/>
  <c r="AS462" i="13"/>
  <c r="AR462" i="13"/>
  <c r="CH461" i="13"/>
  <c r="DB461" i="13" s="1"/>
  <c r="CG461" i="13"/>
  <c r="CF461" i="13"/>
  <c r="CE461" i="13"/>
  <c r="CD461" i="13"/>
  <c r="CC461" i="13"/>
  <c r="CB461" i="13"/>
  <c r="CA461" i="13"/>
  <c r="BZ461" i="13"/>
  <c r="BY461" i="13"/>
  <c r="BX461" i="13"/>
  <c r="BW461" i="13"/>
  <c r="BV461" i="13"/>
  <c r="BU461" i="13"/>
  <c r="BT461" i="13"/>
  <c r="BS461" i="13"/>
  <c r="BR461" i="13"/>
  <c r="BQ461" i="13"/>
  <c r="BP461" i="13"/>
  <c r="BO461" i="13"/>
  <c r="BN461" i="13"/>
  <c r="BM461" i="13"/>
  <c r="BL461" i="13"/>
  <c r="BK461" i="13"/>
  <c r="BJ461" i="13"/>
  <c r="BH461" i="13"/>
  <c r="BG461" i="13"/>
  <c r="BE461" i="13"/>
  <c r="BD461" i="13"/>
  <c r="BB461" i="13"/>
  <c r="BA461" i="13"/>
  <c r="AY461" i="13"/>
  <c r="AX461" i="13"/>
  <c r="AV461" i="13"/>
  <c r="AU461" i="13"/>
  <c r="AS461" i="13"/>
  <c r="AR461" i="13"/>
  <c r="DF460" i="13"/>
  <c r="DD460" i="13"/>
  <c r="DB460" i="13"/>
  <c r="CZ460" i="13"/>
  <c r="CY460" i="13"/>
  <c r="CV460" i="13"/>
  <c r="CU460" i="13"/>
  <c r="CT460" i="13"/>
  <c r="CQ460" i="13"/>
  <c r="CP460" i="13"/>
  <c r="CN460" i="13"/>
  <c r="CL460" i="13"/>
  <c r="CJ460" i="13"/>
  <c r="CI460" i="13"/>
  <c r="CH460" i="13"/>
  <c r="CG460" i="13"/>
  <c r="CF460" i="13"/>
  <c r="CE460" i="13"/>
  <c r="CD460" i="13"/>
  <c r="CC460" i="13"/>
  <c r="CB460" i="13"/>
  <c r="CA460" i="13"/>
  <c r="BZ460" i="13"/>
  <c r="BY460" i="13"/>
  <c r="BX460" i="13"/>
  <c r="BW460" i="13"/>
  <c r="BV460" i="13"/>
  <c r="BU460" i="13"/>
  <c r="BT460" i="13"/>
  <c r="BS460" i="13"/>
  <c r="BR460" i="13"/>
  <c r="BQ460" i="13"/>
  <c r="BP460" i="13"/>
  <c r="BO460" i="13"/>
  <c r="BN460" i="13"/>
  <c r="BM460" i="13"/>
  <c r="BL460" i="13"/>
  <c r="BK460" i="13"/>
  <c r="BJ460" i="13"/>
  <c r="BH460" i="13"/>
  <c r="BG460" i="13"/>
  <c r="BE460" i="13"/>
  <c r="BD460" i="13"/>
  <c r="BB460" i="13"/>
  <c r="BA460" i="13"/>
  <c r="AY460" i="13"/>
  <c r="AX460" i="13"/>
  <c r="AV460" i="13"/>
  <c r="AU460" i="13"/>
  <c r="AS460" i="13"/>
  <c r="AR460" i="13"/>
  <c r="DE459" i="13"/>
  <c r="DD459" i="13"/>
  <c r="DC459" i="13"/>
  <c r="DA459" i="13"/>
  <c r="CZ459" i="13"/>
  <c r="CY459" i="13"/>
  <c r="CW459" i="13"/>
  <c r="CV459" i="13"/>
  <c r="CU459" i="13"/>
  <c r="CS459" i="13"/>
  <c r="CR459" i="13"/>
  <c r="CQ459" i="13"/>
  <c r="CO459" i="13"/>
  <c r="CN459" i="13"/>
  <c r="CM459" i="13"/>
  <c r="CK459" i="13"/>
  <c r="CJ459" i="13"/>
  <c r="CI459" i="13"/>
  <c r="CH459" i="13"/>
  <c r="DF459" i="13" s="1"/>
  <c r="CG459" i="13"/>
  <c r="CF459" i="13"/>
  <c r="CE459" i="13"/>
  <c r="CD459" i="13"/>
  <c r="CC459" i="13"/>
  <c r="CB459" i="13"/>
  <c r="CA459" i="13"/>
  <c r="BZ459" i="13"/>
  <c r="BY459" i="13"/>
  <c r="BX459" i="13"/>
  <c r="BW459" i="13"/>
  <c r="BV459" i="13"/>
  <c r="BU459" i="13"/>
  <c r="BT459" i="13"/>
  <c r="BS459" i="13"/>
  <c r="BR459" i="13"/>
  <c r="BQ459" i="13"/>
  <c r="BP459" i="13"/>
  <c r="BO459" i="13"/>
  <c r="BN459" i="13"/>
  <c r="BM459" i="13"/>
  <c r="BL459" i="13"/>
  <c r="BK459" i="13"/>
  <c r="BJ459" i="13"/>
  <c r="BH459" i="13"/>
  <c r="BG459" i="13"/>
  <c r="BE459" i="13"/>
  <c r="BD459" i="13"/>
  <c r="BB459" i="13"/>
  <c r="BA459" i="13"/>
  <c r="AY459" i="13"/>
  <c r="AX459" i="13"/>
  <c r="AV459" i="13"/>
  <c r="AU459" i="13"/>
  <c r="AS459" i="13"/>
  <c r="AR459" i="13"/>
  <c r="DE458" i="13"/>
  <c r="DB458" i="13"/>
  <c r="CZ458" i="13"/>
  <c r="CW458" i="13"/>
  <c r="CT458" i="13"/>
  <c r="CR458" i="13"/>
  <c r="CO458" i="13"/>
  <c r="CL458" i="13"/>
  <c r="CJ458" i="13"/>
  <c r="CH458" i="13"/>
  <c r="CG458" i="13"/>
  <c r="CF458" i="13"/>
  <c r="CE458" i="13"/>
  <c r="CD458" i="13"/>
  <c r="CC458" i="13"/>
  <c r="CB458" i="13"/>
  <c r="CA458" i="13"/>
  <c r="BZ458" i="13"/>
  <c r="BY458" i="13"/>
  <c r="BX458" i="13"/>
  <c r="BW458" i="13"/>
  <c r="BV458" i="13"/>
  <c r="BU458" i="13"/>
  <c r="BT458" i="13"/>
  <c r="BS458" i="13"/>
  <c r="BR458" i="13"/>
  <c r="BQ458" i="13"/>
  <c r="BP458" i="13"/>
  <c r="BO458" i="13"/>
  <c r="BN458" i="13"/>
  <c r="BM458" i="13"/>
  <c r="BL458" i="13"/>
  <c r="BK458" i="13"/>
  <c r="BJ458" i="13"/>
  <c r="BH458" i="13"/>
  <c r="BG458" i="13"/>
  <c r="BE458" i="13"/>
  <c r="BD458" i="13"/>
  <c r="BB458" i="13"/>
  <c r="BA458" i="13"/>
  <c r="AY458" i="13"/>
  <c r="AX458" i="13"/>
  <c r="AV458" i="13"/>
  <c r="AU458" i="13"/>
  <c r="AS458" i="13"/>
  <c r="AR458" i="13"/>
  <c r="CH457" i="13"/>
  <c r="DB457" i="13" s="1"/>
  <c r="CG457" i="13"/>
  <c r="CF457" i="13"/>
  <c r="CE457" i="13"/>
  <c r="CD457" i="13"/>
  <c r="CC457" i="13"/>
  <c r="CB457" i="13"/>
  <c r="CA457" i="13"/>
  <c r="BZ457" i="13"/>
  <c r="BY457" i="13"/>
  <c r="BX457" i="13"/>
  <c r="BW457" i="13"/>
  <c r="BV457" i="13"/>
  <c r="BU457" i="13"/>
  <c r="BT457" i="13"/>
  <c r="BS457" i="13"/>
  <c r="BR457" i="13"/>
  <c r="BQ457" i="13"/>
  <c r="BP457" i="13"/>
  <c r="BO457" i="13"/>
  <c r="BN457" i="13"/>
  <c r="BM457" i="13"/>
  <c r="BL457" i="13"/>
  <c r="BK457" i="13"/>
  <c r="BJ457" i="13"/>
  <c r="BH457" i="13"/>
  <c r="BG457" i="13"/>
  <c r="BE457" i="13"/>
  <c r="BD457" i="13"/>
  <c r="BB457" i="13"/>
  <c r="BA457" i="13"/>
  <c r="AY457" i="13"/>
  <c r="AX457" i="13"/>
  <c r="AV457" i="13"/>
  <c r="AU457" i="13"/>
  <c r="AS457" i="13"/>
  <c r="AR457" i="13"/>
  <c r="DF456" i="13"/>
  <c r="DD456" i="13"/>
  <c r="DB456" i="13"/>
  <c r="CZ456" i="13"/>
  <c r="CY456" i="13"/>
  <c r="CV456" i="13"/>
  <c r="CU456" i="13"/>
  <c r="CT456" i="13"/>
  <c r="CQ456" i="13"/>
  <c r="CP456" i="13"/>
  <c r="CN456" i="13"/>
  <c r="CL456" i="13"/>
  <c r="CJ456" i="13"/>
  <c r="CI456" i="13"/>
  <c r="CH456" i="13"/>
  <c r="CG456" i="13"/>
  <c r="CF456" i="13"/>
  <c r="CE456" i="13"/>
  <c r="CD456" i="13"/>
  <c r="CC456" i="13"/>
  <c r="CB456" i="13"/>
  <c r="CA456" i="13"/>
  <c r="BZ456" i="13"/>
  <c r="BY456" i="13"/>
  <c r="BX456" i="13"/>
  <c r="BW456" i="13"/>
  <c r="BV456" i="13"/>
  <c r="BU456" i="13"/>
  <c r="BT456" i="13"/>
  <c r="BS456" i="13"/>
  <c r="BR456" i="13"/>
  <c r="BQ456" i="13"/>
  <c r="BP456" i="13"/>
  <c r="BO456" i="13"/>
  <c r="BN456" i="13"/>
  <c r="BM456" i="13"/>
  <c r="BL456" i="13"/>
  <c r="BK456" i="13"/>
  <c r="BJ456" i="13"/>
  <c r="BH456" i="13"/>
  <c r="BG456" i="13"/>
  <c r="BE456" i="13"/>
  <c r="BD456" i="13"/>
  <c r="BB456" i="13"/>
  <c r="BA456" i="13"/>
  <c r="AY456" i="13"/>
  <c r="AX456" i="13"/>
  <c r="AV456" i="13"/>
  <c r="AU456" i="13"/>
  <c r="AS456" i="13"/>
  <c r="AR456" i="13"/>
  <c r="CH455" i="13"/>
  <c r="DD455" i="13" s="1"/>
  <c r="CG455" i="13"/>
  <c r="CF455" i="13"/>
  <c r="CE455" i="13"/>
  <c r="CD455" i="13"/>
  <c r="CC455" i="13"/>
  <c r="CB455" i="13"/>
  <c r="CA455" i="13"/>
  <c r="BZ455" i="13"/>
  <c r="BY455" i="13"/>
  <c r="BX455" i="13"/>
  <c r="BW455" i="13"/>
  <c r="BV455" i="13"/>
  <c r="BU455" i="13"/>
  <c r="BT455" i="13"/>
  <c r="BS455" i="13"/>
  <c r="BR455" i="13"/>
  <c r="BQ455" i="13"/>
  <c r="BP455" i="13"/>
  <c r="BO455" i="13"/>
  <c r="BN455" i="13"/>
  <c r="BM455" i="13"/>
  <c r="BL455" i="13"/>
  <c r="BK455" i="13"/>
  <c r="BJ455" i="13"/>
  <c r="BH455" i="13"/>
  <c r="BG455" i="13"/>
  <c r="BE455" i="13"/>
  <c r="BD455" i="13"/>
  <c r="BB455" i="13"/>
  <c r="BA455" i="13"/>
  <c r="AY455" i="13"/>
  <c r="AX455" i="13"/>
  <c r="AV455" i="13"/>
  <c r="AU455" i="13"/>
  <c r="AS455" i="13"/>
  <c r="AR455" i="13"/>
  <c r="DE454" i="13"/>
  <c r="DC454" i="13"/>
  <c r="DA454" i="13"/>
  <c r="CY454" i="13"/>
  <c r="CW454" i="13"/>
  <c r="CU454" i="13"/>
  <c r="CS454" i="13"/>
  <c r="CQ454" i="13"/>
  <c r="CO454" i="13"/>
  <c r="CM454" i="13"/>
  <c r="CK454" i="13"/>
  <c r="CI454" i="13"/>
  <c r="CH454" i="13"/>
  <c r="DD454" i="13" s="1"/>
  <c r="CG454" i="13"/>
  <c r="CF454" i="13"/>
  <c r="CE454" i="13"/>
  <c r="CD454" i="13"/>
  <c r="CC454" i="13"/>
  <c r="CB454" i="13"/>
  <c r="CA454" i="13"/>
  <c r="BZ454" i="13"/>
  <c r="BY454" i="13"/>
  <c r="BX454" i="13"/>
  <c r="BW454" i="13"/>
  <c r="BV454" i="13"/>
  <c r="BU454" i="13"/>
  <c r="BT454" i="13"/>
  <c r="BS454" i="13"/>
  <c r="BR454" i="13"/>
  <c r="BQ454" i="13"/>
  <c r="BP454" i="13"/>
  <c r="BO454" i="13"/>
  <c r="BN454" i="13"/>
  <c r="BM454" i="13"/>
  <c r="BL454" i="13"/>
  <c r="BK454" i="13"/>
  <c r="BJ454" i="13"/>
  <c r="BH454" i="13"/>
  <c r="BG454" i="13"/>
  <c r="BE454" i="13"/>
  <c r="BD454" i="13"/>
  <c r="BB454" i="13"/>
  <c r="BA454" i="13"/>
  <c r="AY454" i="13"/>
  <c r="AX454" i="13"/>
  <c r="AV454" i="13"/>
  <c r="AU454" i="13"/>
  <c r="AS454" i="13"/>
  <c r="AR454" i="13"/>
  <c r="DD453" i="13"/>
  <c r="CZ453" i="13"/>
  <c r="CV453" i="13"/>
  <c r="CR453" i="13"/>
  <c r="CN453" i="13"/>
  <c r="CJ453" i="13"/>
  <c r="CH453" i="13"/>
  <c r="DF453" i="13" s="1"/>
  <c r="CG453" i="13"/>
  <c r="CF453" i="13"/>
  <c r="CE453" i="13"/>
  <c r="CD453" i="13"/>
  <c r="CC453" i="13"/>
  <c r="CB453" i="13"/>
  <c r="CA453" i="13"/>
  <c r="BZ453" i="13"/>
  <c r="BY453" i="13"/>
  <c r="BX453" i="13"/>
  <c r="BW453" i="13"/>
  <c r="BV453" i="13"/>
  <c r="BU453" i="13"/>
  <c r="BT453" i="13"/>
  <c r="BS453" i="13"/>
  <c r="BR453" i="13"/>
  <c r="BQ453" i="13"/>
  <c r="BP453" i="13"/>
  <c r="BO453" i="13"/>
  <c r="BN453" i="13"/>
  <c r="BM453" i="13"/>
  <c r="BL453" i="13"/>
  <c r="BK453" i="13"/>
  <c r="BJ453" i="13"/>
  <c r="BH453" i="13"/>
  <c r="BG453" i="13"/>
  <c r="BE453" i="13"/>
  <c r="BD453" i="13"/>
  <c r="BB453" i="13"/>
  <c r="BA453" i="13"/>
  <c r="AY453" i="13"/>
  <c r="AX453" i="13"/>
  <c r="AV453" i="13"/>
  <c r="AU453" i="13"/>
  <c r="AS453" i="13"/>
  <c r="AR453" i="13"/>
  <c r="DE452" i="13"/>
  <c r="DD452" i="13"/>
  <c r="DC452" i="13"/>
  <c r="DA452" i="13"/>
  <c r="CZ452" i="13"/>
  <c r="CY452" i="13"/>
  <c r="CW452" i="13"/>
  <c r="CV452" i="13"/>
  <c r="CU452" i="13"/>
  <c r="CS452" i="13"/>
  <c r="CR452" i="13"/>
  <c r="CQ452" i="13"/>
  <c r="CO452" i="13"/>
  <c r="CN452" i="13"/>
  <c r="CM452" i="13"/>
  <c r="CK452" i="13"/>
  <c r="CJ452" i="13"/>
  <c r="CI452" i="13"/>
  <c r="CH452" i="13"/>
  <c r="DF452" i="13" s="1"/>
  <c r="CG452" i="13"/>
  <c r="CF452" i="13"/>
  <c r="CE452" i="13"/>
  <c r="CD452" i="13"/>
  <c r="CC452" i="13"/>
  <c r="CB452" i="13"/>
  <c r="CA452" i="13"/>
  <c r="BZ452" i="13"/>
  <c r="BY452" i="13"/>
  <c r="BX452" i="13"/>
  <c r="BW452" i="13"/>
  <c r="BV452" i="13"/>
  <c r="BU452" i="13"/>
  <c r="BT452" i="13"/>
  <c r="BS452" i="13"/>
  <c r="BR452" i="13"/>
  <c r="BQ452" i="13"/>
  <c r="BP452" i="13"/>
  <c r="BO452" i="13"/>
  <c r="BN452" i="13"/>
  <c r="BM452" i="13"/>
  <c r="BL452" i="13"/>
  <c r="BK452" i="13"/>
  <c r="BJ452" i="13"/>
  <c r="BH452" i="13"/>
  <c r="BG452" i="13"/>
  <c r="BE452" i="13"/>
  <c r="BD452" i="13"/>
  <c r="BB452" i="13"/>
  <c r="BA452" i="13"/>
  <c r="AY452" i="13"/>
  <c r="AX452" i="13"/>
  <c r="AV452" i="13"/>
  <c r="AU452" i="13"/>
  <c r="AS452" i="13"/>
  <c r="AR452" i="13"/>
  <c r="CH451" i="13"/>
  <c r="DD451" i="13" s="1"/>
  <c r="CG451" i="13"/>
  <c r="CF451" i="13"/>
  <c r="CE451" i="13"/>
  <c r="CD451" i="13"/>
  <c r="CC451" i="13"/>
  <c r="CB451" i="13"/>
  <c r="CA451" i="13"/>
  <c r="BZ451" i="13"/>
  <c r="BY451" i="13"/>
  <c r="BX451" i="13"/>
  <c r="BW451" i="13"/>
  <c r="BV451" i="13"/>
  <c r="BU451" i="13"/>
  <c r="BT451" i="13"/>
  <c r="BS451" i="13"/>
  <c r="BR451" i="13"/>
  <c r="BQ451" i="13"/>
  <c r="BP451" i="13"/>
  <c r="BO451" i="13"/>
  <c r="BN451" i="13"/>
  <c r="BM451" i="13"/>
  <c r="BL451" i="13"/>
  <c r="BK451" i="13"/>
  <c r="BJ451" i="13"/>
  <c r="BH451" i="13"/>
  <c r="BG451" i="13"/>
  <c r="BE451" i="13"/>
  <c r="BD451" i="13"/>
  <c r="BB451" i="13"/>
  <c r="BA451" i="13"/>
  <c r="AY451" i="13"/>
  <c r="AX451" i="13"/>
  <c r="AV451" i="13"/>
  <c r="AU451" i="13"/>
  <c r="AS451" i="13"/>
  <c r="AR451" i="13"/>
  <c r="DE450" i="13"/>
  <c r="DC450" i="13"/>
  <c r="DA450" i="13"/>
  <c r="CY450" i="13"/>
  <c r="CW450" i="13"/>
  <c r="CU450" i="13"/>
  <c r="CS450" i="13"/>
  <c r="CQ450" i="13"/>
  <c r="CO450" i="13"/>
  <c r="CM450" i="13"/>
  <c r="CK450" i="13"/>
  <c r="CI450" i="13"/>
  <c r="CH450" i="13"/>
  <c r="DD450" i="13" s="1"/>
  <c r="CG450" i="13"/>
  <c r="CF450" i="13"/>
  <c r="CE450" i="13"/>
  <c r="CD450" i="13"/>
  <c r="CC450" i="13"/>
  <c r="CB450" i="13"/>
  <c r="CA450" i="13"/>
  <c r="BZ450" i="13"/>
  <c r="BY450" i="13"/>
  <c r="BX450" i="13"/>
  <c r="BW450" i="13"/>
  <c r="BV450" i="13"/>
  <c r="BU450" i="13"/>
  <c r="BT450" i="13"/>
  <c r="BS450" i="13"/>
  <c r="BR450" i="13"/>
  <c r="BQ450" i="13"/>
  <c r="BP450" i="13"/>
  <c r="BO450" i="13"/>
  <c r="BN450" i="13"/>
  <c r="BM450" i="13"/>
  <c r="BL450" i="13"/>
  <c r="BK450" i="13"/>
  <c r="BJ450" i="13"/>
  <c r="BH450" i="13"/>
  <c r="BG450" i="13"/>
  <c r="BE450" i="13"/>
  <c r="BD450" i="13"/>
  <c r="BB450" i="13"/>
  <c r="BA450" i="13"/>
  <c r="AY450" i="13"/>
  <c r="AX450" i="13"/>
  <c r="AV450" i="13"/>
  <c r="AU450" i="13"/>
  <c r="AS450" i="13"/>
  <c r="AR450" i="13"/>
  <c r="DD449" i="13"/>
  <c r="CZ449" i="13"/>
  <c r="CV449" i="13"/>
  <c r="CR449" i="13"/>
  <c r="CN449" i="13"/>
  <c r="CJ449" i="13"/>
  <c r="CH449" i="13"/>
  <c r="DF449" i="13" s="1"/>
  <c r="CG449" i="13"/>
  <c r="CF449" i="13"/>
  <c r="CE449" i="13"/>
  <c r="CD449" i="13"/>
  <c r="CC449" i="13"/>
  <c r="CB449" i="13"/>
  <c r="CA449" i="13"/>
  <c r="BZ449" i="13"/>
  <c r="BY449" i="13"/>
  <c r="BX449" i="13"/>
  <c r="BW449" i="13"/>
  <c r="BV449" i="13"/>
  <c r="BU449" i="13"/>
  <c r="BT449" i="13"/>
  <c r="BS449" i="13"/>
  <c r="BR449" i="13"/>
  <c r="BQ449" i="13"/>
  <c r="BP449" i="13"/>
  <c r="BO449" i="13"/>
  <c r="BN449" i="13"/>
  <c r="BM449" i="13"/>
  <c r="BL449" i="13"/>
  <c r="BK449" i="13"/>
  <c r="BJ449" i="13"/>
  <c r="BH449" i="13"/>
  <c r="BG449" i="13"/>
  <c r="BE449" i="13"/>
  <c r="BD449" i="13"/>
  <c r="BB449" i="13"/>
  <c r="BA449" i="13"/>
  <c r="AY449" i="13"/>
  <c r="AX449" i="13"/>
  <c r="AV449" i="13"/>
  <c r="AU449" i="13"/>
  <c r="AS449" i="13"/>
  <c r="AR449" i="13"/>
  <c r="DE448" i="13"/>
  <c r="DD448" i="13"/>
  <c r="DC448" i="13"/>
  <c r="DA448" i="13"/>
  <c r="CZ448" i="13"/>
  <c r="CY448" i="13"/>
  <c r="CW448" i="13"/>
  <c r="CV448" i="13"/>
  <c r="CU448" i="13"/>
  <c r="CS448" i="13"/>
  <c r="CR448" i="13"/>
  <c r="CQ448" i="13"/>
  <c r="CO448" i="13"/>
  <c r="CN448" i="13"/>
  <c r="CM448" i="13"/>
  <c r="CK448" i="13"/>
  <c r="CJ448" i="13"/>
  <c r="CI448" i="13"/>
  <c r="CH448" i="13"/>
  <c r="DF448" i="13" s="1"/>
  <c r="CG448" i="13"/>
  <c r="CF448" i="13"/>
  <c r="CE448" i="13"/>
  <c r="CD448" i="13"/>
  <c r="CC448" i="13"/>
  <c r="CB448" i="13"/>
  <c r="CA448" i="13"/>
  <c r="BZ448" i="13"/>
  <c r="BY448" i="13"/>
  <c r="BX448" i="13"/>
  <c r="BW448" i="13"/>
  <c r="BV448" i="13"/>
  <c r="BU448" i="13"/>
  <c r="BT448" i="13"/>
  <c r="BS448" i="13"/>
  <c r="BR448" i="13"/>
  <c r="BQ448" i="13"/>
  <c r="BP448" i="13"/>
  <c r="BO448" i="13"/>
  <c r="BN448" i="13"/>
  <c r="BM448" i="13"/>
  <c r="BL448" i="13"/>
  <c r="BK448" i="13"/>
  <c r="BJ448" i="13"/>
  <c r="BH448" i="13"/>
  <c r="BG448" i="13"/>
  <c r="BE448" i="13"/>
  <c r="BD448" i="13"/>
  <c r="BB448" i="13"/>
  <c r="BA448" i="13"/>
  <c r="AY448" i="13"/>
  <c r="AX448" i="13"/>
  <c r="AV448" i="13"/>
  <c r="AU448" i="13"/>
  <c r="AS448" i="13"/>
  <c r="AR448" i="13"/>
  <c r="CH447" i="13"/>
  <c r="DD447" i="13" s="1"/>
  <c r="CG447" i="13"/>
  <c r="CF447" i="13"/>
  <c r="CE447" i="13"/>
  <c r="CD447" i="13"/>
  <c r="CC447" i="13"/>
  <c r="CB447" i="13"/>
  <c r="CA447" i="13"/>
  <c r="BZ447" i="13"/>
  <c r="BY447" i="13"/>
  <c r="BX447" i="13"/>
  <c r="BW447" i="13"/>
  <c r="BV447" i="13"/>
  <c r="BU447" i="13"/>
  <c r="BT447" i="13"/>
  <c r="BS447" i="13"/>
  <c r="BR447" i="13"/>
  <c r="BQ447" i="13"/>
  <c r="BP447" i="13"/>
  <c r="BO447" i="13"/>
  <c r="BN447" i="13"/>
  <c r="BM447" i="13"/>
  <c r="BL447" i="13"/>
  <c r="BK447" i="13"/>
  <c r="BJ447" i="13"/>
  <c r="BH447" i="13"/>
  <c r="BG447" i="13"/>
  <c r="BE447" i="13"/>
  <c r="BD447" i="13"/>
  <c r="BB447" i="13"/>
  <c r="BA447" i="13"/>
  <c r="AY447" i="13"/>
  <c r="AX447" i="13"/>
  <c r="AV447" i="13"/>
  <c r="AU447" i="13"/>
  <c r="AS447" i="13"/>
  <c r="AR447" i="13"/>
  <c r="DE446" i="13"/>
  <c r="DC446" i="13"/>
  <c r="DA446" i="13"/>
  <c r="CY446" i="13"/>
  <c r="CW446" i="13"/>
  <c r="CU446" i="13"/>
  <c r="CS446" i="13"/>
  <c r="CQ446" i="13"/>
  <c r="CO446" i="13"/>
  <c r="CM446" i="13"/>
  <c r="CK446" i="13"/>
  <c r="CI446" i="13"/>
  <c r="CH446" i="13"/>
  <c r="DD446" i="13" s="1"/>
  <c r="CG446" i="13"/>
  <c r="CF446" i="13"/>
  <c r="CE446" i="13"/>
  <c r="CD446" i="13"/>
  <c r="CC446" i="13"/>
  <c r="CB446" i="13"/>
  <c r="CA446" i="13"/>
  <c r="BZ446" i="13"/>
  <c r="BY446" i="13"/>
  <c r="BX446" i="13"/>
  <c r="BW446" i="13"/>
  <c r="BV446" i="13"/>
  <c r="BU446" i="13"/>
  <c r="BT446" i="13"/>
  <c r="BS446" i="13"/>
  <c r="BR446" i="13"/>
  <c r="BQ446" i="13"/>
  <c r="BP446" i="13"/>
  <c r="BO446" i="13"/>
  <c r="BN446" i="13"/>
  <c r="BM446" i="13"/>
  <c r="BL446" i="13"/>
  <c r="BK446" i="13"/>
  <c r="BJ446" i="13"/>
  <c r="BH446" i="13"/>
  <c r="BG446" i="13"/>
  <c r="BE446" i="13"/>
  <c r="BD446" i="13"/>
  <c r="BB446" i="13"/>
  <c r="BA446" i="13"/>
  <c r="AY446" i="13"/>
  <c r="AX446" i="13"/>
  <c r="AV446" i="13"/>
  <c r="AU446" i="13"/>
  <c r="AS446" i="13"/>
  <c r="AR446" i="13"/>
  <c r="DD445" i="13"/>
  <c r="CZ445" i="13"/>
  <c r="CV445" i="13"/>
  <c r="CR445" i="13"/>
  <c r="CN445" i="13"/>
  <c r="CJ445" i="13"/>
  <c r="CH445" i="13"/>
  <c r="DF445" i="13" s="1"/>
  <c r="CG445" i="13"/>
  <c r="CF445" i="13"/>
  <c r="CE445" i="13"/>
  <c r="CD445" i="13"/>
  <c r="CC445" i="13"/>
  <c r="CB445" i="13"/>
  <c r="CA445" i="13"/>
  <c r="BZ445" i="13"/>
  <c r="BY445" i="13"/>
  <c r="BX445" i="13"/>
  <c r="BW445" i="13"/>
  <c r="BV445" i="13"/>
  <c r="BU445" i="13"/>
  <c r="BT445" i="13"/>
  <c r="BS445" i="13"/>
  <c r="BR445" i="13"/>
  <c r="BQ445" i="13"/>
  <c r="BP445" i="13"/>
  <c r="BO445" i="13"/>
  <c r="BN445" i="13"/>
  <c r="BM445" i="13"/>
  <c r="BL445" i="13"/>
  <c r="BK445" i="13"/>
  <c r="BJ445" i="13"/>
  <c r="BH445" i="13"/>
  <c r="BG445" i="13"/>
  <c r="BE445" i="13"/>
  <c r="BD445" i="13"/>
  <c r="BB445" i="13"/>
  <c r="BA445" i="13"/>
  <c r="AY445" i="13"/>
  <c r="AX445" i="13"/>
  <c r="AV445" i="13"/>
  <c r="AU445" i="13"/>
  <c r="AS445" i="13"/>
  <c r="AR445" i="13"/>
  <c r="DE444" i="13"/>
  <c r="DD444" i="13"/>
  <c r="DC444" i="13"/>
  <c r="DA444" i="13"/>
  <c r="CZ444" i="13"/>
  <c r="CY444" i="13"/>
  <c r="CW444" i="13"/>
  <c r="CV444" i="13"/>
  <c r="CU444" i="13"/>
  <c r="CS444" i="13"/>
  <c r="CR444" i="13"/>
  <c r="CQ444" i="13"/>
  <c r="CO444" i="13"/>
  <c r="CN444" i="13"/>
  <c r="CM444" i="13"/>
  <c r="CK444" i="13"/>
  <c r="CJ444" i="13"/>
  <c r="CI444" i="13"/>
  <c r="CH444" i="13"/>
  <c r="DF444" i="13" s="1"/>
  <c r="CG444" i="13"/>
  <c r="CF444" i="13"/>
  <c r="CE444" i="13"/>
  <c r="CD444" i="13"/>
  <c r="CC444" i="13"/>
  <c r="CB444" i="13"/>
  <c r="CA444" i="13"/>
  <c r="BZ444" i="13"/>
  <c r="BY444" i="13"/>
  <c r="BX444" i="13"/>
  <c r="BW444" i="13"/>
  <c r="BV444" i="13"/>
  <c r="BU444" i="13"/>
  <c r="BT444" i="13"/>
  <c r="BS444" i="13"/>
  <c r="BR444" i="13"/>
  <c r="BQ444" i="13"/>
  <c r="BP444" i="13"/>
  <c r="BO444" i="13"/>
  <c r="BN444" i="13"/>
  <c r="BM444" i="13"/>
  <c r="BL444" i="13"/>
  <c r="BK444" i="13"/>
  <c r="BJ444" i="13"/>
  <c r="BH444" i="13"/>
  <c r="BG444" i="13"/>
  <c r="BE444" i="13"/>
  <c r="BD444" i="13"/>
  <c r="BB444" i="13"/>
  <c r="BA444" i="13"/>
  <c r="AY444" i="13"/>
  <c r="AX444" i="13"/>
  <c r="AV444" i="13"/>
  <c r="AU444" i="13"/>
  <c r="AS444" i="13"/>
  <c r="AR444" i="13"/>
  <c r="CH443" i="13"/>
  <c r="DD443" i="13" s="1"/>
  <c r="CG443" i="13"/>
  <c r="CF443" i="13"/>
  <c r="CE443" i="13"/>
  <c r="CD443" i="13"/>
  <c r="CC443" i="13"/>
  <c r="CB443" i="13"/>
  <c r="CA443" i="13"/>
  <c r="BZ443" i="13"/>
  <c r="BY443" i="13"/>
  <c r="BX443" i="13"/>
  <c r="BW443" i="13"/>
  <c r="BV443" i="13"/>
  <c r="BU443" i="13"/>
  <c r="BT443" i="13"/>
  <c r="BS443" i="13"/>
  <c r="BR443" i="13"/>
  <c r="BQ443" i="13"/>
  <c r="BP443" i="13"/>
  <c r="BO443" i="13"/>
  <c r="BN443" i="13"/>
  <c r="BM443" i="13"/>
  <c r="BL443" i="13"/>
  <c r="BK443" i="13"/>
  <c r="BJ443" i="13"/>
  <c r="BH443" i="13"/>
  <c r="BG443" i="13"/>
  <c r="BE443" i="13"/>
  <c r="BD443" i="13"/>
  <c r="BB443" i="13"/>
  <c r="BA443" i="13"/>
  <c r="AY443" i="13"/>
  <c r="AX443" i="13"/>
  <c r="AV443" i="13"/>
  <c r="AU443" i="13"/>
  <c r="AS443" i="13"/>
  <c r="AR443" i="13"/>
  <c r="DE442" i="13"/>
  <c r="DC442" i="13"/>
  <c r="DA442" i="13"/>
  <c r="CY442" i="13"/>
  <c r="CW442" i="13"/>
  <c r="CU442" i="13"/>
  <c r="CS442" i="13"/>
  <c r="CQ442" i="13"/>
  <c r="CO442" i="13"/>
  <c r="CM442" i="13"/>
  <c r="CK442" i="13"/>
  <c r="CI442" i="13"/>
  <c r="CH442" i="13"/>
  <c r="DD442" i="13" s="1"/>
  <c r="CG442" i="13"/>
  <c r="CF442" i="13"/>
  <c r="CE442" i="13"/>
  <c r="CD442" i="13"/>
  <c r="CC442" i="13"/>
  <c r="CB442" i="13"/>
  <c r="CA442" i="13"/>
  <c r="BZ442" i="13"/>
  <c r="BY442" i="13"/>
  <c r="BX442" i="13"/>
  <c r="BW442" i="13"/>
  <c r="BV442" i="13"/>
  <c r="BU442" i="13"/>
  <c r="BT442" i="13"/>
  <c r="BS442" i="13"/>
  <c r="BR442" i="13"/>
  <c r="BQ442" i="13"/>
  <c r="BP442" i="13"/>
  <c r="BO442" i="13"/>
  <c r="BN442" i="13"/>
  <c r="BM442" i="13"/>
  <c r="BL442" i="13"/>
  <c r="BK442" i="13"/>
  <c r="BJ442" i="13"/>
  <c r="BH442" i="13"/>
  <c r="BG442" i="13"/>
  <c r="BE442" i="13"/>
  <c r="BD442" i="13"/>
  <c r="BB442" i="13"/>
  <c r="BA442" i="13"/>
  <c r="AY442" i="13"/>
  <c r="AX442" i="13"/>
  <c r="AV442" i="13"/>
  <c r="AU442" i="13"/>
  <c r="AS442" i="13"/>
  <c r="AR442" i="13"/>
  <c r="DD441" i="13"/>
  <c r="CZ441" i="13"/>
  <c r="CV441" i="13"/>
  <c r="CR441" i="13"/>
  <c r="CN441" i="13"/>
  <c r="CJ441" i="13"/>
  <c r="CH441" i="13"/>
  <c r="DF441" i="13" s="1"/>
  <c r="CG441" i="13"/>
  <c r="CF441" i="13"/>
  <c r="CE441" i="13"/>
  <c r="CD441" i="13"/>
  <c r="CC441" i="13"/>
  <c r="CB441" i="13"/>
  <c r="CA441" i="13"/>
  <c r="BZ441" i="13"/>
  <c r="BY441" i="13"/>
  <c r="BX441" i="13"/>
  <c r="BW441" i="13"/>
  <c r="BV441" i="13"/>
  <c r="BU441" i="13"/>
  <c r="BT441" i="13"/>
  <c r="BS441" i="13"/>
  <c r="BR441" i="13"/>
  <c r="BQ441" i="13"/>
  <c r="BP441" i="13"/>
  <c r="BO441" i="13"/>
  <c r="BN441" i="13"/>
  <c r="BM441" i="13"/>
  <c r="BL441" i="13"/>
  <c r="BK441" i="13"/>
  <c r="BJ441" i="13"/>
  <c r="BH441" i="13"/>
  <c r="BG441" i="13"/>
  <c r="BE441" i="13"/>
  <c r="BD441" i="13"/>
  <c r="BB441" i="13"/>
  <c r="BA441" i="13"/>
  <c r="AY441" i="13"/>
  <c r="AX441" i="13"/>
  <c r="AV441" i="13"/>
  <c r="AU441" i="13"/>
  <c r="AS441" i="13"/>
  <c r="AR441" i="13"/>
  <c r="DE440" i="13"/>
  <c r="DD440" i="13"/>
  <c r="DC440" i="13"/>
  <c r="DA440" i="13"/>
  <c r="CZ440" i="13"/>
  <c r="CY440" i="13"/>
  <c r="CW440" i="13"/>
  <c r="CV440" i="13"/>
  <c r="CU440" i="13"/>
  <c r="CS440" i="13"/>
  <c r="CR440" i="13"/>
  <c r="CQ440" i="13"/>
  <c r="CO440" i="13"/>
  <c r="CN440" i="13"/>
  <c r="CM440" i="13"/>
  <c r="CK440" i="13"/>
  <c r="CJ440" i="13"/>
  <c r="CI440" i="13"/>
  <c r="CH440" i="13"/>
  <c r="DF440" i="13" s="1"/>
  <c r="CG440" i="13"/>
  <c r="CF440" i="13"/>
  <c r="CE440" i="13"/>
  <c r="CD440" i="13"/>
  <c r="CC440" i="13"/>
  <c r="CB440" i="13"/>
  <c r="CA440" i="13"/>
  <c r="BZ440" i="13"/>
  <c r="BY440" i="13"/>
  <c r="BX440" i="13"/>
  <c r="BW440" i="13"/>
  <c r="BV440" i="13"/>
  <c r="BU440" i="13"/>
  <c r="BT440" i="13"/>
  <c r="BS440" i="13"/>
  <c r="BR440" i="13"/>
  <c r="BQ440" i="13"/>
  <c r="BP440" i="13"/>
  <c r="BO440" i="13"/>
  <c r="BN440" i="13"/>
  <c r="BM440" i="13"/>
  <c r="BL440" i="13"/>
  <c r="BK440" i="13"/>
  <c r="BJ440" i="13"/>
  <c r="BH440" i="13"/>
  <c r="BG440" i="13"/>
  <c r="BE440" i="13"/>
  <c r="BD440" i="13"/>
  <c r="BB440" i="13"/>
  <c r="BA440" i="13"/>
  <c r="AY440" i="13"/>
  <c r="AX440" i="13"/>
  <c r="AV440" i="13"/>
  <c r="AU440" i="13"/>
  <c r="AS440" i="13"/>
  <c r="AR440" i="13"/>
  <c r="CH439" i="13"/>
  <c r="DD439" i="13" s="1"/>
  <c r="CG439" i="13"/>
  <c r="CF439" i="13"/>
  <c r="CE439" i="13"/>
  <c r="CD439" i="13"/>
  <c r="CC439" i="13"/>
  <c r="CB439" i="13"/>
  <c r="CA439" i="13"/>
  <c r="BZ439" i="13"/>
  <c r="BY439" i="13"/>
  <c r="BX439" i="13"/>
  <c r="BW439" i="13"/>
  <c r="BV439" i="13"/>
  <c r="BU439" i="13"/>
  <c r="BT439" i="13"/>
  <c r="BS439" i="13"/>
  <c r="BR439" i="13"/>
  <c r="BQ439" i="13"/>
  <c r="BP439" i="13"/>
  <c r="BO439" i="13"/>
  <c r="BN439" i="13"/>
  <c r="BM439" i="13"/>
  <c r="BL439" i="13"/>
  <c r="BK439" i="13"/>
  <c r="BJ439" i="13"/>
  <c r="BH439" i="13"/>
  <c r="BG439" i="13"/>
  <c r="BE439" i="13"/>
  <c r="BD439" i="13"/>
  <c r="BB439" i="13"/>
  <c r="BA439" i="13"/>
  <c r="AY439" i="13"/>
  <c r="AX439" i="13"/>
  <c r="AV439" i="13"/>
  <c r="AU439" i="13"/>
  <c r="AS439" i="13"/>
  <c r="AR439" i="13"/>
  <c r="DE438" i="13"/>
  <c r="DC438" i="13"/>
  <c r="DA438" i="13"/>
  <c r="CY438" i="13"/>
  <c r="CW438" i="13"/>
  <c r="CU438" i="13"/>
  <c r="CS438" i="13"/>
  <c r="CQ438" i="13"/>
  <c r="CO438" i="13"/>
  <c r="CM438" i="13"/>
  <c r="CK438" i="13"/>
  <c r="CI438" i="13"/>
  <c r="CH438" i="13"/>
  <c r="DD438" i="13" s="1"/>
  <c r="CG438" i="13"/>
  <c r="CF438" i="13"/>
  <c r="CE438" i="13"/>
  <c r="CD438" i="13"/>
  <c r="CC438" i="13"/>
  <c r="CB438" i="13"/>
  <c r="CA438" i="13"/>
  <c r="BZ438" i="13"/>
  <c r="BY438" i="13"/>
  <c r="BX438" i="13"/>
  <c r="BW438" i="13"/>
  <c r="BV438" i="13"/>
  <c r="BU438" i="13"/>
  <c r="BT438" i="13"/>
  <c r="BS438" i="13"/>
  <c r="BR438" i="13"/>
  <c r="BQ438" i="13"/>
  <c r="BP438" i="13"/>
  <c r="BO438" i="13"/>
  <c r="BN438" i="13"/>
  <c r="BM438" i="13"/>
  <c r="BL438" i="13"/>
  <c r="BK438" i="13"/>
  <c r="BJ438" i="13"/>
  <c r="BH438" i="13"/>
  <c r="BG438" i="13"/>
  <c r="BE438" i="13"/>
  <c r="BD438" i="13"/>
  <c r="BB438" i="13"/>
  <c r="BA438" i="13"/>
  <c r="AY438" i="13"/>
  <c r="AX438" i="13"/>
  <c r="AV438" i="13"/>
  <c r="AU438" i="13"/>
  <c r="AS438" i="13"/>
  <c r="AR438" i="13"/>
  <c r="DD437" i="13"/>
  <c r="CZ437" i="13"/>
  <c r="CV437" i="13"/>
  <c r="CR437" i="13"/>
  <c r="CN437" i="13"/>
  <c r="CJ437" i="13"/>
  <c r="CH437" i="13"/>
  <c r="DF437" i="13" s="1"/>
  <c r="CG437" i="13"/>
  <c r="CF437" i="13"/>
  <c r="CE437" i="13"/>
  <c r="CD437" i="13"/>
  <c r="CC437" i="13"/>
  <c r="CB437" i="13"/>
  <c r="CA437" i="13"/>
  <c r="BZ437" i="13"/>
  <c r="BY437" i="13"/>
  <c r="BX437" i="13"/>
  <c r="BW437" i="13"/>
  <c r="BV437" i="13"/>
  <c r="BU437" i="13"/>
  <c r="BT437" i="13"/>
  <c r="BS437" i="13"/>
  <c r="BR437" i="13"/>
  <c r="BQ437" i="13"/>
  <c r="BP437" i="13"/>
  <c r="BO437" i="13"/>
  <c r="BN437" i="13"/>
  <c r="BM437" i="13"/>
  <c r="BL437" i="13"/>
  <c r="BK437" i="13"/>
  <c r="BJ437" i="13"/>
  <c r="BH437" i="13"/>
  <c r="BG437" i="13"/>
  <c r="BE437" i="13"/>
  <c r="BD437" i="13"/>
  <c r="BB437" i="13"/>
  <c r="BA437" i="13"/>
  <c r="AY437" i="13"/>
  <c r="AX437" i="13"/>
  <c r="AV437" i="13"/>
  <c r="AU437" i="13"/>
  <c r="AS437" i="13"/>
  <c r="AR437" i="13"/>
  <c r="DE436" i="13"/>
  <c r="DD436" i="13"/>
  <c r="DC436" i="13"/>
  <c r="DA436" i="13"/>
  <c r="CZ436" i="13"/>
  <c r="CY436" i="13"/>
  <c r="CW436" i="13"/>
  <c r="CV436" i="13"/>
  <c r="CU436" i="13"/>
  <c r="CS436" i="13"/>
  <c r="CR436" i="13"/>
  <c r="CQ436" i="13"/>
  <c r="CO436" i="13"/>
  <c r="CN436" i="13"/>
  <c r="CM436" i="13"/>
  <c r="CK436" i="13"/>
  <c r="CJ436" i="13"/>
  <c r="CI436" i="13"/>
  <c r="CH436" i="13"/>
  <c r="DF436" i="13" s="1"/>
  <c r="CG436" i="13"/>
  <c r="CF436" i="13"/>
  <c r="CE436" i="13"/>
  <c r="CD436" i="13"/>
  <c r="CC436" i="13"/>
  <c r="CB436" i="13"/>
  <c r="CA436" i="13"/>
  <c r="BZ436" i="13"/>
  <c r="BY436" i="13"/>
  <c r="BX436" i="13"/>
  <c r="BW436" i="13"/>
  <c r="BV436" i="13"/>
  <c r="BU436" i="13"/>
  <c r="BT436" i="13"/>
  <c r="BS436" i="13"/>
  <c r="BR436" i="13"/>
  <c r="BQ436" i="13"/>
  <c r="BP436" i="13"/>
  <c r="BO436" i="13"/>
  <c r="BN436" i="13"/>
  <c r="BM436" i="13"/>
  <c r="BL436" i="13"/>
  <c r="BK436" i="13"/>
  <c r="BJ436" i="13"/>
  <c r="BH436" i="13"/>
  <c r="BG436" i="13"/>
  <c r="BE436" i="13"/>
  <c r="BD436" i="13"/>
  <c r="BB436" i="13"/>
  <c r="BA436" i="13"/>
  <c r="AY436" i="13"/>
  <c r="AX436" i="13"/>
  <c r="AV436" i="13"/>
  <c r="AU436" i="13"/>
  <c r="AS436" i="13"/>
  <c r="AR436" i="13"/>
  <c r="CH435" i="13"/>
  <c r="DD435" i="13" s="1"/>
  <c r="CG435" i="13"/>
  <c r="CF435" i="13"/>
  <c r="CE435" i="13"/>
  <c r="CD435" i="13"/>
  <c r="CC435" i="13"/>
  <c r="CB435" i="13"/>
  <c r="CA435" i="13"/>
  <c r="BZ435" i="13"/>
  <c r="BY435" i="13"/>
  <c r="BX435" i="13"/>
  <c r="BW435" i="13"/>
  <c r="BV435" i="13"/>
  <c r="BU435" i="13"/>
  <c r="BT435" i="13"/>
  <c r="BS435" i="13"/>
  <c r="BR435" i="13"/>
  <c r="BQ435" i="13"/>
  <c r="BP435" i="13"/>
  <c r="BO435" i="13"/>
  <c r="BN435" i="13"/>
  <c r="BM435" i="13"/>
  <c r="BL435" i="13"/>
  <c r="BK435" i="13"/>
  <c r="BJ435" i="13"/>
  <c r="BH435" i="13"/>
  <c r="BG435" i="13"/>
  <c r="BE435" i="13"/>
  <c r="BD435" i="13"/>
  <c r="BB435" i="13"/>
  <c r="BA435" i="13"/>
  <c r="AY435" i="13"/>
  <c r="AX435" i="13"/>
  <c r="AV435" i="13"/>
  <c r="AU435" i="13"/>
  <c r="AS435" i="13"/>
  <c r="AR435" i="13"/>
  <c r="DE434" i="13"/>
  <c r="DC434" i="13"/>
  <c r="DA434" i="13"/>
  <c r="CY434" i="13"/>
  <c r="CW434" i="13"/>
  <c r="CU434" i="13"/>
  <c r="CS434" i="13"/>
  <c r="CQ434" i="13"/>
  <c r="CO434" i="13"/>
  <c r="CM434" i="13"/>
  <c r="CK434" i="13"/>
  <c r="CI434" i="13"/>
  <c r="CH434" i="13"/>
  <c r="DD434" i="13" s="1"/>
  <c r="CG434" i="13"/>
  <c r="CF434" i="13"/>
  <c r="CE434" i="13"/>
  <c r="CD434" i="13"/>
  <c r="CC434" i="13"/>
  <c r="CB434" i="13"/>
  <c r="CA434" i="13"/>
  <c r="BZ434" i="13"/>
  <c r="BY434" i="13"/>
  <c r="BX434" i="13"/>
  <c r="BW434" i="13"/>
  <c r="BV434" i="13"/>
  <c r="BU434" i="13"/>
  <c r="BT434" i="13"/>
  <c r="BS434" i="13"/>
  <c r="BR434" i="13"/>
  <c r="BQ434" i="13"/>
  <c r="BP434" i="13"/>
  <c r="BO434" i="13"/>
  <c r="BN434" i="13"/>
  <c r="BM434" i="13"/>
  <c r="BL434" i="13"/>
  <c r="BK434" i="13"/>
  <c r="BJ434" i="13"/>
  <c r="BH434" i="13"/>
  <c r="BG434" i="13"/>
  <c r="BE434" i="13"/>
  <c r="BD434" i="13"/>
  <c r="BB434" i="13"/>
  <c r="BA434" i="13"/>
  <c r="AY434" i="13"/>
  <c r="AX434" i="13"/>
  <c r="AV434" i="13"/>
  <c r="AU434" i="13"/>
  <c r="AS434" i="13"/>
  <c r="AR434" i="13"/>
  <c r="DD433" i="13"/>
  <c r="CZ433" i="13"/>
  <c r="CV433" i="13"/>
  <c r="CR433" i="13"/>
  <c r="CN433" i="13"/>
  <c r="CJ433" i="13"/>
  <c r="CH433" i="13"/>
  <c r="DF433" i="13" s="1"/>
  <c r="CG433" i="13"/>
  <c r="CF433" i="13"/>
  <c r="CE433" i="13"/>
  <c r="CD433" i="13"/>
  <c r="CC433" i="13"/>
  <c r="CB433" i="13"/>
  <c r="CA433" i="13"/>
  <c r="BZ433" i="13"/>
  <c r="BY433" i="13"/>
  <c r="BX433" i="13"/>
  <c r="BW433" i="13"/>
  <c r="BV433" i="13"/>
  <c r="BU433" i="13"/>
  <c r="BT433" i="13"/>
  <c r="BS433" i="13"/>
  <c r="BR433" i="13"/>
  <c r="BQ433" i="13"/>
  <c r="BP433" i="13"/>
  <c r="BO433" i="13"/>
  <c r="BN433" i="13"/>
  <c r="BM433" i="13"/>
  <c r="BL433" i="13"/>
  <c r="BK433" i="13"/>
  <c r="BJ433" i="13"/>
  <c r="BH433" i="13"/>
  <c r="BG433" i="13"/>
  <c r="BE433" i="13"/>
  <c r="BD433" i="13"/>
  <c r="BB433" i="13"/>
  <c r="BA433" i="13"/>
  <c r="AY433" i="13"/>
  <c r="AX433" i="13"/>
  <c r="AV433" i="13"/>
  <c r="AU433" i="13"/>
  <c r="AS433" i="13"/>
  <c r="AR433" i="13"/>
  <c r="DE432" i="13"/>
  <c r="DD432" i="13"/>
  <c r="DC432" i="13"/>
  <c r="DA432" i="13"/>
  <c r="CZ432" i="13"/>
  <c r="CY432" i="13"/>
  <c r="CW432" i="13"/>
  <c r="CV432" i="13"/>
  <c r="CU432" i="13"/>
  <c r="CS432" i="13"/>
  <c r="CR432" i="13"/>
  <c r="CQ432" i="13"/>
  <c r="CO432" i="13"/>
  <c r="CN432" i="13"/>
  <c r="CM432" i="13"/>
  <c r="CK432" i="13"/>
  <c r="CJ432" i="13"/>
  <c r="CI432" i="13"/>
  <c r="CH432" i="13"/>
  <c r="DF432" i="13" s="1"/>
  <c r="CG432" i="13"/>
  <c r="CF432" i="13"/>
  <c r="CE432" i="13"/>
  <c r="CD432" i="13"/>
  <c r="CC432" i="13"/>
  <c r="CB432" i="13"/>
  <c r="CA432" i="13"/>
  <c r="BZ432" i="13"/>
  <c r="BY432" i="13"/>
  <c r="BX432" i="13"/>
  <c r="BW432" i="13"/>
  <c r="BV432" i="13"/>
  <c r="BU432" i="13"/>
  <c r="BT432" i="13"/>
  <c r="BS432" i="13"/>
  <c r="BR432" i="13"/>
  <c r="BQ432" i="13"/>
  <c r="BP432" i="13"/>
  <c r="BO432" i="13"/>
  <c r="BN432" i="13"/>
  <c r="BM432" i="13"/>
  <c r="BL432" i="13"/>
  <c r="BK432" i="13"/>
  <c r="BJ432" i="13"/>
  <c r="BH432" i="13"/>
  <c r="BG432" i="13"/>
  <c r="BE432" i="13"/>
  <c r="BD432" i="13"/>
  <c r="BB432" i="13"/>
  <c r="BA432" i="13"/>
  <c r="AY432" i="13"/>
  <c r="AX432" i="13"/>
  <c r="AV432" i="13"/>
  <c r="AU432" i="13"/>
  <c r="AS432" i="13"/>
  <c r="AR432" i="13"/>
  <c r="DF431" i="13"/>
  <c r="DB431" i="13"/>
  <c r="CT431" i="13"/>
  <c r="CP431" i="13"/>
  <c r="CL431" i="13"/>
  <c r="CH431" i="13"/>
  <c r="CG431" i="13"/>
  <c r="CF431" i="13"/>
  <c r="CE431" i="13"/>
  <c r="CD431" i="13"/>
  <c r="CC431" i="13"/>
  <c r="CB431" i="13"/>
  <c r="CA431" i="13"/>
  <c r="BZ431" i="13"/>
  <c r="BY431" i="13"/>
  <c r="BX431" i="13"/>
  <c r="BW431" i="13"/>
  <c r="BV431" i="13"/>
  <c r="BU431" i="13"/>
  <c r="BT431" i="13"/>
  <c r="BS431" i="13"/>
  <c r="BR431" i="13"/>
  <c r="BQ431" i="13"/>
  <c r="BP431" i="13"/>
  <c r="BO431" i="13"/>
  <c r="BN431" i="13"/>
  <c r="BM431" i="13"/>
  <c r="BL431" i="13"/>
  <c r="BK431" i="13"/>
  <c r="BJ431" i="13"/>
  <c r="BH431" i="13"/>
  <c r="BG431" i="13"/>
  <c r="BE431" i="13"/>
  <c r="BD431" i="13"/>
  <c r="BB431" i="13"/>
  <c r="BA431" i="13"/>
  <c r="AY431" i="13"/>
  <c r="AX431" i="13"/>
  <c r="AV431" i="13"/>
  <c r="AU431" i="13"/>
  <c r="AS431" i="13"/>
  <c r="AR431" i="13"/>
  <c r="DE430" i="13"/>
  <c r="DC430" i="13"/>
  <c r="DA430" i="13"/>
  <c r="CY430" i="13"/>
  <c r="CW430" i="13"/>
  <c r="CU430" i="13"/>
  <c r="CS430" i="13"/>
  <c r="CQ430" i="13"/>
  <c r="CO430" i="13"/>
  <c r="CM430" i="13"/>
  <c r="CK430" i="13"/>
  <c r="CI430" i="13"/>
  <c r="CH430" i="13"/>
  <c r="DD430" i="13" s="1"/>
  <c r="CG430" i="13"/>
  <c r="CF430" i="13"/>
  <c r="CE430" i="13"/>
  <c r="CD430" i="13"/>
  <c r="CC430" i="13"/>
  <c r="CB430" i="13"/>
  <c r="CA430" i="13"/>
  <c r="BZ430" i="13"/>
  <c r="BY430" i="13"/>
  <c r="BX430" i="13"/>
  <c r="BW430" i="13"/>
  <c r="BV430" i="13"/>
  <c r="BU430" i="13"/>
  <c r="BT430" i="13"/>
  <c r="BS430" i="13"/>
  <c r="BR430" i="13"/>
  <c r="BQ430" i="13"/>
  <c r="BP430" i="13"/>
  <c r="BO430" i="13"/>
  <c r="BN430" i="13"/>
  <c r="BM430" i="13"/>
  <c r="BL430" i="13"/>
  <c r="BK430" i="13"/>
  <c r="BJ430" i="13"/>
  <c r="BH430" i="13"/>
  <c r="BG430" i="13"/>
  <c r="BE430" i="13"/>
  <c r="BD430" i="13"/>
  <c r="BB430" i="13"/>
  <c r="BA430" i="13"/>
  <c r="AY430" i="13"/>
  <c r="AX430" i="13"/>
  <c r="AV430" i="13"/>
  <c r="AU430" i="13"/>
  <c r="AS430" i="13"/>
  <c r="AR430" i="13"/>
  <c r="CZ429" i="13"/>
  <c r="CR429" i="13"/>
  <c r="CJ429" i="13"/>
  <c r="CH429" i="13"/>
  <c r="DD429" i="13" s="1"/>
  <c r="CG429" i="13"/>
  <c r="CF429" i="13"/>
  <c r="CE429" i="13"/>
  <c r="CD429" i="13"/>
  <c r="CC429" i="13"/>
  <c r="CB429" i="13"/>
  <c r="CA429" i="13"/>
  <c r="BZ429" i="13"/>
  <c r="BY429" i="13"/>
  <c r="BX429" i="13"/>
  <c r="BW429" i="13"/>
  <c r="BV429" i="13"/>
  <c r="BU429" i="13"/>
  <c r="BT429" i="13"/>
  <c r="BS429" i="13"/>
  <c r="BR429" i="13"/>
  <c r="BQ429" i="13"/>
  <c r="BP429" i="13"/>
  <c r="BO429" i="13"/>
  <c r="BN429" i="13"/>
  <c r="BM429" i="13"/>
  <c r="BL429" i="13"/>
  <c r="BK429" i="13"/>
  <c r="BJ429" i="13"/>
  <c r="BH429" i="13"/>
  <c r="BG429" i="13"/>
  <c r="BE429" i="13"/>
  <c r="BD429" i="13"/>
  <c r="BB429" i="13"/>
  <c r="BA429" i="13"/>
  <c r="AY429" i="13"/>
  <c r="AX429" i="13"/>
  <c r="AV429" i="13"/>
  <c r="AU429" i="13"/>
  <c r="AS429" i="13"/>
  <c r="AR429" i="13"/>
  <c r="DE428" i="13"/>
  <c r="DD428" i="13"/>
  <c r="DC428" i="13"/>
  <c r="DA428" i="13"/>
  <c r="CZ428" i="13"/>
  <c r="CY428" i="13"/>
  <c r="CW428" i="13"/>
  <c r="CV428" i="13"/>
  <c r="CU428" i="13"/>
  <c r="CS428" i="13"/>
  <c r="CR428" i="13"/>
  <c r="CQ428" i="13"/>
  <c r="CO428" i="13"/>
  <c r="CN428" i="13"/>
  <c r="CM428" i="13"/>
  <c r="CK428" i="13"/>
  <c r="CJ428" i="13"/>
  <c r="CI428" i="13"/>
  <c r="CH428" i="13"/>
  <c r="DF428" i="13" s="1"/>
  <c r="CG428" i="13"/>
  <c r="CF428" i="13"/>
  <c r="CE428" i="13"/>
  <c r="CD428" i="13"/>
  <c r="CC428" i="13"/>
  <c r="CB428" i="13"/>
  <c r="CA428" i="13"/>
  <c r="BZ428" i="13"/>
  <c r="BY428" i="13"/>
  <c r="BX428" i="13"/>
  <c r="BW428" i="13"/>
  <c r="BV428" i="13"/>
  <c r="BU428" i="13"/>
  <c r="BT428" i="13"/>
  <c r="BS428" i="13"/>
  <c r="BR428" i="13"/>
  <c r="BQ428" i="13"/>
  <c r="BP428" i="13"/>
  <c r="BO428" i="13"/>
  <c r="BN428" i="13"/>
  <c r="BM428" i="13"/>
  <c r="BL428" i="13"/>
  <c r="BK428" i="13"/>
  <c r="BJ428" i="13"/>
  <c r="BH428" i="13"/>
  <c r="BG428" i="13"/>
  <c r="BE428" i="13"/>
  <c r="BD428" i="13"/>
  <c r="BB428" i="13"/>
  <c r="BA428" i="13"/>
  <c r="AY428" i="13"/>
  <c r="AX428" i="13"/>
  <c r="AV428" i="13"/>
  <c r="AU428" i="13"/>
  <c r="AS428" i="13"/>
  <c r="AR428" i="13"/>
  <c r="CZ427" i="13"/>
  <c r="CR427" i="13"/>
  <c r="CJ427" i="13"/>
  <c r="CH427" i="13"/>
  <c r="DD427" i="13" s="1"/>
  <c r="CG427" i="13"/>
  <c r="CF427" i="13"/>
  <c r="CE427" i="13"/>
  <c r="CD427" i="13"/>
  <c r="CC427" i="13"/>
  <c r="CB427" i="13"/>
  <c r="CA427" i="13"/>
  <c r="BZ427" i="13"/>
  <c r="BY427" i="13"/>
  <c r="BX427" i="13"/>
  <c r="BW427" i="13"/>
  <c r="BV427" i="13"/>
  <c r="BU427" i="13"/>
  <c r="BT427" i="13"/>
  <c r="BS427" i="13"/>
  <c r="BR427" i="13"/>
  <c r="BQ427" i="13"/>
  <c r="BP427" i="13"/>
  <c r="BO427" i="13"/>
  <c r="BN427" i="13"/>
  <c r="BM427" i="13"/>
  <c r="BL427" i="13"/>
  <c r="BK427" i="13"/>
  <c r="BJ427" i="13"/>
  <c r="BH427" i="13"/>
  <c r="BG427" i="13"/>
  <c r="BE427" i="13"/>
  <c r="BD427" i="13"/>
  <c r="BB427" i="13"/>
  <c r="BA427" i="13"/>
  <c r="AY427" i="13"/>
  <c r="AX427" i="13"/>
  <c r="AV427" i="13"/>
  <c r="AU427" i="13"/>
  <c r="AS427" i="13"/>
  <c r="AR427" i="13"/>
  <c r="DE426" i="13"/>
  <c r="DC426" i="13"/>
  <c r="DA426" i="13"/>
  <c r="CY426" i="13"/>
  <c r="CW426" i="13"/>
  <c r="CU426" i="13"/>
  <c r="CS426" i="13"/>
  <c r="CQ426" i="13"/>
  <c r="CO426" i="13"/>
  <c r="CM426" i="13"/>
  <c r="CK426" i="13"/>
  <c r="CI426" i="13"/>
  <c r="CH426" i="13"/>
  <c r="DD426" i="13" s="1"/>
  <c r="CG426" i="13"/>
  <c r="CF426" i="13"/>
  <c r="CE426" i="13"/>
  <c r="CD426" i="13"/>
  <c r="CC426" i="13"/>
  <c r="CB426" i="13"/>
  <c r="CA426" i="13"/>
  <c r="BZ426" i="13"/>
  <c r="BY426" i="13"/>
  <c r="BX426" i="13"/>
  <c r="BW426" i="13"/>
  <c r="BV426" i="13"/>
  <c r="BU426" i="13"/>
  <c r="BT426" i="13"/>
  <c r="BS426" i="13"/>
  <c r="BR426" i="13"/>
  <c r="BQ426" i="13"/>
  <c r="BP426" i="13"/>
  <c r="BO426" i="13"/>
  <c r="BN426" i="13"/>
  <c r="BM426" i="13"/>
  <c r="BL426" i="13"/>
  <c r="BK426" i="13"/>
  <c r="BJ426" i="13"/>
  <c r="BH426" i="13"/>
  <c r="BG426" i="13"/>
  <c r="BE426" i="13"/>
  <c r="BD426" i="13"/>
  <c r="BB426" i="13"/>
  <c r="BA426" i="13"/>
  <c r="AY426" i="13"/>
  <c r="AX426" i="13"/>
  <c r="AV426" i="13"/>
  <c r="AU426" i="13"/>
  <c r="AS426" i="13"/>
  <c r="AR426" i="13"/>
  <c r="DD425" i="13"/>
  <c r="CV425" i="13"/>
  <c r="CN425" i="13"/>
  <c r="CH425" i="13"/>
  <c r="CG425" i="13"/>
  <c r="CF425" i="13"/>
  <c r="CE425" i="13"/>
  <c r="CD425" i="13"/>
  <c r="CC425" i="13"/>
  <c r="CB425" i="13"/>
  <c r="CA425" i="13"/>
  <c r="BZ425" i="13"/>
  <c r="BY425" i="13"/>
  <c r="BX425" i="13"/>
  <c r="BW425" i="13"/>
  <c r="BV425" i="13"/>
  <c r="BU425" i="13"/>
  <c r="BT425" i="13"/>
  <c r="BS425" i="13"/>
  <c r="BR425" i="13"/>
  <c r="BQ425" i="13"/>
  <c r="BP425" i="13"/>
  <c r="BO425" i="13"/>
  <c r="BN425" i="13"/>
  <c r="BM425" i="13"/>
  <c r="BL425" i="13"/>
  <c r="BK425" i="13"/>
  <c r="BJ425" i="13"/>
  <c r="BH425" i="13"/>
  <c r="BG425" i="13"/>
  <c r="BE425" i="13"/>
  <c r="BD425" i="13"/>
  <c r="BB425" i="13"/>
  <c r="BA425" i="13"/>
  <c r="AY425" i="13"/>
  <c r="AX425" i="13"/>
  <c r="AV425" i="13"/>
  <c r="AU425" i="13"/>
  <c r="AS425" i="13"/>
  <c r="AR425" i="13"/>
  <c r="DE424" i="13"/>
  <c r="DD424" i="13"/>
  <c r="DC424" i="13"/>
  <c r="DA424" i="13"/>
  <c r="CZ424" i="13"/>
  <c r="CY424" i="13"/>
  <c r="CW424" i="13"/>
  <c r="CV424" i="13"/>
  <c r="CU424" i="13"/>
  <c r="CS424" i="13"/>
  <c r="CR424" i="13"/>
  <c r="CQ424" i="13"/>
  <c r="CO424" i="13"/>
  <c r="CN424" i="13"/>
  <c r="CM424" i="13"/>
  <c r="CK424" i="13"/>
  <c r="CJ424" i="13"/>
  <c r="CI424" i="13"/>
  <c r="CH424" i="13"/>
  <c r="DF424" i="13" s="1"/>
  <c r="CG424" i="13"/>
  <c r="CF424" i="13"/>
  <c r="CE424" i="13"/>
  <c r="CD424" i="13"/>
  <c r="CC424" i="13"/>
  <c r="CB424" i="13"/>
  <c r="CA424" i="13"/>
  <c r="BZ424" i="13"/>
  <c r="BY424" i="13"/>
  <c r="BX424" i="13"/>
  <c r="BW424" i="13"/>
  <c r="BV424" i="13"/>
  <c r="BU424" i="13"/>
  <c r="BT424" i="13"/>
  <c r="BS424" i="13"/>
  <c r="BR424" i="13"/>
  <c r="BQ424" i="13"/>
  <c r="BP424" i="13"/>
  <c r="BO424" i="13"/>
  <c r="BN424" i="13"/>
  <c r="BM424" i="13"/>
  <c r="BL424" i="13"/>
  <c r="BK424" i="13"/>
  <c r="BJ424" i="13"/>
  <c r="BH424" i="13"/>
  <c r="BG424" i="13"/>
  <c r="BE424" i="13"/>
  <c r="BD424" i="13"/>
  <c r="BB424" i="13"/>
  <c r="BA424" i="13"/>
  <c r="AY424" i="13"/>
  <c r="AX424" i="13"/>
  <c r="AV424" i="13"/>
  <c r="AU424" i="13"/>
  <c r="AS424" i="13"/>
  <c r="AR424" i="13"/>
  <c r="DF423" i="13"/>
  <c r="DE423" i="13"/>
  <c r="DA423" i="13"/>
  <c r="CZ423" i="13"/>
  <c r="CV423" i="13"/>
  <c r="CT423" i="13"/>
  <c r="CP423" i="13"/>
  <c r="CO423" i="13"/>
  <c r="CK423" i="13"/>
  <c r="CJ423" i="13"/>
  <c r="CH423" i="13"/>
  <c r="DB423" i="13" s="1"/>
  <c r="CG423" i="13"/>
  <c r="CF423" i="13"/>
  <c r="CE423" i="13"/>
  <c r="CD423" i="13"/>
  <c r="CC423" i="13"/>
  <c r="CB423" i="13"/>
  <c r="CA423" i="13"/>
  <c r="BZ423" i="13"/>
  <c r="BY423" i="13"/>
  <c r="BX423" i="13"/>
  <c r="BW423" i="13"/>
  <c r="BV423" i="13"/>
  <c r="BU423" i="13"/>
  <c r="BT423" i="13"/>
  <c r="BS423" i="13"/>
  <c r="BR423" i="13"/>
  <c r="BQ423" i="13"/>
  <c r="BP423" i="13"/>
  <c r="BO423" i="13"/>
  <c r="BN423" i="13"/>
  <c r="BM423" i="13"/>
  <c r="BL423" i="13"/>
  <c r="BK423" i="13"/>
  <c r="BJ423" i="13"/>
  <c r="BH423" i="13"/>
  <c r="BG423" i="13"/>
  <c r="BE423" i="13"/>
  <c r="BD423" i="13"/>
  <c r="BB423" i="13"/>
  <c r="BA423" i="13"/>
  <c r="AY423" i="13"/>
  <c r="AX423" i="13"/>
  <c r="AV423" i="13"/>
  <c r="AU423" i="13"/>
  <c r="AS423" i="13"/>
  <c r="AR423" i="13"/>
  <c r="DE422" i="13"/>
  <c r="CY422" i="13"/>
  <c r="CT422" i="13"/>
  <c r="CO422" i="13"/>
  <c r="CI422" i="13"/>
  <c r="CH422" i="13"/>
  <c r="CG422" i="13"/>
  <c r="CF422" i="13"/>
  <c r="CE422" i="13"/>
  <c r="CD422" i="13"/>
  <c r="CC422" i="13"/>
  <c r="CB422" i="13"/>
  <c r="CA422" i="13"/>
  <c r="BZ422" i="13"/>
  <c r="BY422" i="13"/>
  <c r="BX422" i="13"/>
  <c r="BW422" i="13"/>
  <c r="BV422" i="13"/>
  <c r="BU422" i="13"/>
  <c r="BT422" i="13"/>
  <c r="BS422" i="13"/>
  <c r="BR422" i="13"/>
  <c r="BQ422" i="13"/>
  <c r="BP422" i="13"/>
  <c r="BO422" i="13"/>
  <c r="BN422" i="13"/>
  <c r="BM422" i="13"/>
  <c r="BL422" i="13"/>
  <c r="BK422" i="13"/>
  <c r="BJ422" i="13"/>
  <c r="BH422" i="13"/>
  <c r="BG422" i="13"/>
  <c r="BE422" i="13"/>
  <c r="BD422" i="13"/>
  <c r="BB422" i="13"/>
  <c r="BA422" i="13"/>
  <c r="AY422" i="13"/>
  <c r="AX422" i="13"/>
  <c r="AV422" i="13"/>
  <c r="AU422" i="13"/>
  <c r="AS422" i="13"/>
  <c r="AR422" i="13"/>
  <c r="CH421" i="13"/>
  <c r="DB421" i="13" s="1"/>
  <c r="CG421" i="13"/>
  <c r="CF421" i="13"/>
  <c r="CE421" i="13"/>
  <c r="CD421" i="13"/>
  <c r="CC421" i="13"/>
  <c r="CB421" i="13"/>
  <c r="CA421" i="13"/>
  <c r="BZ421" i="13"/>
  <c r="BY421" i="13"/>
  <c r="BX421" i="13"/>
  <c r="BW421" i="13"/>
  <c r="BV421" i="13"/>
  <c r="BU421" i="13"/>
  <c r="BT421" i="13"/>
  <c r="BS421" i="13"/>
  <c r="BR421" i="13"/>
  <c r="BQ421" i="13"/>
  <c r="BP421" i="13"/>
  <c r="BO421" i="13"/>
  <c r="BN421" i="13"/>
  <c r="BM421" i="13"/>
  <c r="BL421" i="13"/>
  <c r="BK421" i="13"/>
  <c r="BJ421" i="13"/>
  <c r="BH421" i="13"/>
  <c r="BG421" i="13"/>
  <c r="BE421" i="13"/>
  <c r="BD421" i="13"/>
  <c r="BB421" i="13"/>
  <c r="BA421" i="13"/>
  <c r="AY421" i="13"/>
  <c r="AX421" i="13"/>
  <c r="AV421" i="13"/>
  <c r="AU421" i="13"/>
  <c r="AS421" i="13"/>
  <c r="AR421" i="13"/>
  <c r="DE420" i="13"/>
  <c r="DD420" i="13"/>
  <c r="DC420" i="13"/>
  <c r="DA420" i="13"/>
  <c r="CZ420" i="13"/>
  <c r="CY420" i="13"/>
  <c r="CW420" i="13"/>
  <c r="CV420" i="13"/>
  <c r="CU420" i="13"/>
  <c r="CS420" i="13"/>
  <c r="CR420" i="13"/>
  <c r="CQ420" i="13"/>
  <c r="CO420" i="13"/>
  <c r="CN420" i="13"/>
  <c r="CM420" i="13"/>
  <c r="CK420" i="13"/>
  <c r="CJ420" i="13"/>
  <c r="CI420" i="13"/>
  <c r="CH420" i="13"/>
  <c r="DF420" i="13" s="1"/>
  <c r="CG420" i="13"/>
  <c r="CF420" i="13"/>
  <c r="CE420" i="13"/>
  <c r="CD420" i="13"/>
  <c r="CC420" i="13"/>
  <c r="CB420" i="13"/>
  <c r="CA420" i="13"/>
  <c r="BZ420" i="13"/>
  <c r="BY420" i="13"/>
  <c r="BX420" i="13"/>
  <c r="BW420" i="13"/>
  <c r="BV420" i="13"/>
  <c r="BU420" i="13"/>
  <c r="BT420" i="13"/>
  <c r="BS420" i="13"/>
  <c r="BR420" i="13"/>
  <c r="BQ420" i="13"/>
  <c r="BP420" i="13"/>
  <c r="BO420" i="13"/>
  <c r="BN420" i="13"/>
  <c r="BM420" i="13"/>
  <c r="BL420" i="13"/>
  <c r="BK420" i="13"/>
  <c r="BJ420" i="13"/>
  <c r="BH420" i="13"/>
  <c r="BG420" i="13"/>
  <c r="BE420" i="13"/>
  <c r="BD420" i="13"/>
  <c r="BB420" i="13"/>
  <c r="BA420" i="13"/>
  <c r="AY420" i="13"/>
  <c r="AX420" i="13"/>
  <c r="AV420" i="13"/>
  <c r="AU420" i="13"/>
  <c r="AS420" i="13"/>
  <c r="AR420" i="13"/>
  <c r="DF419" i="13"/>
  <c r="DE419" i="13"/>
  <c r="DA419" i="13"/>
  <c r="CZ419" i="13"/>
  <c r="CV419" i="13"/>
  <c r="CT419" i="13"/>
  <c r="CP419" i="13"/>
  <c r="CO419" i="13"/>
  <c r="CK419" i="13"/>
  <c r="CJ419" i="13"/>
  <c r="CH419" i="13"/>
  <c r="DB419" i="13" s="1"/>
  <c r="CG419" i="13"/>
  <c r="CF419" i="13"/>
  <c r="CE419" i="13"/>
  <c r="CD419" i="13"/>
  <c r="CC419" i="13"/>
  <c r="CB419" i="13"/>
  <c r="CA419" i="13"/>
  <c r="BZ419" i="13"/>
  <c r="BY419" i="13"/>
  <c r="BX419" i="13"/>
  <c r="BW419" i="13"/>
  <c r="BV419" i="13"/>
  <c r="BU419" i="13"/>
  <c r="BT419" i="13"/>
  <c r="BS419" i="13"/>
  <c r="BR419" i="13"/>
  <c r="BQ419" i="13"/>
  <c r="BP419" i="13"/>
  <c r="BO419" i="13"/>
  <c r="BN419" i="13"/>
  <c r="BM419" i="13"/>
  <c r="BL419" i="13"/>
  <c r="BK419" i="13"/>
  <c r="BJ419" i="13"/>
  <c r="BH419" i="13"/>
  <c r="BG419" i="13"/>
  <c r="BE419" i="13"/>
  <c r="BD419" i="13"/>
  <c r="BB419" i="13"/>
  <c r="BA419" i="13"/>
  <c r="AY419" i="13"/>
  <c r="AX419" i="13"/>
  <c r="AV419" i="13"/>
  <c r="AU419" i="13"/>
  <c r="AS419" i="13"/>
  <c r="AR419" i="13"/>
  <c r="DE418" i="13"/>
  <c r="CY418" i="13"/>
  <c r="CT418" i="13"/>
  <c r="CO418" i="13"/>
  <c r="CI418" i="13"/>
  <c r="CH418" i="13"/>
  <c r="CG418" i="13"/>
  <c r="CF418" i="13"/>
  <c r="CE418" i="13"/>
  <c r="CD418" i="13"/>
  <c r="CC418" i="13"/>
  <c r="CB418" i="13"/>
  <c r="CA418" i="13"/>
  <c r="BZ418" i="13"/>
  <c r="BY418" i="13"/>
  <c r="BX418" i="13"/>
  <c r="BW418" i="13"/>
  <c r="BV418" i="13"/>
  <c r="BU418" i="13"/>
  <c r="BT418" i="13"/>
  <c r="BS418" i="13"/>
  <c r="BR418" i="13"/>
  <c r="BQ418" i="13"/>
  <c r="BP418" i="13"/>
  <c r="BO418" i="13"/>
  <c r="BN418" i="13"/>
  <c r="BM418" i="13"/>
  <c r="BL418" i="13"/>
  <c r="BK418" i="13"/>
  <c r="BJ418" i="13"/>
  <c r="BH418" i="13"/>
  <c r="BG418" i="13"/>
  <c r="BE418" i="13"/>
  <c r="BD418" i="13"/>
  <c r="BB418" i="13"/>
  <c r="BA418" i="13"/>
  <c r="AY418" i="13"/>
  <c r="AX418" i="13"/>
  <c r="AV418" i="13"/>
  <c r="AU418" i="13"/>
  <c r="AS418" i="13"/>
  <c r="AR418" i="13"/>
  <c r="CH417" i="13"/>
  <c r="DB417" i="13" s="1"/>
  <c r="CG417" i="13"/>
  <c r="CF417" i="13"/>
  <c r="CE417" i="13"/>
  <c r="CD417" i="13"/>
  <c r="CC417" i="13"/>
  <c r="CB417" i="13"/>
  <c r="CA417" i="13"/>
  <c r="BZ417" i="13"/>
  <c r="BY417" i="13"/>
  <c r="BX417" i="13"/>
  <c r="BW417" i="13"/>
  <c r="BV417" i="13"/>
  <c r="BU417" i="13"/>
  <c r="BT417" i="13"/>
  <c r="BS417" i="13"/>
  <c r="BR417" i="13"/>
  <c r="BQ417" i="13"/>
  <c r="BP417" i="13"/>
  <c r="BO417" i="13"/>
  <c r="BN417" i="13"/>
  <c r="BM417" i="13"/>
  <c r="BL417" i="13"/>
  <c r="BK417" i="13"/>
  <c r="BJ417" i="13"/>
  <c r="BH417" i="13"/>
  <c r="BG417" i="13"/>
  <c r="BE417" i="13"/>
  <c r="BD417" i="13"/>
  <c r="BB417" i="13"/>
  <c r="BA417" i="13"/>
  <c r="AY417" i="13"/>
  <c r="AX417" i="13"/>
  <c r="AV417" i="13"/>
  <c r="AU417" i="13"/>
  <c r="AS417" i="13"/>
  <c r="AR417" i="13"/>
  <c r="DE416" i="13"/>
  <c r="DD416" i="13"/>
  <c r="DC416" i="13"/>
  <c r="DA416" i="13"/>
  <c r="CZ416" i="13"/>
  <c r="CY416" i="13"/>
  <c r="CW416" i="13"/>
  <c r="CV416" i="13"/>
  <c r="CU416" i="13"/>
  <c r="CS416" i="13"/>
  <c r="CR416" i="13"/>
  <c r="CQ416" i="13"/>
  <c r="CO416" i="13"/>
  <c r="CN416" i="13"/>
  <c r="CM416" i="13"/>
  <c r="CK416" i="13"/>
  <c r="CJ416" i="13"/>
  <c r="CI416" i="13"/>
  <c r="CH416" i="13"/>
  <c r="DF416" i="13" s="1"/>
  <c r="CG416" i="13"/>
  <c r="CF416" i="13"/>
  <c r="CE416" i="13"/>
  <c r="CD416" i="13"/>
  <c r="CC416" i="13"/>
  <c r="CB416" i="13"/>
  <c r="CA416" i="13"/>
  <c r="BZ416" i="13"/>
  <c r="BY416" i="13"/>
  <c r="BX416" i="13"/>
  <c r="BW416" i="13"/>
  <c r="BV416" i="13"/>
  <c r="BU416" i="13"/>
  <c r="BT416" i="13"/>
  <c r="BS416" i="13"/>
  <c r="BR416" i="13"/>
  <c r="BQ416" i="13"/>
  <c r="BP416" i="13"/>
  <c r="BO416" i="13"/>
  <c r="BN416" i="13"/>
  <c r="BM416" i="13"/>
  <c r="BL416" i="13"/>
  <c r="BK416" i="13"/>
  <c r="BJ416" i="13"/>
  <c r="BH416" i="13"/>
  <c r="BG416" i="13"/>
  <c r="BE416" i="13"/>
  <c r="BD416" i="13"/>
  <c r="BB416" i="13"/>
  <c r="BA416" i="13"/>
  <c r="AY416" i="13"/>
  <c r="AX416" i="13"/>
  <c r="AV416" i="13"/>
  <c r="AU416" i="13"/>
  <c r="AS416" i="13"/>
  <c r="AR416" i="13"/>
  <c r="DF415" i="13"/>
  <c r="DE415" i="13"/>
  <c r="DA415" i="13"/>
  <c r="CZ415" i="13"/>
  <c r="CV415" i="13"/>
  <c r="CT415" i="13"/>
  <c r="CP415" i="13"/>
  <c r="CO415" i="13"/>
  <c r="CK415" i="13"/>
  <c r="CJ415" i="13"/>
  <c r="CH415" i="13"/>
  <c r="DB415" i="13" s="1"/>
  <c r="CG415" i="13"/>
  <c r="CF415" i="13"/>
  <c r="CE415" i="13"/>
  <c r="CD415" i="13"/>
  <c r="CC415" i="13"/>
  <c r="CB415" i="13"/>
  <c r="CA415" i="13"/>
  <c r="BZ415" i="13"/>
  <c r="BY415" i="13"/>
  <c r="BX415" i="13"/>
  <c r="BW415" i="13"/>
  <c r="BV415" i="13"/>
  <c r="BU415" i="13"/>
  <c r="BT415" i="13"/>
  <c r="BS415" i="13"/>
  <c r="BR415" i="13"/>
  <c r="BQ415" i="13"/>
  <c r="BP415" i="13"/>
  <c r="BO415" i="13"/>
  <c r="BN415" i="13"/>
  <c r="BM415" i="13"/>
  <c r="BL415" i="13"/>
  <c r="BK415" i="13"/>
  <c r="BJ415" i="13"/>
  <c r="BH415" i="13"/>
  <c r="BG415" i="13"/>
  <c r="BE415" i="13"/>
  <c r="BD415" i="13"/>
  <c r="BB415" i="13"/>
  <c r="BA415" i="13"/>
  <c r="AY415" i="13"/>
  <c r="AX415" i="13"/>
  <c r="AV415" i="13"/>
  <c r="AU415" i="13"/>
  <c r="AS415" i="13"/>
  <c r="AR415" i="13"/>
  <c r="DE414" i="13"/>
  <c r="CY414" i="13"/>
  <c r="CT414" i="13"/>
  <c r="CO414" i="13"/>
  <c r="CI414" i="13"/>
  <c r="CH414" i="13"/>
  <c r="CG414" i="13"/>
  <c r="CF414" i="13"/>
  <c r="CE414" i="13"/>
  <c r="CD414" i="13"/>
  <c r="CC414" i="13"/>
  <c r="CB414" i="13"/>
  <c r="CA414" i="13"/>
  <c r="BZ414" i="13"/>
  <c r="BY414" i="13"/>
  <c r="BX414" i="13"/>
  <c r="BW414" i="13"/>
  <c r="BV414" i="13"/>
  <c r="BU414" i="13"/>
  <c r="BT414" i="13"/>
  <c r="BS414" i="13"/>
  <c r="BR414" i="13"/>
  <c r="BQ414" i="13"/>
  <c r="BP414" i="13"/>
  <c r="BO414" i="13"/>
  <c r="BN414" i="13"/>
  <c r="BM414" i="13"/>
  <c r="BL414" i="13"/>
  <c r="BK414" i="13"/>
  <c r="BJ414" i="13"/>
  <c r="BH414" i="13"/>
  <c r="BG414" i="13"/>
  <c r="BE414" i="13"/>
  <c r="BD414" i="13"/>
  <c r="BB414" i="13"/>
  <c r="BA414" i="13"/>
  <c r="AY414" i="13"/>
  <c r="AX414" i="13"/>
  <c r="AV414" i="13"/>
  <c r="AU414" i="13"/>
  <c r="AS414" i="13"/>
  <c r="AR414" i="13"/>
  <c r="CH413" i="13"/>
  <c r="DB413" i="13" s="1"/>
  <c r="CG413" i="13"/>
  <c r="CF413" i="13"/>
  <c r="CE413" i="13"/>
  <c r="CD413" i="13"/>
  <c r="CC413" i="13"/>
  <c r="CB413" i="13"/>
  <c r="CA413" i="13"/>
  <c r="BZ413" i="13"/>
  <c r="BY413" i="13"/>
  <c r="BX413" i="13"/>
  <c r="BW413" i="13"/>
  <c r="BV413" i="13"/>
  <c r="BU413" i="13"/>
  <c r="BT413" i="13"/>
  <c r="BS413" i="13"/>
  <c r="BR413" i="13"/>
  <c r="BQ413" i="13"/>
  <c r="BP413" i="13"/>
  <c r="BO413" i="13"/>
  <c r="BN413" i="13"/>
  <c r="BM413" i="13"/>
  <c r="BL413" i="13"/>
  <c r="BK413" i="13"/>
  <c r="BJ413" i="13"/>
  <c r="BH413" i="13"/>
  <c r="BG413" i="13"/>
  <c r="BE413" i="13"/>
  <c r="BD413" i="13"/>
  <c r="BB413" i="13"/>
  <c r="BA413" i="13"/>
  <c r="AY413" i="13"/>
  <c r="AX413" i="13"/>
  <c r="AV413" i="13"/>
  <c r="AU413" i="13"/>
  <c r="AS413" i="13"/>
  <c r="AR413" i="13"/>
  <c r="DE412" i="13"/>
  <c r="DD412" i="13"/>
  <c r="DC412" i="13"/>
  <c r="DA412" i="13"/>
  <c r="CZ412" i="13"/>
  <c r="CY412" i="13"/>
  <c r="CW412" i="13"/>
  <c r="CV412" i="13"/>
  <c r="CU412" i="13"/>
  <c r="CS412" i="13"/>
  <c r="CR412" i="13"/>
  <c r="CQ412" i="13"/>
  <c r="CO412" i="13"/>
  <c r="CN412" i="13"/>
  <c r="CM412" i="13"/>
  <c r="CK412" i="13"/>
  <c r="CJ412" i="13"/>
  <c r="CI412" i="13"/>
  <c r="CH412" i="13"/>
  <c r="DF412" i="13" s="1"/>
  <c r="CG412" i="13"/>
  <c r="CF412" i="13"/>
  <c r="CE412" i="13"/>
  <c r="CD412" i="13"/>
  <c r="CC412" i="13"/>
  <c r="CB412" i="13"/>
  <c r="CA412" i="13"/>
  <c r="BZ412" i="13"/>
  <c r="BY412" i="13"/>
  <c r="BX412" i="13"/>
  <c r="BW412" i="13"/>
  <c r="BV412" i="13"/>
  <c r="BU412" i="13"/>
  <c r="BT412" i="13"/>
  <c r="BS412" i="13"/>
  <c r="BR412" i="13"/>
  <c r="BQ412" i="13"/>
  <c r="BP412" i="13"/>
  <c r="BO412" i="13"/>
  <c r="BN412" i="13"/>
  <c r="BM412" i="13"/>
  <c r="BL412" i="13"/>
  <c r="BK412" i="13"/>
  <c r="BJ412" i="13"/>
  <c r="BH412" i="13"/>
  <c r="BG412" i="13"/>
  <c r="BE412" i="13"/>
  <c r="BD412" i="13"/>
  <c r="BB412" i="13"/>
  <c r="BA412" i="13"/>
  <c r="AY412" i="13"/>
  <c r="AX412" i="13"/>
  <c r="AV412" i="13"/>
  <c r="AU412" i="13"/>
  <c r="AS412" i="13"/>
  <c r="AR412" i="13"/>
  <c r="DF411" i="13"/>
  <c r="DA411" i="13"/>
  <c r="CV411" i="13"/>
  <c r="CP411" i="13"/>
  <c r="CK411" i="13"/>
  <c r="CH411" i="13"/>
  <c r="DB411" i="13" s="1"/>
  <c r="CG411" i="13"/>
  <c r="CF411" i="13"/>
  <c r="CE411" i="13"/>
  <c r="CD411" i="13"/>
  <c r="CC411" i="13"/>
  <c r="CB411" i="13"/>
  <c r="CA411" i="13"/>
  <c r="BZ411" i="13"/>
  <c r="BY411" i="13"/>
  <c r="BX411" i="13"/>
  <c r="BW411" i="13"/>
  <c r="BV411" i="13"/>
  <c r="BU411" i="13"/>
  <c r="BT411" i="13"/>
  <c r="BS411" i="13"/>
  <c r="BR411" i="13"/>
  <c r="BQ411" i="13"/>
  <c r="BP411" i="13"/>
  <c r="BO411" i="13"/>
  <c r="BN411" i="13"/>
  <c r="BM411" i="13"/>
  <c r="BL411" i="13"/>
  <c r="BK411" i="13"/>
  <c r="BJ411" i="13"/>
  <c r="BH411" i="13"/>
  <c r="BG411" i="13"/>
  <c r="BE411" i="13"/>
  <c r="BD411" i="13"/>
  <c r="BB411" i="13"/>
  <c r="BA411" i="13"/>
  <c r="AY411" i="13"/>
  <c r="AX411" i="13"/>
  <c r="AV411" i="13"/>
  <c r="AU411" i="13"/>
  <c r="AS411" i="13"/>
  <c r="AR411" i="13"/>
  <c r="DE410" i="13"/>
  <c r="DB410" i="13"/>
  <c r="CY410" i="13"/>
  <c r="CW410" i="13"/>
  <c r="CT410" i="13"/>
  <c r="CQ410" i="13"/>
  <c r="CO410" i="13"/>
  <c r="CL410" i="13"/>
  <c r="CI410" i="13"/>
  <c r="CH410" i="13"/>
  <c r="CG410" i="13"/>
  <c r="CF410" i="13"/>
  <c r="CE410" i="13"/>
  <c r="CD410" i="13"/>
  <c r="CC410" i="13"/>
  <c r="CB410" i="13"/>
  <c r="CA410" i="13"/>
  <c r="BZ410" i="13"/>
  <c r="BY410" i="13"/>
  <c r="BX410" i="13"/>
  <c r="BW410" i="13"/>
  <c r="BV410" i="13"/>
  <c r="BU410" i="13"/>
  <c r="BT410" i="13"/>
  <c r="BS410" i="13"/>
  <c r="BR410" i="13"/>
  <c r="BQ410" i="13"/>
  <c r="BP410" i="13"/>
  <c r="BO410" i="13"/>
  <c r="BN410" i="13"/>
  <c r="BM410" i="13"/>
  <c r="BL410" i="13"/>
  <c r="BK410" i="13"/>
  <c r="BJ410" i="13"/>
  <c r="BH410" i="13"/>
  <c r="BG410" i="13"/>
  <c r="BE410" i="13"/>
  <c r="BD410" i="13"/>
  <c r="BB410" i="13"/>
  <c r="BA410" i="13"/>
  <c r="AY410" i="13"/>
  <c r="AX410" i="13"/>
  <c r="AV410" i="13"/>
  <c r="AU410" i="13"/>
  <c r="AS410" i="13"/>
  <c r="AR410" i="13"/>
  <c r="CH409" i="13"/>
  <c r="DB409" i="13" s="1"/>
  <c r="CG409" i="13"/>
  <c r="CF409" i="13"/>
  <c r="CE409" i="13"/>
  <c r="CD409" i="13"/>
  <c r="CC409" i="13"/>
  <c r="CB409" i="13"/>
  <c r="CA409" i="13"/>
  <c r="BZ409" i="13"/>
  <c r="BY409" i="13"/>
  <c r="BX409" i="13"/>
  <c r="BW409" i="13"/>
  <c r="BV409" i="13"/>
  <c r="BU409" i="13"/>
  <c r="BT409" i="13"/>
  <c r="BS409" i="13"/>
  <c r="BR409" i="13"/>
  <c r="BQ409" i="13"/>
  <c r="BP409" i="13"/>
  <c r="BO409" i="13"/>
  <c r="BN409" i="13"/>
  <c r="BM409" i="13"/>
  <c r="BL409" i="13"/>
  <c r="BK409" i="13"/>
  <c r="BJ409" i="13"/>
  <c r="BH409" i="13"/>
  <c r="BG409" i="13"/>
  <c r="BE409" i="13"/>
  <c r="BD409" i="13"/>
  <c r="BB409" i="13"/>
  <c r="BA409" i="13"/>
  <c r="AY409" i="13"/>
  <c r="AX409" i="13"/>
  <c r="AV409" i="13"/>
  <c r="AU409" i="13"/>
  <c r="AS409" i="13"/>
  <c r="AR409" i="13"/>
  <c r="DE408" i="13"/>
  <c r="DD408" i="13"/>
  <c r="DC408" i="13"/>
  <c r="DA408" i="13"/>
  <c r="CZ408" i="13"/>
  <c r="CY408" i="13"/>
  <c r="CW408" i="13"/>
  <c r="CV408" i="13"/>
  <c r="CU408" i="13"/>
  <c r="CS408" i="13"/>
  <c r="CR408" i="13"/>
  <c r="CQ408" i="13"/>
  <c r="CO408" i="13"/>
  <c r="CN408" i="13"/>
  <c r="CM408" i="13"/>
  <c r="CK408" i="13"/>
  <c r="CJ408" i="13"/>
  <c r="CI408" i="13"/>
  <c r="CH408" i="13"/>
  <c r="DF408" i="13" s="1"/>
  <c r="CG408" i="13"/>
  <c r="CF408" i="13"/>
  <c r="CE408" i="13"/>
  <c r="CD408" i="13"/>
  <c r="CC408" i="13"/>
  <c r="CB408" i="13"/>
  <c r="CA408" i="13"/>
  <c r="BZ408" i="13"/>
  <c r="BY408" i="13"/>
  <c r="BX408" i="13"/>
  <c r="BW408" i="13"/>
  <c r="BV408" i="13"/>
  <c r="BU408" i="13"/>
  <c r="BT408" i="13"/>
  <c r="BS408" i="13"/>
  <c r="BR408" i="13"/>
  <c r="BQ408" i="13"/>
  <c r="BP408" i="13"/>
  <c r="BO408" i="13"/>
  <c r="BN408" i="13"/>
  <c r="BM408" i="13"/>
  <c r="BL408" i="13"/>
  <c r="BK408" i="13"/>
  <c r="BJ408" i="13"/>
  <c r="BH408" i="13"/>
  <c r="BG408" i="13"/>
  <c r="BE408" i="13"/>
  <c r="BD408" i="13"/>
  <c r="BB408" i="13"/>
  <c r="BA408" i="13"/>
  <c r="AY408" i="13"/>
  <c r="AX408" i="13"/>
  <c r="AV408" i="13"/>
  <c r="AU408" i="13"/>
  <c r="AS408" i="13"/>
  <c r="AR408" i="13"/>
  <c r="CH407" i="13"/>
  <c r="DE407" i="13" s="1"/>
  <c r="CG407" i="13"/>
  <c r="CF407" i="13"/>
  <c r="CE407" i="13"/>
  <c r="CD407" i="13"/>
  <c r="CC407" i="13"/>
  <c r="CB407" i="13"/>
  <c r="CA407" i="13"/>
  <c r="BZ407" i="13"/>
  <c r="BY407" i="13"/>
  <c r="BX407" i="13"/>
  <c r="BW407" i="13"/>
  <c r="BV407" i="13"/>
  <c r="BU407" i="13"/>
  <c r="BT407" i="13"/>
  <c r="BS407" i="13"/>
  <c r="BR407" i="13"/>
  <c r="BQ407" i="13"/>
  <c r="BP407" i="13"/>
  <c r="BO407" i="13"/>
  <c r="BN407" i="13"/>
  <c r="BM407" i="13"/>
  <c r="BL407" i="13"/>
  <c r="BK407" i="13"/>
  <c r="BJ407" i="13"/>
  <c r="BH407" i="13"/>
  <c r="BG407" i="13"/>
  <c r="BE407" i="13"/>
  <c r="BD407" i="13"/>
  <c r="BB407" i="13"/>
  <c r="BA407" i="13"/>
  <c r="AY407" i="13"/>
  <c r="AX407" i="13"/>
  <c r="AV407" i="13"/>
  <c r="AU407" i="13"/>
  <c r="AS407" i="13"/>
  <c r="AR407" i="13"/>
  <c r="DE406" i="13"/>
  <c r="DC406" i="13"/>
  <c r="DA406" i="13"/>
  <c r="CY406" i="13"/>
  <c r="CW406" i="13"/>
  <c r="CU406" i="13"/>
  <c r="CS406" i="13"/>
  <c r="CQ406" i="13"/>
  <c r="CO406" i="13"/>
  <c r="CM406" i="13"/>
  <c r="CK406" i="13"/>
  <c r="CI406" i="13"/>
  <c r="CH406" i="13"/>
  <c r="DD406" i="13" s="1"/>
  <c r="CG406" i="13"/>
  <c r="CF406" i="13"/>
  <c r="CE406" i="13"/>
  <c r="CD406" i="13"/>
  <c r="CC406" i="13"/>
  <c r="CB406" i="13"/>
  <c r="CA406" i="13"/>
  <c r="BZ406" i="13"/>
  <c r="BY406" i="13"/>
  <c r="BX406" i="13"/>
  <c r="BW406" i="13"/>
  <c r="BV406" i="13"/>
  <c r="BU406" i="13"/>
  <c r="BT406" i="13"/>
  <c r="BS406" i="13"/>
  <c r="BR406" i="13"/>
  <c r="BQ406" i="13"/>
  <c r="BP406" i="13"/>
  <c r="BO406" i="13"/>
  <c r="BN406" i="13"/>
  <c r="BM406" i="13"/>
  <c r="BL406" i="13"/>
  <c r="BK406" i="13"/>
  <c r="BJ406" i="13"/>
  <c r="BH406" i="13"/>
  <c r="BG406" i="13"/>
  <c r="BE406" i="13"/>
  <c r="BD406" i="13"/>
  <c r="BB406" i="13"/>
  <c r="BA406" i="13"/>
  <c r="AY406" i="13"/>
  <c r="AX406" i="13"/>
  <c r="AV406" i="13"/>
  <c r="AU406" i="13"/>
  <c r="AS406" i="13"/>
  <c r="AR406" i="13"/>
  <c r="DD405" i="13"/>
  <c r="CZ405" i="13"/>
  <c r="CV405" i="13"/>
  <c r="CR405" i="13"/>
  <c r="CN405" i="13"/>
  <c r="CJ405" i="13"/>
  <c r="CH405" i="13"/>
  <c r="DF405" i="13" s="1"/>
  <c r="CG405" i="13"/>
  <c r="CF405" i="13"/>
  <c r="CE405" i="13"/>
  <c r="CD405" i="13"/>
  <c r="CC405" i="13"/>
  <c r="CB405" i="13"/>
  <c r="CA405" i="13"/>
  <c r="BZ405" i="13"/>
  <c r="BY405" i="13"/>
  <c r="BX405" i="13"/>
  <c r="BW405" i="13"/>
  <c r="BV405" i="13"/>
  <c r="BU405" i="13"/>
  <c r="BT405" i="13"/>
  <c r="BS405" i="13"/>
  <c r="BR405" i="13"/>
  <c r="BQ405" i="13"/>
  <c r="BP405" i="13"/>
  <c r="BO405" i="13"/>
  <c r="BN405" i="13"/>
  <c r="BM405" i="13"/>
  <c r="BL405" i="13"/>
  <c r="BK405" i="13"/>
  <c r="BJ405" i="13"/>
  <c r="BH405" i="13"/>
  <c r="BG405" i="13"/>
  <c r="BE405" i="13"/>
  <c r="BD405" i="13"/>
  <c r="BB405" i="13"/>
  <c r="BA405" i="13"/>
  <c r="AY405" i="13"/>
  <c r="AX405" i="13"/>
  <c r="AV405" i="13"/>
  <c r="AU405" i="13"/>
  <c r="AS405" i="13"/>
  <c r="AR405" i="13"/>
  <c r="DE404" i="13"/>
  <c r="DD404" i="13"/>
  <c r="DC404" i="13"/>
  <c r="DA404" i="13"/>
  <c r="CZ404" i="13"/>
  <c r="CY404" i="13"/>
  <c r="CW404" i="13"/>
  <c r="CV404" i="13"/>
  <c r="CU404" i="13"/>
  <c r="CS404" i="13"/>
  <c r="CR404" i="13"/>
  <c r="CQ404" i="13"/>
  <c r="CO404" i="13"/>
  <c r="CN404" i="13"/>
  <c r="CM404" i="13"/>
  <c r="CK404" i="13"/>
  <c r="CJ404" i="13"/>
  <c r="CI404" i="13"/>
  <c r="CH404" i="13"/>
  <c r="DF404" i="13" s="1"/>
  <c r="CG404" i="13"/>
  <c r="CF404" i="13"/>
  <c r="CE404" i="13"/>
  <c r="CD404" i="13"/>
  <c r="CC404" i="13"/>
  <c r="CB404" i="13"/>
  <c r="CA404" i="13"/>
  <c r="BZ404" i="13"/>
  <c r="BY404" i="13"/>
  <c r="BX404" i="13"/>
  <c r="BW404" i="13"/>
  <c r="BV404" i="13"/>
  <c r="BU404" i="13"/>
  <c r="BT404" i="13"/>
  <c r="BS404" i="13"/>
  <c r="BR404" i="13"/>
  <c r="BQ404" i="13"/>
  <c r="BP404" i="13"/>
  <c r="BO404" i="13"/>
  <c r="BN404" i="13"/>
  <c r="BM404" i="13"/>
  <c r="BL404" i="13"/>
  <c r="BK404" i="13"/>
  <c r="BJ404" i="13"/>
  <c r="BH404" i="13"/>
  <c r="BG404" i="13"/>
  <c r="BE404" i="13"/>
  <c r="BD404" i="13"/>
  <c r="BB404" i="13"/>
  <c r="BA404" i="13"/>
  <c r="AY404" i="13"/>
  <c r="AX404" i="13"/>
  <c r="AV404" i="13"/>
  <c r="AU404" i="13"/>
  <c r="AS404" i="13"/>
  <c r="AR404" i="13"/>
  <c r="CH403" i="13"/>
  <c r="DD403" i="13" s="1"/>
  <c r="CG403" i="13"/>
  <c r="CF403" i="13"/>
  <c r="CE403" i="13"/>
  <c r="CD403" i="13"/>
  <c r="CC403" i="13"/>
  <c r="CB403" i="13"/>
  <c r="CA403" i="13"/>
  <c r="BZ403" i="13"/>
  <c r="BY403" i="13"/>
  <c r="BX403" i="13"/>
  <c r="BW403" i="13"/>
  <c r="BV403" i="13"/>
  <c r="BU403" i="13"/>
  <c r="BT403" i="13"/>
  <c r="BS403" i="13"/>
  <c r="BR403" i="13"/>
  <c r="BQ403" i="13"/>
  <c r="BP403" i="13"/>
  <c r="BO403" i="13"/>
  <c r="BN403" i="13"/>
  <c r="BM403" i="13"/>
  <c r="BL403" i="13"/>
  <c r="BK403" i="13"/>
  <c r="BJ403" i="13"/>
  <c r="BH403" i="13"/>
  <c r="BG403" i="13"/>
  <c r="BE403" i="13"/>
  <c r="BD403" i="13"/>
  <c r="BB403" i="13"/>
  <c r="BA403" i="13"/>
  <c r="AY403" i="13"/>
  <c r="AX403" i="13"/>
  <c r="AV403" i="13"/>
  <c r="AU403" i="13"/>
  <c r="AS403" i="13"/>
  <c r="AR403" i="13"/>
  <c r="DE402" i="13"/>
  <c r="DC402" i="13"/>
  <c r="DA402" i="13"/>
  <c r="CY402" i="13"/>
  <c r="CW402" i="13"/>
  <c r="CU402" i="13"/>
  <c r="CS402" i="13"/>
  <c r="CQ402" i="13"/>
  <c r="CO402" i="13"/>
  <c r="CM402" i="13"/>
  <c r="CK402" i="13"/>
  <c r="CI402" i="13"/>
  <c r="CH402" i="13"/>
  <c r="DD402" i="13" s="1"/>
  <c r="CG402" i="13"/>
  <c r="CF402" i="13"/>
  <c r="CE402" i="13"/>
  <c r="CD402" i="13"/>
  <c r="CC402" i="13"/>
  <c r="CB402" i="13"/>
  <c r="CA402" i="13"/>
  <c r="BZ402" i="13"/>
  <c r="BY402" i="13"/>
  <c r="BX402" i="13"/>
  <c r="BW402" i="13"/>
  <c r="BV402" i="13"/>
  <c r="BU402" i="13"/>
  <c r="BT402" i="13"/>
  <c r="BS402" i="13"/>
  <c r="BR402" i="13"/>
  <c r="BQ402" i="13"/>
  <c r="BP402" i="13"/>
  <c r="BO402" i="13"/>
  <c r="BN402" i="13"/>
  <c r="BM402" i="13"/>
  <c r="BL402" i="13"/>
  <c r="BK402" i="13"/>
  <c r="BJ402" i="13"/>
  <c r="BH402" i="13"/>
  <c r="BG402" i="13"/>
  <c r="BE402" i="13"/>
  <c r="BD402" i="13"/>
  <c r="BB402" i="13"/>
  <c r="BA402" i="13"/>
  <c r="AY402" i="13"/>
  <c r="AX402" i="13"/>
  <c r="AV402" i="13"/>
  <c r="AU402" i="13"/>
  <c r="AS402" i="13"/>
  <c r="AR402" i="13"/>
  <c r="DD401" i="13"/>
  <c r="CZ401" i="13"/>
  <c r="CV401" i="13"/>
  <c r="CR401" i="13"/>
  <c r="CN401" i="13"/>
  <c r="CJ401" i="13"/>
  <c r="CH401" i="13"/>
  <c r="DF401" i="13" s="1"/>
  <c r="CG401" i="13"/>
  <c r="CF401" i="13"/>
  <c r="CE401" i="13"/>
  <c r="CD401" i="13"/>
  <c r="CC401" i="13"/>
  <c r="CB401" i="13"/>
  <c r="CA401" i="13"/>
  <c r="BZ401" i="13"/>
  <c r="BY401" i="13"/>
  <c r="BX401" i="13"/>
  <c r="BW401" i="13"/>
  <c r="BV401" i="13"/>
  <c r="BU401" i="13"/>
  <c r="BT401" i="13"/>
  <c r="BS401" i="13"/>
  <c r="BR401" i="13"/>
  <c r="BQ401" i="13"/>
  <c r="BP401" i="13"/>
  <c r="BO401" i="13"/>
  <c r="BN401" i="13"/>
  <c r="BM401" i="13"/>
  <c r="BL401" i="13"/>
  <c r="BK401" i="13"/>
  <c r="BJ401" i="13"/>
  <c r="BH401" i="13"/>
  <c r="BG401" i="13"/>
  <c r="BE401" i="13"/>
  <c r="BD401" i="13"/>
  <c r="BB401" i="13"/>
  <c r="BA401" i="13"/>
  <c r="AY401" i="13"/>
  <c r="AX401" i="13"/>
  <c r="AV401" i="13"/>
  <c r="AU401" i="13"/>
  <c r="AS401" i="13"/>
  <c r="AR401" i="13"/>
  <c r="DE400" i="13"/>
  <c r="DD400" i="13"/>
  <c r="DC400" i="13"/>
  <c r="DA400" i="13"/>
  <c r="CZ400" i="13"/>
  <c r="CY400" i="13"/>
  <c r="CW400" i="13"/>
  <c r="CV400" i="13"/>
  <c r="CU400" i="13"/>
  <c r="CS400" i="13"/>
  <c r="CR400" i="13"/>
  <c r="CQ400" i="13"/>
  <c r="CO400" i="13"/>
  <c r="CN400" i="13"/>
  <c r="CM400" i="13"/>
  <c r="CK400" i="13"/>
  <c r="CJ400" i="13"/>
  <c r="CI400" i="13"/>
  <c r="CH400" i="13"/>
  <c r="DF400" i="13" s="1"/>
  <c r="CG400" i="13"/>
  <c r="CF400" i="13"/>
  <c r="CE400" i="13"/>
  <c r="CD400" i="13"/>
  <c r="CC400" i="13"/>
  <c r="CB400" i="13"/>
  <c r="CA400" i="13"/>
  <c r="BZ400" i="13"/>
  <c r="BY400" i="13"/>
  <c r="BX400" i="13"/>
  <c r="BW400" i="13"/>
  <c r="BV400" i="13"/>
  <c r="BU400" i="13"/>
  <c r="BT400" i="13"/>
  <c r="BS400" i="13"/>
  <c r="BR400" i="13"/>
  <c r="BQ400" i="13"/>
  <c r="BP400" i="13"/>
  <c r="BO400" i="13"/>
  <c r="BN400" i="13"/>
  <c r="BM400" i="13"/>
  <c r="BL400" i="13"/>
  <c r="BK400" i="13"/>
  <c r="BJ400" i="13"/>
  <c r="BH400" i="13"/>
  <c r="BG400" i="13"/>
  <c r="BE400" i="13"/>
  <c r="BD400" i="13"/>
  <c r="BB400" i="13"/>
  <c r="BA400" i="13"/>
  <c r="AY400" i="13"/>
  <c r="AX400" i="13"/>
  <c r="AV400" i="13"/>
  <c r="AU400" i="13"/>
  <c r="AS400" i="13"/>
  <c r="AR400" i="13"/>
  <c r="CH399" i="13"/>
  <c r="DD399" i="13" s="1"/>
  <c r="CG399" i="13"/>
  <c r="CF399" i="13"/>
  <c r="CE399" i="13"/>
  <c r="CD399" i="13"/>
  <c r="CC399" i="13"/>
  <c r="CB399" i="13"/>
  <c r="CA399" i="13"/>
  <c r="BZ399" i="13"/>
  <c r="BY399" i="13"/>
  <c r="BX399" i="13"/>
  <c r="BW399" i="13"/>
  <c r="BV399" i="13"/>
  <c r="BU399" i="13"/>
  <c r="BT399" i="13"/>
  <c r="BS399" i="13"/>
  <c r="BR399" i="13"/>
  <c r="BQ399" i="13"/>
  <c r="BP399" i="13"/>
  <c r="BO399" i="13"/>
  <c r="BN399" i="13"/>
  <c r="BM399" i="13"/>
  <c r="BL399" i="13"/>
  <c r="BK399" i="13"/>
  <c r="BJ399" i="13"/>
  <c r="BH399" i="13"/>
  <c r="BG399" i="13"/>
  <c r="BE399" i="13"/>
  <c r="BD399" i="13"/>
  <c r="BB399" i="13"/>
  <c r="BA399" i="13"/>
  <c r="AY399" i="13"/>
  <c r="AX399" i="13"/>
  <c r="AV399" i="13"/>
  <c r="AU399" i="13"/>
  <c r="AS399" i="13"/>
  <c r="AR399" i="13"/>
  <c r="DE398" i="13"/>
  <c r="DC398" i="13"/>
  <c r="DA398" i="13"/>
  <c r="CY398" i="13"/>
  <c r="CW398" i="13"/>
  <c r="CU398" i="13"/>
  <c r="CS398" i="13"/>
  <c r="CQ398" i="13"/>
  <c r="CO398" i="13"/>
  <c r="CM398" i="13"/>
  <c r="CK398" i="13"/>
  <c r="CI398" i="13"/>
  <c r="CH398" i="13"/>
  <c r="DD398" i="13" s="1"/>
  <c r="CG398" i="13"/>
  <c r="CF398" i="13"/>
  <c r="CE398" i="13"/>
  <c r="CD398" i="13"/>
  <c r="CC398" i="13"/>
  <c r="CB398" i="13"/>
  <c r="CA398" i="13"/>
  <c r="BZ398" i="13"/>
  <c r="BY398" i="13"/>
  <c r="BX398" i="13"/>
  <c r="BW398" i="13"/>
  <c r="BV398" i="13"/>
  <c r="BU398" i="13"/>
  <c r="BT398" i="13"/>
  <c r="BS398" i="13"/>
  <c r="BR398" i="13"/>
  <c r="BQ398" i="13"/>
  <c r="BP398" i="13"/>
  <c r="BO398" i="13"/>
  <c r="BN398" i="13"/>
  <c r="BM398" i="13"/>
  <c r="BL398" i="13"/>
  <c r="BK398" i="13"/>
  <c r="BJ398" i="13"/>
  <c r="BH398" i="13"/>
  <c r="BG398" i="13"/>
  <c r="BE398" i="13"/>
  <c r="BD398" i="13"/>
  <c r="BB398" i="13"/>
  <c r="BA398" i="13"/>
  <c r="AY398" i="13"/>
  <c r="AX398" i="13"/>
  <c r="AV398" i="13"/>
  <c r="AU398" i="13"/>
  <c r="AS398" i="13"/>
  <c r="AR398" i="13"/>
  <c r="DD397" i="13"/>
  <c r="CZ397" i="13"/>
  <c r="CV397" i="13"/>
  <c r="CR397" i="13"/>
  <c r="CN397" i="13"/>
  <c r="CJ397" i="13"/>
  <c r="CH397" i="13"/>
  <c r="DF397" i="13" s="1"/>
  <c r="CG397" i="13"/>
  <c r="CF397" i="13"/>
  <c r="CE397" i="13"/>
  <c r="CD397" i="13"/>
  <c r="CC397" i="13"/>
  <c r="CB397" i="13"/>
  <c r="CA397" i="13"/>
  <c r="BZ397" i="13"/>
  <c r="BY397" i="13"/>
  <c r="BX397" i="13"/>
  <c r="BW397" i="13"/>
  <c r="BV397" i="13"/>
  <c r="BU397" i="13"/>
  <c r="BT397" i="13"/>
  <c r="BS397" i="13"/>
  <c r="BR397" i="13"/>
  <c r="BQ397" i="13"/>
  <c r="BP397" i="13"/>
  <c r="BO397" i="13"/>
  <c r="BN397" i="13"/>
  <c r="BM397" i="13"/>
  <c r="BL397" i="13"/>
  <c r="BK397" i="13"/>
  <c r="BJ397" i="13"/>
  <c r="BH397" i="13"/>
  <c r="BG397" i="13"/>
  <c r="BE397" i="13"/>
  <c r="BD397" i="13"/>
  <c r="BB397" i="13"/>
  <c r="BA397" i="13"/>
  <c r="AY397" i="13"/>
  <c r="AX397" i="13"/>
  <c r="AV397" i="13"/>
  <c r="AU397" i="13"/>
  <c r="AS397" i="13"/>
  <c r="AR397" i="13"/>
  <c r="DE396" i="13"/>
  <c r="DD396" i="13"/>
  <c r="DC396" i="13"/>
  <c r="DA396" i="13"/>
  <c r="CZ396" i="13"/>
  <c r="CY396" i="13"/>
  <c r="CW396" i="13"/>
  <c r="CV396" i="13"/>
  <c r="CU396" i="13"/>
  <c r="CS396" i="13"/>
  <c r="CR396" i="13"/>
  <c r="CQ396" i="13"/>
  <c r="CO396" i="13"/>
  <c r="CN396" i="13"/>
  <c r="CM396" i="13"/>
  <c r="CK396" i="13"/>
  <c r="CJ396" i="13"/>
  <c r="CI396" i="13"/>
  <c r="CH396" i="13"/>
  <c r="DF396" i="13" s="1"/>
  <c r="CG396" i="13"/>
  <c r="CF396" i="13"/>
  <c r="CE396" i="13"/>
  <c r="CD396" i="13"/>
  <c r="CC396" i="13"/>
  <c r="CB396" i="13"/>
  <c r="CA396" i="13"/>
  <c r="BZ396" i="13"/>
  <c r="BY396" i="13"/>
  <c r="BX396" i="13"/>
  <c r="BW396" i="13"/>
  <c r="BV396" i="13"/>
  <c r="BU396" i="13"/>
  <c r="BT396" i="13"/>
  <c r="BS396" i="13"/>
  <c r="BR396" i="13"/>
  <c r="BQ396" i="13"/>
  <c r="BP396" i="13"/>
  <c r="BO396" i="13"/>
  <c r="BN396" i="13"/>
  <c r="BM396" i="13"/>
  <c r="BL396" i="13"/>
  <c r="BK396" i="13"/>
  <c r="BJ396" i="13"/>
  <c r="BH396" i="13"/>
  <c r="BG396" i="13"/>
  <c r="BE396" i="13"/>
  <c r="BD396" i="13"/>
  <c r="BB396" i="13"/>
  <c r="BA396" i="13"/>
  <c r="AY396" i="13"/>
  <c r="AX396" i="13"/>
  <c r="AV396" i="13"/>
  <c r="AU396" i="13"/>
  <c r="AS396" i="13"/>
  <c r="AR396" i="13"/>
  <c r="CH395" i="13"/>
  <c r="DD395" i="13" s="1"/>
  <c r="CG395" i="13"/>
  <c r="CF395" i="13"/>
  <c r="CE395" i="13"/>
  <c r="CD395" i="13"/>
  <c r="CC395" i="13"/>
  <c r="CB395" i="13"/>
  <c r="CA395" i="13"/>
  <c r="BZ395" i="13"/>
  <c r="BY395" i="13"/>
  <c r="BX395" i="13"/>
  <c r="BW395" i="13"/>
  <c r="BV395" i="13"/>
  <c r="BU395" i="13"/>
  <c r="BT395" i="13"/>
  <c r="BS395" i="13"/>
  <c r="BR395" i="13"/>
  <c r="BQ395" i="13"/>
  <c r="BP395" i="13"/>
  <c r="BO395" i="13"/>
  <c r="BN395" i="13"/>
  <c r="BM395" i="13"/>
  <c r="BL395" i="13"/>
  <c r="BK395" i="13"/>
  <c r="BJ395" i="13"/>
  <c r="BH395" i="13"/>
  <c r="BG395" i="13"/>
  <c r="BE395" i="13"/>
  <c r="BD395" i="13"/>
  <c r="BB395" i="13"/>
  <c r="BA395" i="13"/>
  <c r="AY395" i="13"/>
  <c r="AX395" i="13"/>
  <c r="AV395" i="13"/>
  <c r="AU395" i="13"/>
  <c r="AS395" i="13"/>
  <c r="AR395" i="13"/>
  <c r="DE394" i="13"/>
  <c r="DC394" i="13"/>
  <c r="DA394" i="13"/>
  <c r="CY394" i="13"/>
  <c r="CW394" i="13"/>
  <c r="CU394" i="13"/>
  <c r="CS394" i="13"/>
  <c r="CQ394" i="13"/>
  <c r="CO394" i="13"/>
  <c r="CM394" i="13"/>
  <c r="CK394" i="13"/>
  <c r="CI394" i="13"/>
  <c r="CH394" i="13"/>
  <c r="DD394" i="13" s="1"/>
  <c r="CG394" i="13"/>
  <c r="CF394" i="13"/>
  <c r="CE394" i="13"/>
  <c r="CD394" i="13"/>
  <c r="CC394" i="13"/>
  <c r="CB394" i="13"/>
  <c r="CA394" i="13"/>
  <c r="BZ394" i="13"/>
  <c r="BY394" i="13"/>
  <c r="BX394" i="13"/>
  <c r="BW394" i="13"/>
  <c r="BV394" i="13"/>
  <c r="BU394" i="13"/>
  <c r="BT394" i="13"/>
  <c r="BS394" i="13"/>
  <c r="BR394" i="13"/>
  <c r="BQ394" i="13"/>
  <c r="BP394" i="13"/>
  <c r="BO394" i="13"/>
  <c r="BN394" i="13"/>
  <c r="BM394" i="13"/>
  <c r="BL394" i="13"/>
  <c r="BK394" i="13"/>
  <c r="BJ394" i="13"/>
  <c r="BH394" i="13"/>
  <c r="BG394" i="13"/>
  <c r="BE394" i="13"/>
  <c r="BD394" i="13"/>
  <c r="BB394" i="13"/>
  <c r="BA394" i="13"/>
  <c r="AY394" i="13"/>
  <c r="AX394" i="13"/>
  <c r="AV394" i="13"/>
  <c r="AU394" i="13"/>
  <c r="AS394" i="13"/>
  <c r="AR394" i="13"/>
  <c r="DD393" i="13"/>
  <c r="CZ393" i="13"/>
  <c r="CV393" i="13"/>
  <c r="CR393" i="13"/>
  <c r="CN393" i="13"/>
  <c r="CJ393" i="13"/>
  <c r="CH393" i="13"/>
  <c r="DF393" i="13" s="1"/>
  <c r="CG393" i="13"/>
  <c r="CF393" i="13"/>
  <c r="CE393" i="13"/>
  <c r="CD393" i="13"/>
  <c r="CC393" i="13"/>
  <c r="CB393" i="13"/>
  <c r="CA393" i="13"/>
  <c r="BZ393" i="13"/>
  <c r="BY393" i="13"/>
  <c r="BX393" i="13"/>
  <c r="BW393" i="13"/>
  <c r="BV393" i="13"/>
  <c r="BU393" i="13"/>
  <c r="BT393" i="13"/>
  <c r="BS393" i="13"/>
  <c r="BR393" i="13"/>
  <c r="BQ393" i="13"/>
  <c r="BP393" i="13"/>
  <c r="BO393" i="13"/>
  <c r="BN393" i="13"/>
  <c r="BM393" i="13"/>
  <c r="BL393" i="13"/>
  <c r="BK393" i="13"/>
  <c r="BJ393" i="13"/>
  <c r="BH393" i="13"/>
  <c r="BG393" i="13"/>
  <c r="BE393" i="13"/>
  <c r="BD393" i="13"/>
  <c r="BB393" i="13"/>
  <c r="BA393" i="13"/>
  <c r="AY393" i="13"/>
  <c r="AX393" i="13"/>
  <c r="AV393" i="13"/>
  <c r="AU393" i="13"/>
  <c r="AS393" i="13"/>
  <c r="AR393" i="13"/>
  <c r="DE392" i="13"/>
  <c r="DD392" i="13"/>
  <c r="DC392" i="13"/>
  <c r="DA392" i="13"/>
  <c r="CZ392" i="13"/>
  <c r="CY392" i="13"/>
  <c r="CW392" i="13"/>
  <c r="CV392" i="13"/>
  <c r="CU392" i="13"/>
  <c r="CS392" i="13"/>
  <c r="CR392" i="13"/>
  <c r="CQ392" i="13"/>
  <c r="CO392" i="13"/>
  <c r="CN392" i="13"/>
  <c r="CM392" i="13"/>
  <c r="CK392" i="13"/>
  <c r="CJ392" i="13"/>
  <c r="CI392" i="13"/>
  <c r="CH392" i="13"/>
  <c r="DF392" i="13" s="1"/>
  <c r="CG392" i="13"/>
  <c r="CF392" i="13"/>
  <c r="CE392" i="13"/>
  <c r="CD392" i="13"/>
  <c r="CC392" i="13"/>
  <c r="CB392" i="13"/>
  <c r="CA392" i="13"/>
  <c r="BZ392" i="13"/>
  <c r="BY392" i="13"/>
  <c r="BX392" i="13"/>
  <c r="BW392" i="13"/>
  <c r="BV392" i="13"/>
  <c r="BU392" i="13"/>
  <c r="BT392" i="13"/>
  <c r="BS392" i="13"/>
  <c r="BR392" i="13"/>
  <c r="BQ392" i="13"/>
  <c r="BP392" i="13"/>
  <c r="BO392" i="13"/>
  <c r="BN392" i="13"/>
  <c r="BM392" i="13"/>
  <c r="BL392" i="13"/>
  <c r="BK392" i="13"/>
  <c r="BJ392" i="13"/>
  <c r="BH392" i="13"/>
  <c r="BG392" i="13"/>
  <c r="BE392" i="13"/>
  <c r="BD392" i="13"/>
  <c r="BB392" i="13"/>
  <c r="BA392" i="13"/>
  <c r="AY392" i="13"/>
  <c r="AX392" i="13"/>
  <c r="AV392" i="13"/>
  <c r="AU392" i="13"/>
  <c r="AS392" i="13"/>
  <c r="AR392" i="13"/>
  <c r="CH391" i="13"/>
  <c r="DD391" i="13" s="1"/>
  <c r="CG391" i="13"/>
  <c r="CF391" i="13"/>
  <c r="CE391" i="13"/>
  <c r="CD391" i="13"/>
  <c r="CC391" i="13"/>
  <c r="CB391" i="13"/>
  <c r="CA391" i="13"/>
  <c r="BZ391" i="13"/>
  <c r="BY391" i="13"/>
  <c r="BX391" i="13"/>
  <c r="BW391" i="13"/>
  <c r="BV391" i="13"/>
  <c r="BU391" i="13"/>
  <c r="BT391" i="13"/>
  <c r="BS391" i="13"/>
  <c r="BR391" i="13"/>
  <c r="BQ391" i="13"/>
  <c r="BP391" i="13"/>
  <c r="BO391" i="13"/>
  <c r="BN391" i="13"/>
  <c r="BM391" i="13"/>
  <c r="BL391" i="13"/>
  <c r="BK391" i="13"/>
  <c r="BJ391" i="13"/>
  <c r="BH391" i="13"/>
  <c r="BG391" i="13"/>
  <c r="BE391" i="13"/>
  <c r="BD391" i="13"/>
  <c r="BB391" i="13"/>
  <c r="BA391" i="13"/>
  <c r="AY391" i="13"/>
  <c r="AX391" i="13"/>
  <c r="AV391" i="13"/>
  <c r="AU391" i="13"/>
  <c r="AS391" i="13"/>
  <c r="AR391" i="13"/>
  <c r="DE390" i="13"/>
  <c r="DC390" i="13"/>
  <c r="DA390" i="13"/>
  <c r="CY390" i="13"/>
  <c r="CW390" i="13"/>
  <c r="CU390" i="13"/>
  <c r="CS390" i="13"/>
  <c r="CQ390" i="13"/>
  <c r="CO390" i="13"/>
  <c r="CM390" i="13"/>
  <c r="CK390" i="13"/>
  <c r="CI390" i="13"/>
  <c r="CH390" i="13"/>
  <c r="DD390" i="13" s="1"/>
  <c r="CG390" i="13"/>
  <c r="CF390" i="13"/>
  <c r="CE390" i="13"/>
  <c r="CD390" i="13"/>
  <c r="CC390" i="13"/>
  <c r="CB390" i="13"/>
  <c r="CA390" i="13"/>
  <c r="BZ390" i="13"/>
  <c r="BY390" i="13"/>
  <c r="BX390" i="13"/>
  <c r="BW390" i="13"/>
  <c r="BV390" i="13"/>
  <c r="BU390" i="13"/>
  <c r="BT390" i="13"/>
  <c r="BS390" i="13"/>
  <c r="BR390" i="13"/>
  <c r="BQ390" i="13"/>
  <c r="BP390" i="13"/>
  <c r="BO390" i="13"/>
  <c r="BN390" i="13"/>
  <c r="BM390" i="13"/>
  <c r="BL390" i="13"/>
  <c r="BK390" i="13"/>
  <c r="BJ390" i="13"/>
  <c r="BH390" i="13"/>
  <c r="BG390" i="13"/>
  <c r="BE390" i="13"/>
  <c r="BD390" i="13"/>
  <c r="BB390" i="13"/>
  <c r="BA390" i="13"/>
  <c r="AY390" i="13"/>
  <c r="AX390" i="13"/>
  <c r="AV390" i="13"/>
  <c r="AU390" i="13"/>
  <c r="AS390" i="13"/>
  <c r="AR390" i="13"/>
  <c r="DD389" i="13"/>
  <c r="CZ389" i="13"/>
  <c r="CV389" i="13"/>
  <c r="CR389" i="13"/>
  <c r="CN389" i="13"/>
  <c r="CJ389" i="13"/>
  <c r="CH389" i="13"/>
  <c r="DF389" i="13" s="1"/>
  <c r="CG389" i="13"/>
  <c r="CF389" i="13"/>
  <c r="CE389" i="13"/>
  <c r="CD389" i="13"/>
  <c r="CC389" i="13"/>
  <c r="CB389" i="13"/>
  <c r="CA389" i="13"/>
  <c r="BZ389" i="13"/>
  <c r="BY389" i="13"/>
  <c r="BX389" i="13"/>
  <c r="BW389" i="13"/>
  <c r="BV389" i="13"/>
  <c r="BU389" i="13"/>
  <c r="BT389" i="13"/>
  <c r="BS389" i="13"/>
  <c r="BR389" i="13"/>
  <c r="BQ389" i="13"/>
  <c r="BP389" i="13"/>
  <c r="BO389" i="13"/>
  <c r="BN389" i="13"/>
  <c r="BM389" i="13"/>
  <c r="BL389" i="13"/>
  <c r="BK389" i="13"/>
  <c r="BJ389" i="13"/>
  <c r="BH389" i="13"/>
  <c r="BG389" i="13"/>
  <c r="BE389" i="13"/>
  <c r="BD389" i="13"/>
  <c r="BB389" i="13"/>
  <c r="BA389" i="13"/>
  <c r="AY389" i="13"/>
  <c r="AX389" i="13"/>
  <c r="AV389" i="13"/>
  <c r="AU389" i="13"/>
  <c r="AS389" i="13"/>
  <c r="AR389" i="13"/>
  <c r="DE388" i="13"/>
  <c r="DD388" i="13"/>
  <c r="DC388" i="13"/>
  <c r="DA388" i="13"/>
  <c r="CZ388" i="13"/>
  <c r="CY388" i="13"/>
  <c r="CW388" i="13"/>
  <c r="CV388" i="13"/>
  <c r="CU388" i="13"/>
  <c r="CS388" i="13"/>
  <c r="CR388" i="13"/>
  <c r="CQ388" i="13"/>
  <c r="CO388" i="13"/>
  <c r="CN388" i="13"/>
  <c r="CM388" i="13"/>
  <c r="CK388" i="13"/>
  <c r="CJ388" i="13"/>
  <c r="CI388" i="13"/>
  <c r="CH388" i="13"/>
  <c r="DF388" i="13" s="1"/>
  <c r="CG388" i="13"/>
  <c r="CF388" i="13"/>
  <c r="CE388" i="13"/>
  <c r="CD388" i="13"/>
  <c r="CC388" i="13"/>
  <c r="CB388" i="13"/>
  <c r="CA388" i="13"/>
  <c r="BZ388" i="13"/>
  <c r="BY388" i="13"/>
  <c r="BX388" i="13"/>
  <c r="BW388" i="13"/>
  <c r="BV388" i="13"/>
  <c r="BU388" i="13"/>
  <c r="BT388" i="13"/>
  <c r="BS388" i="13"/>
  <c r="BR388" i="13"/>
  <c r="BQ388" i="13"/>
  <c r="BP388" i="13"/>
  <c r="BO388" i="13"/>
  <c r="BN388" i="13"/>
  <c r="BM388" i="13"/>
  <c r="BL388" i="13"/>
  <c r="BK388" i="13"/>
  <c r="BJ388" i="13"/>
  <c r="BH388" i="13"/>
  <c r="BG388" i="13"/>
  <c r="BE388" i="13"/>
  <c r="BD388" i="13"/>
  <c r="BB388" i="13"/>
  <c r="BA388" i="13"/>
  <c r="AY388" i="13"/>
  <c r="AX388" i="13"/>
  <c r="AV388" i="13"/>
  <c r="AU388" i="13"/>
  <c r="AS388" i="13"/>
  <c r="AR388" i="13"/>
  <c r="CH387" i="13"/>
  <c r="DD387" i="13" s="1"/>
  <c r="CG387" i="13"/>
  <c r="CF387" i="13"/>
  <c r="CE387" i="13"/>
  <c r="CD387" i="13"/>
  <c r="CC387" i="13"/>
  <c r="CB387" i="13"/>
  <c r="CA387" i="13"/>
  <c r="BZ387" i="13"/>
  <c r="BY387" i="13"/>
  <c r="BX387" i="13"/>
  <c r="BW387" i="13"/>
  <c r="BV387" i="13"/>
  <c r="BU387" i="13"/>
  <c r="BT387" i="13"/>
  <c r="BS387" i="13"/>
  <c r="BR387" i="13"/>
  <c r="BQ387" i="13"/>
  <c r="BP387" i="13"/>
  <c r="BO387" i="13"/>
  <c r="BN387" i="13"/>
  <c r="BM387" i="13"/>
  <c r="BL387" i="13"/>
  <c r="BK387" i="13"/>
  <c r="BJ387" i="13"/>
  <c r="BH387" i="13"/>
  <c r="BG387" i="13"/>
  <c r="BE387" i="13"/>
  <c r="BD387" i="13"/>
  <c r="BB387" i="13"/>
  <c r="BA387" i="13"/>
  <c r="AY387" i="13"/>
  <c r="AX387" i="13"/>
  <c r="AV387" i="13"/>
  <c r="AU387" i="13"/>
  <c r="AS387" i="13"/>
  <c r="AR387" i="13"/>
  <c r="DE386" i="13"/>
  <c r="DC386" i="13"/>
  <c r="DA386" i="13"/>
  <c r="CY386" i="13"/>
  <c r="CW386" i="13"/>
  <c r="CU386" i="13"/>
  <c r="CS386" i="13"/>
  <c r="CQ386" i="13"/>
  <c r="CO386" i="13"/>
  <c r="CM386" i="13"/>
  <c r="CK386" i="13"/>
  <c r="CI386" i="13"/>
  <c r="CH386" i="13"/>
  <c r="DD386" i="13" s="1"/>
  <c r="CG386" i="13"/>
  <c r="CF386" i="13"/>
  <c r="CE386" i="13"/>
  <c r="CD386" i="13"/>
  <c r="CC386" i="13"/>
  <c r="CB386" i="13"/>
  <c r="CA386" i="13"/>
  <c r="BZ386" i="13"/>
  <c r="BY386" i="13"/>
  <c r="BX386" i="13"/>
  <c r="BW386" i="13"/>
  <c r="BV386" i="13"/>
  <c r="BU386" i="13"/>
  <c r="BT386" i="13"/>
  <c r="BS386" i="13"/>
  <c r="BR386" i="13"/>
  <c r="BQ386" i="13"/>
  <c r="BP386" i="13"/>
  <c r="BO386" i="13"/>
  <c r="BN386" i="13"/>
  <c r="BM386" i="13"/>
  <c r="BL386" i="13"/>
  <c r="BK386" i="13"/>
  <c r="BJ386" i="13"/>
  <c r="BH386" i="13"/>
  <c r="BG386" i="13"/>
  <c r="BE386" i="13"/>
  <c r="BD386" i="13"/>
  <c r="BB386" i="13"/>
  <c r="BA386" i="13"/>
  <c r="AY386" i="13"/>
  <c r="AX386" i="13"/>
  <c r="AV386" i="13"/>
  <c r="AU386" i="13"/>
  <c r="AS386" i="13"/>
  <c r="AR386" i="13"/>
  <c r="DD385" i="13"/>
  <c r="CZ385" i="13"/>
  <c r="CV385" i="13"/>
  <c r="CR385" i="13"/>
  <c r="CN385" i="13"/>
  <c r="CJ385" i="13"/>
  <c r="CH385" i="13"/>
  <c r="DF385" i="13" s="1"/>
  <c r="CG385" i="13"/>
  <c r="CF385" i="13"/>
  <c r="CE385" i="13"/>
  <c r="CD385" i="13"/>
  <c r="CC385" i="13"/>
  <c r="CB385" i="13"/>
  <c r="CA385" i="13"/>
  <c r="BZ385" i="13"/>
  <c r="BY385" i="13"/>
  <c r="BX385" i="13"/>
  <c r="BW385" i="13"/>
  <c r="BV385" i="13"/>
  <c r="BU385" i="13"/>
  <c r="BT385" i="13"/>
  <c r="BS385" i="13"/>
  <c r="BR385" i="13"/>
  <c r="BQ385" i="13"/>
  <c r="BP385" i="13"/>
  <c r="BO385" i="13"/>
  <c r="BN385" i="13"/>
  <c r="BM385" i="13"/>
  <c r="BL385" i="13"/>
  <c r="BK385" i="13"/>
  <c r="BJ385" i="13"/>
  <c r="BH385" i="13"/>
  <c r="BG385" i="13"/>
  <c r="BE385" i="13"/>
  <c r="BD385" i="13"/>
  <c r="BB385" i="13"/>
  <c r="BA385" i="13"/>
  <c r="AY385" i="13"/>
  <c r="AX385" i="13"/>
  <c r="AV385" i="13"/>
  <c r="AU385" i="13"/>
  <c r="AS385" i="13"/>
  <c r="AR385" i="13"/>
  <c r="DE384" i="13"/>
  <c r="DD384" i="13"/>
  <c r="DC384" i="13"/>
  <c r="DA384" i="13"/>
  <c r="CZ384" i="13"/>
  <c r="CY384" i="13"/>
  <c r="CW384" i="13"/>
  <c r="CV384" i="13"/>
  <c r="CU384" i="13"/>
  <c r="CS384" i="13"/>
  <c r="CR384" i="13"/>
  <c r="CQ384" i="13"/>
  <c r="CO384" i="13"/>
  <c r="CN384" i="13"/>
  <c r="CM384" i="13"/>
  <c r="CK384" i="13"/>
  <c r="CJ384" i="13"/>
  <c r="CI384" i="13"/>
  <c r="CH384" i="13"/>
  <c r="DF384" i="13" s="1"/>
  <c r="CG384" i="13"/>
  <c r="CF384" i="13"/>
  <c r="CE384" i="13"/>
  <c r="CD384" i="13"/>
  <c r="CC384" i="13"/>
  <c r="CB384" i="13"/>
  <c r="CA384" i="13"/>
  <c r="BZ384" i="13"/>
  <c r="BY384" i="13"/>
  <c r="BX384" i="13"/>
  <c r="BW384" i="13"/>
  <c r="BV384" i="13"/>
  <c r="BU384" i="13"/>
  <c r="BT384" i="13"/>
  <c r="BS384" i="13"/>
  <c r="BR384" i="13"/>
  <c r="BQ384" i="13"/>
  <c r="BP384" i="13"/>
  <c r="BO384" i="13"/>
  <c r="BN384" i="13"/>
  <c r="BM384" i="13"/>
  <c r="BL384" i="13"/>
  <c r="BK384" i="13"/>
  <c r="BJ384" i="13"/>
  <c r="BH384" i="13"/>
  <c r="BG384" i="13"/>
  <c r="BE384" i="13"/>
  <c r="BD384" i="13"/>
  <c r="BB384" i="13"/>
  <c r="BA384" i="13"/>
  <c r="AY384" i="13"/>
  <c r="AX384" i="13"/>
  <c r="AV384" i="13"/>
  <c r="AU384" i="13"/>
  <c r="AS384" i="13"/>
  <c r="AR384" i="13"/>
  <c r="CH383" i="13"/>
  <c r="DD383" i="13" s="1"/>
  <c r="CG383" i="13"/>
  <c r="CF383" i="13"/>
  <c r="CE383" i="13"/>
  <c r="CD383" i="13"/>
  <c r="CC383" i="13"/>
  <c r="CB383" i="13"/>
  <c r="CA383" i="13"/>
  <c r="BZ383" i="13"/>
  <c r="BY383" i="13"/>
  <c r="BX383" i="13"/>
  <c r="BW383" i="13"/>
  <c r="BV383" i="13"/>
  <c r="BU383" i="13"/>
  <c r="BT383" i="13"/>
  <c r="BS383" i="13"/>
  <c r="BR383" i="13"/>
  <c r="BQ383" i="13"/>
  <c r="BP383" i="13"/>
  <c r="BO383" i="13"/>
  <c r="BN383" i="13"/>
  <c r="BM383" i="13"/>
  <c r="BL383" i="13"/>
  <c r="BK383" i="13"/>
  <c r="BJ383" i="13"/>
  <c r="BH383" i="13"/>
  <c r="BG383" i="13"/>
  <c r="BE383" i="13"/>
  <c r="BD383" i="13"/>
  <c r="BB383" i="13"/>
  <c r="BA383" i="13"/>
  <c r="AY383" i="13"/>
  <c r="AX383" i="13"/>
  <c r="AV383" i="13"/>
  <c r="AU383" i="13"/>
  <c r="AS383" i="13"/>
  <c r="AR383" i="13"/>
  <c r="DE382" i="13"/>
  <c r="DC382" i="13"/>
  <c r="DA382" i="13"/>
  <c r="CY382" i="13"/>
  <c r="CW382" i="13"/>
  <c r="CU382" i="13"/>
  <c r="CS382" i="13"/>
  <c r="CQ382" i="13"/>
  <c r="CO382" i="13"/>
  <c r="CM382" i="13"/>
  <c r="CK382" i="13"/>
  <c r="CI382" i="13"/>
  <c r="CH382" i="13"/>
  <c r="DD382" i="13" s="1"/>
  <c r="CG382" i="13"/>
  <c r="CF382" i="13"/>
  <c r="CE382" i="13"/>
  <c r="CD382" i="13"/>
  <c r="CC382" i="13"/>
  <c r="CB382" i="13"/>
  <c r="CA382" i="13"/>
  <c r="BZ382" i="13"/>
  <c r="BY382" i="13"/>
  <c r="BX382" i="13"/>
  <c r="BW382" i="13"/>
  <c r="BV382" i="13"/>
  <c r="BU382" i="13"/>
  <c r="BT382" i="13"/>
  <c r="BS382" i="13"/>
  <c r="BR382" i="13"/>
  <c r="BQ382" i="13"/>
  <c r="BP382" i="13"/>
  <c r="BO382" i="13"/>
  <c r="BN382" i="13"/>
  <c r="BM382" i="13"/>
  <c r="BL382" i="13"/>
  <c r="BK382" i="13"/>
  <c r="BJ382" i="13"/>
  <c r="BH382" i="13"/>
  <c r="BG382" i="13"/>
  <c r="BE382" i="13"/>
  <c r="BD382" i="13"/>
  <c r="BB382" i="13"/>
  <c r="BA382" i="13"/>
  <c r="AY382" i="13"/>
  <c r="AX382" i="13"/>
  <c r="AV382" i="13"/>
  <c r="AU382" i="13"/>
  <c r="AS382" i="13"/>
  <c r="AR382" i="13"/>
  <c r="DD381" i="13"/>
  <c r="CZ381" i="13"/>
  <c r="CV381" i="13"/>
  <c r="CR381" i="13"/>
  <c r="CN381" i="13"/>
  <c r="CJ381" i="13"/>
  <c r="CH381" i="13"/>
  <c r="DF381" i="13" s="1"/>
  <c r="CG381" i="13"/>
  <c r="CF381" i="13"/>
  <c r="CE381" i="13"/>
  <c r="CD381" i="13"/>
  <c r="CC381" i="13"/>
  <c r="CB381" i="13"/>
  <c r="CA381" i="13"/>
  <c r="BZ381" i="13"/>
  <c r="BY381" i="13"/>
  <c r="BX381" i="13"/>
  <c r="BW381" i="13"/>
  <c r="BV381" i="13"/>
  <c r="BU381" i="13"/>
  <c r="BT381" i="13"/>
  <c r="BS381" i="13"/>
  <c r="BR381" i="13"/>
  <c r="BQ381" i="13"/>
  <c r="BP381" i="13"/>
  <c r="BO381" i="13"/>
  <c r="BN381" i="13"/>
  <c r="BM381" i="13"/>
  <c r="BL381" i="13"/>
  <c r="BK381" i="13"/>
  <c r="BJ381" i="13"/>
  <c r="BH381" i="13"/>
  <c r="BG381" i="13"/>
  <c r="BE381" i="13"/>
  <c r="BD381" i="13"/>
  <c r="BB381" i="13"/>
  <c r="BA381" i="13"/>
  <c r="AY381" i="13"/>
  <c r="AX381" i="13"/>
  <c r="AV381" i="13"/>
  <c r="AU381" i="13"/>
  <c r="AS381" i="13"/>
  <c r="AR381" i="13"/>
  <c r="DE380" i="13"/>
  <c r="DD380" i="13"/>
  <c r="DC380" i="13"/>
  <c r="DA380" i="13"/>
  <c r="CZ380" i="13"/>
  <c r="CY380" i="13"/>
  <c r="CW380" i="13"/>
  <c r="CV380" i="13"/>
  <c r="CU380" i="13"/>
  <c r="CS380" i="13"/>
  <c r="CR380" i="13"/>
  <c r="CQ380" i="13"/>
  <c r="CO380" i="13"/>
  <c r="CN380" i="13"/>
  <c r="CM380" i="13"/>
  <c r="CK380" i="13"/>
  <c r="CJ380" i="13"/>
  <c r="CI380" i="13"/>
  <c r="CH380" i="13"/>
  <c r="DF380" i="13" s="1"/>
  <c r="CG380" i="13"/>
  <c r="CF380" i="13"/>
  <c r="CE380" i="13"/>
  <c r="CD380" i="13"/>
  <c r="CC380" i="13"/>
  <c r="CB380" i="13"/>
  <c r="CA380" i="13"/>
  <c r="BZ380" i="13"/>
  <c r="BY380" i="13"/>
  <c r="BX380" i="13"/>
  <c r="BW380" i="13"/>
  <c r="BV380" i="13"/>
  <c r="BU380" i="13"/>
  <c r="BT380" i="13"/>
  <c r="BS380" i="13"/>
  <c r="BR380" i="13"/>
  <c r="BQ380" i="13"/>
  <c r="BP380" i="13"/>
  <c r="BO380" i="13"/>
  <c r="BN380" i="13"/>
  <c r="BM380" i="13"/>
  <c r="BL380" i="13"/>
  <c r="BK380" i="13"/>
  <c r="BJ380" i="13"/>
  <c r="BH380" i="13"/>
  <c r="BG380" i="13"/>
  <c r="BE380" i="13"/>
  <c r="BD380" i="13"/>
  <c r="BB380" i="13"/>
  <c r="BA380" i="13"/>
  <c r="AY380" i="13"/>
  <c r="AX380" i="13"/>
  <c r="AV380" i="13"/>
  <c r="AU380" i="13"/>
  <c r="AS380" i="13"/>
  <c r="AR380" i="13"/>
  <c r="CH379" i="13"/>
  <c r="DD379" i="13" s="1"/>
  <c r="CG379" i="13"/>
  <c r="CF379" i="13"/>
  <c r="CE379" i="13"/>
  <c r="CD379" i="13"/>
  <c r="CC379" i="13"/>
  <c r="CB379" i="13"/>
  <c r="CA379" i="13"/>
  <c r="BZ379" i="13"/>
  <c r="BY379" i="13"/>
  <c r="BX379" i="13"/>
  <c r="BW379" i="13"/>
  <c r="BV379" i="13"/>
  <c r="BU379" i="13"/>
  <c r="BT379" i="13"/>
  <c r="BS379" i="13"/>
  <c r="BR379" i="13"/>
  <c r="BQ379" i="13"/>
  <c r="BP379" i="13"/>
  <c r="BO379" i="13"/>
  <c r="BN379" i="13"/>
  <c r="BM379" i="13"/>
  <c r="BL379" i="13"/>
  <c r="BK379" i="13"/>
  <c r="BJ379" i="13"/>
  <c r="BH379" i="13"/>
  <c r="BG379" i="13"/>
  <c r="BE379" i="13"/>
  <c r="BD379" i="13"/>
  <c r="BB379" i="13"/>
  <c r="BA379" i="13"/>
  <c r="AY379" i="13"/>
  <c r="AX379" i="13"/>
  <c r="AV379" i="13"/>
  <c r="AU379" i="13"/>
  <c r="AS379" i="13"/>
  <c r="AR379" i="13"/>
  <c r="DE378" i="13"/>
  <c r="DC378" i="13"/>
  <c r="DA378" i="13"/>
  <c r="CY378" i="13"/>
  <c r="CW378" i="13"/>
  <c r="CU378" i="13"/>
  <c r="CS378" i="13"/>
  <c r="CQ378" i="13"/>
  <c r="CO378" i="13"/>
  <c r="CM378" i="13"/>
  <c r="CK378" i="13"/>
  <c r="CI378" i="13"/>
  <c r="CH378" i="13"/>
  <c r="DD378" i="13" s="1"/>
  <c r="CG378" i="13"/>
  <c r="CF378" i="13"/>
  <c r="CE378" i="13"/>
  <c r="CD378" i="13"/>
  <c r="CC378" i="13"/>
  <c r="CB378" i="13"/>
  <c r="CA378" i="13"/>
  <c r="BZ378" i="13"/>
  <c r="BY378" i="13"/>
  <c r="BX378" i="13"/>
  <c r="BW378" i="13"/>
  <c r="BV378" i="13"/>
  <c r="BU378" i="13"/>
  <c r="BT378" i="13"/>
  <c r="BS378" i="13"/>
  <c r="BR378" i="13"/>
  <c r="BQ378" i="13"/>
  <c r="BP378" i="13"/>
  <c r="BO378" i="13"/>
  <c r="BN378" i="13"/>
  <c r="BM378" i="13"/>
  <c r="BL378" i="13"/>
  <c r="BK378" i="13"/>
  <c r="BJ378" i="13"/>
  <c r="BH378" i="13"/>
  <c r="BG378" i="13"/>
  <c r="BE378" i="13"/>
  <c r="BD378" i="13"/>
  <c r="BB378" i="13"/>
  <c r="BA378" i="13"/>
  <c r="AY378" i="13"/>
  <c r="AX378" i="13"/>
  <c r="AV378" i="13"/>
  <c r="AU378" i="13"/>
  <c r="AS378" i="13"/>
  <c r="AR378" i="13"/>
  <c r="DD377" i="13"/>
  <c r="CZ377" i="13"/>
  <c r="CV377" i="13"/>
  <c r="CR377" i="13"/>
  <c r="CN377" i="13"/>
  <c r="CJ377" i="13"/>
  <c r="CH377" i="13"/>
  <c r="DF377" i="13" s="1"/>
  <c r="CG377" i="13"/>
  <c r="CF377" i="13"/>
  <c r="CE377" i="13"/>
  <c r="CD377" i="13"/>
  <c r="CC377" i="13"/>
  <c r="CB377" i="13"/>
  <c r="CA377" i="13"/>
  <c r="BZ377" i="13"/>
  <c r="BY377" i="13"/>
  <c r="BX377" i="13"/>
  <c r="BW377" i="13"/>
  <c r="BV377" i="13"/>
  <c r="BU377" i="13"/>
  <c r="BT377" i="13"/>
  <c r="BS377" i="13"/>
  <c r="BR377" i="13"/>
  <c r="BQ377" i="13"/>
  <c r="BP377" i="13"/>
  <c r="BO377" i="13"/>
  <c r="BN377" i="13"/>
  <c r="BM377" i="13"/>
  <c r="BL377" i="13"/>
  <c r="BK377" i="13"/>
  <c r="BJ377" i="13"/>
  <c r="BH377" i="13"/>
  <c r="BG377" i="13"/>
  <c r="BE377" i="13"/>
  <c r="BD377" i="13"/>
  <c r="BB377" i="13"/>
  <c r="BA377" i="13"/>
  <c r="AY377" i="13"/>
  <c r="AX377" i="13"/>
  <c r="AV377" i="13"/>
  <c r="AU377" i="13"/>
  <c r="AS377" i="13"/>
  <c r="AR377" i="13"/>
  <c r="DE376" i="13"/>
  <c r="DD376" i="13"/>
  <c r="DC376" i="13"/>
  <c r="DA376" i="13"/>
  <c r="CZ376" i="13"/>
  <c r="CY376" i="13"/>
  <c r="CW376" i="13"/>
  <c r="CV376" i="13"/>
  <c r="CU376" i="13"/>
  <c r="CS376" i="13"/>
  <c r="CR376" i="13"/>
  <c r="CQ376" i="13"/>
  <c r="CO376" i="13"/>
  <c r="CN376" i="13"/>
  <c r="CM376" i="13"/>
  <c r="CK376" i="13"/>
  <c r="CJ376" i="13"/>
  <c r="CI376" i="13"/>
  <c r="CH376" i="13"/>
  <c r="DF376" i="13" s="1"/>
  <c r="CG376" i="13"/>
  <c r="CF376" i="13"/>
  <c r="CE376" i="13"/>
  <c r="CD376" i="13"/>
  <c r="CC376" i="13"/>
  <c r="CB376" i="13"/>
  <c r="CA376" i="13"/>
  <c r="BZ376" i="13"/>
  <c r="BY376" i="13"/>
  <c r="BX376" i="13"/>
  <c r="BW376" i="13"/>
  <c r="BV376" i="13"/>
  <c r="BU376" i="13"/>
  <c r="BT376" i="13"/>
  <c r="BS376" i="13"/>
  <c r="BR376" i="13"/>
  <c r="BQ376" i="13"/>
  <c r="BP376" i="13"/>
  <c r="BO376" i="13"/>
  <c r="BN376" i="13"/>
  <c r="BM376" i="13"/>
  <c r="BL376" i="13"/>
  <c r="BK376" i="13"/>
  <c r="BJ376" i="13"/>
  <c r="BH376" i="13"/>
  <c r="BG376" i="13"/>
  <c r="BE376" i="13"/>
  <c r="BD376" i="13"/>
  <c r="BB376" i="13"/>
  <c r="BA376" i="13"/>
  <c r="AY376" i="13"/>
  <c r="AX376" i="13"/>
  <c r="AV376" i="13"/>
  <c r="AU376" i="13"/>
  <c r="AS376" i="13"/>
  <c r="AR376" i="13"/>
  <c r="CH375" i="13"/>
  <c r="DD375" i="13" s="1"/>
  <c r="CG375" i="13"/>
  <c r="CF375" i="13"/>
  <c r="CE375" i="13"/>
  <c r="CD375" i="13"/>
  <c r="CC375" i="13"/>
  <c r="CB375" i="13"/>
  <c r="CA375" i="13"/>
  <c r="BZ375" i="13"/>
  <c r="BY375" i="13"/>
  <c r="BX375" i="13"/>
  <c r="BW375" i="13"/>
  <c r="BV375" i="13"/>
  <c r="BU375" i="13"/>
  <c r="BT375" i="13"/>
  <c r="BS375" i="13"/>
  <c r="BR375" i="13"/>
  <c r="BQ375" i="13"/>
  <c r="BP375" i="13"/>
  <c r="BO375" i="13"/>
  <c r="BN375" i="13"/>
  <c r="BM375" i="13"/>
  <c r="BL375" i="13"/>
  <c r="BK375" i="13"/>
  <c r="BJ375" i="13"/>
  <c r="BH375" i="13"/>
  <c r="BG375" i="13"/>
  <c r="BE375" i="13"/>
  <c r="BD375" i="13"/>
  <c r="BB375" i="13"/>
  <c r="BA375" i="13"/>
  <c r="AY375" i="13"/>
  <c r="AX375" i="13"/>
  <c r="AV375" i="13"/>
  <c r="AU375" i="13"/>
  <c r="AS375" i="13"/>
  <c r="AR375" i="13"/>
  <c r="DE374" i="13"/>
  <c r="DC374" i="13"/>
  <c r="DA374" i="13"/>
  <c r="CY374" i="13"/>
  <c r="CW374" i="13"/>
  <c r="CU374" i="13"/>
  <c r="CS374" i="13"/>
  <c r="CQ374" i="13"/>
  <c r="CO374" i="13"/>
  <c r="CM374" i="13"/>
  <c r="CK374" i="13"/>
  <c r="CI374" i="13"/>
  <c r="CH374" i="13"/>
  <c r="DD374" i="13" s="1"/>
  <c r="CG374" i="13"/>
  <c r="CF374" i="13"/>
  <c r="CE374" i="13"/>
  <c r="CD374" i="13"/>
  <c r="CC374" i="13"/>
  <c r="CB374" i="13"/>
  <c r="CA374" i="13"/>
  <c r="BZ374" i="13"/>
  <c r="BY374" i="13"/>
  <c r="BX374" i="13"/>
  <c r="BW374" i="13"/>
  <c r="BV374" i="13"/>
  <c r="BU374" i="13"/>
  <c r="BT374" i="13"/>
  <c r="BS374" i="13"/>
  <c r="BR374" i="13"/>
  <c r="BQ374" i="13"/>
  <c r="BP374" i="13"/>
  <c r="BO374" i="13"/>
  <c r="BN374" i="13"/>
  <c r="BM374" i="13"/>
  <c r="BL374" i="13"/>
  <c r="BK374" i="13"/>
  <c r="BJ374" i="13"/>
  <c r="BH374" i="13"/>
  <c r="BG374" i="13"/>
  <c r="BE374" i="13"/>
  <c r="BD374" i="13"/>
  <c r="BB374" i="13"/>
  <c r="BA374" i="13"/>
  <c r="AY374" i="13"/>
  <c r="AX374" i="13"/>
  <c r="AV374" i="13"/>
  <c r="AU374" i="13"/>
  <c r="AS374" i="13"/>
  <c r="AR374" i="13"/>
  <c r="DD373" i="13"/>
  <c r="CZ373" i="13"/>
  <c r="CV373" i="13"/>
  <c r="CR373" i="13"/>
  <c r="CN373" i="13"/>
  <c r="CJ373" i="13"/>
  <c r="CH373" i="13"/>
  <c r="DF373" i="13" s="1"/>
  <c r="CG373" i="13"/>
  <c r="CF373" i="13"/>
  <c r="CE373" i="13"/>
  <c r="CD373" i="13"/>
  <c r="CC373" i="13"/>
  <c r="CB373" i="13"/>
  <c r="CA373" i="13"/>
  <c r="BZ373" i="13"/>
  <c r="BY373" i="13"/>
  <c r="BX373" i="13"/>
  <c r="BW373" i="13"/>
  <c r="BV373" i="13"/>
  <c r="BU373" i="13"/>
  <c r="BT373" i="13"/>
  <c r="BS373" i="13"/>
  <c r="BR373" i="13"/>
  <c r="BQ373" i="13"/>
  <c r="BP373" i="13"/>
  <c r="BO373" i="13"/>
  <c r="BN373" i="13"/>
  <c r="BM373" i="13"/>
  <c r="BL373" i="13"/>
  <c r="BK373" i="13"/>
  <c r="BJ373" i="13"/>
  <c r="BH373" i="13"/>
  <c r="BG373" i="13"/>
  <c r="BE373" i="13"/>
  <c r="BD373" i="13"/>
  <c r="BB373" i="13"/>
  <c r="BA373" i="13"/>
  <c r="AY373" i="13"/>
  <c r="AX373" i="13"/>
  <c r="AV373" i="13"/>
  <c r="AU373" i="13"/>
  <c r="AS373" i="13"/>
  <c r="AR373" i="13"/>
  <c r="DE372" i="13"/>
  <c r="DD372" i="13"/>
  <c r="DC372" i="13"/>
  <c r="DA372" i="13"/>
  <c r="CZ372" i="13"/>
  <c r="CY372" i="13"/>
  <c r="CW372" i="13"/>
  <c r="CV372" i="13"/>
  <c r="CU372" i="13"/>
  <c r="CS372" i="13"/>
  <c r="CR372" i="13"/>
  <c r="CQ372" i="13"/>
  <c r="CO372" i="13"/>
  <c r="CN372" i="13"/>
  <c r="CM372" i="13"/>
  <c r="CK372" i="13"/>
  <c r="CJ372" i="13"/>
  <c r="CI372" i="13"/>
  <c r="CH372" i="13"/>
  <c r="DF372" i="13" s="1"/>
  <c r="CG372" i="13"/>
  <c r="CF372" i="13"/>
  <c r="CE372" i="13"/>
  <c r="CD372" i="13"/>
  <c r="CC372" i="13"/>
  <c r="CB372" i="13"/>
  <c r="CA372" i="13"/>
  <c r="BZ372" i="13"/>
  <c r="BY372" i="13"/>
  <c r="BX372" i="13"/>
  <c r="BW372" i="13"/>
  <c r="BV372" i="13"/>
  <c r="BU372" i="13"/>
  <c r="BT372" i="13"/>
  <c r="BS372" i="13"/>
  <c r="BR372" i="13"/>
  <c r="BQ372" i="13"/>
  <c r="BP372" i="13"/>
  <c r="BO372" i="13"/>
  <c r="BN372" i="13"/>
  <c r="BM372" i="13"/>
  <c r="BL372" i="13"/>
  <c r="BK372" i="13"/>
  <c r="BJ372" i="13"/>
  <c r="BH372" i="13"/>
  <c r="BG372" i="13"/>
  <c r="BE372" i="13"/>
  <c r="BD372" i="13"/>
  <c r="BB372" i="13"/>
  <c r="BA372" i="13"/>
  <c r="AY372" i="13"/>
  <c r="AX372" i="13"/>
  <c r="AV372" i="13"/>
  <c r="AU372" i="13"/>
  <c r="AS372" i="13"/>
  <c r="AR372" i="13"/>
  <c r="CH371" i="13"/>
  <c r="DD371" i="13" s="1"/>
  <c r="CG371" i="13"/>
  <c r="CF371" i="13"/>
  <c r="CE371" i="13"/>
  <c r="CD371" i="13"/>
  <c r="CC371" i="13"/>
  <c r="CB371" i="13"/>
  <c r="CA371" i="13"/>
  <c r="BZ371" i="13"/>
  <c r="BY371" i="13"/>
  <c r="BX371" i="13"/>
  <c r="BW371" i="13"/>
  <c r="BV371" i="13"/>
  <c r="BU371" i="13"/>
  <c r="BT371" i="13"/>
  <c r="BS371" i="13"/>
  <c r="BR371" i="13"/>
  <c r="BQ371" i="13"/>
  <c r="BP371" i="13"/>
  <c r="BO371" i="13"/>
  <c r="BN371" i="13"/>
  <c r="BM371" i="13"/>
  <c r="BL371" i="13"/>
  <c r="BK371" i="13"/>
  <c r="BJ371" i="13"/>
  <c r="BH371" i="13"/>
  <c r="BG371" i="13"/>
  <c r="BE371" i="13"/>
  <c r="BD371" i="13"/>
  <c r="BB371" i="13"/>
  <c r="BA371" i="13"/>
  <c r="AY371" i="13"/>
  <c r="AX371" i="13"/>
  <c r="AV371" i="13"/>
  <c r="AU371" i="13"/>
  <c r="AS371" i="13"/>
  <c r="AR371" i="13"/>
  <c r="DE370" i="13"/>
  <c r="DC370" i="13"/>
  <c r="DA370" i="13"/>
  <c r="CY370" i="13"/>
  <c r="CW370" i="13"/>
  <c r="CU370" i="13"/>
  <c r="CS370" i="13"/>
  <c r="CQ370" i="13"/>
  <c r="CO370" i="13"/>
  <c r="CM370" i="13"/>
  <c r="CK370" i="13"/>
  <c r="CI370" i="13"/>
  <c r="CH370" i="13"/>
  <c r="DD370" i="13" s="1"/>
  <c r="CG370" i="13"/>
  <c r="CF370" i="13"/>
  <c r="CE370" i="13"/>
  <c r="CD370" i="13"/>
  <c r="CC370" i="13"/>
  <c r="CB370" i="13"/>
  <c r="CA370" i="13"/>
  <c r="BZ370" i="13"/>
  <c r="BY370" i="13"/>
  <c r="BX370" i="13"/>
  <c r="BW370" i="13"/>
  <c r="BV370" i="13"/>
  <c r="BU370" i="13"/>
  <c r="BT370" i="13"/>
  <c r="BS370" i="13"/>
  <c r="BR370" i="13"/>
  <c r="BQ370" i="13"/>
  <c r="BP370" i="13"/>
  <c r="BO370" i="13"/>
  <c r="BN370" i="13"/>
  <c r="BM370" i="13"/>
  <c r="BL370" i="13"/>
  <c r="BK370" i="13"/>
  <c r="BJ370" i="13"/>
  <c r="BH370" i="13"/>
  <c r="BG370" i="13"/>
  <c r="BE370" i="13"/>
  <c r="BD370" i="13"/>
  <c r="BB370" i="13"/>
  <c r="BA370" i="13"/>
  <c r="AY370" i="13"/>
  <c r="AX370" i="13"/>
  <c r="AV370" i="13"/>
  <c r="AU370" i="13"/>
  <c r="AS370" i="13"/>
  <c r="AR370" i="13"/>
  <c r="DD369" i="13"/>
  <c r="CZ369" i="13"/>
  <c r="CV369" i="13"/>
  <c r="CR369" i="13"/>
  <c r="CN369" i="13"/>
  <c r="CJ369" i="13"/>
  <c r="CH369" i="13"/>
  <c r="DF369" i="13" s="1"/>
  <c r="CG369" i="13"/>
  <c r="CF369" i="13"/>
  <c r="CE369" i="13"/>
  <c r="CD369" i="13"/>
  <c r="CC369" i="13"/>
  <c r="CB369" i="13"/>
  <c r="CA369" i="13"/>
  <c r="BZ369" i="13"/>
  <c r="BY369" i="13"/>
  <c r="BX369" i="13"/>
  <c r="BW369" i="13"/>
  <c r="BV369" i="13"/>
  <c r="BU369" i="13"/>
  <c r="BT369" i="13"/>
  <c r="BS369" i="13"/>
  <c r="BR369" i="13"/>
  <c r="BQ369" i="13"/>
  <c r="BP369" i="13"/>
  <c r="BO369" i="13"/>
  <c r="BN369" i="13"/>
  <c r="BM369" i="13"/>
  <c r="BL369" i="13"/>
  <c r="BK369" i="13"/>
  <c r="BJ369" i="13"/>
  <c r="BH369" i="13"/>
  <c r="BG369" i="13"/>
  <c r="BE369" i="13"/>
  <c r="BD369" i="13"/>
  <c r="BB369" i="13"/>
  <c r="BA369" i="13"/>
  <c r="AY369" i="13"/>
  <c r="AX369" i="13"/>
  <c r="AV369" i="13"/>
  <c r="AU369" i="13"/>
  <c r="AS369" i="13"/>
  <c r="AR369" i="13"/>
  <c r="DE368" i="13"/>
  <c r="DD368" i="13"/>
  <c r="DC368" i="13"/>
  <c r="DA368" i="13"/>
  <c r="CZ368" i="13"/>
  <c r="CY368" i="13"/>
  <c r="CW368" i="13"/>
  <c r="CV368" i="13"/>
  <c r="CU368" i="13"/>
  <c r="CS368" i="13"/>
  <c r="CR368" i="13"/>
  <c r="CQ368" i="13"/>
  <c r="CO368" i="13"/>
  <c r="CN368" i="13"/>
  <c r="CM368" i="13"/>
  <c r="CK368" i="13"/>
  <c r="CJ368" i="13"/>
  <c r="CI368" i="13"/>
  <c r="CH368" i="13"/>
  <c r="DF368" i="13" s="1"/>
  <c r="CG368" i="13"/>
  <c r="CF368" i="13"/>
  <c r="CE368" i="13"/>
  <c r="CD368" i="13"/>
  <c r="CC368" i="13"/>
  <c r="CB368" i="13"/>
  <c r="CA368" i="13"/>
  <c r="BZ368" i="13"/>
  <c r="BY368" i="13"/>
  <c r="BX368" i="13"/>
  <c r="BW368" i="13"/>
  <c r="BV368" i="13"/>
  <c r="BU368" i="13"/>
  <c r="BT368" i="13"/>
  <c r="BS368" i="13"/>
  <c r="BR368" i="13"/>
  <c r="BQ368" i="13"/>
  <c r="BP368" i="13"/>
  <c r="BO368" i="13"/>
  <c r="BN368" i="13"/>
  <c r="BM368" i="13"/>
  <c r="BL368" i="13"/>
  <c r="BK368" i="13"/>
  <c r="BJ368" i="13"/>
  <c r="BH368" i="13"/>
  <c r="BG368" i="13"/>
  <c r="BE368" i="13"/>
  <c r="BD368" i="13"/>
  <c r="BB368" i="13"/>
  <c r="BA368" i="13"/>
  <c r="AY368" i="13"/>
  <c r="AX368" i="13"/>
  <c r="AV368" i="13"/>
  <c r="AU368" i="13"/>
  <c r="AS368" i="13"/>
  <c r="AR368" i="13"/>
  <c r="CH367" i="13"/>
  <c r="DD367" i="13" s="1"/>
  <c r="CG367" i="13"/>
  <c r="CF367" i="13"/>
  <c r="CE367" i="13"/>
  <c r="CD367" i="13"/>
  <c r="CC367" i="13"/>
  <c r="CB367" i="13"/>
  <c r="CA367" i="13"/>
  <c r="BZ367" i="13"/>
  <c r="BY367" i="13"/>
  <c r="BX367" i="13"/>
  <c r="BW367" i="13"/>
  <c r="BV367" i="13"/>
  <c r="BU367" i="13"/>
  <c r="BT367" i="13"/>
  <c r="BS367" i="13"/>
  <c r="BR367" i="13"/>
  <c r="BQ367" i="13"/>
  <c r="BP367" i="13"/>
  <c r="BO367" i="13"/>
  <c r="BN367" i="13"/>
  <c r="BM367" i="13"/>
  <c r="BL367" i="13"/>
  <c r="BK367" i="13"/>
  <c r="BJ367" i="13"/>
  <c r="BH367" i="13"/>
  <c r="BG367" i="13"/>
  <c r="BE367" i="13"/>
  <c r="BD367" i="13"/>
  <c r="BB367" i="13"/>
  <c r="BA367" i="13"/>
  <c r="AY367" i="13"/>
  <c r="AX367" i="13"/>
  <c r="AV367" i="13"/>
  <c r="AU367" i="13"/>
  <c r="AS367" i="13"/>
  <c r="AR367" i="13"/>
  <c r="DE366" i="13"/>
  <c r="DC366" i="13"/>
  <c r="DA366" i="13"/>
  <c r="CY366" i="13"/>
  <c r="CW366" i="13"/>
  <c r="CU366" i="13"/>
  <c r="CS366" i="13"/>
  <c r="CQ366" i="13"/>
  <c r="CO366" i="13"/>
  <c r="CM366" i="13"/>
  <c r="CK366" i="13"/>
  <c r="CI366" i="13"/>
  <c r="CH366" i="13"/>
  <c r="DD366" i="13" s="1"/>
  <c r="CG366" i="13"/>
  <c r="CF366" i="13"/>
  <c r="CE366" i="13"/>
  <c r="CD366" i="13"/>
  <c r="CC366" i="13"/>
  <c r="CB366" i="13"/>
  <c r="CA366" i="13"/>
  <c r="BZ366" i="13"/>
  <c r="BY366" i="13"/>
  <c r="BX366" i="13"/>
  <c r="BW366" i="13"/>
  <c r="BV366" i="13"/>
  <c r="BU366" i="13"/>
  <c r="BT366" i="13"/>
  <c r="BS366" i="13"/>
  <c r="BR366" i="13"/>
  <c r="BQ366" i="13"/>
  <c r="BP366" i="13"/>
  <c r="BO366" i="13"/>
  <c r="BN366" i="13"/>
  <c r="BM366" i="13"/>
  <c r="BL366" i="13"/>
  <c r="BK366" i="13"/>
  <c r="BJ366" i="13"/>
  <c r="BH366" i="13"/>
  <c r="BG366" i="13"/>
  <c r="BE366" i="13"/>
  <c r="BD366" i="13"/>
  <c r="BB366" i="13"/>
  <c r="BA366" i="13"/>
  <c r="AY366" i="13"/>
  <c r="AX366" i="13"/>
  <c r="AV366" i="13"/>
  <c r="AU366" i="13"/>
  <c r="AS366" i="13"/>
  <c r="AR366" i="13"/>
  <c r="DD365" i="13"/>
  <c r="CZ365" i="13"/>
  <c r="CV365" i="13"/>
  <c r="CR365" i="13"/>
  <c r="CN365" i="13"/>
  <c r="CJ365" i="13"/>
  <c r="CH365" i="13"/>
  <c r="DF365" i="13" s="1"/>
  <c r="CG365" i="13"/>
  <c r="CF365" i="13"/>
  <c r="CE365" i="13"/>
  <c r="CD365" i="13"/>
  <c r="CC365" i="13"/>
  <c r="CB365" i="13"/>
  <c r="CA365" i="13"/>
  <c r="BZ365" i="13"/>
  <c r="BY365" i="13"/>
  <c r="BX365" i="13"/>
  <c r="BW365" i="13"/>
  <c r="BV365" i="13"/>
  <c r="BU365" i="13"/>
  <c r="BT365" i="13"/>
  <c r="BS365" i="13"/>
  <c r="BR365" i="13"/>
  <c r="BQ365" i="13"/>
  <c r="BP365" i="13"/>
  <c r="BO365" i="13"/>
  <c r="BN365" i="13"/>
  <c r="BM365" i="13"/>
  <c r="BL365" i="13"/>
  <c r="BK365" i="13"/>
  <c r="BJ365" i="13"/>
  <c r="BH365" i="13"/>
  <c r="BG365" i="13"/>
  <c r="BE365" i="13"/>
  <c r="BD365" i="13"/>
  <c r="BB365" i="13"/>
  <c r="BA365" i="13"/>
  <c r="AY365" i="13"/>
  <c r="AX365" i="13"/>
  <c r="AV365" i="13"/>
  <c r="AU365" i="13"/>
  <c r="AS365" i="13"/>
  <c r="AR365" i="13"/>
  <c r="DE364" i="13"/>
  <c r="DD364" i="13"/>
  <c r="DC364" i="13"/>
  <c r="DA364" i="13"/>
  <c r="CZ364" i="13"/>
  <c r="CY364" i="13"/>
  <c r="CW364" i="13"/>
  <c r="CV364" i="13"/>
  <c r="CU364" i="13"/>
  <c r="CS364" i="13"/>
  <c r="CR364" i="13"/>
  <c r="CQ364" i="13"/>
  <c r="CO364" i="13"/>
  <c r="CN364" i="13"/>
  <c r="CM364" i="13"/>
  <c r="CK364" i="13"/>
  <c r="CJ364" i="13"/>
  <c r="CI364" i="13"/>
  <c r="CH364" i="13"/>
  <c r="DF364" i="13" s="1"/>
  <c r="CG364" i="13"/>
  <c r="CF364" i="13"/>
  <c r="CE364" i="13"/>
  <c r="CD364" i="13"/>
  <c r="CC364" i="13"/>
  <c r="CB364" i="13"/>
  <c r="CA364" i="13"/>
  <c r="BZ364" i="13"/>
  <c r="BY364" i="13"/>
  <c r="BX364" i="13"/>
  <c r="BW364" i="13"/>
  <c r="BV364" i="13"/>
  <c r="BU364" i="13"/>
  <c r="BT364" i="13"/>
  <c r="BS364" i="13"/>
  <c r="BR364" i="13"/>
  <c r="BQ364" i="13"/>
  <c r="BP364" i="13"/>
  <c r="BO364" i="13"/>
  <c r="BN364" i="13"/>
  <c r="BM364" i="13"/>
  <c r="BL364" i="13"/>
  <c r="BK364" i="13"/>
  <c r="BJ364" i="13"/>
  <c r="BH364" i="13"/>
  <c r="BG364" i="13"/>
  <c r="BE364" i="13"/>
  <c r="BD364" i="13"/>
  <c r="BB364" i="13"/>
  <c r="BA364" i="13"/>
  <c r="AY364" i="13"/>
  <c r="AX364" i="13"/>
  <c r="AV364" i="13"/>
  <c r="AU364" i="13"/>
  <c r="AS364" i="13"/>
  <c r="AR364" i="13"/>
  <c r="CH363" i="13"/>
  <c r="DD363" i="13" s="1"/>
  <c r="CG363" i="13"/>
  <c r="CF363" i="13"/>
  <c r="CE363" i="13"/>
  <c r="CD363" i="13"/>
  <c r="CC363" i="13"/>
  <c r="CB363" i="13"/>
  <c r="CA363" i="13"/>
  <c r="BZ363" i="13"/>
  <c r="BY363" i="13"/>
  <c r="BX363" i="13"/>
  <c r="BW363" i="13"/>
  <c r="BV363" i="13"/>
  <c r="BU363" i="13"/>
  <c r="BT363" i="13"/>
  <c r="BS363" i="13"/>
  <c r="BR363" i="13"/>
  <c r="BQ363" i="13"/>
  <c r="BP363" i="13"/>
  <c r="BO363" i="13"/>
  <c r="BN363" i="13"/>
  <c r="BM363" i="13"/>
  <c r="BL363" i="13"/>
  <c r="BK363" i="13"/>
  <c r="BJ363" i="13"/>
  <c r="BH363" i="13"/>
  <c r="BG363" i="13"/>
  <c r="BE363" i="13"/>
  <c r="BD363" i="13"/>
  <c r="BB363" i="13"/>
  <c r="BA363" i="13"/>
  <c r="AY363" i="13"/>
  <c r="AX363" i="13"/>
  <c r="AV363" i="13"/>
  <c r="AU363" i="13"/>
  <c r="AS363" i="13"/>
  <c r="AR363" i="13"/>
  <c r="DE362" i="13"/>
  <c r="DC362" i="13"/>
  <c r="DA362" i="13"/>
  <c r="CY362" i="13"/>
  <c r="CW362" i="13"/>
  <c r="CU362" i="13"/>
  <c r="CS362" i="13"/>
  <c r="CQ362" i="13"/>
  <c r="CO362" i="13"/>
  <c r="CM362" i="13"/>
  <c r="CK362" i="13"/>
  <c r="CI362" i="13"/>
  <c r="CH362" i="13"/>
  <c r="DD362" i="13" s="1"/>
  <c r="CG362" i="13"/>
  <c r="CF362" i="13"/>
  <c r="CE362" i="13"/>
  <c r="CD362" i="13"/>
  <c r="CC362" i="13"/>
  <c r="CB362" i="13"/>
  <c r="CA362" i="13"/>
  <c r="BZ362" i="13"/>
  <c r="BY362" i="13"/>
  <c r="BX362" i="13"/>
  <c r="BW362" i="13"/>
  <c r="BV362" i="13"/>
  <c r="BU362" i="13"/>
  <c r="BT362" i="13"/>
  <c r="BS362" i="13"/>
  <c r="BR362" i="13"/>
  <c r="BQ362" i="13"/>
  <c r="BP362" i="13"/>
  <c r="BO362" i="13"/>
  <c r="BN362" i="13"/>
  <c r="BM362" i="13"/>
  <c r="BL362" i="13"/>
  <c r="BK362" i="13"/>
  <c r="BJ362" i="13"/>
  <c r="BH362" i="13"/>
  <c r="BG362" i="13"/>
  <c r="BE362" i="13"/>
  <c r="BD362" i="13"/>
  <c r="BB362" i="13"/>
  <c r="BA362" i="13"/>
  <c r="AY362" i="13"/>
  <c r="AX362" i="13"/>
  <c r="AV362" i="13"/>
  <c r="AU362" i="13"/>
  <c r="AS362" i="13"/>
  <c r="AR362" i="13"/>
  <c r="DD361" i="13"/>
  <c r="CZ361" i="13"/>
  <c r="CV361" i="13"/>
  <c r="CR361" i="13"/>
  <c r="CN361" i="13"/>
  <c r="CJ361" i="13"/>
  <c r="CH361" i="13"/>
  <c r="DF361" i="13" s="1"/>
  <c r="CG361" i="13"/>
  <c r="CF361" i="13"/>
  <c r="CE361" i="13"/>
  <c r="CD361" i="13"/>
  <c r="CC361" i="13"/>
  <c r="CB361" i="13"/>
  <c r="CA361" i="13"/>
  <c r="BZ361" i="13"/>
  <c r="BY361" i="13"/>
  <c r="BX361" i="13"/>
  <c r="BW361" i="13"/>
  <c r="BV361" i="13"/>
  <c r="BU361" i="13"/>
  <c r="BT361" i="13"/>
  <c r="BS361" i="13"/>
  <c r="BR361" i="13"/>
  <c r="BQ361" i="13"/>
  <c r="BP361" i="13"/>
  <c r="BO361" i="13"/>
  <c r="BN361" i="13"/>
  <c r="BM361" i="13"/>
  <c r="BL361" i="13"/>
  <c r="BK361" i="13"/>
  <c r="BJ361" i="13"/>
  <c r="BH361" i="13"/>
  <c r="BG361" i="13"/>
  <c r="BE361" i="13"/>
  <c r="BD361" i="13"/>
  <c r="BB361" i="13"/>
  <c r="BA361" i="13"/>
  <c r="AY361" i="13"/>
  <c r="AX361" i="13"/>
  <c r="AV361" i="13"/>
  <c r="AU361" i="13"/>
  <c r="AS361" i="13"/>
  <c r="AR361" i="13"/>
  <c r="DE360" i="13"/>
  <c r="DD360" i="13"/>
  <c r="DC360" i="13"/>
  <c r="DA360" i="13"/>
  <c r="CZ360" i="13"/>
  <c r="CY360" i="13"/>
  <c r="CW360" i="13"/>
  <c r="CV360" i="13"/>
  <c r="CU360" i="13"/>
  <c r="CS360" i="13"/>
  <c r="CR360" i="13"/>
  <c r="CQ360" i="13"/>
  <c r="CO360" i="13"/>
  <c r="CN360" i="13"/>
  <c r="CM360" i="13"/>
  <c r="CK360" i="13"/>
  <c r="CJ360" i="13"/>
  <c r="CI360" i="13"/>
  <c r="CH360" i="13"/>
  <c r="DF360" i="13" s="1"/>
  <c r="CG360" i="13"/>
  <c r="CF360" i="13"/>
  <c r="CE360" i="13"/>
  <c r="CD360" i="13"/>
  <c r="CC360" i="13"/>
  <c r="CB360" i="13"/>
  <c r="CA360" i="13"/>
  <c r="BZ360" i="13"/>
  <c r="BY360" i="13"/>
  <c r="BX360" i="13"/>
  <c r="BW360" i="13"/>
  <c r="BV360" i="13"/>
  <c r="BU360" i="13"/>
  <c r="BT360" i="13"/>
  <c r="BS360" i="13"/>
  <c r="BR360" i="13"/>
  <c r="BQ360" i="13"/>
  <c r="BP360" i="13"/>
  <c r="BO360" i="13"/>
  <c r="BN360" i="13"/>
  <c r="BM360" i="13"/>
  <c r="BL360" i="13"/>
  <c r="BK360" i="13"/>
  <c r="BJ360" i="13"/>
  <c r="BH360" i="13"/>
  <c r="BG360" i="13"/>
  <c r="BE360" i="13"/>
  <c r="BD360" i="13"/>
  <c r="BB360" i="13"/>
  <c r="BA360" i="13"/>
  <c r="AY360" i="13"/>
  <c r="AX360" i="13"/>
  <c r="AV360" i="13"/>
  <c r="AU360" i="13"/>
  <c r="AS360" i="13"/>
  <c r="AR360" i="13"/>
  <c r="CH359" i="13"/>
  <c r="DD359" i="13" s="1"/>
  <c r="CG359" i="13"/>
  <c r="CF359" i="13"/>
  <c r="CE359" i="13"/>
  <c r="CD359" i="13"/>
  <c r="CC359" i="13"/>
  <c r="CB359" i="13"/>
  <c r="CA359" i="13"/>
  <c r="BZ359" i="13"/>
  <c r="BY359" i="13"/>
  <c r="BX359" i="13"/>
  <c r="BW359" i="13"/>
  <c r="BV359" i="13"/>
  <c r="BU359" i="13"/>
  <c r="BT359" i="13"/>
  <c r="BS359" i="13"/>
  <c r="BR359" i="13"/>
  <c r="BQ359" i="13"/>
  <c r="BP359" i="13"/>
  <c r="BO359" i="13"/>
  <c r="BN359" i="13"/>
  <c r="BM359" i="13"/>
  <c r="BL359" i="13"/>
  <c r="BK359" i="13"/>
  <c r="BJ359" i="13"/>
  <c r="BH359" i="13"/>
  <c r="BG359" i="13"/>
  <c r="BE359" i="13"/>
  <c r="BD359" i="13"/>
  <c r="BB359" i="13"/>
  <c r="BA359" i="13"/>
  <c r="AY359" i="13"/>
  <c r="AX359" i="13"/>
  <c r="AV359" i="13"/>
  <c r="AU359" i="13"/>
  <c r="AS359" i="13"/>
  <c r="AR359" i="13"/>
  <c r="DE358" i="13"/>
  <c r="DC358" i="13"/>
  <c r="DA358" i="13"/>
  <c r="CY358" i="13"/>
  <c r="CW358" i="13"/>
  <c r="CU358" i="13"/>
  <c r="CS358" i="13"/>
  <c r="CQ358" i="13"/>
  <c r="CO358" i="13"/>
  <c r="CM358" i="13"/>
  <c r="CK358" i="13"/>
  <c r="CI358" i="13"/>
  <c r="CH358" i="13"/>
  <c r="DD358" i="13" s="1"/>
  <c r="CG358" i="13"/>
  <c r="CF358" i="13"/>
  <c r="CE358" i="13"/>
  <c r="CD358" i="13"/>
  <c r="CC358" i="13"/>
  <c r="CB358" i="13"/>
  <c r="CA358" i="13"/>
  <c r="BZ358" i="13"/>
  <c r="BY358" i="13"/>
  <c r="BX358" i="13"/>
  <c r="BW358" i="13"/>
  <c r="BV358" i="13"/>
  <c r="BU358" i="13"/>
  <c r="BT358" i="13"/>
  <c r="BS358" i="13"/>
  <c r="BR358" i="13"/>
  <c r="BQ358" i="13"/>
  <c r="BP358" i="13"/>
  <c r="BO358" i="13"/>
  <c r="BN358" i="13"/>
  <c r="BM358" i="13"/>
  <c r="BL358" i="13"/>
  <c r="BK358" i="13"/>
  <c r="BJ358" i="13"/>
  <c r="BH358" i="13"/>
  <c r="BG358" i="13"/>
  <c r="BE358" i="13"/>
  <c r="BD358" i="13"/>
  <c r="BB358" i="13"/>
  <c r="BA358" i="13"/>
  <c r="AY358" i="13"/>
  <c r="AX358" i="13"/>
  <c r="AV358" i="13"/>
  <c r="AU358" i="13"/>
  <c r="AS358" i="13"/>
  <c r="AR358" i="13"/>
  <c r="DD357" i="13"/>
  <c r="CZ357" i="13"/>
  <c r="CV357" i="13"/>
  <c r="CR357" i="13"/>
  <c r="CN357" i="13"/>
  <c r="CJ357" i="13"/>
  <c r="CH357" i="13"/>
  <c r="DF357" i="13" s="1"/>
  <c r="CG357" i="13"/>
  <c r="CF357" i="13"/>
  <c r="CE357" i="13"/>
  <c r="CD357" i="13"/>
  <c r="CC357" i="13"/>
  <c r="CB357" i="13"/>
  <c r="CA357" i="13"/>
  <c r="BZ357" i="13"/>
  <c r="BY357" i="13"/>
  <c r="BX357" i="13"/>
  <c r="BW357" i="13"/>
  <c r="BV357" i="13"/>
  <c r="BU357" i="13"/>
  <c r="BT357" i="13"/>
  <c r="BS357" i="13"/>
  <c r="BR357" i="13"/>
  <c r="BQ357" i="13"/>
  <c r="BP357" i="13"/>
  <c r="BO357" i="13"/>
  <c r="BN357" i="13"/>
  <c r="BM357" i="13"/>
  <c r="BL357" i="13"/>
  <c r="BK357" i="13"/>
  <c r="BJ357" i="13"/>
  <c r="BH357" i="13"/>
  <c r="BG357" i="13"/>
  <c r="BE357" i="13"/>
  <c r="BD357" i="13"/>
  <c r="BB357" i="13"/>
  <c r="BA357" i="13"/>
  <c r="AY357" i="13"/>
  <c r="AX357" i="13"/>
  <c r="AV357" i="13"/>
  <c r="AU357" i="13"/>
  <c r="AS357" i="13"/>
  <c r="AR357" i="13"/>
  <c r="DE356" i="13"/>
  <c r="DD356" i="13"/>
  <c r="DC356" i="13"/>
  <c r="DA356" i="13"/>
  <c r="CZ356" i="13"/>
  <c r="CY356" i="13"/>
  <c r="CW356" i="13"/>
  <c r="CV356" i="13"/>
  <c r="CU356" i="13"/>
  <c r="CS356" i="13"/>
  <c r="CR356" i="13"/>
  <c r="CQ356" i="13"/>
  <c r="CO356" i="13"/>
  <c r="CN356" i="13"/>
  <c r="CM356" i="13"/>
  <c r="CK356" i="13"/>
  <c r="CJ356" i="13"/>
  <c r="CI356" i="13"/>
  <c r="CH356" i="13"/>
  <c r="DF356" i="13" s="1"/>
  <c r="CG356" i="13"/>
  <c r="CF356" i="13"/>
  <c r="CE356" i="13"/>
  <c r="CD356" i="13"/>
  <c r="CC356" i="13"/>
  <c r="CB356" i="13"/>
  <c r="CA356" i="13"/>
  <c r="BZ356" i="13"/>
  <c r="BY356" i="13"/>
  <c r="BX356" i="13"/>
  <c r="BW356" i="13"/>
  <c r="BV356" i="13"/>
  <c r="BU356" i="13"/>
  <c r="BT356" i="13"/>
  <c r="BS356" i="13"/>
  <c r="BR356" i="13"/>
  <c r="BQ356" i="13"/>
  <c r="BP356" i="13"/>
  <c r="BO356" i="13"/>
  <c r="BN356" i="13"/>
  <c r="BM356" i="13"/>
  <c r="BL356" i="13"/>
  <c r="BK356" i="13"/>
  <c r="BJ356" i="13"/>
  <c r="BH356" i="13"/>
  <c r="BG356" i="13"/>
  <c r="BE356" i="13"/>
  <c r="BD356" i="13"/>
  <c r="BB356" i="13"/>
  <c r="BA356" i="13"/>
  <c r="AY356" i="13"/>
  <c r="AX356" i="13"/>
  <c r="AV356" i="13"/>
  <c r="AU356" i="13"/>
  <c r="AS356" i="13"/>
  <c r="AR356" i="13"/>
  <c r="CH355" i="13"/>
  <c r="DD355" i="13" s="1"/>
  <c r="CG355" i="13"/>
  <c r="CF355" i="13"/>
  <c r="CE355" i="13"/>
  <c r="CD355" i="13"/>
  <c r="CC355" i="13"/>
  <c r="CB355" i="13"/>
  <c r="CA355" i="13"/>
  <c r="BZ355" i="13"/>
  <c r="BY355" i="13"/>
  <c r="BX355" i="13"/>
  <c r="BW355" i="13"/>
  <c r="BV355" i="13"/>
  <c r="BU355" i="13"/>
  <c r="BT355" i="13"/>
  <c r="BS355" i="13"/>
  <c r="BR355" i="13"/>
  <c r="BQ355" i="13"/>
  <c r="BP355" i="13"/>
  <c r="BO355" i="13"/>
  <c r="BN355" i="13"/>
  <c r="BM355" i="13"/>
  <c r="BL355" i="13"/>
  <c r="BK355" i="13"/>
  <c r="BJ355" i="13"/>
  <c r="BH355" i="13"/>
  <c r="BG355" i="13"/>
  <c r="BE355" i="13"/>
  <c r="BD355" i="13"/>
  <c r="BB355" i="13"/>
  <c r="BA355" i="13"/>
  <c r="AY355" i="13"/>
  <c r="AX355" i="13"/>
  <c r="AV355" i="13"/>
  <c r="AU355" i="13"/>
  <c r="AS355" i="13"/>
  <c r="AR355" i="13"/>
  <c r="DE354" i="13"/>
  <c r="DC354" i="13"/>
  <c r="DA354" i="13"/>
  <c r="CY354" i="13"/>
  <c r="CW354" i="13"/>
  <c r="CU354" i="13"/>
  <c r="CS354" i="13"/>
  <c r="CQ354" i="13"/>
  <c r="CO354" i="13"/>
  <c r="CM354" i="13"/>
  <c r="CK354" i="13"/>
  <c r="CI354" i="13"/>
  <c r="CH354" i="13"/>
  <c r="DD354" i="13" s="1"/>
  <c r="CG354" i="13"/>
  <c r="CF354" i="13"/>
  <c r="CE354" i="13"/>
  <c r="CD354" i="13"/>
  <c r="CC354" i="13"/>
  <c r="CB354" i="13"/>
  <c r="CA354" i="13"/>
  <c r="BZ354" i="13"/>
  <c r="BY354" i="13"/>
  <c r="BX354" i="13"/>
  <c r="BW354" i="13"/>
  <c r="BV354" i="13"/>
  <c r="BU354" i="13"/>
  <c r="BT354" i="13"/>
  <c r="BS354" i="13"/>
  <c r="BR354" i="13"/>
  <c r="BQ354" i="13"/>
  <c r="BP354" i="13"/>
  <c r="BO354" i="13"/>
  <c r="BN354" i="13"/>
  <c r="BM354" i="13"/>
  <c r="BL354" i="13"/>
  <c r="BK354" i="13"/>
  <c r="BJ354" i="13"/>
  <c r="BH354" i="13"/>
  <c r="BG354" i="13"/>
  <c r="BE354" i="13"/>
  <c r="BD354" i="13"/>
  <c r="BB354" i="13"/>
  <c r="BA354" i="13"/>
  <c r="AY354" i="13"/>
  <c r="AX354" i="13"/>
  <c r="AV354" i="13"/>
  <c r="AU354" i="13"/>
  <c r="AS354" i="13"/>
  <c r="AR354" i="13"/>
  <c r="DD353" i="13"/>
  <c r="CZ353" i="13"/>
  <c r="CV353" i="13"/>
  <c r="CR353" i="13"/>
  <c r="CN353" i="13"/>
  <c r="CJ353" i="13"/>
  <c r="CH353" i="13"/>
  <c r="DF353" i="13" s="1"/>
  <c r="CG353" i="13"/>
  <c r="CF353" i="13"/>
  <c r="CE353" i="13"/>
  <c r="CD353" i="13"/>
  <c r="CC353" i="13"/>
  <c r="CB353" i="13"/>
  <c r="CA353" i="13"/>
  <c r="BZ353" i="13"/>
  <c r="BY353" i="13"/>
  <c r="BX353" i="13"/>
  <c r="BW353" i="13"/>
  <c r="BV353" i="13"/>
  <c r="BU353" i="13"/>
  <c r="BT353" i="13"/>
  <c r="BS353" i="13"/>
  <c r="BR353" i="13"/>
  <c r="BQ353" i="13"/>
  <c r="BP353" i="13"/>
  <c r="BO353" i="13"/>
  <c r="BN353" i="13"/>
  <c r="BM353" i="13"/>
  <c r="BL353" i="13"/>
  <c r="BK353" i="13"/>
  <c r="BJ353" i="13"/>
  <c r="BH353" i="13"/>
  <c r="BG353" i="13"/>
  <c r="BE353" i="13"/>
  <c r="BD353" i="13"/>
  <c r="BB353" i="13"/>
  <c r="BA353" i="13"/>
  <c r="AY353" i="13"/>
  <c r="AX353" i="13"/>
  <c r="AV353" i="13"/>
  <c r="AU353" i="13"/>
  <c r="AS353" i="13"/>
  <c r="AR353" i="13"/>
  <c r="DE352" i="13"/>
  <c r="DD352" i="13"/>
  <c r="DC352" i="13"/>
  <c r="DA352" i="13"/>
  <c r="CZ352" i="13"/>
  <c r="CY352" i="13"/>
  <c r="CW352" i="13"/>
  <c r="CV352" i="13"/>
  <c r="CU352" i="13"/>
  <c r="CS352" i="13"/>
  <c r="CR352" i="13"/>
  <c r="CQ352" i="13"/>
  <c r="CO352" i="13"/>
  <c r="CN352" i="13"/>
  <c r="CM352" i="13"/>
  <c r="CK352" i="13"/>
  <c r="CJ352" i="13"/>
  <c r="CI352" i="13"/>
  <c r="CH352" i="13"/>
  <c r="DF352" i="13" s="1"/>
  <c r="CG352" i="13"/>
  <c r="CF352" i="13"/>
  <c r="CE352" i="13"/>
  <c r="CD352" i="13"/>
  <c r="CC352" i="13"/>
  <c r="CB352" i="13"/>
  <c r="CA352" i="13"/>
  <c r="BZ352" i="13"/>
  <c r="BY352" i="13"/>
  <c r="BX352" i="13"/>
  <c r="BW352" i="13"/>
  <c r="BV352" i="13"/>
  <c r="BU352" i="13"/>
  <c r="BT352" i="13"/>
  <c r="BS352" i="13"/>
  <c r="BR352" i="13"/>
  <c r="BQ352" i="13"/>
  <c r="BP352" i="13"/>
  <c r="BO352" i="13"/>
  <c r="BN352" i="13"/>
  <c r="BM352" i="13"/>
  <c r="BL352" i="13"/>
  <c r="BK352" i="13"/>
  <c r="BJ352" i="13"/>
  <c r="BH352" i="13"/>
  <c r="BG352" i="13"/>
  <c r="BE352" i="13"/>
  <c r="BD352" i="13"/>
  <c r="BB352" i="13"/>
  <c r="BA352" i="13"/>
  <c r="AY352" i="13"/>
  <c r="AX352" i="13"/>
  <c r="AV352" i="13"/>
  <c r="AU352" i="13"/>
  <c r="AS352" i="13"/>
  <c r="AR352" i="13"/>
  <c r="DF351" i="13"/>
  <c r="DB351" i="13"/>
  <c r="CT351" i="13"/>
  <c r="CP351" i="13"/>
  <c r="CL351" i="13"/>
  <c r="CH351" i="13"/>
  <c r="CG351" i="13"/>
  <c r="CF351" i="13"/>
  <c r="CE351" i="13"/>
  <c r="CD351" i="13"/>
  <c r="CC351" i="13"/>
  <c r="CB351" i="13"/>
  <c r="CA351" i="13"/>
  <c r="BZ351" i="13"/>
  <c r="BY351" i="13"/>
  <c r="BX351" i="13"/>
  <c r="BW351" i="13"/>
  <c r="BV351" i="13"/>
  <c r="BU351" i="13"/>
  <c r="BT351" i="13"/>
  <c r="BS351" i="13"/>
  <c r="BR351" i="13"/>
  <c r="BQ351" i="13"/>
  <c r="BP351" i="13"/>
  <c r="BO351" i="13"/>
  <c r="BN351" i="13"/>
  <c r="BM351" i="13"/>
  <c r="BL351" i="13"/>
  <c r="BK351" i="13"/>
  <c r="BJ351" i="13"/>
  <c r="BH351" i="13"/>
  <c r="BG351" i="13"/>
  <c r="BE351" i="13"/>
  <c r="BD351" i="13"/>
  <c r="BB351" i="13"/>
  <c r="BA351" i="13"/>
  <c r="AY351" i="13"/>
  <c r="AX351" i="13"/>
  <c r="AV351" i="13"/>
  <c r="AU351" i="13"/>
  <c r="AS351" i="13"/>
  <c r="AR351" i="13"/>
  <c r="DE350" i="13"/>
  <c r="DC350" i="13"/>
  <c r="DA350" i="13"/>
  <c r="CY350" i="13"/>
  <c r="CW350" i="13"/>
  <c r="CU350" i="13"/>
  <c r="CS350" i="13"/>
  <c r="CQ350" i="13"/>
  <c r="CO350" i="13"/>
  <c r="CM350" i="13"/>
  <c r="CK350" i="13"/>
  <c r="CI350" i="13"/>
  <c r="CH350" i="13"/>
  <c r="DD350" i="13" s="1"/>
  <c r="CG350" i="13"/>
  <c r="CF350" i="13"/>
  <c r="CE350" i="13"/>
  <c r="CD350" i="13"/>
  <c r="CC350" i="13"/>
  <c r="CB350" i="13"/>
  <c r="CA350" i="13"/>
  <c r="BZ350" i="13"/>
  <c r="BY350" i="13"/>
  <c r="BX350" i="13"/>
  <c r="BW350" i="13"/>
  <c r="BV350" i="13"/>
  <c r="BU350" i="13"/>
  <c r="BT350" i="13"/>
  <c r="BS350" i="13"/>
  <c r="BR350" i="13"/>
  <c r="BQ350" i="13"/>
  <c r="BP350" i="13"/>
  <c r="BO350" i="13"/>
  <c r="BN350" i="13"/>
  <c r="BM350" i="13"/>
  <c r="BL350" i="13"/>
  <c r="BK350" i="13"/>
  <c r="BJ350" i="13"/>
  <c r="BH350" i="13"/>
  <c r="BG350" i="13"/>
  <c r="BE350" i="13"/>
  <c r="BD350" i="13"/>
  <c r="BB350" i="13"/>
  <c r="BA350" i="13"/>
  <c r="AY350" i="13"/>
  <c r="AX350" i="13"/>
  <c r="AV350" i="13"/>
  <c r="AU350" i="13"/>
  <c r="AS350" i="13"/>
  <c r="AR350" i="13"/>
  <c r="DD349" i="13"/>
  <c r="CZ349" i="13"/>
  <c r="CV349" i="13"/>
  <c r="CR349" i="13"/>
  <c r="CN349" i="13"/>
  <c r="CJ349" i="13"/>
  <c r="CH349" i="13"/>
  <c r="DF349" i="13" s="1"/>
  <c r="CG349" i="13"/>
  <c r="CF349" i="13"/>
  <c r="CE349" i="13"/>
  <c r="CD349" i="13"/>
  <c r="CC349" i="13"/>
  <c r="CB349" i="13"/>
  <c r="CA349" i="13"/>
  <c r="BZ349" i="13"/>
  <c r="BY349" i="13"/>
  <c r="BX349" i="13"/>
  <c r="BW349" i="13"/>
  <c r="BV349" i="13"/>
  <c r="BU349" i="13"/>
  <c r="BT349" i="13"/>
  <c r="BS349" i="13"/>
  <c r="BR349" i="13"/>
  <c r="BQ349" i="13"/>
  <c r="BP349" i="13"/>
  <c r="BO349" i="13"/>
  <c r="BN349" i="13"/>
  <c r="BM349" i="13"/>
  <c r="BL349" i="13"/>
  <c r="BK349" i="13"/>
  <c r="BJ349" i="13"/>
  <c r="BH349" i="13"/>
  <c r="BG349" i="13"/>
  <c r="BE349" i="13"/>
  <c r="BD349" i="13"/>
  <c r="BB349" i="13"/>
  <c r="BA349" i="13"/>
  <c r="AY349" i="13"/>
  <c r="AX349" i="13"/>
  <c r="AV349" i="13"/>
  <c r="AU349" i="13"/>
  <c r="AS349" i="13"/>
  <c r="AR349" i="13"/>
  <c r="DE348" i="13"/>
  <c r="DD348" i="13"/>
  <c r="DC348" i="13"/>
  <c r="DA348" i="13"/>
  <c r="CZ348" i="13"/>
  <c r="CY348" i="13"/>
  <c r="CW348" i="13"/>
  <c r="CV348" i="13"/>
  <c r="CU348" i="13"/>
  <c r="CS348" i="13"/>
  <c r="CR348" i="13"/>
  <c r="CQ348" i="13"/>
  <c r="CO348" i="13"/>
  <c r="CN348" i="13"/>
  <c r="CM348" i="13"/>
  <c r="CK348" i="13"/>
  <c r="CJ348" i="13"/>
  <c r="CI348" i="13"/>
  <c r="CH348" i="13"/>
  <c r="DF348" i="13" s="1"/>
  <c r="CG348" i="13"/>
  <c r="CF348" i="13"/>
  <c r="CE348" i="13"/>
  <c r="CD348" i="13"/>
  <c r="CC348" i="13"/>
  <c r="CB348" i="13"/>
  <c r="CA348" i="13"/>
  <c r="BZ348" i="13"/>
  <c r="BY348" i="13"/>
  <c r="BX348" i="13"/>
  <c r="BW348" i="13"/>
  <c r="BV348" i="13"/>
  <c r="BU348" i="13"/>
  <c r="BT348" i="13"/>
  <c r="BS348" i="13"/>
  <c r="BR348" i="13"/>
  <c r="BQ348" i="13"/>
  <c r="BP348" i="13"/>
  <c r="BO348" i="13"/>
  <c r="BN348" i="13"/>
  <c r="BM348" i="13"/>
  <c r="BL348" i="13"/>
  <c r="BK348" i="13"/>
  <c r="BJ348" i="13"/>
  <c r="BH348" i="13"/>
  <c r="BG348" i="13"/>
  <c r="BE348" i="13"/>
  <c r="BD348" i="13"/>
  <c r="BB348" i="13"/>
  <c r="BA348" i="13"/>
  <c r="AY348" i="13"/>
  <c r="AX348" i="13"/>
  <c r="AV348" i="13"/>
  <c r="AU348" i="13"/>
  <c r="AS348" i="13"/>
  <c r="AR348" i="13"/>
  <c r="DF347" i="13"/>
  <c r="CP347" i="13"/>
  <c r="CH347" i="13"/>
  <c r="CT347" i="13" s="1"/>
  <c r="CG347" i="13"/>
  <c r="CF347" i="13"/>
  <c r="CE347" i="13"/>
  <c r="CD347" i="13"/>
  <c r="CC347" i="13"/>
  <c r="CB347" i="13"/>
  <c r="CA347" i="13"/>
  <c r="BZ347" i="13"/>
  <c r="BY347" i="13"/>
  <c r="BX347" i="13"/>
  <c r="BW347" i="13"/>
  <c r="BV347" i="13"/>
  <c r="BU347" i="13"/>
  <c r="BT347" i="13"/>
  <c r="BS347" i="13"/>
  <c r="BR347" i="13"/>
  <c r="BQ347" i="13"/>
  <c r="BP347" i="13"/>
  <c r="BO347" i="13"/>
  <c r="BN347" i="13"/>
  <c r="BM347" i="13"/>
  <c r="BL347" i="13"/>
  <c r="BK347" i="13"/>
  <c r="BJ347" i="13"/>
  <c r="BH347" i="13"/>
  <c r="BG347" i="13"/>
  <c r="BE347" i="13"/>
  <c r="BD347" i="13"/>
  <c r="BB347" i="13"/>
  <c r="BA347" i="13"/>
  <c r="AY347" i="13"/>
  <c r="AX347" i="13"/>
  <c r="AV347" i="13"/>
  <c r="AU347" i="13"/>
  <c r="AS347" i="13"/>
  <c r="AR347" i="13"/>
  <c r="DE346" i="13"/>
  <c r="DC346" i="13"/>
  <c r="DA346" i="13"/>
  <c r="CY346" i="13"/>
  <c r="CW346" i="13"/>
  <c r="CU346" i="13"/>
  <c r="CS346" i="13"/>
  <c r="CQ346" i="13"/>
  <c r="CO346" i="13"/>
  <c r="CM346" i="13"/>
  <c r="CK346" i="13"/>
  <c r="CI346" i="13"/>
  <c r="CH346" i="13"/>
  <c r="DD346" i="13" s="1"/>
  <c r="CG346" i="13"/>
  <c r="CF346" i="13"/>
  <c r="CE346" i="13"/>
  <c r="CD346" i="13"/>
  <c r="CC346" i="13"/>
  <c r="CB346" i="13"/>
  <c r="CA346" i="13"/>
  <c r="BZ346" i="13"/>
  <c r="BY346" i="13"/>
  <c r="BX346" i="13"/>
  <c r="BW346" i="13"/>
  <c r="BV346" i="13"/>
  <c r="BU346" i="13"/>
  <c r="BT346" i="13"/>
  <c r="BS346" i="13"/>
  <c r="BR346" i="13"/>
  <c r="BQ346" i="13"/>
  <c r="BP346" i="13"/>
  <c r="BO346" i="13"/>
  <c r="BN346" i="13"/>
  <c r="BM346" i="13"/>
  <c r="BL346" i="13"/>
  <c r="BK346" i="13"/>
  <c r="BJ346" i="13"/>
  <c r="BH346" i="13"/>
  <c r="BG346" i="13"/>
  <c r="BE346" i="13"/>
  <c r="BD346" i="13"/>
  <c r="BB346" i="13"/>
  <c r="BA346" i="13"/>
  <c r="AY346" i="13"/>
  <c r="AX346" i="13"/>
  <c r="AV346" i="13"/>
  <c r="AU346" i="13"/>
  <c r="AS346" i="13"/>
  <c r="AR346" i="13"/>
  <c r="CH345" i="13"/>
  <c r="CG345" i="13"/>
  <c r="CF345" i="13"/>
  <c r="CE345" i="13"/>
  <c r="CD345" i="13"/>
  <c r="CC345" i="13"/>
  <c r="CB345" i="13"/>
  <c r="CA345" i="13"/>
  <c r="BZ345" i="13"/>
  <c r="BY345" i="13"/>
  <c r="BX345" i="13"/>
  <c r="BW345" i="13"/>
  <c r="BV345" i="13"/>
  <c r="BU345" i="13"/>
  <c r="BT345" i="13"/>
  <c r="BS345" i="13"/>
  <c r="BR345" i="13"/>
  <c r="BQ345" i="13"/>
  <c r="BP345" i="13"/>
  <c r="BO345" i="13"/>
  <c r="BN345" i="13"/>
  <c r="BM345" i="13"/>
  <c r="BL345" i="13"/>
  <c r="BK345" i="13"/>
  <c r="BJ345" i="13"/>
  <c r="BH345" i="13"/>
  <c r="BG345" i="13"/>
  <c r="BE345" i="13"/>
  <c r="BD345" i="13"/>
  <c r="BB345" i="13"/>
  <c r="BA345" i="13"/>
  <c r="AY345" i="13"/>
  <c r="AX345" i="13"/>
  <c r="AV345" i="13"/>
  <c r="AU345" i="13"/>
  <c r="AS345" i="13"/>
  <c r="AR345" i="13"/>
  <c r="DE344" i="13"/>
  <c r="DD344" i="13"/>
  <c r="DC344" i="13"/>
  <c r="DA344" i="13"/>
  <c r="CZ344" i="13"/>
  <c r="CY344" i="13"/>
  <c r="CW344" i="13"/>
  <c r="CV344" i="13"/>
  <c r="CU344" i="13"/>
  <c r="CS344" i="13"/>
  <c r="CR344" i="13"/>
  <c r="CQ344" i="13"/>
  <c r="CO344" i="13"/>
  <c r="CN344" i="13"/>
  <c r="CM344" i="13"/>
  <c r="CK344" i="13"/>
  <c r="CJ344" i="13"/>
  <c r="CI344" i="13"/>
  <c r="CH344" i="13"/>
  <c r="DF344" i="13" s="1"/>
  <c r="CG344" i="13"/>
  <c r="CF344" i="13"/>
  <c r="CE344" i="13"/>
  <c r="CD344" i="13"/>
  <c r="CC344" i="13"/>
  <c r="CB344" i="13"/>
  <c r="CA344" i="13"/>
  <c r="BZ344" i="13"/>
  <c r="BY344" i="13"/>
  <c r="BX344" i="13"/>
  <c r="BW344" i="13"/>
  <c r="BV344" i="13"/>
  <c r="BU344" i="13"/>
  <c r="BT344" i="13"/>
  <c r="BS344" i="13"/>
  <c r="BR344" i="13"/>
  <c r="BQ344" i="13"/>
  <c r="BP344" i="13"/>
  <c r="BO344" i="13"/>
  <c r="BN344" i="13"/>
  <c r="BM344" i="13"/>
  <c r="BL344" i="13"/>
  <c r="BK344" i="13"/>
  <c r="BJ344" i="13"/>
  <c r="BH344" i="13"/>
  <c r="BG344" i="13"/>
  <c r="BE344" i="13"/>
  <c r="BD344" i="13"/>
  <c r="BB344" i="13"/>
  <c r="BA344" i="13"/>
  <c r="AY344" i="13"/>
  <c r="AX344" i="13"/>
  <c r="AV344" i="13"/>
  <c r="AU344" i="13"/>
  <c r="AS344" i="13"/>
  <c r="AR344" i="13"/>
  <c r="CH343" i="13"/>
  <c r="CG343" i="13"/>
  <c r="CF343" i="13"/>
  <c r="CE343" i="13"/>
  <c r="CD343" i="13"/>
  <c r="CC343" i="13"/>
  <c r="CB343" i="13"/>
  <c r="CA343" i="13"/>
  <c r="BZ343" i="13"/>
  <c r="BY343" i="13"/>
  <c r="BX343" i="13"/>
  <c r="BW343" i="13"/>
  <c r="BV343" i="13"/>
  <c r="BU343" i="13"/>
  <c r="BT343" i="13"/>
  <c r="BS343" i="13"/>
  <c r="BR343" i="13"/>
  <c r="BQ343" i="13"/>
  <c r="BP343" i="13"/>
  <c r="BO343" i="13"/>
  <c r="BN343" i="13"/>
  <c r="BM343" i="13"/>
  <c r="BL343" i="13"/>
  <c r="BK343" i="13"/>
  <c r="BJ343" i="13"/>
  <c r="BH343" i="13"/>
  <c r="BG343" i="13"/>
  <c r="BE343" i="13"/>
  <c r="BD343" i="13"/>
  <c r="BB343" i="13"/>
  <c r="BA343" i="13"/>
  <c r="AY343" i="13"/>
  <c r="AX343" i="13"/>
  <c r="AV343" i="13"/>
  <c r="AU343" i="13"/>
  <c r="AS343" i="13"/>
  <c r="AR343" i="13"/>
  <c r="DE342" i="13"/>
  <c r="DC342" i="13"/>
  <c r="DA342" i="13"/>
  <c r="CY342" i="13"/>
  <c r="CW342" i="13"/>
  <c r="CU342" i="13"/>
  <c r="CS342" i="13"/>
  <c r="CQ342" i="13"/>
  <c r="CO342" i="13"/>
  <c r="CM342" i="13"/>
  <c r="CK342" i="13"/>
  <c r="CI342" i="13"/>
  <c r="CH342" i="13"/>
  <c r="DD342" i="13" s="1"/>
  <c r="CG342" i="13"/>
  <c r="CF342" i="13"/>
  <c r="CE342" i="13"/>
  <c r="CD342" i="13"/>
  <c r="CC342" i="13"/>
  <c r="CB342" i="13"/>
  <c r="CA342" i="13"/>
  <c r="BZ342" i="13"/>
  <c r="BY342" i="13"/>
  <c r="BX342" i="13"/>
  <c r="BW342" i="13"/>
  <c r="BV342" i="13"/>
  <c r="BU342" i="13"/>
  <c r="BT342" i="13"/>
  <c r="BS342" i="13"/>
  <c r="BR342" i="13"/>
  <c r="BQ342" i="13"/>
  <c r="BP342" i="13"/>
  <c r="BO342" i="13"/>
  <c r="BN342" i="13"/>
  <c r="BM342" i="13"/>
  <c r="BL342" i="13"/>
  <c r="BK342" i="13"/>
  <c r="BJ342" i="13"/>
  <c r="BH342" i="13"/>
  <c r="BG342" i="13"/>
  <c r="BE342" i="13"/>
  <c r="BD342" i="13"/>
  <c r="BB342" i="13"/>
  <c r="BA342" i="13"/>
  <c r="AY342" i="13"/>
  <c r="AX342" i="13"/>
  <c r="AV342" i="13"/>
  <c r="AU342" i="13"/>
  <c r="AS342" i="13"/>
  <c r="AR342" i="13"/>
  <c r="CH341" i="13"/>
  <c r="CG341" i="13"/>
  <c r="CF341" i="13"/>
  <c r="CE341" i="13"/>
  <c r="CD341" i="13"/>
  <c r="CC341" i="13"/>
  <c r="CB341" i="13"/>
  <c r="CA341" i="13"/>
  <c r="BZ341" i="13"/>
  <c r="BY341" i="13"/>
  <c r="BX341" i="13"/>
  <c r="BW341" i="13"/>
  <c r="BV341" i="13"/>
  <c r="BU341" i="13"/>
  <c r="BT341" i="13"/>
  <c r="BS341" i="13"/>
  <c r="BR341" i="13"/>
  <c r="BQ341" i="13"/>
  <c r="BP341" i="13"/>
  <c r="BO341" i="13"/>
  <c r="BN341" i="13"/>
  <c r="BM341" i="13"/>
  <c r="BL341" i="13"/>
  <c r="BK341" i="13"/>
  <c r="BJ341" i="13"/>
  <c r="BH341" i="13"/>
  <c r="BG341" i="13"/>
  <c r="BE341" i="13"/>
  <c r="BD341" i="13"/>
  <c r="BB341" i="13"/>
  <c r="BA341" i="13"/>
  <c r="AY341" i="13"/>
  <c r="AX341" i="13"/>
  <c r="AV341" i="13"/>
  <c r="AU341" i="13"/>
  <c r="AS341" i="13"/>
  <c r="AR341" i="13"/>
  <c r="DE340" i="13"/>
  <c r="DD340" i="13"/>
  <c r="DC340" i="13"/>
  <c r="DA340" i="13"/>
  <c r="CZ340" i="13"/>
  <c r="CY340" i="13"/>
  <c r="CW340" i="13"/>
  <c r="CV340" i="13"/>
  <c r="CU340" i="13"/>
  <c r="CS340" i="13"/>
  <c r="CR340" i="13"/>
  <c r="CQ340" i="13"/>
  <c r="CO340" i="13"/>
  <c r="CN340" i="13"/>
  <c r="CM340" i="13"/>
  <c r="CK340" i="13"/>
  <c r="CJ340" i="13"/>
  <c r="CI340" i="13"/>
  <c r="CH340" i="13"/>
  <c r="DF340" i="13" s="1"/>
  <c r="CG340" i="13"/>
  <c r="CF340" i="13"/>
  <c r="CE340" i="13"/>
  <c r="CD340" i="13"/>
  <c r="CC340" i="13"/>
  <c r="CB340" i="13"/>
  <c r="CA340" i="13"/>
  <c r="BZ340" i="13"/>
  <c r="BY340" i="13"/>
  <c r="BX340" i="13"/>
  <c r="BW340" i="13"/>
  <c r="BV340" i="13"/>
  <c r="BU340" i="13"/>
  <c r="BT340" i="13"/>
  <c r="BS340" i="13"/>
  <c r="BR340" i="13"/>
  <c r="BQ340" i="13"/>
  <c r="BP340" i="13"/>
  <c r="BO340" i="13"/>
  <c r="BN340" i="13"/>
  <c r="BM340" i="13"/>
  <c r="BL340" i="13"/>
  <c r="BK340" i="13"/>
  <c r="BJ340" i="13"/>
  <c r="BH340" i="13"/>
  <c r="BG340" i="13"/>
  <c r="BE340" i="13"/>
  <c r="BD340" i="13"/>
  <c r="BB340" i="13"/>
  <c r="BA340" i="13"/>
  <c r="AY340" i="13"/>
  <c r="AX340" i="13"/>
  <c r="AV340" i="13"/>
  <c r="AU340" i="13"/>
  <c r="AS340" i="13"/>
  <c r="AR340" i="13"/>
  <c r="DF339" i="13"/>
  <c r="DA339" i="13"/>
  <c r="CV339" i="13"/>
  <c r="CP339" i="13"/>
  <c r="CK339" i="13"/>
  <c r="CH339" i="13"/>
  <c r="DB339" i="13" s="1"/>
  <c r="CG339" i="13"/>
  <c r="CF339" i="13"/>
  <c r="CE339" i="13"/>
  <c r="CD339" i="13"/>
  <c r="CC339" i="13"/>
  <c r="CB339" i="13"/>
  <c r="CA339" i="13"/>
  <c r="BZ339" i="13"/>
  <c r="BY339" i="13"/>
  <c r="BX339" i="13"/>
  <c r="BW339" i="13"/>
  <c r="BV339" i="13"/>
  <c r="BU339" i="13"/>
  <c r="BT339" i="13"/>
  <c r="BS339" i="13"/>
  <c r="BR339" i="13"/>
  <c r="BQ339" i="13"/>
  <c r="BP339" i="13"/>
  <c r="BO339" i="13"/>
  <c r="BN339" i="13"/>
  <c r="BM339" i="13"/>
  <c r="BL339" i="13"/>
  <c r="BK339" i="13"/>
  <c r="BJ339" i="13"/>
  <c r="BH339" i="13"/>
  <c r="BG339" i="13"/>
  <c r="BE339" i="13"/>
  <c r="BD339" i="13"/>
  <c r="BB339" i="13"/>
  <c r="BA339" i="13"/>
  <c r="AY339" i="13"/>
  <c r="AX339" i="13"/>
  <c r="AV339" i="13"/>
  <c r="AU339" i="13"/>
  <c r="AS339" i="13"/>
  <c r="AR339" i="13"/>
  <c r="DE338" i="13"/>
  <c r="DB338" i="13"/>
  <c r="CY338" i="13"/>
  <c r="CW338" i="13"/>
  <c r="CT338" i="13"/>
  <c r="CQ338" i="13"/>
  <c r="CO338" i="13"/>
  <c r="CL338" i="13"/>
  <c r="CI338" i="13"/>
  <c r="CH338" i="13"/>
  <c r="DF338" i="13" s="1"/>
  <c r="CG338" i="13"/>
  <c r="CF338" i="13"/>
  <c r="CE338" i="13"/>
  <c r="CD338" i="13"/>
  <c r="CC338" i="13"/>
  <c r="CB338" i="13"/>
  <c r="CA338" i="13"/>
  <c r="BZ338" i="13"/>
  <c r="BY338" i="13"/>
  <c r="BX338" i="13"/>
  <c r="BW338" i="13"/>
  <c r="BV338" i="13"/>
  <c r="BU338" i="13"/>
  <c r="BT338" i="13"/>
  <c r="BS338" i="13"/>
  <c r="BR338" i="13"/>
  <c r="BQ338" i="13"/>
  <c r="BP338" i="13"/>
  <c r="BO338" i="13"/>
  <c r="BN338" i="13"/>
  <c r="BM338" i="13"/>
  <c r="BL338" i="13"/>
  <c r="BK338" i="13"/>
  <c r="BJ338" i="13"/>
  <c r="BH338" i="13"/>
  <c r="BG338" i="13"/>
  <c r="BE338" i="13"/>
  <c r="BD338" i="13"/>
  <c r="BB338" i="13"/>
  <c r="BA338" i="13"/>
  <c r="AY338" i="13"/>
  <c r="AX338" i="13"/>
  <c r="AV338" i="13"/>
  <c r="AU338" i="13"/>
  <c r="AS338" i="13"/>
  <c r="AR338" i="13"/>
  <c r="CH337" i="13"/>
  <c r="CG337" i="13"/>
  <c r="CF337" i="13"/>
  <c r="CE337" i="13"/>
  <c r="CD337" i="13"/>
  <c r="CC337" i="13"/>
  <c r="CB337" i="13"/>
  <c r="CA337" i="13"/>
  <c r="BZ337" i="13"/>
  <c r="BY337" i="13"/>
  <c r="BX337" i="13"/>
  <c r="BW337" i="13"/>
  <c r="BV337" i="13"/>
  <c r="BU337" i="13"/>
  <c r="BT337" i="13"/>
  <c r="BS337" i="13"/>
  <c r="BR337" i="13"/>
  <c r="BQ337" i="13"/>
  <c r="BP337" i="13"/>
  <c r="BO337" i="13"/>
  <c r="BN337" i="13"/>
  <c r="BM337" i="13"/>
  <c r="BL337" i="13"/>
  <c r="BK337" i="13"/>
  <c r="BJ337" i="13"/>
  <c r="BH337" i="13"/>
  <c r="BG337" i="13"/>
  <c r="BE337" i="13"/>
  <c r="BD337" i="13"/>
  <c r="BB337" i="13"/>
  <c r="BA337" i="13"/>
  <c r="AY337" i="13"/>
  <c r="AX337" i="13"/>
  <c r="AV337" i="13"/>
  <c r="AU337" i="13"/>
  <c r="AS337" i="13"/>
  <c r="AR337" i="13"/>
  <c r="DE336" i="13"/>
  <c r="DD336" i="13"/>
  <c r="DC336" i="13"/>
  <c r="DA336" i="13"/>
  <c r="CZ336" i="13"/>
  <c r="CY336" i="13"/>
  <c r="CW336" i="13"/>
  <c r="CV336" i="13"/>
  <c r="CU336" i="13"/>
  <c r="CS336" i="13"/>
  <c r="CR336" i="13"/>
  <c r="CQ336" i="13"/>
  <c r="CO336" i="13"/>
  <c r="CN336" i="13"/>
  <c r="CM336" i="13"/>
  <c r="CK336" i="13"/>
  <c r="CJ336" i="13"/>
  <c r="CI336" i="13"/>
  <c r="CH336" i="13"/>
  <c r="DF336" i="13" s="1"/>
  <c r="CG336" i="13"/>
  <c r="CF336" i="13"/>
  <c r="CE336" i="13"/>
  <c r="CD336" i="13"/>
  <c r="CC336" i="13"/>
  <c r="CB336" i="13"/>
  <c r="CA336" i="13"/>
  <c r="BZ336" i="13"/>
  <c r="BY336" i="13"/>
  <c r="BX336" i="13"/>
  <c r="BW336" i="13"/>
  <c r="BV336" i="13"/>
  <c r="BU336" i="13"/>
  <c r="BT336" i="13"/>
  <c r="BS336" i="13"/>
  <c r="BR336" i="13"/>
  <c r="BQ336" i="13"/>
  <c r="BP336" i="13"/>
  <c r="BO336" i="13"/>
  <c r="BN336" i="13"/>
  <c r="BM336" i="13"/>
  <c r="BL336" i="13"/>
  <c r="BK336" i="13"/>
  <c r="BJ336" i="13"/>
  <c r="BH336" i="13"/>
  <c r="BG336" i="13"/>
  <c r="BE336" i="13"/>
  <c r="BD336" i="13"/>
  <c r="BB336" i="13"/>
  <c r="BA336" i="13"/>
  <c r="AY336" i="13"/>
  <c r="AX336" i="13"/>
  <c r="AV336" i="13"/>
  <c r="AU336" i="13"/>
  <c r="AS336" i="13"/>
  <c r="AR336" i="13"/>
  <c r="DF335" i="13"/>
  <c r="DA335" i="13"/>
  <c r="CV335" i="13"/>
  <c r="CP335" i="13"/>
  <c r="CK335" i="13"/>
  <c r="CH335" i="13"/>
  <c r="DB335" i="13" s="1"/>
  <c r="CG335" i="13"/>
  <c r="CF335" i="13"/>
  <c r="CE335" i="13"/>
  <c r="CD335" i="13"/>
  <c r="CC335" i="13"/>
  <c r="CB335" i="13"/>
  <c r="CA335" i="13"/>
  <c r="BZ335" i="13"/>
  <c r="BY335" i="13"/>
  <c r="BX335" i="13"/>
  <c r="BW335" i="13"/>
  <c r="BV335" i="13"/>
  <c r="BU335" i="13"/>
  <c r="BT335" i="13"/>
  <c r="BS335" i="13"/>
  <c r="BR335" i="13"/>
  <c r="BQ335" i="13"/>
  <c r="BP335" i="13"/>
  <c r="BO335" i="13"/>
  <c r="BN335" i="13"/>
  <c r="BM335" i="13"/>
  <c r="BL335" i="13"/>
  <c r="BK335" i="13"/>
  <c r="BJ335" i="13"/>
  <c r="BH335" i="13"/>
  <c r="BG335" i="13"/>
  <c r="BE335" i="13"/>
  <c r="BD335" i="13"/>
  <c r="BB335" i="13"/>
  <c r="BA335" i="13"/>
  <c r="AY335" i="13"/>
  <c r="AX335" i="13"/>
  <c r="AV335" i="13"/>
  <c r="AU335" i="13"/>
  <c r="AS335" i="13"/>
  <c r="AR335" i="13"/>
  <c r="DE334" i="13"/>
  <c r="DB334" i="13"/>
  <c r="CY334" i="13"/>
  <c r="CW334" i="13"/>
  <c r="CT334" i="13"/>
  <c r="CQ334" i="13"/>
  <c r="CO334" i="13"/>
  <c r="CL334" i="13"/>
  <c r="CI334" i="13"/>
  <c r="CH334" i="13"/>
  <c r="DF334" i="13" s="1"/>
  <c r="CG334" i="13"/>
  <c r="CF334" i="13"/>
  <c r="CE334" i="13"/>
  <c r="CD334" i="13"/>
  <c r="CC334" i="13"/>
  <c r="CB334" i="13"/>
  <c r="CA334" i="13"/>
  <c r="BZ334" i="13"/>
  <c r="BY334" i="13"/>
  <c r="BX334" i="13"/>
  <c r="BW334" i="13"/>
  <c r="BV334" i="13"/>
  <c r="BU334" i="13"/>
  <c r="BT334" i="13"/>
  <c r="BS334" i="13"/>
  <c r="BR334" i="13"/>
  <c r="BQ334" i="13"/>
  <c r="BP334" i="13"/>
  <c r="BO334" i="13"/>
  <c r="BN334" i="13"/>
  <c r="BM334" i="13"/>
  <c r="BL334" i="13"/>
  <c r="BK334" i="13"/>
  <c r="BJ334" i="13"/>
  <c r="BH334" i="13"/>
  <c r="BG334" i="13"/>
  <c r="BE334" i="13"/>
  <c r="BD334" i="13"/>
  <c r="BB334" i="13"/>
  <c r="BA334" i="13"/>
  <c r="AY334" i="13"/>
  <c r="AX334" i="13"/>
  <c r="AV334" i="13"/>
  <c r="AU334" i="13"/>
  <c r="AS334" i="13"/>
  <c r="AR334" i="13"/>
  <c r="CH333" i="13"/>
  <c r="CG333" i="13"/>
  <c r="CF333" i="13"/>
  <c r="CE333" i="13"/>
  <c r="CD333" i="13"/>
  <c r="CC333" i="13"/>
  <c r="CB333" i="13"/>
  <c r="CA333" i="13"/>
  <c r="BZ333" i="13"/>
  <c r="BY333" i="13"/>
  <c r="BX333" i="13"/>
  <c r="BW333" i="13"/>
  <c r="BV333" i="13"/>
  <c r="BU333" i="13"/>
  <c r="BT333" i="13"/>
  <c r="BS333" i="13"/>
  <c r="BR333" i="13"/>
  <c r="BQ333" i="13"/>
  <c r="BP333" i="13"/>
  <c r="BO333" i="13"/>
  <c r="BN333" i="13"/>
  <c r="BM333" i="13"/>
  <c r="BL333" i="13"/>
  <c r="BK333" i="13"/>
  <c r="BJ333" i="13"/>
  <c r="BH333" i="13"/>
  <c r="BG333" i="13"/>
  <c r="BE333" i="13"/>
  <c r="BD333" i="13"/>
  <c r="BB333" i="13"/>
  <c r="BA333" i="13"/>
  <c r="AY333" i="13"/>
  <c r="AX333" i="13"/>
  <c r="AV333" i="13"/>
  <c r="AU333" i="13"/>
  <c r="AS333" i="13"/>
  <c r="AR333" i="13"/>
  <c r="DE332" i="13"/>
  <c r="DD332" i="13"/>
  <c r="DC332" i="13"/>
  <c r="DA332" i="13"/>
  <c r="CZ332" i="13"/>
  <c r="CY332" i="13"/>
  <c r="CW332" i="13"/>
  <c r="CV332" i="13"/>
  <c r="CU332" i="13"/>
  <c r="CS332" i="13"/>
  <c r="CR332" i="13"/>
  <c r="CQ332" i="13"/>
  <c r="CO332" i="13"/>
  <c r="CN332" i="13"/>
  <c r="CM332" i="13"/>
  <c r="CK332" i="13"/>
  <c r="CJ332" i="13"/>
  <c r="CI332" i="13"/>
  <c r="CH332" i="13"/>
  <c r="DF332" i="13" s="1"/>
  <c r="CG332" i="13"/>
  <c r="CF332" i="13"/>
  <c r="CE332" i="13"/>
  <c r="CD332" i="13"/>
  <c r="CC332" i="13"/>
  <c r="CB332" i="13"/>
  <c r="CA332" i="13"/>
  <c r="BZ332" i="13"/>
  <c r="BY332" i="13"/>
  <c r="BX332" i="13"/>
  <c r="BW332" i="13"/>
  <c r="BV332" i="13"/>
  <c r="BU332" i="13"/>
  <c r="BT332" i="13"/>
  <c r="BS332" i="13"/>
  <c r="BR332" i="13"/>
  <c r="BQ332" i="13"/>
  <c r="BP332" i="13"/>
  <c r="BO332" i="13"/>
  <c r="BN332" i="13"/>
  <c r="BM332" i="13"/>
  <c r="BL332" i="13"/>
  <c r="BK332" i="13"/>
  <c r="BJ332" i="13"/>
  <c r="BH332" i="13"/>
  <c r="BG332" i="13"/>
  <c r="BE332" i="13"/>
  <c r="BD332" i="13"/>
  <c r="BB332" i="13"/>
  <c r="BA332" i="13"/>
  <c r="AY332" i="13"/>
  <c r="AX332" i="13"/>
  <c r="AV332" i="13"/>
  <c r="AU332" i="13"/>
  <c r="AS332" i="13"/>
  <c r="AR332" i="13"/>
  <c r="DF331" i="13"/>
  <c r="DA331" i="13"/>
  <c r="CV331" i="13"/>
  <c r="CP331" i="13"/>
  <c r="CK331" i="13"/>
  <c r="CH331" i="13"/>
  <c r="DB331" i="13" s="1"/>
  <c r="CG331" i="13"/>
  <c r="CF331" i="13"/>
  <c r="CE331" i="13"/>
  <c r="CD331" i="13"/>
  <c r="CC331" i="13"/>
  <c r="CB331" i="13"/>
  <c r="CA331" i="13"/>
  <c r="BZ331" i="13"/>
  <c r="BY331" i="13"/>
  <c r="BX331" i="13"/>
  <c r="BW331" i="13"/>
  <c r="BV331" i="13"/>
  <c r="BU331" i="13"/>
  <c r="BT331" i="13"/>
  <c r="BS331" i="13"/>
  <c r="BR331" i="13"/>
  <c r="BQ331" i="13"/>
  <c r="BP331" i="13"/>
  <c r="BO331" i="13"/>
  <c r="BN331" i="13"/>
  <c r="BM331" i="13"/>
  <c r="BL331" i="13"/>
  <c r="BK331" i="13"/>
  <c r="BJ331" i="13"/>
  <c r="BH331" i="13"/>
  <c r="BG331" i="13"/>
  <c r="BE331" i="13"/>
  <c r="BD331" i="13"/>
  <c r="BB331" i="13"/>
  <c r="BA331" i="13"/>
  <c r="AY331" i="13"/>
  <c r="AX331" i="13"/>
  <c r="AV331" i="13"/>
  <c r="AU331" i="13"/>
  <c r="AS331" i="13"/>
  <c r="AR331" i="13"/>
  <c r="DE330" i="13"/>
  <c r="DB330" i="13"/>
  <c r="CY330" i="13"/>
  <c r="CW330" i="13"/>
  <c r="CT330" i="13"/>
  <c r="CQ330" i="13"/>
  <c r="CO330" i="13"/>
  <c r="CL330" i="13"/>
  <c r="CI330" i="13"/>
  <c r="CH330" i="13"/>
  <c r="DF330" i="13" s="1"/>
  <c r="CG330" i="13"/>
  <c r="CF330" i="13"/>
  <c r="CE330" i="13"/>
  <c r="CD330" i="13"/>
  <c r="CC330" i="13"/>
  <c r="CB330" i="13"/>
  <c r="CA330" i="13"/>
  <c r="BZ330" i="13"/>
  <c r="BY330" i="13"/>
  <c r="BX330" i="13"/>
  <c r="BW330" i="13"/>
  <c r="BV330" i="13"/>
  <c r="BU330" i="13"/>
  <c r="BT330" i="13"/>
  <c r="BS330" i="13"/>
  <c r="BR330" i="13"/>
  <c r="BQ330" i="13"/>
  <c r="BP330" i="13"/>
  <c r="BO330" i="13"/>
  <c r="BN330" i="13"/>
  <c r="BM330" i="13"/>
  <c r="BL330" i="13"/>
  <c r="BK330" i="13"/>
  <c r="BJ330" i="13"/>
  <c r="BH330" i="13"/>
  <c r="BG330" i="13"/>
  <c r="BE330" i="13"/>
  <c r="BD330" i="13"/>
  <c r="BB330" i="13"/>
  <c r="BA330" i="13"/>
  <c r="AY330" i="13"/>
  <c r="AX330" i="13"/>
  <c r="AV330" i="13"/>
  <c r="AU330" i="13"/>
  <c r="AS330" i="13"/>
  <c r="AR330" i="13"/>
  <c r="CH329" i="13"/>
  <c r="CG329" i="13"/>
  <c r="CF329" i="13"/>
  <c r="CE329" i="13"/>
  <c r="CD329" i="13"/>
  <c r="CC329" i="13"/>
  <c r="CB329" i="13"/>
  <c r="CA329" i="13"/>
  <c r="BZ329" i="13"/>
  <c r="BY329" i="13"/>
  <c r="BX329" i="13"/>
  <c r="BW329" i="13"/>
  <c r="BV329" i="13"/>
  <c r="BU329" i="13"/>
  <c r="BT329" i="13"/>
  <c r="BS329" i="13"/>
  <c r="BR329" i="13"/>
  <c r="BQ329" i="13"/>
  <c r="BP329" i="13"/>
  <c r="BO329" i="13"/>
  <c r="BN329" i="13"/>
  <c r="BM329" i="13"/>
  <c r="BL329" i="13"/>
  <c r="BK329" i="13"/>
  <c r="BJ329" i="13"/>
  <c r="BH329" i="13"/>
  <c r="BG329" i="13"/>
  <c r="BE329" i="13"/>
  <c r="BD329" i="13"/>
  <c r="BB329" i="13"/>
  <c r="BA329" i="13"/>
  <c r="AY329" i="13"/>
  <c r="AX329" i="13"/>
  <c r="AV329" i="13"/>
  <c r="AU329" i="13"/>
  <c r="AS329" i="13"/>
  <c r="AR329" i="13"/>
  <c r="DE328" i="13"/>
  <c r="DD328" i="13"/>
  <c r="DC328" i="13"/>
  <c r="DA328" i="13"/>
  <c r="CZ328" i="13"/>
  <c r="CY328" i="13"/>
  <c r="CW328" i="13"/>
  <c r="CV328" i="13"/>
  <c r="CU328" i="13"/>
  <c r="CS328" i="13"/>
  <c r="CR328" i="13"/>
  <c r="CQ328" i="13"/>
  <c r="CO328" i="13"/>
  <c r="CN328" i="13"/>
  <c r="CM328" i="13"/>
  <c r="CK328" i="13"/>
  <c r="CJ328" i="13"/>
  <c r="CI328" i="13"/>
  <c r="CH328" i="13"/>
  <c r="DF328" i="13" s="1"/>
  <c r="CG328" i="13"/>
  <c r="CF328" i="13"/>
  <c r="CE328" i="13"/>
  <c r="CD328" i="13"/>
  <c r="CC328" i="13"/>
  <c r="CB328" i="13"/>
  <c r="CA328" i="13"/>
  <c r="BZ328" i="13"/>
  <c r="BY328" i="13"/>
  <c r="BX328" i="13"/>
  <c r="BW328" i="13"/>
  <c r="BV328" i="13"/>
  <c r="BU328" i="13"/>
  <c r="BT328" i="13"/>
  <c r="BS328" i="13"/>
  <c r="BR328" i="13"/>
  <c r="BQ328" i="13"/>
  <c r="BP328" i="13"/>
  <c r="BO328" i="13"/>
  <c r="BN328" i="13"/>
  <c r="BM328" i="13"/>
  <c r="BL328" i="13"/>
  <c r="BK328" i="13"/>
  <c r="BJ328" i="13"/>
  <c r="BH328" i="13"/>
  <c r="BG328" i="13"/>
  <c r="BE328" i="13"/>
  <c r="BD328" i="13"/>
  <c r="BB328" i="13"/>
  <c r="BA328" i="13"/>
  <c r="AY328" i="13"/>
  <c r="AX328" i="13"/>
  <c r="AV328" i="13"/>
  <c r="AU328" i="13"/>
  <c r="AS328" i="13"/>
  <c r="AR328" i="13"/>
  <c r="CH327" i="13"/>
  <c r="DE327" i="13" s="1"/>
  <c r="CG327" i="13"/>
  <c r="CF327" i="13"/>
  <c r="CE327" i="13"/>
  <c r="CD327" i="13"/>
  <c r="CC327" i="13"/>
  <c r="CB327" i="13"/>
  <c r="CA327" i="13"/>
  <c r="BZ327" i="13"/>
  <c r="BY327" i="13"/>
  <c r="BX327" i="13"/>
  <c r="BW327" i="13"/>
  <c r="BV327" i="13"/>
  <c r="BU327" i="13"/>
  <c r="BT327" i="13"/>
  <c r="BS327" i="13"/>
  <c r="BR327" i="13"/>
  <c r="BQ327" i="13"/>
  <c r="BP327" i="13"/>
  <c r="BO327" i="13"/>
  <c r="BN327" i="13"/>
  <c r="BM327" i="13"/>
  <c r="BL327" i="13"/>
  <c r="BK327" i="13"/>
  <c r="BJ327" i="13"/>
  <c r="BH327" i="13"/>
  <c r="BG327" i="13"/>
  <c r="BE327" i="13"/>
  <c r="BD327" i="13"/>
  <c r="BB327" i="13"/>
  <c r="BA327" i="13"/>
  <c r="AY327" i="13"/>
  <c r="AX327" i="13"/>
  <c r="AV327" i="13"/>
  <c r="AU327" i="13"/>
  <c r="AS327" i="13"/>
  <c r="AR327" i="13"/>
  <c r="DE326" i="13"/>
  <c r="DD326" i="13"/>
  <c r="DC326" i="13"/>
  <c r="DA326" i="13"/>
  <c r="CZ326" i="13"/>
  <c r="CY326" i="13"/>
  <c r="CW326" i="13"/>
  <c r="CV326" i="13"/>
  <c r="CU326" i="13"/>
  <c r="CS326" i="13"/>
  <c r="CR326" i="13"/>
  <c r="CQ326" i="13"/>
  <c r="CO326" i="13"/>
  <c r="CN326" i="13"/>
  <c r="CM326" i="13"/>
  <c r="CK326" i="13"/>
  <c r="CJ326" i="13"/>
  <c r="CI326" i="13"/>
  <c r="CH326" i="13"/>
  <c r="DF326" i="13" s="1"/>
  <c r="CG326" i="13"/>
  <c r="CF326" i="13"/>
  <c r="CE326" i="13"/>
  <c r="CD326" i="13"/>
  <c r="CC326" i="13"/>
  <c r="CB326" i="13"/>
  <c r="CA326" i="13"/>
  <c r="BZ326" i="13"/>
  <c r="BY326" i="13"/>
  <c r="BX326" i="13"/>
  <c r="BW326" i="13"/>
  <c r="BV326" i="13"/>
  <c r="BU326" i="13"/>
  <c r="BT326" i="13"/>
  <c r="BS326" i="13"/>
  <c r="BR326" i="13"/>
  <c r="BQ326" i="13"/>
  <c r="BP326" i="13"/>
  <c r="BO326" i="13"/>
  <c r="BN326" i="13"/>
  <c r="BM326" i="13"/>
  <c r="BL326" i="13"/>
  <c r="BK326" i="13"/>
  <c r="BJ326" i="13"/>
  <c r="BH326" i="13"/>
  <c r="BG326" i="13"/>
  <c r="BE326" i="13"/>
  <c r="BD326" i="13"/>
  <c r="BB326" i="13"/>
  <c r="BA326" i="13"/>
  <c r="AY326" i="13"/>
  <c r="AX326" i="13"/>
  <c r="AV326" i="13"/>
  <c r="AU326" i="13"/>
  <c r="AS326" i="13"/>
  <c r="AR326" i="13"/>
  <c r="DD325" i="13"/>
  <c r="CZ325" i="13"/>
  <c r="CV325" i="13"/>
  <c r="CR325" i="13"/>
  <c r="CN325" i="13"/>
  <c r="CJ325" i="13"/>
  <c r="CH325" i="13"/>
  <c r="DC325" i="13" s="1"/>
  <c r="CG325" i="13"/>
  <c r="CF325" i="13"/>
  <c r="CE325" i="13"/>
  <c r="CD325" i="13"/>
  <c r="CC325" i="13"/>
  <c r="CB325" i="13"/>
  <c r="CA325" i="13"/>
  <c r="BZ325" i="13"/>
  <c r="BY325" i="13"/>
  <c r="BX325" i="13"/>
  <c r="BW325" i="13"/>
  <c r="BV325" i="13"/>
  <c r="BU325" i="13"/>
  <c r="BT325" i="13"/>
  <c r="BS325" i="13"/>
  <c r="BR325" i="13"/>
  <c r="BQ325" i="13"/>
  <c r="BP325" i="13"/>
  <c r="BO325" i="13"/>
  <c r="BN325" i="13"/>
  <c r="BM325" i="13"/>
  <c r="BL325" i="13"/>
  <c r="BK325" i="13"/>
  <c r="BJ325" i="13"/>
  <c r="BH325" i="13"/>
  <c r="BG325" i="13"/>
  <c r="BE325" i="13"/>
  <c r="BD325" i="13"/>
  <c r="BB325" i="13"/>
  <c r="BA325" i="13"/>
  <c r="AY325" i="13"/>
  <c r="AX325" i="13"/>
  <c r="AV325" i="13"/>
  <c r="AU325" i="13"/>
  <c r="AS325" i="13"/>
  <c r="AR325" i="13"/>
  <c r="DE324" i="13"/>
  <c r="DC324" i="13"/>
  <c r="DA324" i="13"/>
  <c r="CY324" i="13"/>
  <c r="CW324" i="13"/>
  <c r="CU324" i="13"/>
  <c r="CS324" i="13"/>
  <c r="CQ324" i="13"/>
  <c r="CO324" i="13"/>
  <c r="CM324" i="13"/>
  <c r="CK324" i="13"/>
  <c r="CI324" i="13"/>
  <c r="CH324" i="13"/>
  <c r="DD324" i="13" s="1"/>
  <c r="CG324" i="13"/>
  <c r="CF324" i="13"/>
  <c r="CE324" i="13"/>
  <c r="CD324" i="13"/>
  <c r="CC324" i="13"/>
  <c r="CB324" i="13"/>
  <c r="CA324" i="13"/>
  <c r="BZ324" i="13"/>
  <c r="BY324" i="13"/>
  <c r="BX324" i="13"/>
  <c r="BW324" i="13"/>
  <c r="BV324" i="13"/>
  <c r="BU324" i="13"/>
  <c r="BT324" i="13"/>
  <c r="BS324" i="13"/>
  <c r="BR324" i="13"/>
  <c r="BQ324" i="13"/>
  <c r="BP324" i="13"/>
  <c r="BO324" i="13"/>
  <c r="BN324" i="13"/>
  <c r="BM324" i="13"/>
  <c r="BL324" i="13"/>
  <c r="BK324" i="13"/>
  <c r="BJ324" i="13"/>
  <c r="BH324" i="13"/>
  <c r="BG324" i="13"/>
  <c r="BE324" i="13"/>
  <c r="BD324" i="13"/>
  <c r="BB324" i="13"/>
  <c r="BA324" i="13"/>
  <c r="AY324" i="13"/>
  <c r="AX324" i="13"/>
  <c r="AV324" i="13"/>
  <c r="AU324" i="13"/>
  <c r="AS324" i="13"/>
  <c r="AR324" i="13"/>
  <c r="CH323" i="13"/>
  <c r="DE323" i="13" s="1"/>
  <c r="CG323" i="13"/>
  <c r="CF323" i="13"/>
  <c r="CE323" i="13"/>
  <c r="CD323" i="13"/>
  <c r="CC323" i="13"/>
  <c r="CB323" i="13"/>
  <c r="CA323" i="13"/>
  <c r="BZ323" i="13"/>
  <c r="BY323" i="13"/>
  <c r="BX323" i="13"/>
  <c r="BW323" i="13"/>
  <c r="BV323" i="13"/>
  <c r="BU323" i="13"/>
  <c r="BT323" i="13"/>
  <c r="BS323" i="13"/>
  <c r="BR323" i="13"/>
  <c r="BQ323" i="13"/>
  <c r="BP323" i="13"/>
  <c r="BO323" i="13"/>
  <c r="BN323" i="13"/>
  <c r="BM323" i="13"/>
  <c r="BL323" i="13"/>
  <c r="BK323" i="13"/>
  <c r="BJ323" i="13"/>
  <c r="BH323" i="13"/>
  <c r="BG323" i="13"/>
  <c r="BE323" i="13"/>
  <c r="BD323" i="13"/>
  <c r="BB323" i="13"/>
  <c r="BA323" i="13"/>
  <c r="AY323" i="13"/>
  <c r="AX323" i="13"/>
  <c r="AV323" i="13"/>
  <c r="AU323" i="13"/>
  <c r="AS323" i="13"/>
  <c r="AR323" i="13"/>
  <c r="DE322" i="13"/>
  <c r="DD322" i="13"/>
  <c r="DC322" i="13"/>
  <c r="DA322" i="13"/>
  <c r="CZ322" i="13"/>
  <c r="CY322" i="13"/>
  <c r="CW322" i="13"/>
  <c r="CV322" i="13"/>
  <c r="CU322" i="13"/>
  <c r="CS322" i="13"/>
  <c r="CR322" i="13"/>
  <c r="CQ322" i="13"/>
  <c r="CO322" i="13"/>
  <c r="CN322" i="13"/>
  <c r="CM322" i="13"/>
  <c r="CK322" i="13"/>
  <c r="CJ322" i="13"/>
  <c r="CI322" i="13"/>
  <c r="CH322" i="13"/>
  <c r="DF322" i="13" s="1"/>
  <c r="CG322" i="13"/>
  <c r="CF322" i="13"/>
  <c r="CE322" i="13"/>
  <c r="CD322" i="13"/>
  <c r="CC322" i="13"/>
  <c r="CB322" i="13"/>
  <c r="CA322" i="13"/>
  <c r="BZ322" i="13"/>
  <c r="BY322" i="13"/>
  <c r="BX322" i="13"/>
  <c r="BW322" i="13"/>
  <c r="BV322" i="13"/>
  <c r="BU322" i="13"/>
  <c r="BT322" i="13"/>
  <c r="BS322" i="13"/>
  <c r="BR322" i="13"/>
  <c r="BQ322" i="13"/>
  <c r="BP322" i="13"/>
  <c r="BO322" i="13"/>
  <c r="BN322" i="13"/>
  <c r="BM322" i="13"/>
  <c r="BL322" i="13"/>
  <c r="BK322" i="13"/>
  <c r="BJ322" i="13"/>
  <c r="BH322" i="13"/>
  <c r="BG322" i="13"/>
  <c r="BE322" i="13"/>
  <c r="BD322" i="13"/>
  <c r="BB322" i="13"/>
  <c r="BA322" i="13"/>
  <c r="AY322" i="13"/>
  <c r="AX322" i="13"/>
  <c r="AV322" i="13"/>
  <c r="AU322" i="13"/>
  <c r="AS322" i="13"/>
  <c r="AR322" i="13"/>
  <c r="DD321" i="13"/>
  <c r="CZ321" i="13"/>
  <c r="CV321" i="13"/>
  <c r="CR321" i="13"/>
  <c r="CN321" i="13"/>
  <c r="CJ321" i="13"/>
  <c r="CH321" i="13"/>
  <c r="DC321" i="13" s="1"/>
  <c r="CG321" i="13"/>
  <c r="CF321" i="13"/>
  <c r="CE321" i="13"/>
  <c r="CD321" i="13"/>
  <c r="CC321" i="13"/>
  <c r="CB321" i="13"/>
  <c r="CA321" i="13"/>
  <c r="BZ321" i="13"/>
  <c r="BY321" i="13"/>
  <c r="BX321" i="13"/>
  <c r="BW321" i="13"/>
  <c r="BV321" i="13"/>
  <c r="BU321" i="13"/>
  <c r="BT321" i="13"/>
  <c r="BS321" i="13"/>
  <c r="BR321" i="13"/>
  <c r="BQ321" i="13"/>
  <c r="BP321" i="13"/>
  <c r="BO321" i="13"/>
  <c r="BN321" i="13"/>
  <c r="BM321" i="13"/>
  <c r="BL321" i="13"/>
  <c r="BK321" i="13"/>
  <c r="BJ321" i="13"/>
  <c r="BH321" i="13"/>
  <c r="BG321" i="13"/>
  <c r="BE321" i="13"/>
  <c r="BD321" i="13"/>
  <c r="BB321" i="13"/>
  <c r="BA321" i="13"/>
  <c r="AY321" i="13"/>
  <c r="AX321" i="13"/>
  <c r="AV321" i="13"/>
  <c r="AU321" i="13"/>
  <c r="AS321" i="13"/>
  <c r="AR321" i="13"/>
  <c r="DE320" i="13"/>
  <c r="DC320" i="13"/>
  <c r="DA320" i="13"/>
  <c r="CY320" i="13"/>
  <c r="CW320" i="13"/>
  <c r="CU320" i="13"/>
  <c r="CS320" i="13"/>
  <c r="CQ320" i="13"/>
  <c r="CO320" i="13"/>
  <c r="CM320" i="13"/>
  <c r="CK320" i="13"/>
  <c r="CI320" i="13"/>
  <c r="CH320" i="13"/>
  <c r="DD320" i="13" s="1"/>
  <c r="CG320" i="13"/>
  <c r="CF320" i="13"/>
  <c r="CE320" i="13"/>
  <c r="CD320" i="13"/>
  <c r="CC320" i="13"/>
  <c r="CB320" i="13"/>
  <c r="CA320" i="13"/>
  <c r="BZ320" i="13"/>
  <c r="BY320" i="13"/>
  <c r="BX320" i="13"/>
  <c r="BW320" i="13"/>
  <c r="BV320" i="13"/>
  <c r="BU320" i="13"/>
  <c r="BT320" i="13"/>
  <c r="BS320" i="13"/>
  <c r="BR320" i="13"/>
  <c r="BQ320" i="13"/>
  <c r="BP320" i="13"/>
  <c r="BO320" i="13"/>
  <c r="BN320" i="13"/>
  <c r="BM320" i="13"/>
  <c r="BL320" i="13"/>
  <c r="BK320" i="13"/>
  <c r="BJ320" i="13"/>
  <c r="BH320" i="13"/>
  <c r="BG320" i="13"/>
  <c r="BE320" i="13"/>
  <c r="BD320" i="13"/>
  <c r="BB320" i="13"/>
  <c r="BA320" i="13"/>
  <c r="AY320" i="13"/>
  <c r="AX320" i="13"/>
  <c r="AV320" i="13"/>
  <c r="AU320" i="13"/>
  <c r="AS320" i="13"/>
  <c r="AR320" i="13"/>
  <c r="CH319" i="13"/>
  <c r="DE319" i="13" s="1"/>
  <c r="CG319" i="13"/>
  <c r="CF319" i="13"/>
  <c r="CE319" i="13"/>
  <c r="CD319" i="13"/>
  <c r="CC319" i="13"/>
  <c r="CB319" i="13"/>
  <c r="CA319" i="13"/>
  <c r="BZ319" i="13"/>
  <c r="BY319" i="13"/>
  <c r="BX319" i="13"/>
  <c r="BW319" i="13"/>
  <c r="BV319" i="13"/>
  <c r="BU319" i="13"/>
  <c r="BT319" i="13"/>
  <c r="BS319" i="13"/>
  <c r="BR319" i="13"/>
  <c r="BQ319" i="13"/>
  <c r="BP319" i="13"/>
  <c r="BO319" i="13"/>
  <c r="BN319" i="13"/>
  <c r="BM319" i="13"/>
  <c r="BL319" i="13"/>
  <c r="BK319" i="13"/>
  <c r="BJ319" i="13"/>
  <c r="BH319" i="13"/>
  <c r="BG319" i="13"/>
  <c r="BE319" i="13"/>
  <c r="BD319" i="13"/>
  <c r="BB319" i="13"/>
  <c r="BA319" i="13"/>
  <c r="AY319" i="13"/>
  <c r="AX319" i="13"/>
  <c r="AV319" i="13"/>
  <c r="AU319" i="13"/>
  <c r="AS319" i="13"/>
  <c r="AR319" i="13"/>
  <c r="DE318" i="13"/>
  <c r="DD318" i="13"/>
  <c r="DC318" i="13"/>
  <c r="DA318" i="13"/>
  <c r="CZ318" i="13"/>
  <c r="CY318" i="13"/>
  <c r="CW318" i="13"/>
  <c r="CV318" i="13"/>
  <c r="CU318" i="13"/>
  <c r="CS318" i="13"/>
  <c r="CR318" i="13"/>
  <c r="CQ318" i="13"/>
  <c r="CO318" i="13"/>
  <c r="CN318" i="13"/>
  <c r="CM318" i="13"/>
  <c r="CK318" i="13"/>
  <c r="CJ318" i="13"/>
  <c r="CI318" i="13"/>
  <c r="CH318" i="13"/>
  <c r="DF318" i="13" s="1"/>
  <c r="CG318" i="13"/>
  <c r="CF318" i="13"/>
  <c r="CE318" i="13"/>
  <c r="CD318" i="13"/>
  <c r="CC318" i="13"/>
  <c r="CB318" i="13"/>
  <c r="CA318" i="13"/>
  <c r="BZ318" i="13"/>
  <c r="BY318" i="13"/>
  <c r="BX318" i="13"/>
  <c r="BW318" i="13"/>
  <c r="BV318" i="13"/>
  <c r="BU318" i="13"/>
  <c r="BT318" i="13"/>
  <c r="BS318" i="13"/>
  <c r="BR318" i="13"/>
  <c r="BQ318" i="13"/>
  <c r="BP318" i="13"/>
  <c r="BO318" i="13"/>
  <c r="BN318" i="13"/>
  <c r="BM318" i="13"/>
  <c r="BL318" i="13"/>
  <c r="BK318" i="13"/>
  <c r="BJ318" i="13"/>
  <c r="BH318" i="13"/>
  <c r="BG318" i="13"/>
  <c r="BE318" i="13"/>
  <c r="BD318" i="13"/>
  <c r="BB318" i="13"/>
  <c r="BA318" i="13"/>
  <c r="AY318" i="13"/>
  <c r="AX318" i="13"/>
  <c r="AV318" i="13"/>
  <c r="AU318" i="13"/>
  <c r="AS318" i="13"/>
  <c r="AR318" i="13"/>
  <c r="DD317" i="13"/>
  <c r="CZ317" i="13"/>
  <c r="CV317" i="13"/>
  <c r="CR317" i="13"/>
  <c r="CN317" i="13"/>
  <c r="CJ317" i="13"/>
  <c r="CH317" i="13"/>
  <c r="DC317" i="13" s="1"/>
  <c r="CG317" i="13"/>
  <c r="CF317" i="13"/>
  <c r="CE317" i="13"/>
  <c r="CD317" i="13"/>
  <c r="CC317" i="13"/>
  <c r="CB317" i="13"/>
  <c r="CA317" i="13"/>
  <c r="BZ317" i="13"/>
  <c r="BY317" i="13"/>
  <c r="BX317" i="13"/>
  <c r="BW317" i="13"/>
  <c r="BV317" i="13"/>
  <c r="BU317" i="13"/>
  <c r="BT317" i="13"/>
  <c r="BS317" i="13"/>
  <c r="BR317" i="13"/>
  <c r="BQ317" i="13"/>
  <c r="BP317" i="13"/>
  <c r="BO317" i="13"/>
  <c r="BN317" i="13"/>
  <c r="BM317" i="13"/>
  <c r="BL317" i="13"/>
  <c r="BK317" i="13"/>
  <c r="BJ317" i="13"/>
  <c r="BH317" i="13"/>
  <c r="BG317" i="13"/>
  <c r="BE317" i="13"/>
  <c r="BD317" i="13"/>
  <c r="BB317" i="13"/>
  <c r="BA317" i="13"/>
  <c r="AY317" i="13"/>
  <c r="AX317" i="13"/>
  <c r="AV317" i="13"/>
  <c r="AU317" i="13"/>
  <c r="AS317" i="13"/>
  <c r="AR317" i="13"/>
  <c r="DE316" i="13"/>
  <c r="DC316" i="13"/>
  <c r="DA316" i="13"/>
  <c r="CY316" i="13"/>
  <c r="CW316" i="13"/>
  <c r="CU316" i="13"/>
  <c r="CS316" i="13"/>
  <c r="CQ316" i="13"/>
  <c r="CO316" i="13"/>
  <c r="CM316" i="13"/>
  <c r="CK316" i="13"/>
  <c r="CI316" i="13"/>
  <c r="CH316" i="13"/>
  <c r="DD316" i="13" s="1"/>
  <c r="CG316" i="13"/>
  <c r="CF316" i="13"/>
  <c r="CE316" i="13"/>
  <c r="CD316" i="13"/>
  <c r="CC316" i="13"/>
  <c r="CB316" i="13"/>
  <c r="CA316" i="13"/>
  <c r="BZ316" i="13"/>
  <c r="BY316" i="13"/>
  <c r="BX316" i="13"/>
  <c r="BW316" i="13"/>
  <c r="BV316" i="13"/>
  <c r="BU316" i="13"/>
  <c r="BT316" i="13"/>
  <c r="BS316" i="13"/>
  <c r="BR316" i="13"/>
  <c r="BQ316" i="13"/>
  <c r="BP316" i="13"/>
  <c r="BO316" i="13"/>
  <c r="BN316" i="13"/>
  <c r="BM316" i="13"/>
  <c r="BL316" i="13"/>
  <c r="BK316" i="13"/>
  <c r="BJ316" i="13"/>
  <c r="BH316" i="13"/>
  <c r="BG316" i="13"/>
  <c r="BE316" i="13"/>
  <c r="BD316" i="13"/>
  <c r="BB316" i="13"/>
  <c r="BA316" i="13"/>
  <c r="AY316" i="13"/>
  <c r="AX316" i="13"/>
  <c r="AV316" i="13"/>
  <c r="AU316" i="13"/>
  <c r="AS316" i="13"/>
  <c r="AR316" i="13"/>
  <c r="CH315" i="13"/>
  <c r="DE315" i="13" s="1"/>
  <c r="CG315" i="13"/>
  <c r="CF315" i="13"/>
  <c r="CE315" i="13"/>
  <c r="CD315" i="13"/>
  <c r="CC315" i="13"/>
  <c r="CB315" i="13"/>
  <c r="CA315" i="13"/>
  <c r="BZ315" i="13"/>
  <c r="BY315" i="13"/>
  <c r="BX315" i="13"/>
  <c r="BW315" i="13"/>
  <c r="BV315" i="13"/>
  <c r="BU315" i="13"/>
  <c r="BT315" i="13"/>
  <c r="BS315" i="13"/>
  <c r="BR315" i="13"/>
  <c r="BQ315" i="13"/>
  <c r="BP315" i="13"/>
  <c r="BO315" i="13"/>
  <c r="BN315" i="13"/>
  <c r="BM315" i="13"/>
  <c r="BL315" i="13"/>
  <c r="BK315" i="13"/>
  <c r="BJ315" i="13"/>
  <c r="BH315" i="13"/>
  <c r="BG315" i="13"/>
  <c r="BE315" i="13"/>
  <c r="BD315" i="13"/>
  <c r="BB315" i="13"/>
  <c r="BA315" i="13"/>
  <c r="AY315" i="13"/>
  <c r="AX315" i="13"/>
  <c r="AV315" i="13"/>
  <c r="AU315" i="13"/>
  <c r="AS315" i="13"/>
  <c r="AR315" i="13"/>
  <c r="DE314" i="13"/>
  <c r="DD314" i="13"/>
  <c r="DC314" i="13"/>
  <c r="DA314" i="13"/>
  <c r="CZ314" i="13"/>
  <c r="CY314" i="13"/>
  <c r="CW314" i="13"/>
  <c r="CV314" i="13"/>
  <c r="CU314" i="13"/>
  <c r="CS314" i="13"/>
  <c r="CR314" i="13"/>
  <c r="CQ314" i="13"/>
  <c r="CO314" i="13"/>
  <c r="CN314" i="13"/>
  <c r="CM314" i="13"/>
  <c r="CK314" i="13"/>
  <c r="CJ314" i="13"/>
  <c r="CI314" i="13"/>
  <c r="CH314" i="13"/>
  <c r="DF314" i="13" s="1"/>
  <c r="CG314" i="13"/>
  <c r="CF314" i="13"/>
  <c r="CE314" i="13"/>
  <c r="CD314" i="13"/>
  <c r="CC314" i="13"/>
  <c r="CB314" i="13"/>
  <c r="CA314" i="13"/>
  <c r="BZ314" i="13"/>
  <c r="BY314" i="13"/>
  <c r="BX314" i="13"/>
  <c r="BW314" i="13"/>
  <c r="BV314" i="13"/>
  <c r="BU314" i="13"/>
  <c r="BT314" i="13"/>
  <c r="BS314" i="13"/>
  <c r="BR314" i="13"/>
  <c r="BQ314" i="13"/>
  <c r="BP314" i="13"/>
  <c r="BO314" i="13"/>
  <c r="BN314" i="13"/>
  <c r="BM314" i="13"/>
  <c r="BL314" i="13"/>
  <c r="BK314" i="13"/>
  <c r="BJ314" i="13"/>
  <c r="BH314" i="13"/>
  <c r="BG314" i="13"/>
  <c r="BE314" i="13"/>
  <c r="BD314" i="13"/>
  <c r="BB314" i="13"/>
  <c r="BA314" i="13"/>
  <c r="AY314" i="13"/>
  <c r="AX314" i="13"/>
  <c r="AV314" i="13"/>
  <c r="AU314" i="13"/>
  <c r="AS314" i="13"/>
  <c r="AR314" i="13"/>
  <c r="DD313" i="13"/>
  <c r="CZ313" i="13"/>
  <c r="CV313" i="13"/>
  <c r="CR313" i="13"/>
  <c r="CN313" i="13"/>
  <c r="CJ313" i="13"/>
  <c r="CH313" i="13"/>
  <c r="DC313" i="13" s="1"/>
  <c r="CG313" i="13"/>
  <c r="CF313" i="13"/>
  <c r="CE313" i="13"/>
  <c r="CD313" i="13"/>
  <c r="CC313" i="13"/>
  <c r="CB313" i="13"/>
  <c r="CA313" i="13"/>
  <c r="BZ313" i="13"/>
  <c r="BY313" i="13"/>
  <c r="BX313" i="13"/>
  <c r="BW313" i="13"/>
  <c r="BV313" i="13"/>
  <c r="BU313" i="13"/>
  <c r="BT313" i="13"/>
  <c r="BS313" i="13"/>
  <c r="BR313" i="13"/>
  <c r="BQ313" i="13"/>
  <c r="BP313" i="13"/>
  <c r="BO313" i="13"/>
  <c r="BN313" i="13"/>
  <c r="BM313" i="13"/>
  <c r="BL313" i="13"/>
  <c r="BK313" i="13"/>
  <c r="BJ313" i="13"/>
  <c r="BH313" i="13"/>
  <c r="BG313" i="13"/>
  <c r="BE313" i="13"/>
  <c r="BD313" i="13"/>
  <c r="BB313" i="13"/>
  <c r="BA313" i="13"/>
  <c r="AY313" i="13"/>
  <c r="AX313" i="13"/>
  <c r="AV313" i="13"/>
  <c r="AU313" i="13"/>
  <c r="AS313" i="13"/>
  <c r="AR313" i="13"/>
  <c r="DE312" i="13"/>
  <c r="DC312" i="13"/>
  <c r="DA312" i="13"/>
  <c r="CY312" i="13"/>
  <c r="CW312" i="13"/>
  <c r="CU312" i="13"/>
  <c r="CS312" i="13"/>
  <c r="CQ312" i="13"/>
  <c r="CO312" i="13"/>
  <c r="CM312" i="13"/>
  <c r="CK312" i="13"/>
  <c r="CI312" i="13"/>
  <c r="CH312" i="13"/>
  <c r="DD312" i="13" s="1"/>
  <c r="CG312" i="13"/>
  <c r="CF312" i="13"/>
  <c r="CE312" i="13"/>
  <c r="CD312" i="13"/>
  <c r="CC312" i="13"/>
  <c r="CB312" i="13"/>
  <c r="CA312" i="13"/>
  <c r="BZ312" i="13"/>
  <c r="BY312" i="13"/>
  <c r="BX312" i="13"/>
  <c r="BW312" i="13"/>
  <c r="BV312" i="13"/>
  <c r="BU312" i="13"/>
  <c r="BT312" i="13"/>
  <c r="BS312" i="13"/>
  <c r="BR312" i="13"/>
  <c r="BQ312" i="13"/>
  <c r="BP312" i="13"/>
  <c r="BO312" i="13"/>
  <c r="BN312" i="13"/>
  <c r="BM312" i="13"/>
  <c r="BL312" i="13"/>
  <c r="BK312" i="13"/>
  <c r="BJ312" i="13"/>
  <c r="BH312" i="13"/>
  <c r="BG312" i="13"/>
  <c r="BE312" i="13"/>
  <c r="BD312" i="13"/>
  <c r="BB312" i="13"/>
  <c r="BA312" i="13"/>
  <c r="AY312" i="13"/>
  <c r="AX312" i="13"/>
  <c r="AV312" i="13"/>
  <c r="AU312" i="13"/>
  <c r="AS312" i="13"/>
  <c r="AR312" i="13"/>
  <c r="CH311" i="13"/>
  <c r="DE311" i="13" s="1"/>
  <c r="CG311" i="13"/>
  <c r="CF311" i="13"/>
  <c r="CE311" i="13"/>
  <c r="CD311" i="13"/>
  <c r="CC311" i="13"/>
  <c r="CB311" i="13"/>
  <c r="CA311" i="13"/>
  <c r="BZ311" i="13"/>
  <c r="BY311" i="13"/>
  <c r="BX311" i="13"/>
  <c r="BW311" i="13"/>
  <c r="BV311" i="13"/>
  <c r="BU311" i="13"/>
  <c r="BT311" i="13"/>
  <c r="BS311" i="13"/>
  <c r="BR311" i="13"/>
  <c r="BQ311" i="13"/>
  <c r="BP311" i="13"/>
  <c r="BO311" i="13"/>
  <c r="BN311" i="13"/>
  <c r="BM311" i="13"/>
  <c r="BL311" i="13"/>
  <c r="BK311" i="13"/>
  <c r="BJ311" i="13"/>
  <c r="BH311" i="13"/>
  <c r="BG311" i="13"/>
  <c r="BE311" i="13"/>
  <c r="BD311" i="13"/>
  <c r="BB311" i="13"/>
  <c r="BA311" i="13"/>
  <c r="AY311" i="13"/>
  <c r="AX311" i="13"/>
  <c r="AV311" i="13"/>
  <c r="AU311" i="13"/>
  <c r="AS311" i="13"/>
  <c r="AR311" i="13"/>
  <c r="DE310" i="13"/>
  <c r="DD310" i="13"/>
  <c r="DC310" i="13"/>
  <c r="DA310" i="13"/>
  <c r="CZ310" i="13"/>
  <c r="CY310" i="13"/>
  <c r="CW310" i="13"/>
  <c r="CV310" i="13"/>
  <c r="CU310" i="13"/>
  <c r="CS310" i="13"/>
  <c r="CR310" i="13"/>
  <c r="CQ310" i="13"/>
  <c r="CO310" i="13"/>
  <c r="CN310" i="13"/>
  <c r="CM310" i="13"/>
  <c r="CK310" i="13"/>
  <c r="CJ310" i="13"/>
  <c r="CI310" i="13"/>
  <c r="CH310" i="13"/>
  <c r="DF310" i="13" s="1"/>
  <c r="CG310" i="13"/>
  <c r="CF310" i="13"/>
  <c r="CE310" i="13"/>
  <c r="CD310" i="13"/>
  <c r="CC310" i="13"/>
  <c r="CB310" i="13"/>
  <c r="CA310" i="13"/>
  <c r="BZ310" i="13"/>
  <c r="BY310" i="13"/>
  <c r="BX310" i="13"/>
  <c r="BW310" i="13"/>
  <c r="BV310" i="13"/>
  <c r="BU310" i="13"/>
  <c r="BT310" i="13"/>
  <c r="BS310" i="13"/>
  <c r="BR310" i="13"/>
  <c r="BQ310" i="13"/>
  <c r="BP310" i="13"/>
  <c r="BO310" i="13"/>
  <c r="BN310" i="13"/>
  <c r="BM310" i="13"/>
  <c r="BL310" i="13"/>
  <c r="BK310" i="13"/>
  <c r="BJ310" i="13"/>
  <c r="BH310" i="13"/>
  <c r="BG310" i="13"/>
  <c r="BE310" i="13"/>
  <c r="BD310" i="13"/>
  <c r="BB310" i="13"/>
  <c r="BA310" i="13"/>
  <c r="AY310" i="13"/>
  <c r="AX310" i="13"/>
  <c r="AV310" i="13"/>
  <c r="AU310" i="13"/>
  <c r="AS310" i="13"/>
  <c r="AR310" i="13"/>
  <c r="DD309" i="13"/>
  <c r="CZ309" i="13"/>
  <c r="CV309" i="13"/>
  <c r="CR309" i="13"/>
  <c r="CN309" i="13"/>
  <c r="CJ309" i="13"/>
  <c r="CH309" i="13"/>
  <c r="DC309" i="13" s="1"/>
  <c r="CG309" i="13"/>
  <c r="CF309" i="13"/>
  <c r="CE309" i="13"/>
  <c r="CD309" i="13"/>
  <c r="CC309" i="13"/>
  <c r="CB309" i="13"/>
  <c r="CA309" i="13"/>
  <c r="BZ309" i="13"/>
  <c r="BY309" i="13"/>
  <c r="BX309" i="13"/>
  <c r="BW309" i="13"/>
  <c r="BV309" i="13"/>
  <c r="BU309" i="13"/>
  <c r="BT309" i="13"/>
  <c r="BS309" i="13"/>
  <c r="BR309" i="13"/>
  <c r="BQ309" i="13"/>
  <c r="BP309" i="13"/>
  <c r="BO309" i="13"/>
  <c r="BN309" i="13"/>
  <c r="BM309" i="13"/>
  <c r="BL309" i="13"/>
  <c r="BK309" i="13"/>
  <c r="BJ309" i="13"/>
  <c r="BH309" i="13"/>
  <c r="BG309" i="13"/>
  <c r="BE309" i="13"/>
  <c r="BD309" i="13"/>
  <c r="BB309" i="13"/>
  <c r="BA309" i="13"/>
  <c r="AY309" i="13"/>
  <c r="AX309" i="13"/>
  <c r="AV309" i="13"/>
  <c r="AU309" i="13"/>
  <c r="AS309" i="13"/>
  <c r="AR309" i="13"/>
  <c r="DE308" i="13"/>
  <c r="DC308" i="13"/>
  <c r="DA308" i="13"/>
  <c r="CY308" i="13"/>
  <c r="CW308" i="13"/>
  <c r="CU308" i="13"/>
  <c r="CS308" i="13"/>
  <c r="CQ308" i="13"/>
  <c r="CO308" i="13"/>
  <c r="CM308" i="13"/>
  <c r="CK308" i="13"/>
  <c r="CI308" i="13"/>
  <c r="CH308" i="13"/>
  <c r="DD308" i="13" s="1"/>
  <c r="CG308" i="13"/>
  <c r="CF308" i="13"/>
  <c r="CE308" i="13"/>
  <c r="CD308" i="13"/>
  <c r="CC308" i="13"/>
  <c r="CB308" i="13"/>
  <c r="CA308" i="13"/>
  <c r="BZ308" i="13"/>
  <c r="BY308" i="13"/>
  <c r="BX308" i="13"/>
  <c r="BW308" i="13"/>
  <c r="BV308" i="13"/>
  <c r="BU308" i="13"/>
  <c r="BT308" i="13"/>
  <c r="BS308" i="13"/>
  <c r="BR308" i="13"/>
  <c r="BQ308" i="13"/>
  <c r="BP308" i="13"/>
  <c r="BO308" i="13"/>
  <c r="BN308" i="13"/>
  <c r="BM308" i="13"/>
  <c r="BL308" i="13"/>
  <c r="BK308" i="13"/>
  <c r="BJ308" i="13"/>
  <c r="BH308" i="13"/>
  <c r="BG308" i="13"/>
  <c r="BE308" i="13"/>
  <c r="BD308" i="13"/>
  <c r="BB308" i="13"/>
  <c r="BA308" i="13"/>
  <c r="AY308" i="13"/>
  <c r="AX308" i="13"/>
  <c r="AV308" i="13"/>
  <c r="AU308" i="13"/>
  <c r="AS308" i="13"/>
  <c r="AR308" i="13"/>
  <c r="CH307" i="13"/>
  <c r="DE307" i="13" s="1"/>
  <c r="CG307" i="13"/>
  <c r="CF307" i="13"/>
  <c r="CE307" i="13"/>
  <c r="CD307" i="13"/>
  <c r="CC307" i="13"/>
  <c r="CB307" i="13"/>
  <c r="CA307" i="13"/>
  <c r="BZ307" i="13"/>
  <c r="BY307" i="13"/>
  <c r="BX307" i="13"/>
  <c r="BW307" i="13"/>
  <c r="BV307" i="13"/>
  <c r="BU307" i="13"/>
  <c r="BT307" i="13"/>
  <c r="BS307" i="13"/>
  <c r="BR307" i="13"/>
  <c r="BQ307" i="13"/>
  <c r="BP307" i="13"/>
  <c r="BO307" i="13"/>
  <c r="BN307" i="13"/>
  <c r="BM307" i="13"/>
  <c r="BL307" i="13"/>
  <c r="BK307" i="13"/>
  <c r="BJ307" i="13"/>
  <c r="BH307" i="13"/>
  <c r="BG307" i="13"/>
  <c r="BE307" i="13"/>
  <c r="BD307" i="13"/>
  <c r="BB307" i="13"/>
  <c r="BA307" i="13"/>
  <c r="AY307" i="13"/>
  <c r="AX307" i="13"/>
  <c r="AV307" i="13"/>
  <c r="AU307" i="13"/>
  <c r="AS307" i="13"/>
  <c r="AR307" i="13"/>
  <c r="DE306" i="13"/>
  <c r="DD306" i="13"/>
  <c r="DC306" i="13"/>
  <c r="DA306" i="13"/>
  <c r="CZ306" i="13"/>
  <c r="CY306" i="13"/>
  <c r="CW306" i="13"/>
  <c r="CV306" i="13"/>
  <c r="CU306" i="13"/>
  <c r="CS306" i="13"/>
  <c r="CR306" i="13"/>
  <c r="CQ306" i="13"/>
  <c r="CO306" i="13"/>
  <c r="CN306" i="13"/>
  <c r="CM306" i="13"/>
  <c r="CK306" i="13"/>
  <c r="CJ306" i="13"/>
  <c r="CI306" i="13"/>
  <c r="CH306" i="13"/>
  <c r="DF306" i="13" s="1"/>
  <c r="CG306" i="13"/>
  <c r="CF306" i="13"/>
  <c r="CE306" i="13"/>
  <c r="CD306" i="13"/>
  <c r="CC306" i="13"/>
  <c r="CB306" i="13"/>
  <c r="CA306" i="13"/>
  <c r="BZ306" i="13"/>
  <c r="BY306" i="13"/>
  <c r="BX306" i="13"/>
  <c r="BW306" i="13"/>
  <c r="BV306" i="13"/>
  <c r="BU306" i="13"/>
  <c r="BT306" i="13"/>
  <c r="BS306" i="13"/>
  <c r="BR306" i="13"/>
  <c r="BQ306" i="13"/>
  <c r="BP306" i="13"/>
  <c r="BO306" i="13"/>
  <c r="BN306" i="13"/>
  <c r="BM306" i="13"/>
  <c r="BL306" i="13"/>
  <c r="BK306" i="13"/>
  <c r="BJ306" i="13"/>
  <c r="BH306" i="13"/>
  <c r="BG306" i="13"/>
  <c r="BE306" i="13"/>
  <c r="BD306" i="13"/>
  <c r="BB306" i="13"/>
  <c r="BA306" i="13"/>
  <c r="AY306" i="13"/>
  <c r="AX306" i="13"/>
  <c r="AV306" i="13"/>
  <c r="AU306" i="13"/>
  <c r="AS306" i="13"/>
  <c r="AR306" i="13"/>
  <c r="DD305" i="13"/>
  <c r="CZ305" i="13"/>
  <c r="CV305" i="13"/>
  <c r="CR305" i="13"/>
  <c r="CN305" i="13"/>
  <c r="CJ305" i="13"/>
  <c r="CH305" i="13"/>
  <c r="DC305" i="13" s="1"/>
  <c r="CG305" i="13"/>
  <c r="CF305" i="13"/>
  <c r="CE305" i="13"/>
  <c r="CD305" i="13"/>
  <c r="CC305" i="13"/>
  <c r="CB305" i="13"/>
  <c r="CA305" i="13"/>
  <c r="BZ305" i="13"/>
  <c r="BY305" i="13"/>
  <c r="BX305" i="13"/>
  <c r="BW305" i="13"/>
  <c r="BV305" i="13"/>
  <c r="BU305" i="13"/>
  <c r="BT305" i="13"/>
  <c r="BS305" i="13"/>
  <c r="BR305" i="13"/>
  <c r="BQ305" i="13"/>
  <c r="BP305" i="13"/>
  <c r="BO305" i="13"/>
  <c r="BN305" i="13"/>
  <c r="BM305" i="13"/>
  <c r="BL305" i="13"/>
  <c r="BK305" i="13"/>
  <c r="BJ305" i="13"/>
  <c r="BH305" i="13"/>
  <c r="BG305" i="13"/>
  <c r="BE305" i="13"/>
  <c r="BD305" i="13"/>
  <c r="BB305" i="13"/>
  <c r="BA305" i="13"/>
  <c r="AY305" i="13"/>
  <c r="AX305" i="13"/>
  <c r="AV305" i="13"/>
  <c r="AU305" i="13"/>
  <c r="AS305" i="13"/>
  <c r="AR305" i="13"/>
  <c r="DE304" i="13"/>
  <c r="DC304" i="13"/>
  <c r="DA304" i="13"/>
  <c r="CY304" i="13"/>
  <c r="CW304" i="13"/>
  <c r="CU304" i="13"/>
  <c r="CS304" i="13"/>
  <c r="CQ304" i="13"/>
  <c r="CO304" i="13"/>
  <c r="CM304" i="13"/>
  <c r="CK304" i="13"/>
  <c r="CI304" i="13"/>
  <c r="CH304" i="13"/>
  <c r="DD304" i="13" s="1"/>
  <c r="CG304" i="13"/>
  <c r="CF304" i="13"/>
  <c r="CE304" i="13"/>
  <c r="CD304" i="13"/>
  <c r="CC304" i="13"/>
  <c r="CB304" i="13"/>
  <c r="CA304" i="13"/>
  <c r="BZ304" i="13"/>
  <c r="BY304" i="13"/>
  <c r="BX304" i="13"/>
  <c r="BW304" i="13"/>
  <c r="BV304" i="13"/>
  <c r="BU304" i="13"/>
  <c r="BT304" i="13"/>
  <c r="BS304" i="13"/>
  <c r="BR304" i="13"/>
  <c r="BQ304" i="13"/>
  <c r="BP304" i="13"/>
  <c r="BO304" i="13"/>
  <c r="BN304" i="13"/>
  <c r="BM304" i="13"/>
  <c r="BL304" i="13"/>
  <c r="BK304" i="13"/>
  <c r="BJ304" i="13"/>
  <c r="BH304" i="13"/>
  <c r="BG304" i="13"/>
  <c r="BE304" i="13"/>
  <c r="BD304" i="13"/>
  <c r="BB304" i="13"/>
  <c r="BA304" i="13"/>
  <c r="AY304" i="13"/>
  <c r="AX304" i="13"/>
  <c r="AV304" i="13"/>
  <c r="AU304" i="13"/>
  <c r="AS304" i="13"/>
  <c r="AR304" i="13"/>
  <c r="CH303" i="13"/>
  <c r="DE303" i="13" s="1"/>
  <c r="CG303" i="13"/>
  <c r="CF303" i="13"/>
  <c r="CE303" i="13"/>
  <c r="CD303" i="13"/>
  <c r="CC303" i="13"/>
  <c r="CB303" i="13"/>
  <c r="CA303" i="13"/>
  <c r="BZ303" i="13"/>
  <c r="BY303" i="13"/>
  <c r="BX303" i="13"/>
  <c r="BW303" i="13"/>
  <c r="BV303" i="13"/>
  <c r="BU303" i="13"/>
  <c r="BT303" i="13"/>
  <c r="BS303" i="13"/>
  <c r="BR303" i="13"/>
  <c r="BQ303" i="13"/>
  <c r="BP303" i="13"/>
  <c r="BO303" i="13"/>
  <c r="BN303" i="13"/>
  <c r="BM303" i="13"/>
  <c r="BL303" i="13"/>
  <c r="BK303" i="13"/>
  <c r="BJ303" i="13"/>
  <c r="BH303" i="13"/>
  <c r="BG303" i="13"/>
  <c r="BE303" i="13"/>
  <c r="BD303" i="13"/>
  <c r="BB303" i="13"/>
  <c r="BA303" i="13"/>
  <c r="AY303" i="13"/>
  <c r="AX303" i="13"/>
  <c r="AV303" i="13"/>
  <c r="AU303" i="13"/>
  <c r="AS303" i="13"/>
  <c r="AR303" i="13"/>
  <c r="DE302" i="13"/>
  <c r="DD302" i="13"/>
  <c r="DC302" i="13"/>
  <c r="DA302" i="13"/>
  <c r="CZ302" i="13"/>
  <c r="CY302" i="13"/>
  <c r="CW302" i="13"/>
  <c r="CV302" i="13"/>
  <c r="CU302" i="13"/>
  <c r="CS302" i="13"/>
  <c r="CR302" i="13"/>
  <c r="CQ302" i="13"/>
  <c r="CO302" i="13"/>
  <c r="CN302" i="13"/>
  <c r="CM302" i="13"/>
  <c r="CK302" i="13"/>
  <c r="CJ302" i="13"/>
  <c r="CI302" i="13"/>
  <c r="CH302" i="13"/>
  <c r="DF302" i="13" s="1"/>
  <c r="CG302" i="13"/>
  <c r="CF302" i="13"/>
  <c r="CE302" i="13"/>
  <c r="CD302" i="13"/>
  <c r="CC302" i="13"/>
  <c r="CB302" i="13"/>
  <c r="CA302" i="13"/>
  <c r="BZ302" i="13"/>
  <c r="BY302" i="13"/>
  <c r="BX302" i="13"/>
  <c r="BW302" i="13"/>
  <c r="BV302" i="13"/>
  <c r="BU302" i="13"/>
  <c r="BT302" i="13"/>
  <c r="BS302" i="13"/>
  <c r="BR302" i="13"/>
  <c r="BQ302" i="13"/>
  <c r="BP302" i="13"/>
  <c r="BO302" i="13"/>
  <c r="BN302" i="13"/>
  <c r="BM302" i="13"/>
  <c r="BL302" i="13"/>
  <c r="BK302" i="13"/>
  <c r="BJ302" i="13"/>
  <c r="BH302" i="13"/>
  <c r="BG302" i="13"/>
  <c r="BE302" i="13"/>
  <c r="BD302" i="13"/>
  <c r="BB302" i="13"/>
  <c r="BA302" i="13"/>
  <c r="AY302" i="13"/>
  <c r="AX302" i="13"/>
  <c r="AV302" i="13"/>
  <c r="AU302" i="13"/>
  <c r="AS302" i="13"/>
  <c r="AR302" i="13"/>
  <c r="DD301" i="13"/>
  <c r="CZ301" i="13"/>
  <c r="CV301" i="13"/>
  <c r="CR301" i="13"/>
  <c r="CN301" i="13"/>
  <c r="CJ301" i="13"/>
  <c r="CH301" i="13"/>
  <c r="DC301" i="13" s="1"/>
  <c r="CG301" i="13"/>
  <c r="CF301" i="13"/>
  <c r="CE301" i="13"/>
  <c r="CD301" i="13"/>
  <c r="CC301" i="13"/>
  <c r="CB301" i="13"/>
  <c r="CA301" i="13"/>
  <c r="BZ301" i="13"/>
  <c r="BY301" i="13"/>
  <c r="BX301" i="13"/>
  <c r="BW301" i="13"/>
  <c r="BV301" i="13"/>
  <c r="BU301" i="13"/>
  <c r="BT301" i="13"/>
  <c r="BS301" i="13"/>
  <c r="BR301" i="13"/>
  <c r="BQ301" i="13"/>
  <c r="BP301" i="13"/>
  <c r="BO301" i="13"/>
  <c r="BN301" i="13"/>
  <c r="BM301" i="13"/>
  <c r="BL301" i="13"/>
  <c r="BK301" i="13"/>
  <c r="BJ301" i="13"/>
  <c r="BH301" i="13"/>
  <c r="BG301" i="13"/>
  <c r="BE301" i="13"/>
  <c r="BD301" i="13"/>
  <c r="BB301" i="13"/>
  <c r="BA301" i="13"/>
  <c r="AY301" i="13"/>
  <c r="AX301" i="13"/>
  <c r="AV301" i="13"/>
  <c r="AU301" i="13"/>
  <c r="AS301" i="13"/>
  <c r="AR301" i="13"/>
  <c r="DE300" i="13"/>
  <c r="DC300" i="13"/>
  <c r="DA300" i="13"/>
  <c r="CY300" i="13"/>
  <c r="CW300" i="13"/>
  <c r="CU300" i="13"/>
  <c r="CS300" i="13"/>
  <c r="CQ300" i="13"/>
  <c r="CO300" i="13"/>
  <c r="CM300" i="13"/>
  <c r="CK300" i="13"/>
  <c r="CI300" i="13"/>
  <c r="CH300" i="13"/>
  <c r="DD300" i="13" s="1"/>
  <c r="CG300" i="13"/>
  <c r="CF300" i="13"/>
  <c r="CE300" i="13"/>
  <c r="CD300" i="13"/>
  <c r="CC300" i="13"/>
  <c r="CB300" i="13"/>
  <c r="CA300" i="13"/>
  <c r="BZ300" i="13"/>
  <c r="BY300" i="13"/>
  <c r="BX300" i="13"/>
  <c r="BW300" i="13"/>
  <c r="BV300" i="13"/>
  <c r="BU300" i="13"/>
  <c r="BT300" i="13"/>
  <c r="BS300" i="13"/>
  <c r="BR300" i="13"/>
  <c r="BQ300" i="13"/>
  <c r="BP300" i="13"/>
  <c r="BO300" i="13"/>
  <c r="BN300" i="13"/>
  <c r="BM300" i="13"/>
  <c r="BL300" i="13"/>
  <c r="BK300" i="13"/>
  <c r="BJ300" i="13"/>
  <c r="BH300" i="13"/>
  <c r="BG300" i="13"/>
  <c r="BE300" i="13"/>
  <c r="BD300" i="13"/>
  <c r="BB300" i="13"/>
  <c r="BA300" i="13"/>
  <c r="AY300" i="13"/>
  <c r="AX300" i="13"/>
  <c r="AV300" i="13"/>
  <c r="AU300" i="13"/>
  <c r="AS300" i="13"/>
  <c r="AR300" i="13"/>
  <c r="CH299" i="13"/>
  <c r="DE299" i="13" s="1"/>
  <c r="CG299" i="13"/>
  <c r="CF299" i="13"/>
  <c r="CE299" i="13"/>
  <c r="CD299" i="13"/>
  <c r="CC299" i="13"/>
  <c r="CB299" i="13"/>
  <c r="CA299" i="13"/>
  <c r="BZ299" i="13"/>
  <c r="BY299" i="13"/>
  <c r="BX299" i="13"/>
  <c r="BW299" i="13"/>
  <c r="BV299" i="13"/>
  <c r="BU299" i="13"/>
  <c r="BT299" i="13"/>
  <c r="BS299" i="13"/>
  <c r="BR299" i="13"/>
  <c r="BQ299" i="13"/>
  <c r="BP299" i="13"/>
  <c r="BO299" i="13"/>
  <c r="BN299" i="13"/>
  <c r="BM299" i="13"/>
  <c r="BL299" i="13"/>
  <c r="BK299" i="13"/>
  <c r="BJ299" i="13"/>
  <c r="BH299" i="13"/>
  <c r="BG299" i="13"/>
  <c r="BE299" i="13"/>
  <c r="BD299" i="13"/>
  <c r="BB299" i="13"/>
  <c r="BA299" i="13"/>
  <c r="AY299" i="13"/>
  <c r="AX299" i="13"/>
  <c r="AV299" i="13"/>
  <c r="AU299" i="13"/>
  <c r="AS299" i="13"/>
  <c r="AR299" i="13"/>
  <c r="DE298" i="13"/>
  <c r="DD298" i="13"/>
  <c r="DC298" i="13"/>
  <c r="DA298" i="13"/>
  <c r="CZ298" i="13"/>
  <c r="CY298" i="13"/>
  <c r="CW298" i="13"/>
  <c r="CV298" i="13"/>
  <c r="CU298" i="13"/>
  <c r="CS298" i="13"/>
  <c r="CR298" i="13"/>
  <c r="CQ298" i="13"/>
  <c r="CO298" i="13"/>
  <c r="CN298" i="13"/>
  <c r="CM298" i="13"/>
  <c r="CK298" i="13"/>
  <c r="CJ298" i="13"/>
  <c r="CI298" i="13"/>
  <c r="CH298" i="13"/>
  <c r="DF298" i="13" s="1"/>
  <c r="CG298" i="13"/>
  <c r="CF298" i="13"/>
  <c r="CE298" i="13"/>
  <c r="CD298" i="13"/>
  <c r="CC298" i="13"/>
  <c r="CB298" i="13"/>
  <c r="CA298" i="13"/>
  <c r="BZ298" i="13"/>
  <c r="BY298" i="13"/>
  <c r="BX298" i="13"/>
  <c r="BW298" i="13"/>
  <c r="BV298" i="13"/>
  <c r="BU298" i="13"/>
  <c r="BT298" i="13"/>
  <c r="BS298" i="13"/>
  <c r="BR298" i="13"/>
  <c r="BQ298" i="13"/>
  <c r="BP298" i="13"/>
  <c r="BO298" i="13"/>
  <c r="BN298" i="13"/>
  <c r="BM298" i="13"/>
  <c r="BL298" i="13"/>
  <c r="BK298" i="13"/>
  <c r="BJ298" i="13"/>
  <c r="BH298" i="13"/>
  <c r="BG298" i="13"/>
  <c r="BE298" i="13"/>
  <c r="BD298" i="13"/>
  <c r="BB298" i="13"/>
  <c r="BA298" i="13"/>
  <c r="AY298" i="13"/>
  <c r="AX298" i="13"/>
  <c r="AV298" i="13"/>
  <c r="AU298" i="13"/>
  <c r="AS298" i="13"/>
  <c r="AR298" i="13"/>
  <c r="DD297" i="13"/>
  <c r="CZ297" i="13"/>
  <c r="CV297" i="13"/>
  <c r="CR297" i="13"/>
  <c r="CN297" i="13"/>
  <c r="CJ297" i="13"/>
  <c r="CH297" i="13"/>
  <c r="DC297" i="13" s="1"/>
  <c r="CG297" i="13"/>
  <c r="CF297" i="13"/>
  <c r="CE297" i="13"/>
  <c r="CD297" i="13"/>
  <c r="CC297" i="13"/>
  <c r="CB297" i="13"/>
  <c r="CA297" i="13"/>
  <c r="BZ297" i="13"/>
  <c r="BY297" i="13"/>
  <c r="BX297" i="13"/>
  <c r="BW297" i="13"/>
  <c r="BV297" i="13"/>
  <c r="BU297" i="13"/>
  <c r="BT297" i="13"/>
  <c r="BS297" i="13"/>
  <c r="BR297" i="13"/>
  <c r="BQ297" i="13"/>
  <c r="BP297" i="13"/>
  <c r="BO297" i="13"/>
  <c r="BN297" i="13"/>
  <c r="BM297" i="13"/>
  <c r="BL297" i="13"/>
  <c r="BK297" i="13"/>
  <c r="BJ297" i="13"/>
  <c r="BH297" i="13"/>
  <c r="BG297" i="13"/>
  <c r="BE297" i="13"/>
  <c r="BD297" i="13"/>
  <c r="BB297" i="13"/>
  <c r="BA297" i="13"/>
  <c r="AY297" i="13"/>
  <c r="AX297" i="13"/>
  <c r="AV297" i="13"/>
  <c r="AU297" i="13"/>
  <c r="AS297" i="13"/>
  <c r="AR297" i="13"/>
  <c r="DE296" i="13"/>
  <c r="DC296" i="13"/>
  <c r="DA296" i="13"/>
  <c r="CY296" i="13"/>
  <c r="CW296" i="13"/>
  <c r="CU296" i="13"/>
  <c r="CS296" i="13"/>
  <c r="CQ296" i="13"/>
  <c r="CO296" i="13"/>
  <c r="CM296" i="13"/>
  <c r="CK296" i="13"/>
  <c r="CI296" i="13"/>
  <c r="CH296" i="13"/>
  <c r="DD296" i="13" s="1"/>
  <c r="CG296" i="13"/>
  <c r="CF296" i="13"/>
  <c r="CE296" i="13"/>
  <c r="CD296" i="13"/>
  <c r="CC296" i="13"/>
  <c r="CB296" i="13"/>
  <c r="CA296" i="13"/>
  <c r="BZ296" i="13"/>
  <c r="BY296" i="13"/>
  <c r="BX296" i="13"/>
  <c r="BW296" i="13"/>
  <c r="BV296" i="13"/>
  <c r="BU296" i="13"/>
  <c r="BT296" i="13"/>
  <c r="BS296" i="13"/>
  <c r="BR296" i="13"/>
  <c r="BQ296" i="13"/>
  <c r="BP296" i="13"/>
  <c r="BO296" i="13"/>
  <c r="BN296" i="13"/>
  <c r="BM296" i="13"/>
  <c r="BL296" i="13"/>
  <c r="BK296" i="13"/>
  <c r="BJ296" i="13"/>
  <c r="BH296" i="13"/>
  <c r="BG296" i="13"/>
  <c r="BE296" i="13"/>
  <c r="BD296" i="13"/>
  <c r="BB296" i="13"/>
  <c r="BA296" i="13"/>
  <c r="AY296" i="13"/>
  <c r="AX296" i="13"/>
  <c r="AV296" i="13"/>
  <c r="AU296" i="13"/>
  <c r="AS296" i="13"/>
  <c r="AR296" i="13"/>
  <c r="CH295" i="13"/>
  <c r="DE295" i="13" s="1"/>
  <c r="CG295" i="13"/>
  <c r="CF295" i="13"/>
  <c r="CE295" i="13"/>
  <c r="CD295" i="13"/>
  <c r="CC295" i="13"/>
  <c r="CB295" i="13"/>
  <c r="CA295" i="13"/>
  <c r="BZ295" i="13"/>
  <c r="BY295" i="13"/>
  <c r="BX295" i="13"/>
  <c r="BW295" i="13"/>
  <c r="BV295" i="13"/>
  <c r="BU295" i="13"/>
  <c r="BT295" i="13"/>
  <c r="BS295" i="13"/>
  <c r="BR295" i="13"/>
  <c r="BQ295" i="13"/>
  <c r="BP295" i="13"/>
  <c r="BO295" i="13"/>
  <c r="BN295" i="13"/>
  <c r="BM295" i="13"/>
  <c r="BL295" i="13"/>
  <c r="BK295" i="13"/>
  <c r="BJ295" i="13"/>
  <c r="BH295" i="13"/>
  <c r="BG295" i="13"/>
  <c r="BE295" i="13"/>
  <c r="BD295" i="13"/>
  <c r="BB295" i="13"/>
  <c r="BA295" i="13"/>
  <c r="AY295" i="13"/>
  <c r="AX295" i="13"/>
  <c r="AV295" i="13"/>
  <c r="AU295" i="13"/>
  <c r="AS295" i="13"/>
  <c r="AR295" i="13"/>
  <c r="DE294" i="13"/>
  <c r="DD294" i="13"/>
  <c r="DC294" i="13"/>
  <c r="DA294" i="13"/>
  <c r="CZ294" i="13"/>
  <c r="CY294" i="13"/>
  <c r="CW294" i="13"/>
  <c r="CV294" i="13"/>
  <c r="CU294" i="13"/>
  <c r="CS294" i="13"/>
  <c r="CR294" i="13"/>
  <c r="CQ294" i="13"/>
  <c r="CO294" i="13"/>
  <c r="CN294" i="13"/>
  <c r="CM294" i="13"/>
  <c r="CK294" i="13"/>
  <c r="CJ294" i="13"/>
  <c r="CI294" i="13"/>
  <c r="CH294" i="13"/>
  <c r="DF294" i="13" s="1"/>
  <c r="CG294" i="13"/>
  <c r="CF294" i="13"/>
  <c r="CE294" i="13"/>
  <c r="CD294" i="13"/>
  <c r="CC294" i="13"/>
  <c r="CB294" i="13"/>
  <c r="CA294" i="13"/>
  <c r="BZ294" i="13"/>
  <c r="BY294" i="13"/>
  <c r="BX294" i="13"/>
  <c r="BW294" i="13"/>
  <c r="BV294" i="13"/>
  <c r="BU294" i="13"/>
  <c r="BT294" i="13"/>
  <c r="BS294" i="13"/>
  <c r="BR294" i="13"/>
  <c r="BQ294" i="13"/>
  <c r="BP294" i="13"/>
  <c r="BO294" i="13"/>
  <c r="BN294" i="13"/>
  <c r="BM294" i="13"/>
  <c r="BL294" i="13"/>
  <c r="BK294" i="13"/>
  <c r="BJ294" i="13"/>
  <c r="BH294" i="13"/>
  <c r="BG294" i="13"/>
  <c r="BE294" i="13"/>
  <c r="BD294" i="13"/>
  <c r="BB294" i="13"/>
  <c r="BA294" i="13"/>
  <c r="AY294" i="13"/>
  <c r="AX294" i="13"/>
  <c r="AV294" i="13"/>
  <c r="AU294" i="13"/>
  <c r="AS294" i="13"/>
  <c r="AR294" i="13"/>
  <c r="DD293" i="13"/>
  <c r="CZ293" i="13"/>
  <c r="CV293" i="13"/>
  <c r="CR293" i="13"/>
  <c r="CN293" i="13"/>
  <c r="CJ293" i="13"/>
  <c r="CH293" i="13"/>
  <c r="DC293" i="13" s="1"/>
  <c r="CG293" i="13"/>
  <c r="CF293" i="13"/>
  <c r="CE293" i="13"/>
  <c r="CD293" i="13"/>
  <c r="CC293" i="13"/>
  <c r="CB293" i="13"/>
  <c r="CA293" i="13"/>
  <c r="BZ293" i="13"/>
  <c r="BY293" i="13"/>
  <c r="BX293" i="13"/>
  <c r="BW293" i="13"/>
  <c r="BV293" i="13"/>
  <c r="BU293" i="13"/>
  <c r="BT293" i="13"/>
  <c r="BS293" i="13"/>
  <c r="BR293" i="13"/>
  <c r="BQ293" i="13"/>
  <c r="BP293" i="13"/>
  <c r="BO293" i="13"/>
  <c r="BN293" i="13"/>
  <c r="BM293" i="13"/>
  <c r="BL293" i="13"/>
  <c r="BK293" i="13"/>
  <c r="BJ293" i="13"/>
  <c r="BH293" i="13"/>
  <c r="BG293" i="13"/>
  <c r="BE293" i="13"/>
  <c r="BD293" i="13"/>
  <c r="BB293" i="13"/>
  <c r="BA293" i="13"/>
  <c r="AY293" i="13"/>
  <c r="AX293" i="13"/>
  <c r="AV293" i="13"/>
  <c r="AU293" i="13"/>
  <c r="AS293" i="13"/>
  <c r="AR293" i="13"/>
  <c r="DE292" i="13"/>
  <c r="DC292" i="13"/>
  <c r="DA292" i="13"/>
  <c r="CY292" i="13"/>
  <c r="CW292" i="13"/>
  <c r="CU292" i="13"/>
  <c r="CS292" i="13"/>
  <c r="CQ292" i="13"/>
  <c r="CO292" i="13"/>
  <c r="CM292" i="13"/>
  <c r="CK292" i="13"/>
  <c r="CI292" i="13"/>
  <c r="CH292" i="13"/>
  <c r="DD292" i="13" s="1"/>
  <c r="CG292" i="13"/>
  <c r="CF292" i="13"/>
  <c r="CE292" i="13"/>
  <c r="CD292" i="13"/>
  <c r="CC292" i="13"/>
  <c r="CB292" i="13"/>
  <c r="CA292" i="13"/>
  <c r="BZ292" i="13"/>
  <c r="BY292" i="13"/>
  <c r="BX292" i="13"/>
  <c r="BW292" i="13"/>
  <c r="BV292" i="13"/>
  <c r="BU292" i="13"/>
  <c r="BT292" i="13"/>
  <c r="BS292" i="13"/>
  <c r="BR292" i="13"/>
  <c r="BQ292" i="13"/>
  <c r="BP292" i="13"/>
  <c r="BO292" i="13"/>
  <c r="BN292" i="13"/>
  <c r="BM292" i="13"/>
  <c r="BL292" i="13"/>
  <c r="BK292" i="13"/>
  <c r="BJ292" i="13"/>
  <c r="BH292" i="13"/>
  <c r="BG292" i="13"/>
  <c r="BE292" i="13"/>
  <c r="BD292" i="13"/>
  <c r="BB292" i="13"/>
  <c r="BA292" i="13"/>
  <c r="AY292" i="13"/>
  <c r="AX292" i="13"/>
  <c r="AV292" i="13"/>
  <c r="AU292" i="13"/>
  <c r="AS292" i="13"/>
  <c r="AR292" i="13"/>
  <c r="CH291" i="13"/>
  <c r="DE291" i="13" s="1"/>
  <c r="CG291" i="13"/>
  <c r="CF291" i="13"/>
  <c r="CE291" i="13"/>
  <c r="CD291" i="13"/>
  <c r="CC291" i="13"/>
  <c r="CB291" i="13"/>
  <c r="CA291" i="13"/>
  <c r="BZ291" i="13"/>
  <c r="BY291" i="13"/>
  <c r="BX291" i="13"/>
  <c r="BW291" i="13"/>
  <c r="BV291" i="13"/>
  <c r="BU291" i="13"/>
  <c r="BT291" i="13"/>
  <c r="BS291" i="13"/>
  <c r="BR291" i="13"/>
  <c r="BQ291" i="13"/>
  <c r="BP291" i="13"/>
  <c r="BO291" i="13"/>
  <c r="BN291" i="13"/>
  <c r="BM291" i="13"/>
  <c r="BL291" i="13"/>
  <c r="BK291" i="13"/>
  <c r="BJ291" i="13"/>
  <c r="BH291" i="13"/>
  <c r="BG291" i="13"/>
  <c r="BE291" i="13"/>
  <c r="BD291" i="13"/>
  <c r="BB291" i="13"/>
  <c r="BA291" i="13"/>
  <c r="AY291" i="13"/>
  <c r="AX291" i="13"/>
  <c r="AV291" i="13"/>
  <c r="AU291" i="13"/>
  <c r="AS291" i="13"/>
  <c r="AR291" i="13"/>
  <c r="DE290" i="13"/>
  <c r="DD290" i="13"/>
  <c r="DC290" i="13"/>
  <c r="DA290" i="13"/>
  <c r="CZ290" i="13"/>
  <c r="CY290" i="13"/>
  <c r="CW290" i="13"/>
  <c r="CV290" i="13"/>
  <c r="CU290" i="13"/>
  <c r="CS290" i="13"/>
  <c r="CR290" i="13"/>
  <c r="CQ290" i="13"/>
  <c r="CO290" i="13"/>
  <c r="CN290" i="13"/>
  <c r="CM290" i="13"/>
  <c r="CK290" i="13"/>
  <c r="CJ290" i="13"/>
  <c r="CI290" i="13"/>
  <c r="CH290" i="13"/>
  <c r="DF290" i="13" s="1"/>
  <c r="CG290" i="13"/>
  <c r="CF290" i="13"/>
  <c r="CE290" i="13"/>
  <c r="CD290" i="13"/>
  <c r="CC290" i="13"/>
  <c r="CB290" i="13"/>
  <c r="CA290" i="13"/>
  <c r="BZ290" i="13"/>
  <c r="BY290" i="13"/>
  <c r="BX290" i="13"/>
  <c r="BW290" i="13"/>
  <c r="BV290" i="13"/>
  <c r="BU290" i="13"/>
  <c r="BT290" i="13"/>
  <c r="BS290" i="13"/>
  <c r="BR290" i="13"/>
  <c r="BQ290" i="13"/>
  <c r="BP290" i="13"/>
  <c r="BO290" i="13"/>
  <c r="BN290" i="13"/>
  <c r="BM290" i="13"/>
  <c r="BL290" i="13"/>
  <c r="BK290" i="13"/>
  <c r="BJ290" i="13"/>
  <c r="BH290" i="13"/>
  <c r="BG290" i="13"/>
  <c r="BE290" i="13"/>
  <c r="BD290" i="13"/>
  <c r="BB290" i="13"/>
  <c r="BA290" i="13"/>
  <c r="AY290" i="13"/>
  <c r="AX290" i="13"/>
  <c r="AV290" i="13"/>
  <c r="AU290" i="13"/>
  <c r="AS290" i="13"/>
  <c r="AR290" i="13"/>
  <c r="DD289" i="13"/>
  <c r="CZ289" i="13"/>
  <c r="CV289" i="13"/>
  <c r="CR289" i="13"/>
  <c r="CN289" i="13"/>
  <c r="CJ289" i="13"/>
  <c r="CH289" i="13"/>
  <c r="DC289" i="13" s="1"/>
  <c r="CG289" i="13"/>
  <c r="CF289" i="13"/>
  <c r="CE289" i="13"/>
  <c r="CD289" i="13"/>
  <c r="CC289" i="13"/>
  <c r="CB289" i="13"/>
  <c r="CA289" i="13"/>
  <c r="BZ289" i="13"/>
  <c r="BY289" i="13"/>
  <c r="BX289" i="13"/>
  <c r="BW289" i="13"/>
  <c r="BV289" i="13"/>
  <c r="BU289" i="13"/>
  <c r="BT289" i="13"/>
  <c r="BS289" i="13"/>
  <c r="BR289" i="13"/>
  <c r="BQ289" i="13"/>
  <c r="BP289" i="13"/>
  <c r="BO289" i="13"/>
  <c r="BN289" i="13"/>
  <c r="BM289" i="13"/>
  <c r="BL289" i="13"/>
  <c r="BK289" i="13"/>
  <c r="BJ289" i="13"/>
  <c r="BH289" i="13"/>
  <c r="BG289" i="13"/>
  <c r="BE289" i="13"/>
  <c r="BD289" i="13"/>
  <c r="BB289" i="13"/>
  <c r="BA289" i="13"/>
  <c r="AY289" i="13"/>
  <c r="AX289" i="13"/>
  <c r="AV289" i="13"/>
  <c r="AU289" i="13"/>
  <c r="AS289" i="13"/>
  <c r="AR289" i="13"/>
  <c r="DE288" i="13"/>
  <c r="DC288" i="13"/>
  <c r="DA288" i="13"/>
  <c r="CY288" i="13"/>
  <c r="CW288" i="13"/>
  <c r="CU288" i="13"/>
  <c r="CS288" i="13"/>
  <c r="CQ288" i="13"/>
  <c r="CO288" i="13"/>
  <c r="CM288" i="13"/>
  <c r="CK288" i="13"/>
  <c r="CI288" i="13"/>
  <c r="CH288" i="13"/>
  <c r="DD288" i="13" s="1"/>
  <c r="CG288" i="13"/>
  <c r="CF288" i="13"/>
  <c r="CE288" i="13"/>
  <c r="CD288" i="13"/>
  <c r="CC288" i="13"/>
  <c r="CB288" i="13"/>
  <c r="CA288" i="13"/>
  <c r="BZ288" i="13"/>
  <c r="BY288" i="13"/>
  <c r="BX288" i="13"/>
  <c r="BW288" i="13"/>
  <c r="BV288" i="13"/>
  <c r="BU288" i="13"/>
  <c r="BT288" i="13"/>
  <c r="BS288" i="13"/>
  <c r="BR288" i="13"/>
  <c r="BQ288" i="13"/>
  <c r="BP288" i="13"/>
  <c r="BO288" i="13"/>
  <c r="BN288" i="13"/>
  <c r="BM288" i="13"/>
  <c r="BL288" i="13"/>
  <c r="BK288" i="13"/>
  <c r="BJ288" i="13"/>
  <c r="BH288" i="13"/>
  <c r="BG288" i="13"/>
  <c r="BE288" i="13"/>
  <c r="BD288" i="13"/>
  <c r="BB288" i="13"/>
  <c r="BA288" i="13"/>
  <c r="AY288" i="13"/>
  <c r="AX288" i="13"/>
  <c r="AV288" i="13"/>
  <c r="AU288" i="13"/>
  <c r="AS288" i="13"/>
  <c r="AR288" i="13"/>
  <c r="CH287" i="13"/>
  <c r="DE287" i="13" s="1"/>
  <c r="CG287" i="13"/>
  <c r="CF287" i="13"/>
  <c r="CE287" i="13"/>
  <c r="CD287" i="13"/>
  <c r="CC287" i="13"/>
  <c r="CB287" i="13"/>
  <c r="CA287" i="13"/>
  <c r="BZ287" i="13"/>
  <c r="BY287" i="13"/>
  <c r="BX287" i="13"/>
  <c r="BW287" i="13"/>
  <c r="BV287" i="13"/>
  <c r="BU287" i="13"/>
  <c r="BT287" i="13"/>
  <c r="BS287" i="13"/>
  <c r="BR287" i="13"/>
  <c r="BQ287" i="13"/>
  <c r="BP287" i="13"/>
  <c r="BO287" i="13"/>
  <c r="BN287" i="13"/>
  <c r="BM287" i="13"/>
  <c r="BL287" i="13"/>
  <c r="BK287" i="13"/>
  <c r="BJ287" i="13"/>
  <c r="BH287" i="13"/>
  <c r="BG287" i="13"/>
  <c r="BE287" i="13"/>
  <c r="BD287" i="13"/>
  <c r="BB287" i="13"/>
  <c r="BA287" i="13"/>
  <c r="AY287" i="13"/>
  <c r="AX287" i="13"/>
  <c r="AV287" i="13"/>
  <c r="AU287" i="13"/>
  <c r="AS287" i="13"/>
  <c r="AR287" i="13"/>
  <c r="DE286" i="13"/>
  <c r="DD286" i="13"/>
  <c r="DC286" i="13"/>
  <c r="DA286" i="13"/>
  <c r="CZ286" i="13"/>
  <c r="CY286" i="13"/>
  <c r="CW286" i="13"/>
  <c r="CV286" i="13"/>
  <c r="CU286" i="13"/>
  <c r="CS286" i="13"/>
  <c r="CR286" i="13"/>
  <c r="CQ286" i="13"/>
  <c r="CO286" i="13"/>
  <c r="CN286" i="13"/>
  <c r="CM286" i="13"/>
  <c r="CK286" i="13"/>
  <c r="CJ286" i="13"/>
  <c r="CI286" i="13"/>
  <c r="CH286" i="13"/>
  <c r="DF286" i="13" s="1"/>
  <c r="CG286" i="13"/>
  <c r="CF286" i="13"/>
  <c r="CE286" i="13"/>
  <c r="CD286" i="13"/>
  <c r="CC286" i="13"/>
  <c r="CB286" i="13"/>
  <c r="CA286" i="13"/>
  <c r="BZ286" i="13"/>
  <c r="BY286" i="13"/>
  <c r="BX286" i="13"/>
  <c r="BW286" i="13"/>
  <c r="BV286" i="13"/>
  <c r="BU286" i="13"/>
  <c r="BT286" i="13"/>
  <c r="BS286" i="13"/>
  <c r="BR286" i="13"/>
  <c r="BQ286" i="13"/>
  <c r="BP286" i="13"/>
  <c r="BO286" i="13"/>
  <c r="BN286" i="13"/>
  <c r="BM286" i="13"/>
  <c r="BL286" i="13"/>
  <c r="BK286" i="13"/>
  <c r="BJ286" i="13"/>
  <c r="BH286" i="13"/>
  <c r="BG286" i="13"/>
  <c r="BE286" i="13"/>
  <c r="BD286" i="13"/>
  <c r="BB286" i="13"/>
  <c r="BA286" i="13"/>
  <c r="AY286" i="13"/>
  <c r="AX286" i="13"/>
  <c r="AV286" i="13"/>
  <c r="AU286" i="13"/>
  <c r="AS286" i="13"/>
  <c r="AR286" i="13"/>
  <c r="DD285" i="13"/>
  <c r="CZ285" i="13"/>
  <c r="CV285" i="13"/>
  <c r="CR285" i="13"/>
  <c r="CN285" i="13"/>
  <c r="CJ285" i="13"/>
  <c r="CH285" i="13"/>
  <c r="DC285" i="13" s="1"/>
  <c r="CG285" i="13"/>
  <c r="CF285" i="13"/>
  <c r="CE285" i="13"/>
  <c r="CD285" i="13"/>
  <c r="CC285" i="13"/>
  <c r="CB285" i="13"/>
  <c r="CA285" i="13"/>
  <c r="BZ285" i="13"/>
  <c r="BY285" i="13"/>
  <c r="BX285" i="13"/>
  <c r="BW285" i="13"/>
  <c r="BV285" i="13"/>
  <c r="BU285" i="13"/>
  <c r="BT285" i="13"/>
  <c r="BS285" i="13"/>
  <c r="BR285" i="13"/>
  <c r="BQ285" i="13"/>
  <c r="BP285" i="13"/>
  <c r="BO285" i="13"/>
  <c r="BN285" i="13"/>
  <c r="BM285" i="13"/>
  <c r="BL285" i="13"/>
  <c r="BK285" i="13"/>
  <c r="BJ285" i="13"/>
  <c r="BH285" i="13"/>
  <c r="BG285" i="13"/>
  <c r="BE285" i="13"/>
  <c r="BD285" i="13"/>
  <c r="BB285" i="13"/>
  <c r="BA285" i="13"/>
  <c r="AY285" i="13"/>
  <c r="AX285" i="13"/>
  <c r="AV285" i="13"/>
  <c r="AU285" i="13"/>
  <c r="AS285" i="13"/>
  <c r="AR285" i="13"/>
  <c r="DE284" i="13"/>
  <c r="DC284" i="13"/>
  <c r="DA284" i="13"/>
  <c r="CY284" i="13"/>
  <c r="CW284" i="13"/>
  <c r="CU284" i="13"/>
  <c r="CS284" i="13"/>
  <c r="CQ284" i="13"/>
  <c r="CO284" i="13"/>
  <c r="CM284" i="13"/>
  <c r="CK284" i="13"/>
  <c r="CI284" i="13"/>
  <c r="CH284" i="13"/>
  <c r="DD284" i="13" s="1"/>
  <c r="CG284" i="13"/>
  <c r="CF284" i="13"/>
  <c r="CE284" i="13"/>
  <c r="CD284" i="13"/>
  <c r="CC284" i="13"/>
  <c r="CB284" i="13"/>
  <c r="CA284" i="13"/>
  <c r="BZ284" i="13"/>
  <c r="BY284" i="13"/>
  <c r="BX284" i="13"/>
  <c r="BW284" i="13"/>
  <c r="BV284" i="13"/>
  <c r="BU284" i="13"/>
  <c r="BT284" i="13"/>
  <c r="BS284" i="13"/>
  <c r="BR284" i="13"/>
  <c r="BQ284" i="13"/>
  <c r="BP284" i="13"/>
  <c r="BO284" i="13"/>
  <c r="BN284" i="13"/>
  <c r="BM284" i="13"/>
  <c r="BL284" i="13"/>
  <c r="BK284" i="13"/>
  <c r="BJ284" i="13"/>
  <c r="BH284" i="13"/>
  <c r="BG284" i="13"/>
  <c r="BE284" i="13"/>
  <c r="BD284" i="13"/>
  <c r="BB284" i="13"/>
  <c r="BA284" i="13"/>
  <c r="AY284" i="13"/>
  <c r="AX284" i="13"/>
  <c r="AV284" i="13"/>
  <c r="AU284" i="13"/>
  <c r="AS284" i="13"/>
  <c r="AR284" i="13"/>
  <c r="CH283" i="13"/>
  <c r="DE283" i="13" s="1"/>
  <c r="CG283" i="13"/>
  <c r="CF283" i="13"/>
  <c r="CE283" i="13"/>
  <c r="CD283" i="13"/>
  <c r="CC283" i="13"/>
  <c r="CB283" i="13"/>
  <c r="CA283" i="13"/>
  <c r="BZ283" i="13"/>
  <c r="BY283" i="13"/>
  <c r="BX283" i="13"/>
  <c r="BW283" i="13"/>
  <c r="BV283" i="13"/>
  <c r="BU283" i="13"/>
  <c r="BT283" i="13"/>
  <c r="BS283" i="13"/>
  <c r="BR283" i="13"/>
  <c r="BQ283" i="13"/>
  <c r="BP283" i="13"/>
  <c r="BO283" i="13"/>
  <c r="BN283" i="13"/>
  <c r="BM283" i="13"/>
  <c r="BL283" i="13"/>
  <c r="BK283" i="13"/>
  <c r="BJ283" i="13"/>
  <c r="BH283" i="13"/>
  <c r="BG283" i="13"/>
  <c r="BE283" i="13"/>
  <c r="BD283" i="13"/>
  <c r="BB283" i="13"/>
  <c r="BA283" i="13"/>
  <c r="AY283" i="13"/>
  <c r="AX283" i="13"/>
  <c r="AV283" i="13"/>
  <c r="AU283" i="13"/>
  <c r="AS283" i="13"/>
  <c r="AR283" i="13"/>
  <c r="DE282" i="13"/>
  <c r="DD282" i="13"/>
  <c r="DC282" i="13"/>
  <c r="DA282" i="13"/>
  <c r="CZ282" i="13"/>
  <c r="CY282" i="13"/>
  <c r="CW282" i="13"/>
  <c r="CV282" i="13"/>
  <c r="CU282" i="13"/>
  <c r="CS282" i="13"/>
  <c r="CR282" i="13"/>
  <c r="CQ282" i="13"/>
  <c r="CO282" i="13"/>
  <c r="CN282" i="13"/>
  <c r="CM282" i="13"/>
  <c r="CK282" i="13"/>
  <c r="CJ282" i="13"/>
  <c r="CI282" i="13"/>
  <c r="CH282" i="13"/>
  <c r="DF282" i="13" s="1"/>
  <c r="CG282" i="13"/>
  <c r="CF282" i="13"/>
  <c r="CE282" i="13"/>
  <c r="CD282" i="13"/>
  <c r="CC282" i="13"/>
  <c r="CB282" i="13"/>
  <c r="CA282" i="13"/>
  <c r="BZ282" i="13"/>
  <c r="BY282" i="13"/>
  <c r="BX282" i="13"/>
  <c r="BW282" i="13"/>
  <c r="BV282" i="13"/>
  <c r="BU282" i="13"/>
  <c r="BT282" i="13"/>
  <c r="BS282" i="13"/>
  <c r="BR282" i="13"/>
  <c r="BQ282" i="13"/>
  <c r="BP282" i="13"/>
  <c r="BO282" i="13"/>
  <c r="BN282" i="13"/>
  <c r="BM282" i="13"/>
  <c r="BL282" i="13"/>
  <c r="BK282" i="13"/>
  <c r="BJ282" i="13"/>
  <c r="BH282" i="13"/>
  <c r="BG282" i="13"/>
  <c r="BE282" i="13"/>
  <c r="BD282" i="13"/>
  <c r="BB282" i="13"/>
  <c r="BA282" i="13"/>
  <c r="AY282" i="13"/>
  <c r="AX282" i="13"/>
  <c r="AV282" i="13"/>
  <c r="AU282" i="13"/>
  <c r="AS282" i="13"/>
  <c r="AR282" i="13"/>
  <c r="DD281" i="13"/>
  <c r="CZ281" i="13"/>
  <c r="CV281" i="13"/>
  <c r="CR281" i="13"/>
  <c r="CN281" i="13"/>
  <c r="CJ281" i="13"/>
  <c r="CH281" i="13"/>
  <c r="DC281" i="13" s="1"/>
  <c r="CG281" i="13"/>
  <c r="CF281" i="13"/>
  <c r="CE281" i="13"/>
  <c r="CD281" i="13"/>
  <c r="CC281" i="13"/>
  <c r="CB281" i="13"/>
  <c r="CA281" i="13"/>
  <c r="BZ281" i="13"/>
  <c r="BY281" i="13"/>
  <c r="BX281" i="13"/>
  <c r="BW281" i="13"/>
  <c r="BV281" i="13"/>
  <c r="BU281" i="13"/>
  <c r="BT281" i="13"/>
  <c r="BS281" i="13"/>
  <c r="BR281" i="13"/>
  <c r="BQ281" i="13"/>
  <c r="BP281" i="13"/>
  <c r="BO281" i="13"/>
  <c r="BN281" i="13"/>
  <c r="BM281" i="13"/>
  <c r="BL281" i="13"/>
  <c r="BK281" i="13"/>
  <c r="BJ281" i="13"/>
  <c r="BH281" i="13"/>
  <c r="BG281" i="13"/>
  <c r="BE281" i="13"/>
  <c r="BD281" i="13"/>
  <c r="BB281" i="13"/>
  <c r="BA281" i="13"/>
  <c r="AY281" i="13"/>
  <c r="AX281" i="13"/>
  <c r="AV281" i="13"/>
  <c r="AU281" i="13"/>
  <c r="AS281" i="13"/>
  <c r="AR281" i="13"/>
  <c r="DE280" i="13"/>
  <c r="DC280" i="13"/>
  <c r="DA280" i="13"/>
  <c r="CY280" i="13"/>
  <c r="CW280" i="13"/>
  <c r="CU280" i="13"/>
  <c r="CS280" i="13"/>
  <c r="CQ280" i="13"/>
  <c r="CO280" i="13"/>
  <c r="CM280" i="13"/>
  <c r="CK280" i="13"/>
  <c r="CI280" i="13"/>
  <c r="CH280" i="13"/>
  <c r="DD280" i="13" s="1"/>
  <c r="CG280" i="13"/>
  <c r="CF280" i="13"/>
  <c r="CE280" i="13"/>
  <c r="CD280" i="13"/>
  <c r="CC280" i="13"/>
  <c r="CB280" i="13"/>
  <c r="CA280" i="13"/>
  <c r="BZ280" i="13"/>
  <c r="BY280" i="13"/>
  <c r="BX280" i="13"/>
  <c r="BW280" i="13"/>
  <c r="BV280" i="13"/>
  <c r="BU280" i="13"/>
  <c r="BT280" i="13"/>
  <c r="BS280" i="13"/>
  <c r="BR280" i="13"/>
  <c r="BQ280" i="13"/>
  <c r="BP280" i="13"/>
  <c r="BO280" i="13"/>
  <c r="BN280" i="13"/>
  <c r="BM280" i="13"/>
  <c r="BL280" i="13"/>
  <c r="BK280" i="13"/>
  <c r="BJ280" i="13"/>
  <c r="BH280" i="13"/>
  <c r="BG280" i="13"/>
  <c r="BE280" i="13"/>
  <c r="BD280" i="13"/>
  <c r="BB280" i="13"/>
  <c r="BA280" i="13"/>
  <c r="AY280" i="13"/>
  <c r="AX280" i="13"/>
  <c r="AV280" i="13"/>
  <c r="AU280" i="13"/>
  <c r="AS280" i="13"/>
  <c r="AR280" i="13"/>
  <c r="CH279" i="13"/>
  <c r="DE279" i="13" s="1"/>
  <c r="CG279" i="13"/>
  <c r="CF279" i="13"/>
  <c r="CE279" i="13"/>
  <c r="CD279" i="13"/>
  <c r="CC279" i="13"/>
  <c r="CB279" i="13"/>
  <c r="CA279" i="13"/>
  <c r="BZ279" i="13"/>
  <c r="BY279" i="13"/>
  <c r="BX279" i="13"/>
  <c r="BW279" i="13"/>
  <c r="BV279" i="13"/>
  <c r="BU279" i="13"/>
  <c r="BT279" i="13"/>
  <c r="BS279" i="13"/>
  <c r="BR279" i="13"/>
  <c r="BQ279" i="13"/>
  <c r="BP279" i="13"/>
  <c r="BO279" i="13"/>
  <c r="BN279" i="13"/>
  <c r="BM279" i="13"/>
  <c r="BL279" i="13"/>
  <c r="BK279" i="13"/>
  <c r="BJ279" i="13"/>
  <c r="BH279" i="13"/>
  <c r="BG279" i="13"/>
  <c r="BE279" i="13"/>
  <c r="BD279" i="13"/>
  <c r="BB279" i="13"/>
  <c r="BA279" i="13"/>
  <c r="AY279" i="13"/>
  <c r="AX279" i="13"/>
  <c r="AV279" i="13"/>
  <c r="AU279" i="13"/>
  <c r="AS279" i="13"/>
  <c r="AR279" i="13"/>
  <c r="DE278" i="13"/>
  <c r="DD278" i="13"/>
  <c r="DC278" i="13"/>
  <c r="DA278" i="13"/>
  <c r="CZ278" i="13"/>
  <c r="CY278" i="13"/>
  <c r="CW278" i="13"/>
  <c r="CV278" i="13"/>
  <c r="CU278" i="13"/>
  <c r="CS278" i="13"/>
  <c r="CR278" i="13"/>
  <c r="CQ278" i="13"/>
  <c r="CO278" i="13"/>
  <c r="CN278" i="13"/>
  <c r="CM278" i="13"/>
  <c r="CK278" i="13"/>
  <c r="CJ278" i="13"/>
  <c r="CI278" i="13"/>
  <c r="CH278" i="13"/>
  <c r="DF278" i="13" s="1"/>
  <c r="CG278" i="13"/>
  <c r="CF278" i="13"/>
  <c r="CE278" i="13"/>
  <c r="CD278" i="13"/>
  <c r="CC278" i="13"/>
  <c r="CB278" i="13"/>
  <c r="CA278" i="13"/>
  <c r="BZ278" i="13"/>
  <c r="BY278" i="13"/>
  <c r="BX278" i="13"/>
  <c r="BW278" i="13"/>
  <c r="BV278" i="13"/>
  <c r="BU278" i="13"/>
  <c r="BT278" i="13"/>
  <c r="BS278" i="13"/>
  <c r="BR278" i="13"/>
  <c r="BQ278" i="13"/>
  <c r="BP278" i="13"/>
  <c r="BO278" i="13"/>
  <c r="BN278" i="13"/>
  <c r="BM278" i="13"/>
  <c r="BL278" i="13"/>
  <c r="BK278" i="13"/>
  <c r="BJ278" i="13"/>
  <c r="BH278" i="13"/>
  <c r="BG278" i="13"/>
  <c r="BE278" i="13"/>
  <c r="BD278" i="13"/>
  <c r="BB278" i="13"/>
  <c r="BA278" i="13"/>
  <c r="AY278" i="13"/>
  <c r="AX278" i="13"/>
  <c r="AV278" i="13"/>
  <c r="AU278" i="13"/>
  <c r="AS278" i="13"/>
  <c r="AR278" i="13"/>
  <c r="DD277" i="13"/>
  <c r="CZ277" i="13"/>
  <c r="CV277" i="13"/>
  <c r="CR277" i="13"/>
  <c r="CN277" i="13"/>
  <c r="CJ277" i="13"/>
  <c r="CH277" i="13"/>
  <c r="DC277" i="13" s="1"/>
  <c r="CG277" i="13"/>
  <c r="CF277" i="13"/>
  <c r="CE277" i="13"/>
  <c r="CD277" i="13"/>
  <c r="CC277" i="13"/>
  <c r="CB277" i="13"/>
  <c r="CA277" i="13"/>
  <c r="BZ277" i="13"/>
  <c r="BY277" i="13"/>
  <c r="BX277" i="13"/>
  <c r="BW277" i="13"/>
  <c r="BV277" i="13"/>
  <c r="BU277" i="13"/>
  <c r="BT277" i="13"/>
  <c r="BS277" i="13"/>
  <c r="BR277" i="13"/>
  <c r="BQ277" i="13"/>
  <c r="BP277" i="13"/>
  <c r="BO277" i="13"/>
  <c r="BN277" i="13"/>
  <c r="BM277" i="13"/>
  <c r="BL277" i="13"/>
  <c r="BK277" i="13"/>
  <c r="BJ277" i="13"/>
  <c r="BH277" i="13"/>
  <c r="BG277" i="13"/>
  <c r="BE277" i="13"/>
  <c r="BD277" i="13"/>
  <c r="BB277" i="13"/>
  <c r="BA277" i="13"/>
  <c r="AY277" i="13"/>
  <c r="AX277" i="13"/>
  <c r="AV277" i="13"/>
  <c r="AU277" i="13"/>
  <c r="AS277" i="13"/>
  <c r="AR277" i="13"/>
  <c r="DE276" i="13"/>
  <c r="DC276" i="13"/>
  <c r="DA276" i="13"/>
  <c r="CY276" i="13"/>
  <c r="CW276" i="13"/>
  <c r="CU276" i="13"/>
  <c r="CS276" i="13"/>
  <c r="CQ276" i="13"/>
  <c r="CO276" i="13"/>
  <c r="CM276" i="13"/>
  <c r="CK276" i="13"/>
  <c r="CI276" i="13"/>
  <c r="CH276" i="13"/>
  <c r="DD276" i="13" s="1"/>
  <c r="CG276" i="13"/>
  <c r="CF276" i="13"/>
  <c r="CE276" i="13"/>
  <c r="CD276" i="13"/>
  <c r="CC276" i="13"/>
  <c r="CB276" i="13"/>
  <c r="CA276" i="13"/>
  <c r="BZ276" i="13"/>
  <c r="BY276" i="13"/>
  <c r="BX276" i="13"/>
  <c r="BW276" i="13"/>
  <c r="BV276" i="13"/>
  <c r="BU276" i="13"/>
  <c r="BT276" i="13"/>
  <c r="BS276" i="13"/>
  <c r="BR276" i="13"/>
  <c r="BQ276" i="13"/>
  <c r="BP276" i="13"/>
  <c r="BO276" i="13"/>
  <c r="BN276" i="13"/>
  <c r="BM276" i="13"/>
  <c r="BL276" i="13"/>
  <c r="BK276" i="13"/>
  <c r="BJ276" i="13"/>
  <c r="BH276" i="13"/>
  <c r="BG276" i="13"/>
  <c r="BE276" i="13"/>
  <c r="BD276" i="13"/>
  <c r="BB276" i="13"/>
  <c r="BA276" i="13"/>
  <c r="AY276" i="13"/>
  <c r="AX276" i="13"/>
  <c r="AV276" i="13"/>
  <c r="AU276" i="13"/>
  <c r="AS276" i="13"/>
  <c r="AR276" i="13"/>
  <c r="CH275" i="13"/>
  <c r="DE275" i="13" s="1"/>
  <c r="CG275" i="13"/>
  <c r="CF275" i="13"/>
  <c r="CE275" i="13"/>
  <c r="CD275" i="13"/>
  <c r="CC275" i="13"/>
  <c r="CB275" i="13"/>
  <c r="CA275" i="13"/>
  <c r="BZ275" i="13"/>
  <c r="BY275" i="13"/>
  <c r="BX275" i="13"/>
  <c r="BW275" i="13"/>
  <c r="BV275" i="13"/>
  <c r="BU275" i="13"/>
  <c r="BT275" i="13"/>
  <c r="BS275" i="13"/>
  <c r="BR275" i="13"/>
  <c r="BQ275" i="13"/>
  <c r="BP275" i="13"/>
  <c r="BO275" i="13"/>
  <c r="BN275" i="13"/>
  <c r="BM275" i="13"/>
  <c r="BL275" i="13"/>
  <c r="BK275" i="13"/>
  <c r="BJ275" i="13"/>
  <c r="BH275" i="13"/>
  <c r="BG275" i="13"/>
  <c r="BE275" i="13"/>
  <c r="BD275" i="13"/>
  <c r="BB275" i="13"/>
  <c r="BA275" i="13"/>
  <c r="AY275" i="13"/>
  <c r="AX275" i="13"/>
  <c r="AV275" i="13"/>
  <c r="AU275" i="13"/>
  <c r="AS275" i="13"/>
  <c r="AR275" i="13"/>
  <c r="DE274" i="13"/>
  <c r="DD274" i="13"/>
  <c r="DC274" i="13"/>
  <c r="DA274" i="13"/>
  <c r="CZ274" i="13"/>
  <c r="CY274" i="13"/>
  <c r="CW274" i="13"/>
  <c r="CV274" i="13"/>
  <c r="CU274" i="13"/>
  <c r="CS274" i="13"/>
  <c r="CR274" i="13"/>
  <c r="CQ274" i="13"/>
  <c r="CO274" i="13"/>
  <c r="CN274" i="13"/>
  <c r="CM274" i="13"/>
  <c r="CK274" i="13"/>
  <c r="CJ274" i="13"/>
  <c r="CI274" i="13"/>
  <c r="CH274" i="13"/>
  <c r="DF274" i="13" s="1"/>
  <c r="CG274" i="13"/>
  <c r="CF274" i="13"/>
  <c r="CE274" i="13"/>
  <c r="CD274" i="13"/>
  <c r="CC274" i="13"/>
  <c r="CB274" i="13"/>
  <c r="CA274" i="13"/>
  <c r="BZ274" i="13"/>
  <c r="BY274" i="13"/>
  <c r="BX274" i="13"/>
  <c r="BW274" i="13"/>
  <c r="BV274" i="13"/>
  <c r="BU274" i="13"/>
  <c r="BT274" i="13"/>
  <c r="BS274" i="13"/>
  <c r="BR274" i="13"/>
  <c r="BQ274" i="13"/>
  <c r="BP274" i="13"/>
  <c r="BO274" i="13"/>
  <c r="BN274" i="13"/>
  <c r="BM274" i="13"/>
  <c r="BL274" i="13"/>
  <c r="BK274" i="13"/>
  <c r="BJ274" i="13"/>
  <c r="BH274" i="13"/>
  <c r="BG274" i="13"/>
  <c r="BE274" i="13"/>
  <c r="BD274" i="13"/>
  <c r="BB274" i="13"/>
  <c r="BA274" i="13"/>
  <c r="AY274" i="13"/>
  <c r="AX274" i="13"/>
  <c r="AV274" i="13"/>
  <c r="AU274" i="13"/>
  <c r="AS274" i="13"/>
  <c r="AR274" i="13"/>
  <c r="DD273" i="13"/>
  <c r="CZ273" i="13"/>
  <c r="CV273" i="13"/>
  <c r="CR273" i="13"/>
  <c r="CN273" i="13"/>
  <c r="CJ273" i="13"/>
  <c r="CH273" i="13"/>
  <c r="DC273" i="13" s="1"/>
  <c r="CG273" i="13"/>
  <c r="CF273" i="13"/>
  <c r="CE273" i="13"/>
  <c r="CD273" i="13"/>
  <c r="CC273" i="13"/>
  <c r="CB273" i="13"/>
  <c r="CA273" i="13"/>
  <c r="BZ273" i="13"/>
  <c r="BY273" i="13"/>
  <c r="BX273" i="13"/>
  <c r="BW273" i="13"/>
  <c r="BV273" i="13"/>
  <c r="BU273" i="13"/>
  <c r="BT273" i="13"/>
  <c r="BS273" i="13"/>
  <c r="BR273" i="13"/>
  <c r="BQ273" i="13"/>
  <c r="BP273" i="13"/>
  <c r="BO273" i="13"/>
  <c r="BN273" i="13"/>
  <c r="BM273" i="13"/>
  <c r="BL273" i="13"/>
  <c r="BK273" i="13"/>
  <c r="BJ273" i="13"/>
  <c r="BH273" i="13"/>
  <c r="BG273" i="13"/>
  <c r="BE273" i="13"/>
  <c r="BD273" i="13"/>
  <c r="BB273" i="13"/>
  <c r="BA273" i="13"/>
  <c r="AY273" i="13"/>
  <c r="AX273" i="13"/>
  <c r="AV273" i="13"/>
  <c r="AU273" i="13"/>
  <c r="AS273" i="13"/>
  <c r="AR273" i="13"/>
  <c r="DE272" i="13"/>
  <c r="DC272" i="13"/>
  <c r="DA272" i="13"/>
  <c r="CY272" i="13"/>
  <c r="CW272" i="13"/>
  <c r="CU272" i="13"/>
  <c r="CS272" i="13"/>
  <c r="CQ272" i="13"/>
  <c r="CO272" i="13"/>
  <c r="CM272" i="13"/>
  <c r="CK272" i="13"/>
  <c r="CI272" i="13"/>
  <c r="CH272" i="13"/>
  <c r="DD272" i="13" s="1"/>
  <c r="CG272" i="13"/>
  <c r="CF272" i="13"/>
  <c r="CE272" i="13"/>
  <c r="CD272" i="13"/>
  <c r="CC272" i="13"/>
  <c r="CB272" i="13"/>
  <c r="CA272" i="13"/>
  <c r="BZ272" i="13"/>
  <c r="BY272" i="13"/>
  <c r="BX272" i="13"/>
  <c r="BW272" i="13"/>
  <c r="BV272" i="13"/>
  <c r="BU272" i="13"/>
  <c r="BT272" i="13"/>
  <c r="BS272" i="13"/>
  <c r="BR272" i="13"/>
  <c r="BQ272" i="13"/>
  <c r="BP272" i="13"/>
  <c r="BO272" i="13"/>
  <c r="BN272" i="13"/>
  <c r="BM272" i="13"/>
  <c r="BL272" i="13"/>
  <c r="BK272" i="13"/>
  <c r="BJ272" i="13"/>
  <c r="BH272" i="13"/>
  <c r="BG272" i="13"/>
  <c r="BE272" i="13"/>
  <c r="BD272" i="13"/>
  <c r="BB272" i="13"/>
  <c r="BA272" i="13"/>
  <c r="AY272" i="13"/>
  <c r="AX272" i="13"/>
  <c r="AV272" i="13"/>
  <c r="AU272" i="13"/>
  <c r="AS272" i="13"/>
  <c r="AR272" i="13"/>
  <c r="CH271" i="13"/>
  <c r="DE271" i="13" s="1"/>
  <c r="CG271" i="13"/>
  <c r="CF271" i="13"/>
  <c r="CE271" i="13"/>
  <c r="CD271" i="13"/>
  <c r="CC271" i="13"/>
  <c r="CB271" i="13"/>
  <c r="CA271" i="13"/>
  <c r="BZ271" i="13"/>
  <c r="BY271" i="13"/>
  <c r="BX271" i="13"/>
  <c r="BW271" i="13"/>
  <c r="BV271" i="13"/>
  <c r="BU271" i="13"/>
  <c r="BT271" i="13"/>
  <c r="BS271" i="13"/>
  <c r="BR271" i="13"/>
  <c r="BQ271" i="13"/>
  <c r="BP271" i="13"/>
  <c r="BO271" i="13"/>
  <c r="BN271" i="13"/>
  <c r="BM271" i="13"/>
  <c r="BL271" i="13"/>
  <c r="BK271" i="13"/>
  <c r="BJ271" i="13"/>
  <c r="BH271" i="13"/>
  <c r="BG271" i="13"/>
  <c r="BE271" i="13"/>
  <c r="BD271" i="13"/>
  <c r="BB271" i="13"/>
  <c r="BA271" i="13"/>
  <c r="AY271" i="13"/>
  <c r="AX271" i="13"/>
  <c r="AV271" i="13"/>
  <c r="AU271" i="13"/>
  <c r="AS271" i="13"/>
  <c r="AR271" i="13"/>
  <c r="DE270" i="13"/>
  <c r="DD270" i="13"/>
  <c r="DC270" i="13"/>
  <c r="DA270" i="13"/>
  <c r="CZ270" i="13"/>
  <c r="CY270" i="13"/>
  <c r="CW270" i="13"/>
  <c r="CV270" i="13"/>
  <c r="CU270" i="13"/>
  <c r="CS270" i="13"/>
  <c r="CR270" i="13"/>
  <c r="CQ270" i="13"/>
  <c r="CO270" i="13"/>
  <c r="CN270" i="13"/>
  <c r="CM270" i="13"/>
  <c r="CK270" i="13"/>
  <c r="CJ270" i="13"/>
  <c r="CI270" i="13"/>
  <c r="CH270" i="13"/>
  <c r="DF270" i="13" s="1"/>
  <c r="CG270" i="13"/>
  <c r="CF270" i="13"/>
  <c r="CE270" i="13"/>
  <c r="CD270" i="13"/>
  <c r="CC270" i="13"/>
  <c r="CB270" i="13"/>
  <c r="CA270" i="13"/>
  <c r="BZ270" i="13"/>
  <c r="BY270" i="13"/>
  <c r="BX270" i="13"/>
  <c r="BW270" i="13"/>
  <c r="BV270" i="13"/>
  <c r="BU270" i="13"/>
  <c r="BT270" i="13"/>
  <c r="BS270" i="13"/>
  <c r="BR270" i="13"/>
  <c r="BQ270" i="13"/>
  <c r="BP270" i="13"/>
  <c r="BO270" i="13"/>
  <c r="BN270" i="13"/>
  <c r="BM270" i="13"/>
  <c r="BL270" i="13"/>
  <c r="BK270" i="13"/>
  <c r="BJ270" i="13"/>
  <c r="BH270" i="13"/>
  <c r="BG270" i="13"/>
  <c r="BE270" i="13"/>
  <c r="BD270" i="13"/>
  <c r="BB270" i="13"/>
  <c r="BA270" i="13"/>
  <c r="AY270" i="13"/>
  <c r="AX270" i="13"/>
  <c r="AV270" i="13"/>
  <c r="AU270" i="13"/>
  <c r="AS270" i="13"/>
  <c r="AR270" i="13"/>
  <c r="DD269" i="13"/>
  <c r="CZ269" i="13"/>
  <c r="CV269" i="13"/>
  <c r="CR269" i="13"/>
  <c r="CN269" i="13"/>
  <c r="CJ269" i="13"/>
  <c r="CH269" i="13"/>
  <c r="DC269" i="13" s="1"/>
  <c r="CG269" i="13"/>
  <c r="CF269" i="13"/>
  <c r="CE269" i="13"/>
  <c r="CD269" i="13"/>
  <c r="CC269" i="13"/>
  <c r="CB269" i="13"/>
  <c r="CA269" i="13"/>
  <c r="BZ269" i="13"/>
  <c r="BY269" i="13"/>
  <c r="BX269" i="13"/>
  <c r="BW269" i="13"/>
  <c r="BV269" i="13"/>
  <c r="BU269" i="13"/>
  <c r="BT269" i="13"/>
  <c r="BS269" i="13"/>
  <c r="BR269" i="13"/>
  <c r="BQ269" i="13"/>
  <c r="BP269" i="13"/>
  <c r="BO269" i="13"/>
  <c r="BN269" i="13"/>
  <c r="BM269" i="13"/>
  <c r="BL269" i="13"/>
  <c r="BK269" i="13"/>
  <c r="BJ269" i="13"/>
  <c r="BH269" i="13"/>
  <c r="BG269" i="13"/>
  <c r="BE269" i="13"/>
  <c r="BD269" i="13"/>
  <c r="BB269" i="13"/>
  <c r="BA269" i="13"/>
  <c r="AY269" i="13"/>
  <c r="AX269" i="13"/>
  <c r="AV269" i="13"/>
  <c r="AU269" i="13"/>
  <c r="AS269" i="13"/>
  <c r="AR269" i="13"/>
  <c r="DE268" i="13"/>
  <c r="DC268" i="13"/>
  <c r="DA268" i="13"/>
  <c r="CY268" i="13"/>
  <c r="CW268" i="13"/>
  <c r="CU268" i="13"/>
  <c r="CS268" i="13"/>
  <c r="CQ268" i="13"/>
  <c r="CO268" i="13"/>
  <c r="CM268" i="13"/>
  <c r="CK268" i="13"/>
  <c r="CI268" i="13"/>
  <c r="CH268" i="13"/>
  <c r="DD268" i="13" s="1"/>
  <c r="CG268" i="13"/>
  <c r="CF268" i="13"/>
  <c r="CE268" i="13"/>
  <c r="CD268" i="13"/>
  <c r="CC268" i="13"/>
  <c r="CB268" i="13"/>
  <c r="CA268" i="13"/>
  <c r="BZ268" i="13"/>
  <c r="BY268" i="13"/>
  <c r="BX268" i="13"/>
  <c r="BW268" i="13"/>
  <c r="BV268" i="13"/>
  <c r="BU268" i="13"/>
  <c r="BT268" i="13"/>
  <c r="BS268" i="13"/>
  <c r="BR268" i="13"/>
  <c r="BQ268" i="13"/>
  <c r="BP268" i="13"/>
  <c r="BO268" i="13"/>
  <c r="BN268" i="13"/>
  <c r="BM268" i="13"/>
  <c r="BL268" i="13"/>
  <c r="BK268" i="13"/>
  <c r="BJ268" i="13"/>
  <c r="BH268" i="13"/>
  <c r="BG268" i="13"/>
  <c r="BE268" i="13"/>
  <c r="BD268" i="13"/>
  <c r="BB268" i="13"/>
  <c r="BA268" i="13"/>
  <c r="AY268" i="13"/>
  <c r="AX268" i="13"/>
  <c r="AV268" i="13"/>
  <c r="AU268" i="13"/>
  <c r="AS268" i="13"/>
  <c r="AR268" i="13"/>
  <c r="CH267" i="13"/>
  <c r="DE267" i="13" s="1"/>
  <c r="CG267" i="13"/>
  <c r="CF267" i="13"/>
  <c r="CE267" i="13"/>
  <c r="CD267" i="13"/>
  <c r="CC267" i="13"/>
  <c r="CB267" i="13"/>
  <c r="CA267" i="13"/>
  <c r="BZ267" i="13"/>
  <c r="BY267" i="13"/>
  <c r="BX267" i="13"/>
  <c r="BW267" i="13"/>
  <c r="BV267" i="13"/>
  <c r="BU267" i="13"/>
  <c r="BT267" i="13"/>
  <c r="BS267" i="13"/>
  <c r="BR267" i="13"/>
  <c r="BQ267" i="13"/>
  <c r="BP267" i="13"/>
  <c r="BO267" i="13"/>
  <c r="BN267" i="13"/>
  <c r="BM267" i="13"/>
  <c r="BL267" i="13"/>
  <c r="BK267" i="13"/>
  <c r="BJ267" i="13"/>
  <c r="BH267" i="13"/>
  <c r="BG267" i="13"/>
  <c r="BE267" i="13"/>
  <c r="BD267" i="13"/>
  <c r="BB267" i="13"/>
  <c r="BA267" i="13"/>
  <c r="AY267" i="13"/>
  <c r="AX267" i="13"/>
  <c r="AV267" i="13"/>
  <c r="AU267" i="13"/>
  <c r="AS267" i="13"/>
  <c r="AR267" i="13"/>
  <c r="DE266" i="13"/>
  <c r="DD266" i="13"/>
  <c r="DC266" i="13"/>
  <c r="DA266" i="13"/>
  <c r="CZ266" i="13"/>
  <c r="CY266" i="13"/>
  <c r="CW266" i="13"/>
  <c r="CV266" i="13"/>
  <c r="CU266" i="13"/>
  <c r="CS266" i="13"/>
  <c r="CR266" i="13"/>
  <c r="CQ266" i="13"/>
  <c r="CO266" i="13"/>
  <c r="CN266" i="13"/>
  <c r="CM266" i="13"/>
  <c r="CK266" i="13"/>
  <c r="CJ266" i="13"/>
  <c r="CI266" i="13"/>
  <c r="CH266" i="13"/>
  <c r="DF266" i="13" s="1"/>
  <c r="CG266" i="13"/>
  <c r="CF266" i="13"/>
  <c r="CE266" i="13"/>
  <c r="CD266" i="13"/>
  <c r="CC266" i="13"/>
  <c r="CB266" i="13"/>
  <c r="CA266" i="13"/>
  <c r="BZ266" i="13"/>
  <c r="BY266" i="13"/>
  <c r="BX266" i="13"/>
  <c r="BW266" i="13"/>
  <c r="BV266" i="13"/>
  <c r="BU266" i="13"/>
  <c r="BT266" i="13"/>
  <c r="BS266" i="13"/>
  <c r="BR266" i="13"/>
  <c r="BQ266" i="13"/>
  <c r="BP266" i="13"/>
  <c r="BO266" i="13"/>
  <c r="BN266" i="13"/>
  <c r="BM266" i="13"/>
  <c r="BL266" i="13"/>
  <c r="BK266" i="13"/>
  <c r="BJ266" i="13"/>
  <c r="BH266" i="13"/>
  <c r="BG266" i="13"/>
  <c r="BE266" i="13"/>
  <c r="BD266" i="13"/>
  <c r="BB266" i="13"/>
  <c r="BA266" i="13"/>
  <c r="AY266" i="13"/>
  <c r="AX266" i="13"/>
  <c r="AV266" i="13"/>
  <c r="AU266" i="13"/>
  <c r="AS266" i="13"/>
  <c r="AR266" i="13"/>
  <c r="DD265" i="13"/>
  <c r="CZ265" i="13"/>
  <c r="CV265" i="13"/>
  <c r="CR265" i="13"/>
  <c r="CN265" i="13"/>
  <c r="CJ265" i="13"/>
  <c r="CH265" i="13"/>
  <c r="DC265" i="13" s="1"/>
  <c r="CG265" i="13"/>
  <c r="CF265" i="13"/>
  <c r="CE265" i="13"/>
  <c r="CD265" i="13"/>
  <c r="CC265" i="13"/>
  <c r="CB265" i="13"/>
  <c r="CA265" i="13"/>
  <c r="BZ265" i="13"/>
  <c r="BY265" i="13"/>
  <c r="BX265" i="13"/>
  <c r="BW265" i="13"/>
  <c r="BV265" i="13"/>
  <c r="BU265" i="13"/>
  <c r="BT265" i="13"/>
  <c r="BS265" i="13"/>
  <c r="BR265" i="13"/>
  <c r="BQ265" i="13"/>
  <c r="BP265" i="13"/>
  <c r="BO265" i="13"/>
  <c r="BN265" i="13"/>
  <c r="BM265" i="13"/>
  <c r="BL265" i="13"/>
  <c r="BK265" i="13"/>
  <c r="BJ265" i="13"/>
  <c r="BH265" i="13"/>
  <c r="BG265" i="13"/>
  <c r="BE265" i="13"/>
  <c r="BD265" i="13"/>
  <c r="BB265" i="13"/>
  <c r="BA265" i="13"/>
  <c r="AY265" i="13"/>
  <c r="AX265" i="13"/>
  <c r="AV265" i="13"/>
  <c r="AU265" i="13"/>
  <c r="AS265" i="13"/>
  <c r="AR265" i="13"/>
  <c r="DE264" i="13"/>
  <c r="DC264" i="13"/>
  <c r="DA264" i="13"/>
  <c r="CY264" i="13"/>
  <c r="CW264" i="13"/>
  <c r="CU264" i="13"/>
  <c r="CS264" i="13"/>
  <c r="CQ264" i="13"/>
  <c r="CO264" i="13"/>
  <c r="CM264" i="13"/>
  <c r="CK264" i="13"/>
  <c r="CI264" i="13"/>
  <c r="CH264" i="13"/>
  <c r="DD264" i="13" s="1"/>
  <c r="CG264" i="13"/>
  <c r="CF264" i="13"/>
  <c r="CE264" i="13"/>
  <c r="CD264" i="13"/>
  <c r="CC264" i="13"/>
  <c r="CB264" i="13"/>
  <c r="CA264" i="13"/>
  <c r="BZ264" i="13"/>
  <c r="BY264" i="13"/>
  <c r="BX264" i="13"/>
  <c r="BW264" i="13"/>
  <c r="BV264" i="13"/>
  <c r="BU264" i="13"/>
  <c r="BT264" i="13"/>
  <c r="BS264" i="13"/>
  <c r="BR264" i="13"/>
  <c r="BQ264" i="13"/>
  <c r="BP264" i="13"/>
  <c r="BO264" i="13"/>
  <c r="BN264" i="13"/>
  <c r="BM264" i="13"/>
  <c r="BL264" i="13"/>
  <c r="BK264" i="13"/>
  <c r="BJ264" i="13"/>
  <c r="BH264" i="13"/>
  <c r="BG264" i="13"/>
  <c r="BE264" i="13"/>
  <c r="BD264" i="13"/>
  <c r="BB264" i="13"/>
  <c r="BA264" i="13"/>
  <c r="AY264" i="13"/>
  <c r="AX264" i="13"/>
  <c r="AV264" i="13"/>
  <c r="AU264" i="13"/>
  <c r="AS264" i="13"/>
  <c r="AR264" i="13"/>
  <c r="CH263" i="13"/>
  <c r="DE263" i="13" s="1"/>
  <c r="CG263" i="13"/>
  <c r="CF263" i="13"/>
  <c r="CE263" i="13"/>
  <c r="CD263" i="13"/>
  <c r="CC263" i="13"/>
  <c r="CB263" i="13"/>
  <c r="CA263" i="13"/>
  <c r="BZ263" i="13"/>
  <c r="BY263" i="13"/>
  <c r="BX263" i="13"/>
  <c r="BW263" i="13"/>
  <c r="BV263" i="13"/>
  <c r="BU263" i="13"/>
  <c r="BT263" i="13"/>
  <c r="BS263" i="13"/>
  <c r="BR263" i="13"/>
  <c r="BQ263" i="13"/>
  <c r="BP263" i="13"/>
  <c r="BO263" i="13"/>
  <c r="BN263" i="13"/>
  <c r="BM263" i="13"/>
  <c r="BL263" i="13"/>
  <c r="BK263" i="13"/>
  <c r="BJ263" i="13"/>
  <c r="BH263" i="13"/>
  <c r="BG263" i="13"/>
  <c r="BE263" i="13"/>
  <c r="BD263" i="13"/>
  <c r="BB263" i="13"/>
  <c r="BA263" i="13"/>
  <c r="AY263" i="13"/>
  <c r="AX263" i="13"/>
  <c r="AV263" i="13"/>
  <c r="AU263" i="13"/>
  <c r="AS263" i="13"/>
  <c r="AR263" i="13"/>
  <c r="DE262" i="13"/>
  <c r="DD262" i="13"/>
  <c r="DC262" i="13"/>
  <c r="DA262" i="13"/>
  <c r="CZ262" i="13"/>
  <c r="CY262" i="13"/>
  <c r="CW262" i="13"/>
  <c r="CV262" i="13"/>
  <c r="CU262" i="13"/>
  <c r="CS262" i="13"/>
  <c r="CR262" i="13"/>
  <c r="CQ262" i="13"/>
  <c r="CO262" i="13"/>
  <c r="CN262" i="13"/>
  <c r="CM262" i="13"/>
  <c r="CK262" i="13"/>
  <c r="CJ262" i="13"/>
  <c r="CI262" i="13"/>
  <c r="CH262" i="13"/>
  <c r="DF262" i="13" s="1"/>
  <c r="CG262" i="13"/>
  <c r="CF262" i="13"/>
  <c r="CE262" i="13"/>
  <c r="CD262" i="13"/>
  <c r="CC262" i="13"/>
  <c r="CB262" i="13"/>
  <c r="CA262" i="13"/>
  <c r="BZ262" i="13"/>
  <c r="BY262" i="13"/>
  <c r="BX262" i="13"/>
  <c r="BW262" i="13"/>
  <c r="BV262" i="13"/>
  <c r="BU262" i="13"/>
  <c r="BT262" i="13"/>
  <c r="BS262" i="13"/>
  <c r="BR262" i="13"/>
  <c r="BQ262" i="13"/>
  <c r="BP262" i="13"/>
  <c r="BO262" i="13"/>
  <c r="BN262" i="13"/>
  <c r="BM262" i="13"/>
  <c r="BL262" i="13"/>
  <c r="BK262" i="13"/>
  <c r="BJ262" i="13"/>
  <c r="BH262" i="13"/>
  <c r="BG262" i="13"/>
  <c r="BE262" i="13"/>
  <c r="BD262" i="13"/>
  <c r="BB262" i="13"/>
  <c r="BA262" i="13"/>
  <c r="AY262" i="13"/>
  <c r="AX262" i="13"/>
  <c r="AV262" i="13"/>
  <c r="AU262" i="13"/>
  <c r="AS262" i="13"/>
  <c r="AR262" i="13"/>
  <c r="DD261" i="13"/>
  <c r="CZ261" i="13"/>
  <c r="CV261" i="13"/>
  <c r="CR261" i="13"/>
  <c r="CN261" i="13"/>
  <c r="CJ261" i="13"/>
  <c r="CH261" i="13"/>
  <c r="DC261" i="13" s="1"/>
  <c r="CG261" i="13"/>
  <c r="CF261" i="13"/>
  <c r="CE261" i="13"/>
  <c r="CD261" i="13"/>
  <c r="CC261" i="13"/>
  <c r="CB261" i="13"/>
  <c r="CA261" i="13"/>
  <c r="BZ261" i="13"/>
  <c r="BY261" i="13"/>
  <c r="BX261" i="13"/>
  <c r="BW261" i="13"/>
  <c r="BV261" i="13"/>
  <c r="BU261" i="13"/>
  <c r="BT261" i="13"/>
  <c r="BS261" i="13"/>
  <c r="BR261" i="13"/>
  <c r="BQ261" i="13"/>
  <c r="BP261" i="13"/>
  <c r="BO261" i="13"/>
  <c r="BN261" i="13"/>
  <c r="BM261" i="13"/>
  <c r="BL261" i="13"/>
  <c r="BK261" i="13"/>
  <c r="BJ261" i="13"/>
  <c r="BH261" i="13"/>
  <c r="BG261" i="13"/>
  <c r="BE261" i="13"/>
  <c r="BD261" i="13"/>
  <c r="BB261" i="13"/>
  <c r="BA261" i="13"/>
  <c r="AY261" i="13"/>
  <c r="AX261" i="13"/>
  <c r="AV261" i="13"/>
  <c r="AU261" i="13"/>
  <c r="AS261" i="13"/>
  <c r="AR261" i="13"/>
  <c r="DE260" i="13"/>
  <c r="DC260" i="13"/>
  <c r="DA260" i="13"/>
  <c r="CY260" i="13"/>
  <c r="CW260" i="13"/>
  <c r="CU260" i="13"/>
  <c r="CS260" i="13"/>
  <c r="CQ260" i="13"/>
  <c r="CO260" i="13"/>
  <c r="CM260" i="13"/>
  <c r="CK260" i="13"/>
  <c r="CI260" i="13"/>
  <c r="CH260" i="13"/>
  <c r="DD260" i="13" s="1"/>
  <c r="CG260" i="13"/>
  <c r="CF260" i="13"/>
  <c r="CE260" i="13"/>
  <c r="CD260" i="13"/>
  <c r="CC260" i="13"/>
  <c r="CB260" i="13"/>
  <c r="CA260" i="13"/>
  <c r="BZ260" i="13"/>
  <c r="BY260" i="13"/>
  <c r="BX260" i="13"/>
  <c r="BW260" i="13"/>
  <c r="BV260" i="13"/>
  <c r="BU260" i="13"/>
  <c r="BT260" i="13"/>
  <c r="BS260" i="13"/>
  <c r="BR260" i="13"/>
  <c r="BQ260" i="13"/>
  <c r="BP260" i="13"/>
  <c r="BO260" i="13"/>
  <c r="BN260" i="13"/>
  <c r="BM260" i="13"/>
  <c r="BL260" i="13"/>
  <c r="BK260" i="13"/>
  <c r="BJ260" i="13"/>
  <c r="BH260" i="13"/>
  <c r="BG260" i="13"/>
  <c r="BE260" i="13"/>
  <c r="BD260" i="13"/>
  <c r="BB260" i="13"/>
  <c r="BA260" i="13"/>
  <c r="AY260" i="13"/>
  <c r="AX260" i="13"/>
  <c r="AV260" i="13"/>
  <c r="AU260" i="13"/>
  <c r="AS260" i="13"/>
  <c r="AR260" i="13"/>
  <c r="CH259" i="13"/>
  <c r="DE259" i="13" s="1"/>
  <c r="CG259" i="13"/>
  <c r="CF259" i="13"/>
  <c r="CE259" i="13"/>
  <c r="CD259" i="13"/>
  <c r="CC259" i="13"/>
  <c r="CB259" i="13"/>
  <c r="CA259" i="13"/>
  <c r="BZ259" i="13"/>
  <c r="BY259" i="13"/>
  <c r="BX259" i="13"/>
  <c r="BW259" i="13"/>
  <c r="BV259" i="13"/>
  <c r="BU259" i="13"/>
  <c r="BT259" i="13"/>
  <c r="BS259" i="13"/>
  <c r="BR259" i="13"/>
  <c r="BQ259" i="13"/>
  <c r="BP259" i="13"/>
  <c r="BO259" i="13"/>
  <c r="BN259" i="13"/>
  <c r="BM259" i="13"/>
  <c r="BL259" i="13"/>
  <c r="BK259" i="13"/>
  <c r="BJ259" i="13"/>
  <c r="BH259" i="13"/>
  <c r="BG259" i="13"/>
  <c r="BE259" i="13"/>
  <c r="BD259" i="13"/>
  <c r="BB259" i="13"/>
  <c r="BA259" i="13"/>
  <c r="AY259" i="13"/>
  <c r="AX259" i="13"/>
  <c r="AV259" i="13"/>
  <c r="AU259" i="13"/>
  <c r="AS259" i="13"/>
  <c r="AR259" i="13"/>
  <c r="DE258" i="13"/>
  <c r="DD258" i="13"/>
  <c r="DC258" i="13"/>
  <c r="DA258" i="13"/>
  <c r="CZ258" i="13"/>
  <c r="CY258" i="13"/>
  <c r="CW258" i="13"/>
  <c r="CV258" i="13"/>
  <c r="CU258" i="13"/>
  <c r="CS258" i="13"/>
  <c r="CR258" i="13"/>
  <c r="CQ258" i="13"/>
  <c r="CO258" i="13"/>
  <c r="CN258" i="13"/>
  <c r="CM258" i="13"/>
  <c r="CK258" i="13"/>
  <c r="CJ258" i="13"/>
  <c r="CI258" i="13"/>
  <c r="CH258" i="13"/>
  <c r="DF258" i="13" s="1"/>
  <c r="CG258" i="13"/>
  <c r="CF258" i="13"/>
  <c r="CE258" i="13"/>
  <c r="CD258" i="13"/>
  <c r="CC258" i="13"/>
  <c r="CB258" i="13"/>
  <c r="CA258" i="13"/>
  <c r="BZ258" i="13"/>
  <c r="BY258" i="13"/>
  <c r="BX258" i="13"/>
  <c r="BW258" i="13"/>
  <c r="BV258" i="13"/>
  <c r="BU258" i="13"/>
  <c r="BT258" i="13"/>
  <c r="BS258" i="13"/>
  <c r="BR258" i="13"/>
  <c r="BQ258" i="13"/>
  <c r="BP258" i="13"/>
  <c r="BO258" i="13"/>
  <c r="BN258" i="13"/>
  <c r="BM258" i="13"/>
  <c r="BL258" i="13"/>
  <c r="BK258" i="13"/>
  <c r="BJ258" i="13"/>
  <c r="BH258" i="13"/>
  <c r="BG258" i="13"/>
  <c r="BE258" i="13"/>
  <c r="BD258" i="13"/>
  <c r="BB258" i="13"/>
  <c r="BA258" i="13"/>
  <c r="AY258" i="13"/>
  <c r="AX258" i="13"/>
  <c r="AV258" i="13"/>
  <c r="AU258" i="13"/>
  <c r="AS258" i="13"/>
  <c r="AR258" i="13"/>
  <c r="DD257" i="13"/>
  <c r="CZ257" i="13"/>
  <c r="CV257" i="13"/>
  <c r="CR257" i="13"/>
  <c r="CN257" i="13"/>
  <c r="CJ257" i="13"/>
  <c r="CH257" i="13"/>
  <c r="DC257" i="13" s="1"/>
  <c r="CG257" i="13"/>
  <c r="CF257" i="13"/>
  <c r="CE257" i="13"/>
  <c r="CD257" i="13"/>
  <c r="CC257" i="13"/>
  <c r="CB257" i="13"/>
  <c r="CA257" i="13"/>
  <c r="BZ257" i="13"/>
  <c r="BY257" i="13"/>
  <c r="BX257" i="13"/>
  <c r="BW257" i="13"/>
  <c r="BV257" i="13"/>
  <c r="BU257" i="13"/>
  <c r="BT257" i="13"/>
  <c r="BS257" i="13"/>
  <c r="BR257" i="13"/>
  <c r="BQ257" i="13"/>
  <c r="BP257" i="13"/>
  <c r="BO257" i="13"/>
  <c r="BN257" i="13"/>
  <c r="BM257" i="13"/>
  <c r="BL257" i="13"/>
  <c r="BK257" i="13"/>
  <c r="BJ257" i="13"/>
  <c r="BH257" i="13"/>
  <c r="BG257" i="13"/>
  <c r="BE257" i="13"/>
  <c r="BD257" i="13"/>
  <c r="BB257" i="13"/>
  <c r="BA257" i="13"/>
  <c r="AY257" i="13"/>
  <c r="AX257" i="13"/>
  <c r="AV257" i="13"/>
  <c r="AU257" i="13"/>
  <c r="AS257" i="13"/>
  <c r="AR257" i="13"/>
  <c r="DE256" i="13"/>
  <c r="DC256" i="13"/>
  <c r="DA256" i="13"/>
  <c r="CY256" i="13"/>
  <c r="CW256" i="13"/>
  <c r="CU256" i="13"/>
  <c r="CS256" i="13"/>
  <c r="CQ256" i="13"/>
  <c r="CO256" i="13"/>
  <c r="CM256" i="13"/>
  <c r="CK256" i="13"/>
  <c r="CI256" i="13"/>
  <c r="CH256" i="13"/>
  <c r="DD256" i="13" s="1"/>
  <c r="CG256" i="13"/>
  <c r="CF256" i="13"/>
  <c r="CE256" i="13"/>
  <c r="CD256" i="13"/>
  <c r="CC256" i="13"/>
  <c r="CB256" i="13"/>
  <c r="CA256" i="13"/>
  <c r="BZ256" i="13"/>
  <c r="BY256" i="13"/>
  <c r="BX256" i="13"/>
  <c r="BW256" i="13"/>
  <c r="BV256" i="13"/>
  <c r="BU256" i="13"/>
  <c r="BT256" i="13"/>
  <c r="BS256" i="13"/>
  <c r="BR256" i="13"/>
  <c r="BQ256" i="13"/>
  <c r="BP256" i="13"/>
  <c r="BO256" i="13"/>
  <c r="BN256" i="13"/>
  <c r="BM256" i="13"/>
  <c r="BL256" i="13"/>
  <c r="BK256" i="13"/>
  <c r="BJ256" i="13"/>
  <c r="BH256" i="13"/>
  <c r="BG256" i="13"/>
  <c r="BE256" i="13"/>
  <c r="BD256" i="13"/>
  <c r="BB256" i="13"/>
  <c r="BA256" i="13"/>
  <c r="AY256" i="13"/>
  <c r="AX256" i="13"/>
  <c r="AV256" i="13"/>
  <c r="AU256" i="13"/>
  <c r="AS256" i="13"/>
  <c r="AR256" i="13"/>
  <c r="CH255" i="13"/>
  <c r="DE255" i="13" s="1"/>
  <c r="CG255" i="13"/>
  <c r="CF255" i="13"/>
  <c r="CE255" i="13"/>
  <c r="CD255" i="13"/>
  <c r="CC255" i="13"/>
  <c r="CB255" i="13"/>
  <c r="CA255" i="13"/>
  <c r="BZ255" i="13"/>
  <c r="BY255" i="13"/>
  <c r="BX255" i="13"/>
  <c r="BW255" i="13"/>
  <c r="BV255" i="13"/>
  <c r="BU255" i="13"/>
  <c r="BT255" i="13"/>
  <c r="BS255" i="13"/>
  <c r="BR255" i="13"/>
  <c r="BQ255" i="13"/>
  <c r="BP255" i="13"/>
  <c r="BO255" i="13"/>
  <c r="BN255" i="13"/>
  <c r="BM255" i="13"/>
  <c r="BL255" i="13"/>
  <c r="BK255" i="13"/>
  <c r="BJ255" i="13"/>
  <c r="BH255" i="13"/>
  <c r="BG255" i="13"/>
  <c r="BE255" i="13"/>
  <c r="BD255" i="13"/>
  <c r="BB255" i="13"/>
  <c r="BA255" i="13"/>
  <c r="AY255" i="13"/>
  <c r="AX255" i="13"/>
  <c r="AV255" i="13"/>
  <c r="AU255" i="13"/>
  <c r="AS255" i="13"/>
  <c r="AR255" i="13"/>
  <c r="DE254" i="13"/>
  <c r="DD254" i="13"/>
  <c r="DC254" i="13"/>
  <c r="DA254" i="13"/>
  <c r="CZ254" i="13"/>
  <c r="CY254" i="13"/>
  <c r="CW254" i="13"/>
  <c r="CV254" i="13"/>
  <c r="CU254" i="13"/>
  <c r="CS254" i="13"/>
  <c r="CR254" i="13"/>
  <c r="CQ254" i="13"/>
  <c r="CO254" i="13"/>
  <c r="CN254" i="13"/>
  <c r="CM254" i="13"/>
  <c r="CK254" i="13"/>
  <c r="CJ254" i="13"/>
  <c r="CI254" i="13"/>
  <c r="CH254" i="13"/>
  <c r="DF254" i="13" s="1"/>
  <c r="CG254" i="13"/>
  <c r="CF254" i="13"/>
  <c r="CE254" i="13"/>
  <c r="CD254" i="13"/>
  <c r="CC254" i="13"/>
  <c r="CB254" i="13"/>
  <c r="CA254" i="13"/>
  <c r="BZ254" i="13"/>
  <c r="BY254" i="13"/>
  <c r="BX254" i="13"/>
  <c r="BW254" i="13"/>
  <c r="BV254" i="13"/>
  <c r="BU254" i="13"/>
  <c r="BT254" i="13"/>
  <c r="BS254" i="13"/>
  <c r="BR254" i="13"/>
  <c r="BQ254" i="13"/>
  <c r="BP254" i="13"/>
  <c r="BO254" i="13"/>
  <c r="BN254" i="13"/>
  <c r="BM254" i="13"/>
  <c r="BL254" i="13"/>
  <c r="BK254" i="13"/>
  <c r="BJ254" i="13"/>
  <c r="BH254" i="13"/>
  <c r="BG254" i="13"/>
  <c r="BE254" i="13"/>
  <c r="BD254" i="13"/>
  <c r="BB254" i="13"/>
  <c r="BA254" i="13"/>
  <c r="AY254" i="13"/>
  <c r="AX254" i="13"/>
  <c r="AV254" i="13"/>
  <c r="AU254" i="13"/>
  <c r="AS254" i="13"/>
  <c r="AR254" i="13"/>
  <c r="DD253" i="13"/>
  <c r="CZ253" i="13"/>
  <c r="CV253" i="13"/>
  <c r="CR253" i="13"/>
  <c r="CN253" i="13"/>
  <c r="CJ253" i="13"/>
  <c r="CH253" i="13"/>
  <c r="DC253" i="13" s="1"/>
  <c r="CG253" i="13"/>
  <c r="CF253" i="13"/>
  <c r="CE253" i="13"/>
  <c r="CD253" i="13"/>
  <c r="CC253" i="13"/>
  <c r="CB253" i="13"/>
  <c r="CA253" i="13"/>
  <c r="BZ253" i="13"/>
  <c r="BY253" i="13"/>
  <c r="BX253" i="13"/>
  <c r="BW253" i="13"/>
  <c r="BV253" i="13"/>
  <c r="BU253" i="13"/>
  <c r="BT253" i="13"/>
  <c r="BS253" i="13"/>
  <c r="BR253" i="13"/>
  <c r="BQ253" i="13"/>
  <c r="BP253" i="13"/>
  <c r="BO253" i="13"/>
  <c r="BN253" i="13"/>
  <c r="BM253" i="13"/>
  <c r="BL253" i="13"/>
  <c r="BK253" i="13"/>
  <c r="BJ253" i="13"/>
  <c r="BH253" i="13"/>
  <c r="BG253" i="13"/>
  <c r="BE253" i="13"/>
  <c r="BD253" i="13"/>
  <c r="BB253" i="13"/>
  <c r="BA253" i="13"/>
  <c r="AY253" i="13"/>
  <c r="AX253" i="13"/>
  <c r="AV253" i="13"/>
  <c r="AU253" i="13"/>
  <c r="AS253" i="13"/>
  <c r="AR253" i="13"/>
  <c r="DE252" i="13"/>
  <c r="DC252" i="13"/>
  <c r="DA252" i="13"/>
  <c r="CY252" i="13"/>
  <c r="CW252" i="13"/>
  <c r="CU252" i="13"/>
  <c r="CS252" i="13"/>
  <c r="CQ252" i="13"/>
  <c r="CO252" i="13"/>
  <c r="CM252" i="13"/>
  <c r="CK252" i="13"/>
  <c r="CI252" i="13"/>
  <c r="CH252" i="13"/>
  <c r="DD252" i="13" s="1"/>
  <c r="CG252" i="13"/>
  <c r="CF252" i="13"/>
  <c r="CE252" i="13"/>
  <c r="CD252" i="13"/>
  <c r="CC252" i="13"/>
  <c r="CB252" i="13"/>
  <c r="CA252" i="13"/>
  <c r="BZ252" i="13"/>
  <c r="BY252" i="13"/>
  <c r="BX252" i="13"/>
  <c r="BW252" i="13"/>
  <c r="BV252" i="13"/>
  <c r="BU252" i="13"/>
  <c r="BT252" i="13"/>
  <c r="BS252" i="13"/>
  <c r="BR252" i="13"/>
  <c r="BQ252" i="13"/>
  <c r="BP252" i="13"/>
  <c r="BO252" i="13"/>
  <c r="BN252" i="13"/>
  <c r="BM252" i="13"/>
  <c r="BL252" i="13"/>
  <c r="BK252" i="13"/>
  <c r="BJ252" i="13"/>
  <c r="BH252" i="13"/>
  <c r="BG252" i="13"/>
  <c r="BE252" i="13"/>
  <c r="BD252" i="13"/>
  <c r="BB252" i="13"/>
  <c r="BA252" i="13"/>
  <c r="AY252" i="13"/>
  <c r="AX252" i="13"/>
  <c r="AV252" i="13"/>
  <c r="AU252" i="13"/>
  <c r="AS252" i="13"/>
  <c r="AR252" i="13"/>
  <c r="CH251" i="13"/>
  <c r="DE251" i="13" s="1"/>
  <c r="CG251" i="13"/>
  <c r="CF251" i="13"/>
  <c r="CE251" i="13"/>
  <c r="CD251" i="13"/>
  <c r="CC251" i="13"/>
  <c r="CB251" i="13"/>
  <c r="CA251" i="13"/>
  <c r="BZ251" i="13"/>
  <c r="BY251" i="13"/>
  <c r="BX251" i="13"/>
  <c r="BW251" i="13"/>
  <c r="BV251" i="13"/>
  <c r="BU251" i="13"/>
  <c r="BT251" i="13"/>
  <c r="BS251" i="13"/>
  <c r="BR251" i="13"/>
  <c r="BQ251" i="13"/>
  <c r="BP251" i="13"/>
  <c r="BO251" i="13"/>
  <c r="BN251" i="13"/>
  <c r="BM251" i="13"/>
  <c r="BL251" i="13"/>
  <c r="BK251" i="13"/>
  <c r="BJ251" i="13"/>
  <c r="BH251" i="13"/>
  <c r="BG251" i="13"/>
  <c r="BE251" i="13"/>
  <c r="BD251" i="13"/>
  <c r="BB251" i="13"/>
  <c r="BA251" i="13"/>
  <c r="AY251" i="13"/>
  <c r="AX251" i="13"/>
  <c r="AV251" i="13"/>
  <c r="AU251" i="13"/>
  <c r="AS251" i="13"/>
  <c r="AR251" i="13"/>
  <c r="DE250" i="13"/>
  <c r="DD250" i="13"/>
  <c r="DC250" i="13"/>
  <c r="DA250" i="13"/>
  <c r="CZ250" i="13"/>
  <c r="CY250" i="13"/>
  <c r="CW250" i="13"/>
  <c r="CV250" i="13"/>
  <c r="CU250" i="13"/>
  <c r="CS250" i="13"/>
  <c r="CR250" i="13"/>
  <c r="CQ250" i="13"/>
  <c r="CO250" i="13"/>
  <c r="CN250" i="13"/>
  <c r="CM250" i="13"/>
  <c r="CK250" i="13"/>
  <c r="CJ250" i="13"/>
  <c r="CI250" i="13"/>
  <c r="CH250" i="13"/>
  <c r="DF250" i="13" s="1"/>
  <c r="CG250" i="13"/>
  <c r="CF250" i="13"/>
  <c r="CE250" i="13"/>
  <c r="CD250" i="13"/>
  <c r="CC250" i="13"/>
  <c r="CB250" i="13"/>
  <c r="CA250" i="13"/>
  <c r="BZ250" i="13"/>
  <c r="BY250" i="13"/>
  <c r="BX250" i="13"/>
  <c r="BW250" i="13"/>
  <c r="BV250" i="13"/>
  <c r="BU250" i="13"/>
  <c r="BT250" i="13"/>
  <c r="BS250" i="13"/>
  <c r="BR250" i="13"/>
  <c r="BQ250" i="13"/>
  <c r="BP250" i="13"/>
  <c r="BO250" i="13"/>
  <c r="BN250" i="13"/>
  <c r="BM250" i="13"/>
  <c r="BL250" i="13"/>
  <c r="BK250" i="13"/>
  <c r="BJ250" i="13"/>
  <c r="BH250" i="13"/>
  <c r="BG250" i="13"/>
  <c r="BE250" i="13"/>
  <c r="BD250" i="13"/>
  <c r="BB250" i="13"/>
  <c r="BA250" i="13"/>
  <c r="AY250" i="13"/>
  <c r="AX250" i="13"/>
  <c r="AV250" i="13"/>
  <c r="AU250" i="13"/>
  <c r="AS250" i="13"/>
  <c r="AR250" i="13"/>
  <c r="DD249" i="13"/>
  <c r="CZ249" i="13"/>
  <c r="CV249" i="13"/>
  <c r="CR249" i="13"/>
  <c r="CN249" i="13"/>
  <c r="CJ249" i="13"/>
  <c r="CH249" i="13"/>
  <c r="DC249" i="13" s="1"/>
  <c r="CG249" i="13"/>
  <c r="CF249" i="13"/>
  <c r="CE249" i="13"/>
  <c r="CD249" i="13"/>
  <c r="CC249" i="13"/>
  <c r="CB249" i="13"/>
  <c r="CA249" i="13"/>
  <c r="BZ249" i="13"/>
  <c r="BY249" i="13"/>
  <c r="BX249" i="13"/>
  <c r="BW249" i="13"/>
  <c r="BV249" i="13"/>
  <c r="BU249" i="13"/>
  <c r="BT249" i="13"/>
  <c r="BS249" i="13"/>
  <c r="BR249" i="13"/>
  <c r="BQ249" i="13"/>
  <c r="BP249" i="13"/>
  <c r="BO249" i="13"/>
  <c r="BN249" i="13"/>
  <c r="BM249" i="13"/>
  <c r="BL249" i="13"/>
  <c r="BK249" i="13"/>
  <c r="BJ249" i="13"/>
  <c r="BH249" i="13"/>
  <c r="BG249" i="13"/>
  <c r="BE249" i="13"/>
  <c r="BD249" i="13"/>
  <c r="BB249" i="13"/>
  <c r="BA249" i="13"/>
  <c r="AY249" i="13"/>
  <c r="AX249" i="13"/>
  <c r="AV249" i="13"/>
  <c r="AU249" i="13"/>
  <c r="AS249" i="13"/>
  <c r="AR249" i="13"/>
  <c r="DE248" i="13"/>
  <c r="DC248" i="13"/>
  <c r="DA248" i="13"/>
  <c r="CY248" i="13"/>
  <c r="CW248" i="13"/>
  <c r="CU248" i="13"/>
  <c r="CS248" i="13"/>
  <c r="CQ248" i="13"/>
  <c r="CO248" i="13"/>
  <c r="CM248" i="13"/>
  <c r="CK248" i="13"/>
  <c r="CI248" i="13"/>
  <c r="CH248" i="13"/>
  <c r="DD248" i="13" s="1"/>
  <c r="CG248" i="13"/>
  <c r="CF248" i="13"/>
  <c r="CE248" i="13"/>
  <c r="CD248" i="13"/>
  <c r="CC248" i="13"/>
  <c r="CB248" i="13"/>
  <c r="CA248" i="13"/>
  <c r="BZ248" i="13"/>
  <c r="BY248" i="13"/>
  <c r="BX248" i="13"/>
  <c r="BW248" i="13"/>
  <c r="BV248" i="13"/>
  <c r="BU248" i="13"/>
  <c r="BT248" i="13"/>
  <c r="BS248" i="13"/>
  <c r="BR248" i="13"/>
  <c r="BQ248" i="13"/>
  <c r="BP248" i="13"/>
  <c r="BO248" i="13"/>
  <c r="BN248" i="13"/>
  <c r="BM248" i="13"/>
  <c r="BL248" i="13"/>
  <c r="BK248" i="13"/>
  <c r="BJ248" i="13"/>
  <c r="BH248" i="13"/>
  <c r="BG248" i="13"/>
  <c r="BE248" i="13"/>
  <c r="BD248" i="13"/>
  <c r="BB248" i="13"/>
  <c r="BA248" i="13"/>
  <c r="AY248" i="13"/>
  <c r="AX248" i="13"/>
  <c r="AV248" i="13"/>
  <c r="AU248" i="13"/>
  <c r="AS248" i="13"/>
  <c r="AR248" i="13"/>
  <c r="DF247" i="13"/>
  <c r="CT247" i="13"/>
  <c r="CP247" i="13"/>
  <c r="CH247" i="13"/>
  <c r="CG247" i="13"/>
  <c r="CF247" i="13"/>
  <c r="CE247" i="13"/>
  <c r="CD247" i="13"/>
  <c r="CC247" i="13"/>
  <c r="CB247" i="13"/>
  <c r="CA247" i="13"/>
  <c r="BZ247" i="13"/>
  <c r="BY247" i="13"/>
  <c r="BX247" i="13"/>
  <c r="BW247" i="13"/>
  <c r="BV247" i="13"/>
  <c r="BU247" i="13"/>
  <c r="BT247" i="13"/>
  <c r="BS247" i="13"/>
  <c r="BR247" i="13"/>
  <c r="BQ247" i="13"/>
  <c r="BP247" i="13"/>
  <c r="BO247" i="13"/>
  <c r="BN247" i="13"/>
  <c r="BM247" i="13"/>
  <c r="BL247" i="13"/>
  <c r="BK247" i="13"/>
  <c r="BJ247" i="13"/>
  <c r="BH247" i="13"/>
  <c r="BG247" i="13"/>
  <c r="BE247" i="13"/>
  <c r="BD247" i="13"/>
  <c r="BB247" i="13"/>
  <c r="BA247" i="13"/>
  <c r="AY247" i="13"/>
  <c r="AX247" i="13"/>
  <c r="AV247" i="13"/>
  <c r="AU247" i="13"/>
  <c r="AS247" i="13"/>
  <c r="AR247" i="13"/>
  <c r="DE246" i="13"/>
  <c r="DD246" i="13"/>
  <c r="DC246" i="13"/>
  <c r="DA246" i="13"/>
  <c r="CZ246" i="13"/>
  <c r="CY246" i="13"/>
  <c r="CW246" i="13"/>
  <c r="CV246" i="13"/>
  <c r="CU246" i="13"/>
  <c r="CS246" i="13"/>
  <c r="CR246" i="13"/>
  <c r="CQ246" i="13"/>
  <c r="CO246" i="13"/>
  <c r="CN246" i="13"/>
  <c r="CM246" i="13"/>
  <c r="CK246" i="13"/>
  <c r="CJ246" i="13"/>
  <c r="CI246" i="13"/>
  <c r="CH246" i="13"/>
  <c r="DF246" i="13" s="1"/>
  <c r="CG246" i="13"/>
  <c r="CF246" i="13"/>
  <c r="CE246" i="13"/>
  <c r="CD246" i="13"/>
  <c r="CC246" i="13"/>
  <c r="CB246" i="13"/>
  <c r="CA246" i="13"/>
  <c r="BZ246" i="13"/>
  <c r="BY246" i="13"/>
  <c r="BX246" i="13"/>
  <c r="BW246" i="13"/>
  <c r="BV246" i="13"/>
  <c r="BU246" i="13"/>
  <c r="BT246" i="13"/>
  <c r="BS246" i="13"/>
  <c r="BR246" i="13"/>
  <c r="BQ246" i="13"/>
  <c r="BP246" i="13"/>
  <c r="BO246" i="13"/>
  <c r="BN246" i="13"/>
  <c r="BM246" i="13"/>
  <c r="BL246" i="13"/>
  <c r="BK246" i="13"/>
  <c r="BJ246" i="13"/>
  <c r="BH246" i="13"/>
  <c r="BG246" i="13"/>
  <c r="BE246" i="13"/>
  <c r="BD246" i="13"/>
  <c r="BB246" i="13"/>
  <c r="BA246" i="13"/>
  <c r="AY246" i="13"/>
  <c r="AX246" i="13"/>
  <c r="AV246" i="13"/>
  <c r="AU246" i="13"/>
  <c r="AS246" i="13"/>
  <c r="AR246" i="13"/>
  <c r="DD245" i="13"/>
  <c r="CZ245" i="13"/>
  <c r="CV245" i="13"/>
  <c r="CR245" i="13"/>
  <c r="CN245" i="13"/>
  <c r="CJ245" i="13"/>
  <c r="CH245" i="13"/>
  <c r="DC245" i="13" s="1"/>
  <c r="CG245" i="13"/>
  <c r="CF245" i="13"/>
  <c r="CE245" i="13"/>
  <c r="CD245" i="13"/>
  <c r="CC245" i="13"/>
  <c r="CB245" i="13"/>
  <c r="CA245" i="13"/>
  <c r="BZ245" i="13"/>
  <c r="BY245" i="13"/>
  <c r="BX245" i="13"/>
  <c r="BW245" i="13"/>
  <c r="BV245" i="13"/>
  <c r="BU245" i="13"/>
  <c r="BT245" i="13"/>
  <c r="BS245" i="13"/>
  <c r="BR245" i="13"/>
  <c r="BQ245" i="13"/>
  <c r="BP245" i="13"/>
  <c r="BO245" i="13"/>
  <c r="BN245" i="13"/>
  <c r="BM245" i="13"/>
  <c r="BL245" i="13"/>
  <c r="BK245" i="13"/>
  <c r="BJ245" i="13"/>
  <c r="BH245" i="13"/>
  <c r="BG245" i="13"/>
  <c r="BE245" i="13"/>
  <c r="BD245" i="13"/>
  <c r="BB245" i="13"/>
  <c r="BA245" i="13"/>
  <c r="AY245" i="13"/>
  <c r="AX245" i="13"/>
  <c r="AV245" i="13"/>
  <c r="AU245" i="13"/>
  <c r="AS245" i="13"/>
  <c r="AR245" i="13"/>
  <c r="DE244" i="13"/>
  <c r="DC244" i="13"/>
  <c r="DA244" i="13"/>
  <c r="CY244" i="13"/>
  <c r="CW244" i="13"/>
  <c r="CU244" i="13"/>
  <c r="CS244" i="13"/>
  <c r="CQ244" i="13"/>
  <c r="CO244" i="13"/>
  <c r="CM244" i="13"/>
  <c r="CK244" i="13"/>
  <c r="CI244" i="13"/>
  <c r="CH244" i="13"/>
  <c r="DD244" i="13" s="1"/>
  <c r="CG244" i="13"/>
  <c r="CF244" i="13"/>
  <c r="CE244" i="13"/>
  <c r="CD244" i="13"/>
  <c r="CC244" i="13"/>
  <c r="CB244" i="13"/>
  <c r="CA244" i="13"/>
  <c r="BZ244" i="13"/>
  <c r="BY244" i="13"/>
  <c r="BX244" i="13"/>
  <c r="BW244" i="13"/>
  <c r="BV244" i="13"/>
  <c r="BU244" i="13"/>
  <c r="BT244" i="13"/>
  <c r="BS244" i="13"/>
  <c r="BR244" i="13"/>
  <c r="BQ244" i="13"/>
  <c r="BP244" i="13"/>
  <c r="BO244" i="13"/>
  <c r="BN244" i="13"/>
  <c r="BM244" i="13"/>
  <c r="BL244" i="13"/>
  <c r="BK244" i="13"/>
  <c r="BJ244" i="13"/>
  <c r="BH244" i="13"/>
  <c r="BG244" i="13"/>
  <c r="BE244" i="13"/>
  <c r="BD244" i="13"/>
  <c r="BB244" i="13"/>
  <c r="BA244" i="13"/>
  <c r="AY244" i="13"/>
  <c r="AX244" i="13"/>
  <c r="AV244" i="13"/>
  <c r="AU244" i="13"/>
  <c r="AS244" i="13"/>
  <c r="AR244" i="13"/>
  <c r="DF243" i="13"/>
  <c r="DB243" i="13"/>
  <c r="CP243" i="13"/>
  <c r="CL243" i="13"/>
  <c r="CH243" i="13"/>
  <c r="CT243" i="13" s="1"/>
  <c r="CG243" i="13"/>
  <c r="CF243" i="13"/>
  <c r="CE243" i="13"/>
  <c r="CD243" i="13"/>
  <c r="CC243" i="13"/>
  <c r="CB243" i="13"/>
  <c r="CA243" i="13"/>
  <c r="BZ243" i="13"/>
  <c r="BY243" i="13"/>
  <c r="BX243" i="13"/>
  <c r="BW243" i="13"/>
  <c r="BV243" i="13"/>
  <c r="BU243" i="13"/>
  <c r="BT243" i="13"/>
  <c r="BS243" i="13"/>
  <c r="BR243" i="13"/>
  <c r="BQ243" i="13"/>
  <c r="BP243" i="13"/>
  <c r="BO243" i="13"/>
  <c r="BN243" i="13"/>
  <c r="BM243" i="13"/>
  <c r="BL243" i="13"/>
  <c r="BK243" i="13"/>
  <c r="BJ243" i="13"/>
  <c r="BH243" i="13"/>
  <c r="BG243" i="13"/>
  <c r="BE243" i="13"/>
  <c r="BD243" i="13"/>
  <c r="BB243" i="13"/>
  <c r="BA243" i="13"/>
  <c r="AY243" i="13"/>
  <c r="AX243" i="13"/>
  <c r="AV243" i="13"/>
  <c r="AU243" i="13"/>
  <c r="AS243" i="13"/>
  <c r="AR243" i="13"/>
  <c r="DE242" i="13"/>
  <c r="DD242" i="13"/>
  <c r="DC242" i="13"/>
  <c r="DA242" i="13"/>
  <c r="CZ242" i="13"/>
  <c r="CY242" i="13"/>
  <c r="CW242" i="13"/>
  <c r="CV242" i="13"/>
  <c r="CU242" i="13"/>
  <c r="CS242" i="13"/>
  <c r="CR242" i="13"/>
  <c r="CQ242" i="13"/>
  <c r="CO242" i="13"/>
  <c r="CN242" i="13"/>
  <c r="CM242" i="13"/>
  <c r="CK242" i="13"/>
  <c r="CJ242" i="13"/>
  <c r="CI242" i="13"/>
  <c r="CH242" i="13"/>
  <c r="DF242" i="13" s="1"/>
  <c r="CG242" i="13"/>
  <c r="CF242" i="13"/>
  <c r="CE242" i="13"/>
  <c r="CD242" i="13"/>
  <c r="CC242" i="13"/>
  <c r="CB242" i="13"/>
  <c r="CA242" i="13"/>
  <c r="BZ242" i="13"/>
  <c r="BY242" i="13"/>
  <c r="BX242" i="13"/>
  <c r="BW242" i="13"/>
  <c r="BV242" i="13"/>
  <c r="BU242" i="13"/>
  <c r="BT242" i="13"/>
  <c r="BS242" i="13"/>
  <c r="BR242" i="13"/>
  <c r="BQ242" i="13"/>
  <c r="BP242" i="13"/>
  <c r="BO242" i="13"/>
  <c r="BN242" i="13"/>
  <c r="BM242" i="13"/>
  <c r="BL242" i="13"/>
  <c r="BK242" i="13"/>
  <c r="BJ242" i="13"/>
  <c r="BH242" i="13"/>
  <c r="BG242" i="13"/>
  <c r="BE242" i="13"/>
  <c r="BD242" i="13"/>
  <c r="BB242" i="13"/>
  <c r="BA242" i="13"/>
  <c r="AY242" i="13"/>
  <c r="AX242" i="13"/>
  <c r="AV242" i="13"/>
  <c r="AU242" i="13"/>
  <c r="AS242" i="13"/>
  <c r="AR242" i="13"/>
  <c r="DD241" i="13"/>
  <c r="CZ241" i="13"/>
  <c r="CV241" i="13"/>
  <c r="CR241" i="13"/>
  <c r="CN241" i="13"/>
  <c r="CJ241" i="13"/>
  <c r="CH241" i="13"/>
  <c r="DC241" i="13" s="1"/>
  <c r="CG241" i="13"/>
  <c r="CF241" i="13"/>
  <c r="CE241" i="13"/>
  <c r="CD241" i="13"/>
  <c r="CC241" i="13"/>
  <c r="CB241" i="13"/>
  <c r="CA241" i="13"/>
  <c r="BZ241" i="13"/>
  <c r="BY241" i="13"/>
  <c r="BX241" i="13"/>
  <c r="BW241" i="13"/>
  <c r="BV241" i="13"/>
  <c r="BU241" i="13"/>
  <c r="BT241" i="13"/>
  <c r="BS241" i="13"/>
  <c r="BR241" i="13"/>
  <c r="BQ241" i="13"/>
  <c r="BP241" i="13"/>
  <c r="BO241" i="13"/>
  <c r="BN241" i="13"/>
  <c r="BM241" i="13"/>
  <c r="BL241" i="13"/>
  <c r="BK241" i="13"/>
  <c r="BJ241" i="13"/>
  <c r="BH241" i="13"/>
  <c r="BG241" i="13"/>
  <c r="BE241" i="13"/>
  <c r="BD241" i="13"/>
  <c r="BB241" i="13"/>
  <c r="BA241" i="13"/>
  <c r="AY241" i="13"/>
  <c r="AX241" i="13"/>
  <c r="AV241" i="13"/>
  <c r="AU241" i="13"/>
  <c r="AS241" i="13"/>
  <c r="AR241" i="13"/>
  <c r="DE240" i="13"/>
  <c r="DC240" i="13"/>
  <c r="DA240" i="13"/>
  <c r="CY240" i="13"/>
  <c r="CW240" i="13"/>
  <c r="CU240" i="13"/>
  <c r="CS240" i="13"/>
  <c r="CQ240" i="13"/>
  <c r="CO240" i="13"/>
  <c r="CM240" i="13"/>
  <c r="CK240" i="13"/>
  <c r="CI240" i="13"/>
  <c r="CH240" i="13"/>
  <c r="DD240" i="13" s="1"/>
  <c r="CG240" i="13"/>
  <c r="CF240" i="13"/>
  <c r="CE240" i="13"/>
  <c r="CD240" i="13"/>
  <c r="CC240" i="13"/>
  <c r="CB240" i="13"/>
  <c r="CA240" i="13"/>
  <c r="BZ240" i="13"/>
  <c r="BY240" i="13"/>
  <c r="BX240" i="13"/>
  <c r="BW240" i="13"/>
  <c r="BV240" i="13"/>
  <c r="BU240" i="13"/>
  <c r="BT240" i="13"/>
  <c r="BS240" i="13"/>
  <c r="BR240" i="13"/>
  <c r="BQ240" i="13"/>
  <c r="BP240" i="13"/>
  <c r="BO240" i="13"/>
  <c r="BN240" i="13"/>
  <c r="BM240" i="13"/>
  <c r="BL240" i="13"/>
  <c r="BK240" i="13"/>
  <c r="BJ240" i="13"/>
  <c r="BH240" i="13"/>
  <c r="BG240" i="13"/>
  <c r="BE240" i="13"/>
  <c r="BD240" i="13"/>
  <c r="BB240" i="13"/>
  <c r="BA240" i="13"/>
  <c r="AY240" i="13"/>
  <c r="AX240" i="13"/>
  <c r="AV240" i="13"/>
  <c r="AU240" i="13"/>
  <c r="AS240" i="13"/>
  <c r="AR240" i="13"/>
  <c r="CT239" i="13"/>
  <c r="CH239" i="13"/>
  <c r="CG239" i="13"/>
  <c r="CF239" i="13"/>
  <c r="CE239" i="13"/>
  <c r="CD239" i="13"/>
  <c r="CC239" i="13"/>
  <c r="CB239" i="13"/>
  <c r="CA239" i="13"/>
  <c r="BZ239" i="13"/>
  <c r="BY239" i="13"/>
  <c r="BX239" i="13"/>
  <c r="BW239" i="13"/>
  <c r="BV239" i="13"/>
  <c r="BU239" i="13"/>
  <c r="BT239" i="13"/>
  <c r="BS239" i="13"/>
  <c r="BR239" i="13"/>
  <c r="BQ239" i="13"/>
  <c r="BP239" i="13"/>
  <c r="BO239" i="13"/>
  <c r="BN239" i="13"/>
  <c r="BM239" i="13"/>
  <c r="BL239" i="13"/>
  <c r="BK239" i="13"/>
  <c r="BJ239" i="13"/>
  <c r="BH239" i="13"/>
  <c r="BG239" i="13"/>
  <c r="BE239" i="13"/>
  <c r="BD239" i="13"/>
  <c r="BB239" i="13"/>
  <c r="BA239" i="13"/>
  <c r="AY239" i="13"/>
  <c r="AX239" i="13"/>
  <c r="AV239" i="13"/>
  <c r="AU239" i="13"/>
  <c r="AS239" i="13"/>
  <c r="AR239" i="13"/>
  <c r="DE238" i="13"/>
  <c r="DD238" i="13"/>
  <c r="DC238" i="13"/>
  <c r="DA238" i="13"/>
  <c r="CZ238" i="13"/>
  <c r="CY238" i="13"/>
  <c r="CW238" i="13"/>
  <c r="CV238" i="13"/>
  <c r="CU238" i="13"/>
  <c r="CS238" i="13"/>
  <c r="CR238" i="13"/>
  <c r="CQ238" i="13"/>
  <c r="CO238" i="13"/>
  <c r="CN238" i="13"/>
  <c r="CM238" i="13"/>
  <c r="CK238" i="13"/>
  <c r="CJ238" i="13"/>
  <c r="CI238" i="13"/>
  <c r="CH238" i="13"/>
  <c r="DF238" i="13" s="1"/>
  <c r="CG238" i="13"/>
  <c r="CF238" i="13"/>
  <c r="CE238" i="13"/>
  <c r="CD238" i="13"/>
  <c r="CC238" i="13"/>
  <c r="CB238" i="13"/>
  <c r="CA238" i="13"/>
  <c r="BZ238" i="13"/>
  <c r="BY238" i="13"/>
  <c r="BX238" i="13"/>
  <c r="BW238" i="13"/>
  <c r="BV238" i="13"/>
  <c r="BU238" i="13"/>
  <c r="BT238" i="13"/>
  <c r="BS238" i="13"/>
  <c r="BR238" i="13"/>
  <c r="BQ238" i="13"/>
  <c r="BP238" i="13"/>
  <c r="BO238" i="13"/>
  <c r="BN238" i="13"/>
  <c r="BM238" i="13"/>
  <c r="BL238" i="13"/>
  <c r="BK238" i="13"/>
  <c r="BJ238" i="13"/>
  <c r="BH238" i="13"/>
  <c r="BG238" i="13"/>
  <c r="BE238" i="13"/>
  <c r="BD238" i="13"/>
  <c r="BB238" i="13"/>
  <c r="BA238" i="13"/>
  <c r="AY238" i="13"/>
  <c r="AX238" i="13"/>
  <c r="AV238" i="13"/>
  <c r="AU238" i="13"/>
  <c r="AS238" i="13"/>
  <c r="AR238" i="13"/>
  <c r="DD237" i="13"/>
  <c r="CZ237" i="13"/>
  <c r="CV237" i="13"/>
  <c r="CR237" i="13"/>
  <c r="CN237" i="13"/>
  <c r="CJ237" i="13"/>
  <c r="CH237" i="13"/>
  <c r="DC237" i="13" s="1"/>
  <c r="CG237" i="13"/>
  <c r="CF237" i="13"/>
  <c r="CE237" i="13"/>
  <c r="CD237" i="13"/>
  <c r="CC237" i="13"/>
  <c r="CB237" i="13"/>
  <c r="CA237" i="13"/>
  <c r="BZ237" i="13"/>
  <c r="BY237" i="13"/>
  <c r="BX237" i="13"/>
  <c r="BW237" i="13"/>
  <c r="BV237" i="13"/>
  <c r="BU237" i="13"/>
  <c r="BT237" i="13"/>
  <c r="BS237" i="13"/>
  <c r="BR237" i="13"/>
  <c r="BQ237" i="13"/>
  <c r="BP237" i="13"/>
  <c r="BO237" i="13"/>
  <c r="BN237" i="13"/>
  <c r="BM237" i="13"/>
  <c r="BL237" i="13"/>
  <c r="BK237" i="13"/>
  <c r="BJ237" i="13"/>
  <c r="BH237" i="13"/>
  <c r="BG237" i="13"/>
  <c r="BE237" i="13"/>
  <c r="BD237" i="13"/>
  <c r="BB237" i="13"/>
  <c r="BA237" i="13"/>
  <c r="AY237" i="13"/>
  <c r="AX237" i="13"/>
  <c r="AV237" i="13"/>
  <c r="AU237" i="13"/>
  <c r="AS237" i="13"/>
  <c r="AR237" i="13"/>
  <c r="DE236" i="13"/>
  <c r="DC236" i="13"/>
  <c r="DA236" i="13"/>
  <c r="CY236" i="13"/>
  <c r="CW236" i="13"/>
  <c r="CU236" i="13"/>
  <c r="CS236" i="13"/>
  <c r="CQ236" i="13"/>
  <c r="CO236" i="13"/>
  <c r="CM236" i="13"/>
  <c r="CK236" i="13"/>
  <c r="CI236" i="13"/>
  <c r="CH236" i="13"/>
  <c r="DD236" i="13" s="1"/>
  <c r="CG236" i="13"/>
  <c r="CF236" i="13"/>
  <c r="CE236" i="13"/>
  <c r="CD236" i="13"/>
  <c r="CC236" i="13"/>
  <c r="CB236" i="13"/>
  <c r="CA236" i="13"/>
  <c r="BZ236" i="13"/>
  <c r="BY236" i="13"/>
  <c r="BX236" i="13"/>
  <c r="BW236" i="13"/>
  <c r="BV236" i="13"/>
  <c r="BU236" i="13"/>
  <c r="BT236" i="13"/>
  <c r="BS236" i="13"/>
  <c r="BR236" i="13"/>
  <c r="BQ236" i="13"/>
  <c r="BP236" i="13"/>
  <c r="BO236" i="13"/>
  <c r="BN236" i="13"/>
  <c r="BM236" i="13"/>
  <c r="BL236" i="13"/>
  <c r="BK236" i="13"/>
  <c r="BJ236" i="13"/>
  <c r="BH236" i="13"/>
  <c r="BG236" i="13"/>
  <c r="BE236" i="13"/>
  <c r="BD236" i="13"/>
  <c r="BB236" i="13"/>
  <c r="BA236" i="13"/>
  <c r="AY236" i="13"/>
  <c r="AX236" i="13"/>
  <c r="AV236" i="13"/>
  <c r="AU236" i="13"/>
  <c r="AS236" i="13"/>
  <c r="AR236" i="13"/>
  <c r="CH235" i="13"/>
  <c r="DD235" i="13" s="1"/>
  <c r="CG235" i="13"/>
  <c r="CF235" i="13"/>
  <c r="CE235" i="13"/>
  <c r="CD235" i="13"/>
  <c r="CC235" i="13"/>
  <c r="CB235" i="13"/>
  <c r="CA235" i="13"/>
  <c r="BZ235" i="13"/>
  <c r="BY235" i="13"/>
  <c r="BX235" i="13"/>
  <c r="BW235" i="13"/>
  <c r="BV235" i="13"/>
  <c r="BU235" i="13"/>
  <c r="BT235" i="13"/>
  <c r="BS235" i="13"/>
  <c r="BR235" i="13"/>
  <c r="BQ235" i="13"/>
  <c r="BP235" i="13"/>
  <c r="BO235" i="13"/>
  <c r="BN235" i="13"/>
  <c r="BM235" i="13"/>
  <c r="BL235" i="13"/>
  <c r="BK235" i="13"/>
  <c r="BJ235" i="13"/>
  <c r="BH235" i="13"/>
  <c r="BG235" i="13"/>
  <c r="BE235" i="13"/>
  <c r="BD235" i="13"/>
  <c r="BB235" i="13"/>
  <c r="BA235" i="13"/>
  <c r="AY235" i="13"/>
  <c r="AX235" i="13"/>
  <c r="AV235" i="13"/>
  <c r="AU235" i="13"/>
  <c r="AS235" i="13"/>
  <c r="AR235" i="13"/>
  <c r="DE234" i="13"/>
  <c r="DD234" i="13"/>
  <c r="DC234" i="13"/>
  <c r="DA234" i="13"/>
  <c r="CZ234" i="13"/>
  <c r="CY234" i="13"/>
  <c r="CW234" i="13"/>
  <c r="CV234" i="13"/>
  <c r="CU234" i="13"/>
  <c r="CS234" i="13"/>
  <c r="CR234" i="13"/>
  <c r="CQ234" i="13"/>
  <c r="CO234" i="13"/>
  <c r="CN234" i="13"/>
  <c r="CM234" i="13"/>
  <c r="CK234" i="13"/>
  <c r="CJ234" i="13"/>
  <c r="CI234" i="13"/>
  <c r="CH234" i="13"/>
  <c r="DF234" i="13" s="1"/>
  <c r="CG234" i="13"/>
  <c r="CF234" i="13"/>
  <c r="CE234" i="13"/>
  <c r="CD234" i="13"/>
  <c r="CC234" i="13"/>
  <c r="CB234" i="13"/>
  <c r="CA234" i="13"/>
  <c r="BZ234" i="13"/>
  <c r="BY234" i="13"/>
  <c r="BX234" i="13"/>
  <c r="BW234" i="13"/>
  <c r="BV234" i="13"/>
  <c r="BU234" i="13"/>
  <c r="BT234" i="13"/>
  <c r="BS234" i="13"/>
  <c r="BR234" i="13"/>
  <c r="BQ234" i="13"/>
  <c r="BP234" i="13"/>
  <c r="BO234" i="13"/>
  <c r="BN234" i="13"/>
  <c r="BM234" i="13"/>
  <c r="BL234" i="13"/>
  <c r="BK234" i="13"/>
  <c r="BJ234" i="13"/>
  <c r="BH234" i="13"/>
  <c r="BG234" i="13"/>
  <c r="BE234" i="13"/>
  <c r="BD234" i="13"/>
  <c r="BB234" i="13"/>
  <c r="BA234" i="13"/>
  <c r="AY234" i="13"/>
  <c r="AX234" i="13"/>
  <c r="AV234" i="13"/>
  <c r="AU234" i="13"/>
  <c r="AS234" i="13"/>
  <c r="AR234" i="13"/>
  <c r="CH233" i="13"/>
  <c r="DD233" i="13" s="1"/>
  <c r="CG233" i="13"/>
  <c r="CF233" i="13"/>
  <c r="CE233" i="13"/>
  <c r="CD233" i="13"/>
  <c r="CC233" i="13"/>
  <c r="CB233" i="13"/>
  <c r="CA233" i="13"/>
  <c r="BZ233" i="13"/>
  <c r="BY233" i="13"/>
  <c r="BX233" i="13"/>
  <c r="BW233" i="13"/>
  <c r="BV233" i="13"/>
  <c r="BU233" i="13"/>
  <c r="BT233" i="13"/>
  <c r="BS233" i="13"/>
  <c r="BR233" i="13"/>
  <c r="BQ233" i="13"/>
  <c r="BP233" i="13"/>
  <c r="BO233" i="13"/>
  <c r="BN233" i="13"/>
  <c r="BM233" i="13"/>
  <c r="BL233" i="13"/>
  <c r="BK233" i="13"/>
  <c r="BJ233" i="13"/>
  <c r="BH233" i="13"/>
  <c r="BG233" i="13"/>
  <c r="BE233" i="13"/>
  <c r="BD233" i="13"/>
  <c r="BB233" i="13"/>
  <c r="BA233" i="13"/>
  <c r="AY233" i="13"/>
  <c r="AX233" i="13"/>
  <c r="AV233" i="13"/>
  <c r="AU233" i="13"/>
  <c r="AS233" i="13"/>
  <c r="AR233" i="13"/>
  <c r="DE232" i="13"/>
  <c r="DC232" i="13"/>
  <c r="DA232" i="13"/>
  <c r="CY232" i="13"/>
  <c r="CW232" i="13"/>
  <c r="CU232" i="13"/>
  <c r="CS232" i="13"/>
  <c r="CQ232" i="13"/>
  <c r="CO232" i="13"/>
  <c r="CM232" i="13"/>
  <c r="CK232" i="13"/>
  <c r="CI232" i="13"/>
  <c r="CH232" i="13"/>
  <c r="DD232" i="13" s="1"/>
  <c r="CG232" i="13"/>
  <c r="CF232" i="13"/>
  <c r="CE232" i="13"/>
  <c r="CD232" i="13"/>
  <c r="CC232" i="13"/>
  <c r="CB232" i="13"/>
  <c r="CA232" i="13"/>
  <c r="BZ232" i="13"/>
  <c r="BY232" i="13"/>
  <c r="BX232" i="13"/>
  <c r="BW232" i="13"/>
  <c r="BV232" i="13"/>
  <c r="BU232" i="13"/>
  <c r="BT232" i="13"/>
  <c r="BS232" i="13"/>
  <c r="BR232" i="13"/>
  <c r="BQ232" i="13"/>
  <c r="BP232" i="13"/>
  <c r="BO232" i="13"/>
  <c r="BN232" i="13"/>
  <c r="BM232" i="13"/>
  <c r="BL232" i="13"/>
  <c r="BK232" i="13"/>
  <c r="BJ232" i="13"/>
  <c r="BH232" i="13"/>
  <c r="BG232" i="13"/>
  <c r="BE232" i="13"/>
  <c r="BD232" i="13"/>
  <c r="BB232" i="13"/>
  <c r="BA232" i="13"/>
  <c r="AY232" i="13"/>
  <c r="AX232" i="13"/>
  <c r="AV232" i="13"/>
  <c r="AU232" i="13"/>
  <c r="AS232" i="13"/>
  <c r="AR232" i="13"/>
  <c r="DB231" i="13"/>
  <c r="CT231" i="13"/>
  <c r="CL231" i="13"/>
  <c r="CH231" i="13"/>
  <c r="DD231" i="13" s="1"/>
  <c r="CG231" i="13"/>
  <c r="CF231" i="13"/>
  <c r="CE231" i="13"/>
  <c r="CD231" i="13"/>
  <c r="CC231" i="13"/>
  <c r="CB231" i="13"/>
  <c r="CA231" i="13"/>
  <c r="BZ231" i="13"/>
  <c r="BY231" i="13"/>
  <c r="BX231" i="13"/>
  <c r="BW231" i="13"/>
  <c r="BV231" i="13"/>
  <c r="BU231" i="13"/>
  <c r="BT231" i="13"/>
  <c r="BS231" i="13"/>
  <c r="BR231" i="13"/>
  <c r="BQ231" i="13"/>
  <c r="BP231" i="13"/>
  <c r="BO231" i="13"/>
  <c r="BN231" i="13"/>
  <c r="BM231" i="13"/>
  <c r="BL231" i="13"/>
  <c r="BK231" i="13"/>
  <c r="BJ231" i="13"/>
  <c r="BH231" i="13"/>
  <c r="BG231" i="13"/>
  <c r="BE231" i="13"/>
  <c r="BD231" i="13"/>
  <c r="BB231" i="13"/>
  <c r="BA231" i="13"/>
  <c r="AY231" i="13"/>
  <c r="AX231" i="13"/>
  <c r="AV231" i="13"/>
  <c r="AU231" i="13"/>
  <c r="AS231" i="13"/>
  <c r="AR231" i="13"/>
  <c r="DE230" i="13"/>
  <c r="DD230" i="13"/>
  <c r="DC230" i="13"/>
  <c r="DA230" i="13"/>
  <c r="CZ230" i="13"/>
  <c r="CY230" i="13"/>
  <c r="CW230" i="13"/>
  <c r="CV230" i="13"/>
  <c r="CU230" i="13"/>
  <c r="CS230" i="13"/>
  <c r="CR230" i="13"/>
  <c r="CQ230" i="13"/>
  <c r="CO230" i="13"/>
  <c r="CN230" i="13"/>
  <c r="CM230" i="13"/>
  <c r="CK230" i="13"/>
  <c r="CJ230" i="13"/>
  <c r="CI230" i="13"/>
  <c r="CH230" i="13"/>
  <c r="DF230" i="13" s="1"/>
  <c r="CG230" i="13"/>
  <c r="CF230" i="13"/>
  <c r="CE230" i="13"/>
  <c r="CD230" i="13"/>
  <c r="CC230" i="13"/>
  <c r="CB230" i="13"/>
  <c r="CA230" i="13"/>
  <c r="BZ230" i="13"/>
  <c r="BY230" i="13"/>
  <c r="BX230" i="13"/>
  <c r="BW230" i="13"/>
  <c r="BV230" i="13"/>
  <c r="BU230" i="13"/>
  <c r="BT230" i="13"/>
  <c r="BS230" i="13"/>
  <c r="BR230" i="13"/>
  <c r="BQ230" i="13"/>
  <c r="BP230" i="13"/>
  <c r="BO230" i="13"/>
  <c r="BN230" i="13"/>
  <c r="BM230" i="13"/>
  <c r="BL230" i="13"/>
  <c r="BK230" i="13"/>
  <c r="BJ230" i="13"/>
  <c r="BH230" i="13"/>
  <c r="BG230" i="13"/>
  <c r="BE230" i="13"/>
  <c r="BD230" i="13"/>
  <c r="BB230" i="13"/>
  <c r="BA230" i="13"/>
  <c r="AY230" i="13"/>
  <c r="AX230" i="13"/>
  <c r="AV230" i="13"/>
  <c r="AU230" i="13"/>
  <c r="AS230" i="13"/>
  <c r="AR230" i="13"/>
  <c r="DB229" i="13"/>
  <c r="CT229" i="13"/>
  <c r="CL229" i="13"/>
  <c r="CH229" i="13"/>
  <c r="DD229" i="13" s="1"/>
  <c r="CG229" i="13"/>
  <c r="CF229" i="13"/>
  <c r="CE229" i="13"/>
  <c r="CD229" i="13"/>
  <c r="CC229" i="13"/>
  <c r="CB229" i="13"/>
  <c r="CA229" i="13"/>
  <c r="BZ229" i="13"/>
  <c r="BY229" i="13"/>
  <c r="BX229" i="13"/>
  <c r="BW229" i="13"/>
  <c r="BV229" i="13"/>
  <c r="BU229" i="13"/>
  <c r="BT229" i="13"/>
  <c r="BS229" i="13"/>
  <c r="BR229" i="13"/>
  <c r="BQ229" i="13"/>
  <c r="BP229" i="13"/>
  <c r="BO229" i="13"/>
  <c r="BN229" i="13"/>
  <c r="BM229" i="13"/>
  <c r="BL229" i="13"/>
  <c r="BK229" i="13"/>
  <c r="BJ229" i="13"/>
  <c r="BH229" i="13"/>
  <c r="BG229" i="13"/>
  <c r="BE229" i="13"/>
  <c r="BD229" i="13"/>
  <c r="BB229" i="13"/>
  <c r="BA229" i="13"/>
  <c r="AY229" i="13"/>
  <c r="AX229" i="13"/>
  <c r="AV229" i="13"/>
  <c r="AU229" i="13"/>
  <c r="AS229" i="13"/>
  <c r="AR229" i="13"/>
  <c r="DE228" i="13"/>
  <c r="DC228" i="13"/>
  <c r="DA228" i="13"/>
  <c r="CY228" i="13"/>
  <c r="CW228" i="13"/>
  <c r="CU228" i="13"/>
  <c r="CS228" i="13"/>
  <c r="CQ228" i="13"/>
  <c r="CO228" i="13"/>
  <c r="CM228" i="13"/>
  <c r="CK228" i="13"/>
  <c r="CI228" i="13"/>
  <c r="CH228" i="13"/>
  <c r="DD228" i="13" s="1"/>
  <c r="CG228" i="13"/>
  <c r="CF228" i="13"/>
  <c r="CE228" i="13"/>
  <c r="CD228" i="13"/>
  <c r="CC228" i="13"/>
  <c r="CB228" i="13"/>
  <c r="CA228" i="13"/>
  <c r="BZ228" i="13"/>
  <c r="BY228" i="13"/>
  <c r="BX228" i="13"/>
  <c r="BW228" i="13"/>
  <c r="BV228" i="13"/>
  <c r="BU228" i="13"/>
  <c r="BT228" i="13"/>
  <c r="BS228" i="13"/>
  <c r="BR228" i="13"/>
  <c r="BQ228" i="13"/>
  <c r="BP228" i="13"/>
  <c r="BO228" i="13"/>
  <c r="BN228" i="13"/>
  <c r="BM228" i="13"/>
  <c r="BL228" i="13"/>
  <c r="BK228" i="13"/>
  <c r="BJ228" i="13"/>
  <c r="BH228" i="13"/>
  <c r="BG228" i="13"/>
  <c r="BE228" i="13"/>
  <c r="BD228" i="13"/>
  <c r="BB228" i="13"/>
  <c r="BA228" i="13"/>
  <c r="AY228" i="13"/>
  <c r="AX228" i="13"/>
  <c r="AV228" i="13"/>
  <c r="AU228" i="13"/>
  <c r="AS228" i="13"/>
  <c r="AR228" i="13"/>
  <c r="CH227" i="13"/>
  <c r="DD227" i="13" s="1"/>
  <c r="CG227" i="13"/>
  <c r="CF227" i="13"/>
  <c r="CE227" i="13"/>
  <c r="CD227" i="13"/>
  <c r="CC227" i="13"/>
  <c r="CB227" i="13"/>
  <c r="CA227" i="13"/>
  <c r="BZ227" i="13"/>
  <c r="BY227" i="13"/>
  <c r="BX227" i="13"/>
  <c r="BW227" i="13"/>
  <c r="BV227" i="13"/>
  <c r="BU227" i="13"/>
  <c r="BT227" i="13"/>
  <c r="BS227" i="13"/>
  <c r="BR227" i="13"/>
  <c r="BQ227" i="13"/>
  <c r="BP227" i="13"/>
  <c r="BO227" i="13"/>
  <c r="BN227" i="13"/>
  <c r="BM227" i="13"/>
  <c r="BL227" i="13"/>
  <c r="BK227" i="13"/>
  <c r="BJ227" i="13"/>
  <c r="BH227" i="13"/>
  <c r="BG227" i="13"/>
  <c r="BE227" i="13"/>
  <c r="BD227" i="13"/>
  <c r="BB227" i="13"/>
  <c r="BA227" i="13"/>
  <c r="AY227" i="13"/>
  <c r="AX227" i="13"/>
  <c r="AV227" i="13"/>
  <c r="AU227" i="13"/>
  <c r="AS227" i="13"/>
  <c r="AR227" i="13"/>
  <c r="DE226" i="13"/>
  <c r="DD226" i="13"/>
  <c r="DC226" i="13"/>
  <c r="DA226" i="13"/>
  <c r="CZ226" i="13"/>
  <c r="CY226" i="13"/>
  <c r="CW226" i="13"/>
  <c r="CV226" i="13"/>
  <c r="CU226" i="13"/>
  <c r="CS226" i="13"/>
  <c r="CR226" i="13"/>
  <c r="CQ226" i="13"/>
  <c r="CO226" i="13"/>
  <c r="CN226" i="13"/>
  <c r="CM226" i="13"/>
  <c r="CK226" i="13"/>
  <c r="CJ226" i="13"/>
  <c r="CI226" i="13"/>
  <c r="CH226" i="13"/>
  <c r="DF226" i="13" s="1"/>
  <c r="CG226" i="13"/>
  <c r="CF226" i="13"/>
  <c r="CE226" i="13"/>
  <c r="CD226" i="13"/>
  <c r="CC226" i="13"/>
  <c r="CB226" i="13"/>
  <c r="CA226" i="13"/>
  <c r="BZ226" i="13"/>
  <c r="BY226" i="13"/>
  <c r="BX226" i="13"/>
  <c r="BW226" i="13"/>
  <c r="BV226" i="13"/>
  <c r="BU226" i="13"/>
  <c r="BT226" i="13"/>
  <c r="BS226" i="13"/>
  <c r="BR226" i="13"/>
  <c r="BQ226" i="13"/>
  <c r="BP226" i="13"/>
  <c r="BO226" i="13"/>
  <c r="BN226" i="13"/>
  <c r="BM226" i="13"/>
  <c r="BL226" i="13"/>
  <c r="BK226" i="13"/>
  <c r="BJ226" i="13"/>
  <c r="BH226" i="13"/>
  <c r="BG226" i="13"/>
  <c r="BE226" i="13"/>
  <c r="BD226" i="13"/>
  <c r="BB226" i="13"/>
  <c r="BA226" i="13"/>
  <c r="AY226" i="13"/>
  <c r="AX226" i="13"/>
  <c r="AV226" i="13"/>
  <c r="AU226" i="13"/>
  <c r="AS226" i="13"/>
  <c r="AR226" i="13"/>
  <c r="CH225" i="13"/>
  <c r="DD225" i="13" s="1"/>
  <c r="CG225" i="13"/>
  <c r="CF225" i="13"/>
  <c r="CE225" i="13"/>
  <c r="CD225" i="13"/>
  <c r="CC225" i="13"/>
  <c r="CB225" i="13"/>
  <c r="CA225" i="13"/>
  <c r="BZ225" i="13"/>
  <c r="BY225" i="13"/>
  <c r="BX225" i="13"/>
  <c r="BW225" i="13"/>
  <c r="BV225" i="13"/>
  <c r="BU225" i="13"/>
  <c r="BT225" i="13"/>
  <c r="BS225" i="13"/>
  <c r="BR225" i="13"/>
  <c r="BQ225" i="13"/>
  <c r="BP225" i="13"/>
  <c r="BO225" i="13"/>
  <c r="BN225" i="13"/>
  <c r="BM225" i="13"/>
  <c r="BL225" i="13"/>
  <c r="BK225" i="13"/>
  <c r="BJ225" i="13"/>
  <c r="BH225" i="13"/>
  <c r="BG225" i="13"/>
  <c r="BE225" i="13"/>
  <c r="BD225" i="13"/>
  <c r="BB225" i="13"/>
  <c r="BA225" i="13"/>
  <c r="AY225" i="13"/>
  <c r="AX225" i="13"/>
  <c r="AV225" i="13"/>
  <c r="AU225" i="13"/>
  <c r="AS225" i="13"/>
  <c r="AR225" i="13"/>
  <c r="DE224" i="13"/>
  <c r="DC224" i="13"/>
  <c r="DA224" i="13"/>
  <c r="CY224" i="13"/>
  <c r="CW224" i="13"/>
  <c r="CU224" i="13"/>
  <c r="CS224" i="13"/>
  <c r="CQ224" i="13"/>
  <c r="CO224" i="13"/>
  <c r="CM224" i="13"/>
  <c r="CK224" i="13"/>
  <c r="CI224" i="13"/>
  <c r="CH224" i="13"/>
  <c r="DD224" i="13" s="1"/>
  <c r="CG224" i="13"/>
  <c r="CF224" i="13"/>
  <c r="CE224" i="13"/>
  <c r="CD224" i="13"/>
  <c r="CC224" i="13"/>
  <c r="CB224" i="13"/>
  <c r="CA224" i="13"/>
  <c r="BZ224" i="13"/>
  <c r="BY224" i="13"/>
  <c r="BX224" i="13"/>
  <c r="BW224" i="13"/>
  <c r="BV224" i="13"/>
  <c r="BU224" i="13"/>
  <c r="BT224" i="13"/>
  <c r="BS224" i="13"/>
  <c r="BR224" i="13"/>
  <c r="BQ224" i="13"/>
  <c r="BP224" i="13"/>
  <c r="BO224" i="13"/>
  <c r="BN224" i="13"/>
  <c r="BM224" i="13"/>
  <c r="BL224" i="13"/>
  <c r="BK224" i="13"/>
  <c r="BJ224" i="13"/>
  <c r="BH224" i="13"/>
  <c r="BG224" i="13"/>
  <c r="BE224" i="13"/>
  <c r="BD224" i="13"/>
  <c r="BB224" i="13"/>
  <c r="BA224" i="13"/>
  <c r="AY224" i="13"/>
  <c r="AX224" i="13"/>
  <c r="AV224" i="13"/>
  <c r="AU224" i="13"/>
  <c r="AS224" i="13"/>
  <c r="AR224" i="13"/>
  <c r="CH223" i="13"/>
  <c r="DB223" i="13" s="1"/>
  <c r="CG223" i="13"/>
  <c r="CF223" i="13"/>
  <c r="CE223" i="13"/>
  <c r="CD223" i="13"/>
  <c r="CC223" i="13"/>
  <c r="CB223" i="13"/>
  <c r="CA223" i="13"/>
  <c r="BZ223" i="13"/>
  <c r="BY223" i="13"/>
  <c r="BX223" i="13"/>
  <c r="BW223" i="13"/>
  <c r="BV223" i="13"/>
  <c r="BU223" i="13"/>
  <c r="BT223" i="13"/>
  <c r="BS223" i="13"/>
  <c r="BR223" i="13"/>
  <c r="BQ223" i="13"/>
  <c r="BP223" i="13"/>
  <c r="BO223" i="13"/>
  <c r="BN223" i="13"/>
  <c r="BM223" i="13"/>
  <c r="BL223" i="13"/>
  <c r="BK223" i="13"/>
  <c r="BJ223" i="13"/>
  <c r="BH223" i="13"/>
  <c r="BG223" i="13"/>
  <c r="BE223" i="13"/>
  <c r="BD223" i="13"/>
  <c r="BB223" i="13"/>
  <c r="BA223" i="13"/>
  <c r="AY223" i="13"/>
  <c r="AX223" i="13"/>
  <c r="AV223" i="13"/>
  <c r="AU223" i="13"/>
  <c r="AS223" i="13"/>
  <c r="AR223" i="13"/>
  <c r="CH222" i="13"/>
  <c r="DF222" i="13" s="1"/>
  <c r="CG222" i="13"/>
  <c r="CF222" i="13"/>
  <c r="CE222" i="13"/>
  <c r="CD222" i="13"/>
  <c r="CC222" i="13"/>
  <c r="CB222" i="13"/>
  <c r="CA222" i="13"/>
  <c r="BZ222" i="13"/>
  <c r="BY222" i="13"/>
  <c r="BX222" i="13"/>
  <c r="BW222" i="13"/>
  <c r="BV222" i="13"/>
  <c r="BU222" i="13"/>
  <c r="BT222" i="13"/>
  <c r="BS222" i="13"/>
  <c r="BR222" i="13"/>
  <c r="BQ222" i="13"/>
  <c r="BP222" i="13"/>
  <c r="BO222" i="13"/>
  <c r="BN222" i="13"/>
  <c r="BM222" i="13"/>
  <c r="BL222" i="13"/>
  <c r="BK222" i="13"/>
  <c r="BJ222" i="13"/>
  <c r="BH222" i="13"/>
  <c r="BG222" i="13"/>
  <c r="BE222" i="13"/>
  <c r="BD222" i="13"/>
  <c r="BB222" i="13"/>
  <c r="BA222" i="13"/>
  <c r="AY222" i="13"/>
  <c r="AX222" i="13"/>
  <c r="AV222" i="13"/>
  <c r="AU222" i="13"/>
  <c r="AS222" i="13"/>
  <c r="AR222" i="13"/>
  <c r="DE221" i="13"/>
  <c r="DC221" i="13"/>
  <c r="DA221" i="13"/>
  <c r="CY221" i="13"/>
  <c r="CW221" i="13"/>
  <c r="CU221" i="13"/>
  <c r="CS221" i="13"/>
  <c r="CQ221" i="13"/>
  <c r="CO221" i="13"/>
  <c r="CM221" i="13"/>
  <c r="CK221" i="13"/>
  <c r="CI221" i="13"/>
  <c r="CH221" i="13"/>
  <c r="DD221" i="13" s="1"/>
  <c r="CG221" i="13"/>
  <c r="CF221" i="13"/>
  <c r="CE221" i="13"/>
  <c r="CD221" i="13"/>
  <c r="CC221" i="13"/>
  <c r="CB221" i="13"/>
  <c r="CA221" i="13"/>
  <c r="BZ221" i="13"/>
  <c r="BY221" i="13"/>
  <c r="BX221" i="13"/>
  <c r="BW221" i="13"/>
  <c r="BV221" i="13"/>
  <c r="BU221" i="13"/>
  <c r="BT221" i="13"/>
  <c r="BS221" i="13"/>
  <c r="BR221" i="13"/>
  <c r="BQ221" i="13"/>
  <c r="BP221" i="13"/>
  <c r="BO221" i="13"/>
  <c r="BN221" i="13"/>
  <c r="BM221" i="13"/>
  <c r="BL221" i="13"/>
  <c r="BK221" i="13"/>
  <c r="BJ221" i="13"/>
  <c r="BH221" i="13"/>
  <c r="BG221" i="13"/>
  <c r="BE221" i="13"/>
  <c r="BD221" i="13"/>
  <c r="BB221" i="13"/>
  <c r="BA221" i="13"/>
  <c r="AY221" i="13"/>
  <c r="AX221" i="13"/>
  <c r="AV221" i="13"/>
  <c r="AU221" i="13"/>
  <c r="AS221" i="13"/>
  <c r="AR221" i="13"/>
  <c r="CH220" i="13"/>
  <c r="DF220" i="13" s="1"/>
  <c r="CG220" i="13"/>
  <c r="CF220" i="13"/>
  <c r="CE220" i="13"/>
  <c r="CD220" i="13"/>
  <c r="CC220" i="13"/>
  <c r="CB220" i="13"/>
  <c r="CA220" i="13"/>
  <c r="BZ220" i="13"/>
  <c r="BY220" i="13"/>
  <c r="BX220" i="13"/>
  <c r="BW220" i="13"/>
  <c r="BV220" i="13"/>
  <c r="BU220" i="13"/>
  <c r="BT220" i="13"/>
  <c r="BS220" i="13"/>
  <c r="BR220" i="13"/>
  <c r="BQ220" i="13"/>
  <c r="BP220" i="13"/>
  <c r="BO220" i="13"/>
  <c r="BN220" i="13"/>
  <c r="BM220" i="13"/>
  <c r="BL220" i="13"/>
  <c r="BK220" i="13"/>
  <c r="BJ220" i="13"/>
  <c r="BH220" i="13"/>
  <c r="BG220" i="13"/>
  <c r="BE220" i="13"/>
  <c r="BD220" i="13"/>
  <c r="BB220" i="13"/>
  <c r="BA220" i="13"/>
  <c r="AY220" i="13"/>
  <c r="AX220" i="13"/>
  <c r="AV220" i="13"/>
  <c r="AU220" i="13"/>
  <c r="AS220" i="13"/>
  <c r="AR220" i="13"/>
  <c r="DE219" i="13"/>
  <c r="DD219" i="13"/>
  <c r="DC219" i="13"/>
  <c r="DA219" i="13"/>
  <c r="CZ219" i="13"/>
  <c r="CY219" i="13"/>
  <c r="CW219" i="13"/>
  <c r="CV219" i="13"/>
  <c r="CU219" i="13"/>
  <c r="CS219" i="13"/>
  <c r="CR219" i="13"/>
  <c r="CQ219" i="13"/>
  <c r="CO219" i="13"/>
  <c r="CN219" i="13"/>
  <c r="CM219" i="13"/>
  <c r="CK219" i="13"/>
  <c r="CJ219" i="13"/>
  <c r="CI219" i="13"/>
  <c r="CH219" i="13"/>
  <c r="DF219" i="13" s="1"/>
  <c r="CG219" i="13"/>
  <c r="CF219" i="13"/>
  <c r="CE219" i="13"/>
  <c r="CD219" i="13"/>
  <c r="CC219" i="13"/>
  <c r="CB219" i="13"/>
  <c r="CA219" i="13"/>
  <c r="BZ219" i="13"/>
  <c r="BY219" i="13"/>
  <c r="BX219" i="13"/>
  <c r="BW219" i="13"/>
  <c r="BV219" i="13"/>
  <c r="BU219" i="13"/>
  <c r="BT219" i="13"/>
  <c r="BS219" i="13"/>
  <c r="BR219" i="13"/>
  <c r="BQ219" i="13"/>
  <c r="BP219" i="13"/>
  <c r="BO219" i="13"/>
  <c r="BN219" i="13"/>
  <c r="BM219" i="13"/>
  <c r="BL219" i="13"/>
  <c r="BK219" i="13"/>
  <c r="BJ219" i="13"/>
  <c r="BH219" i="13"/>
  <c r="BG219" i="13"/>
  <c r="BE219" i="13"/>
  <c r="BD219" i="13"/>
  <c r="BB219" i="13"/>
  <c r="BA219" i="13"/>
  <c r="AY219" i="13"/>
  <c r="AX219" i="13"/>
  <c r="AV219" i="13"/>
  <c r="AU219" i="13"/>
  <c r="AS219" i="13"/>
  <c r="AR219" i="13"/>
  <c r="CH218" i="13"/>
  <c r="DD218" i="13" s="1"/>
  <c r="CG218" i="13"/>
  <c r="CF218" i="13"/>
  <c r="CE218" i="13"/>
  <c r="CD218" i="13"/>
  <c r="CC218" i="13"/>
  <c r="CB218" i="13"/>
  <c r="CA218" i="13"/>
  <c r="BZ218" i="13"/>
  <c r="BY218" i="13"/>
  <c r="BX218" i="13"/>
  <c r="BW218" i="13"/>
  <c r="BV218" i="13"/>
  <c r="BU218" i="13"/>
  <c r="BT218" i="13"/>
  <c r="BS218" i="13"/>
  <c r="BR218" i="13"/>
  <c r="BQ218" i="13"/>
  <c r="BP218" i="13"/>
  <c r="BO218" i="13"/>
  <c r="BN218" i="13"/>
  <c r="BM218" i="13"/>
  <c r="BL218" i="13"/>
  <c r="BK218" i="13"/>
  <c r="BJ218" i="13"/>
  <c r="BH218" i="13"/>
  <c r="BG218" i="13"/>
  <c r="BE218" i="13"/>
  <c r="BD218" i="13"/>
  <c r="BB218" i="13"/>
  <c r="BA218" i="13"/>
  <c r="AY218" i="13"/>
  <c r="AX218" i="13"/>
  <c r="AV218" i="13"/>
  <c r="AU218" i="13"/>
  <c r="AS218" i="13"/>
  <c r="AR218" i="13"/>
  <c r="DE217" i="13"/>
  <c r="DC217" i="13"/>
  <c r="DA217" i="13"/>
  <c r="CY217" i="13"/>
  <c r="CW217" i="13"/>
  <c r="CU217" i="13"/>
  <c r="CS217" i="13"/>
  <c r="CQ217" i="13"/>
  <c r="CO217" i="13"/>
  <c r="CM217" i="13"/>
  <c r="CK217" i="13"/>
  <c r="CI217" i="13"/>
  <c r="CH217" i="13"/>
  <c r="DD217" i="13" s="1"/>
  <c r="CG217" i="13"/>
  <c r="CF217" i="13"/>
  <c r="CE217" i="13"/>
  <c r="CD217" i="13"/>
  <c r="CC217" i="13"/>
  <c r="CB217" i="13"/>
  <c r="CA217" i="13"/>
  <c r="BZ217" i="13"/>
  <c r="BY217" i="13"/>
  <c r="BX217" i="13"/>
  <c r="BW217" i="13"/>
  <c r="BV217" i="13"/>
  <c r="BU217" i="13"/>
  <c r="BT217" i="13"/>
  <c r="BS217" i="13"/>
  <c r="BR217" i="13"/>
  <c r="BQ217" i="13"/>
  <c r="BP217" i="13"/>
  <c r="BO217" i="13"/>
  <c r="BN217" i="13"/>
  <c r="BM217" i="13"/>
  <c r="BL217" i="13"/>
  <c r="BK217" i="13"/>
  <c r="BJ217" i="13"/>
  <c r="BH217" i="13"/>
  <c r="BG217" i="13"/>
  <c r="BE217" i="13"/>
  <c r="BD217" i="13"/>
  <c r="BB217" i="13"/>
  <c r="BA217" i="13"/>
  <c r="AY217" i="13"/>
  <c r="AX217" i="13"/>
  <c r="AV217" i="13"/>
  <c r="AU217" i="13"/>
  <c r="AS217" i="13"/>
  <c r="AR217" i="13"/>
  <c r="CH216" i="13"/>
  <c r="DF216" i="13" s="1"/>
  <c r="CG216" i="13"/>
  <c r="CF216" i="13"/>
  <c r="CE216" i="13"/>
  <c r="CD216" i="13"/>
  <c r="CC216" i="13"/>
  <c r="CB216" i="13"/>
  <c r="CA216" i="13"/>
  <c r="BZ216" i="13"/>
  <c r="BY216" i="13"/>
  <c r="BX216" i="13"/>
  <c r="BW216" i="13"/>
  <c r="BV216" i="13"/>
  <c r="BU216" i="13"/>
  <c r="BT216" i="13"/>
  <c r="BS216" i="13"/>
  <c r="BR216" i="13"/>
  <c r="BQ216" i="13"/>
  <c r="BP216" i="13"/>
  <c r="BO216" i="13"/>
  <c r="BN216" i="13"/>
  <c r="BM216" i="13"/>
  <c r="BL216" i="13"/>
  <c r="BK216" i="13"/>
  <c r="BJ216" i="13"/>
  <c r="BH216" i="13"/>
  <c r="BG216" i="13"/>
  <c r="BE216" i="13"/>
  <c r="BD216" i="13"/>
  <c r="BB216" i="13"/>
  <c r="BA216" i="13"/>
  <c r="AY216" i="13"/>
  <c r="AX216" i="13"/>
  <c r="AV216" i="13"/>
  <c r="AU216" i="13"/>
  <c r="AS216" i="13"/>
  <c r="AR216" i="13"/>
  <c r="DE215" i="13"/>
  <c r="DD215" i="13"/>
  <c r="DC215" i="13"/>
  <c r="DA215" i="13"/>
  <c r="CZ215" i="13"/>
  <c r="CY215" i="13"/>
  <c r="CW215" i="13"/>
  <c r="CV215" i="13"/>
  <c r="CU215" i="13"/>
  <c r="CS215" i="13"/>
  <c r="CR215" i="13"/>
  <c r="CQ215" i="13"/>
  <c r="CO215" i="13"/>
  <c r="CN215" i="13"/>
  <c r="CM215" i="13"/>
  <c r="CK215" i="13"/>
  <c r="CJ215" i="13"/>
  <c r="CI215" i="13"/>
  <c r="CH215" i="13"/>
  <c r="DF215" i="13" s="1"/>
  <c r="CG215" i="13"/>
  <c r="CF215" i="13"/>
  <c r="CE215" i="13"/>
  <c r="CD215" i="13"/>
  <c r="CC215" i="13"/>
  <c r="CB215" i="13"/>
  <c r="CA215" i="13"/>
  <c r="BZ215" i="13"/>
  <c r="BY215" i="13"/>
  <c r="BX215" i="13"/>
  <c r="BW215" i="13"/>
  <c r="BV215" i="13"/>
  <c r="BU215" i="13"/>
  <c r="BT215" i="13"/>
  <c r="BS215" i="13"/>
  <c r="BR215" i="13"/>
  <c r="BQ215" i="13"/>
  <c r="BP215" i="13"/>
  <c r="BO215" i="13"/>
  <c r="BN215" i="13"/>
  <c r="BM215" i="13"/>
  <c r="BL215" i="13"/>
  <c r="BK215" i="13"/>
  <c r="BJ215" i="13"/>
  <c r="BH215" i="13"/>
  <c r="BG215" i="13"/>
  <c r="BE215" i="13"/>
  <c r="BD215" i="13"/>
  <c r="BB215" i="13"/>
  <c r="BA215" i="13"/>
  <c r="AY215" i="13"/>
  <c r="AX215" i="13"/>
  <c r="AV215" i="13"/>
  <c r="AU215" i="13"/>
  <c r="AS215" i="13"/>
  <c r="AR215" i="13"/>
  <c r="CH214" i="13"/>
  <c r="DD214" i="13" s="1"/>
  <c r="CG214" i="13"/>
  <c r="CF214" i="13"/>
  <c r="CE214" i="13"/>
  <c r="CD214" i="13"/>
  <c r="CC214" i="13"/>
  <c r="CB214" i="13"/>
  <c r="CA214" i="13"/>
  <c r="BZ214" i="13"/>
  <c r="BY214" i="13"/>
  <c r="BX214" i="13"/>
  <c r="BW214" i="13"/>
  <c r="BV214" i="13"/>
  <c r="BU214" i="13"/>
  <c r="BT214" i="13"/>
  <c r="BS214" i="13"/>
  <c r="BR214" i="13"/>
  <c r="BQ214" i="13"/>
  <c r="BP214" i="13"/>
  <c r="BO214" i="13"/>
  <c r="BN214" i="13"/>
  <c r="BM214" i="13"/>
  <c r="BL214" i="13"/>
  <c r="BK214" i="13"/>
  <c r="BJ214" i="13"/>
  <c r="BH214" i="13"/>
  <c r="BG214" i="13"/>
  <c r="BE214" i="13"/>
  <c r="BD214" i="13"/>
  <c r="BB214" i="13"/>
  <c r="BA214" i="13"/>
  <c r="AY214" i="13"/>
  <c r="AX214" i="13"/>
  <c r="AV214" i="13"/>
  <c r="AU214" i="13"/>
  <c r="AS214" i="13"/>
  <c r="AR214" i="13"/>
  <c r="DE213" i="13"/>
  <c r="DC213" i="13"/>
  <c r="DA213" i="13"/>
  <c r="CY213" i="13"/>
  <c r="CW213" i="13"/>
  <c r="CU213" i="13"/>
  <c r="CS213" i="13"/>
  <c r="CQ213" i="13"/>
  <c r="CO213" i="13"/>
  <c r="CM213" i="13"/>
  <c r="CK213" i="13"/>
  <c r="CI213" i="13"/>
  <c r="CH213" i="13"/>
  <c r="DD213" i="13" s="1"/>
  <c r="CG213" i="13"/>
  <c r="CF213" i="13"/>
  <c r="CE213" i="13"/>
  <c r="CD213" i="13"/>
  <c r="CC213" i="13"/>
  <c r="CB213" i="13"/>
  <c r="CA213" i="13"/>
  <c r="BZ213" i="13"/>
  <c r="BY213" i="13"/>
  <c r="BX213" i="13"/>
  <c r="BW213" i="13"/>
  <c r="BV213" i="13"/>
  <c r="BU213" i="13"/>
  <c r="BT213" i="13"/>
  <c r="BS213" i="13"/>
  <c r="BR213" i="13"/>
  <c r="BQ213" i="13"/>
  <c r="BP213" i="13"/>
  <c r="BO213" i="13"/>
  <c r="BN213" i="13"/>
  <c r="BM213" i="13"/>
  <c r="BL213" i="13"/>
  <c r="BK213" i="13"/>
  <c r="BJ213" i="13"/>
  <c r="BH213" i="13"/>
  <c r="BG213" i="13"/>
  <c r="BE213" i="13"/>
  <c r="BD213" i="13"/>
  <c r="BB213" i="13"/>
  <c r="BA213" i="13"/>
  <c r="AY213" i="13"/>
  <c r="AX213" i="13"/>
  <c r="AV213" i="13"/>
  <c r="AU213" i="13"/>
  <c r="AS213" i="13"/>
  <c r="AR213" i="13"/>
  <c r="CH212" i="13"/>
  <c r="DF212" i="13" s="1"/>
  <c r="CG212" i="13"/>
  <c r="CF212" i="13"/>
  <c r="CE212" i="13"/>
  <c r="CD212" i="13"/>
  <c r="CC212" i="13"/>
  <c r="CB212" i="13"/>
  <c r="CA212" i="13"/>
  <c r="BZ212" i="13"/>
  <c r="BY212" i="13"/>
  <c r="BX212" i="13"/>
  <c r="BW212" i="13"/>
  <c r="BV212" i="13"/>
  <c r="BU212" i="13"/>
  <c r="BT212" i="13"/>
  <c r="BS212" i="13"/>
  <c r="BR212" i="13"/>
  <c r="BQ212" i="13"/>
  <c r="BP212" i="13"/>
  <c r="BO212" i="13"/>
  <c r="BN212" i="13"/>
  <c r="BM212" i="13"/>
  <c r="BL212" i="13"/>
  <c r="BK212" i="13"/>
  <c r="BJ212" i="13"/>
  <c r="BH212" i="13"/>
  <c r="BG212" i="13"/>
  <c r="BE212" i="13"/>
  <c r="BD212" i="13"/>
  <c r="BB212" i="13"/>
  <c r="BA212" i="13"/>
  <c r="AY212" i="13"/>
  <c r="AX212" i="13"/>
  <c r="AV212" i="13"/>
  <c r="AU212" i="13"/>
  <c r="AS212" i="13"/>
  <c r="AR212" i="13"/>
  <c r="DE211" i="13"/>
  <c r="DD211" i="13"/>
  <c r="DC211" i="13"/>
  <c r="DA211" i="13"/>
  <c r="CZ211" i="13"/>
  <c r="CY211" i="13"/>
  <c r="CW211" i="13"/>
  <c r="CV211" i="13"/>
  <c r="CU211" i="13"/>
  <c r="CS211" i="13"/>
  <c r="CR211" i="13"/>
  <c r="CQ211" i="13"/>
  <c r="CO211" i="13"/>
  <c r="CN211" i="13"/>
  <c r="CM211" i="13"/>
  <c r="CK211" i="13"/>
  <c r="CJ211" i="13"/>
  <c r="CI211" i="13"/>
  <c r="CH211" i="13"/>
  <c r="DF211" i="13" s="1"/>
  <c r="CG211" i="13"/>
  <c r="CF211" i="13"/>
  <c r="CE211" i="13"/>
  <c r="CD211" i="13"/>
  <c r="CC211" i="13"/>
  <c r="CB211" i="13"/>
  <c r="CA211" i="13"/>
  <c r="BZ211" i="13"/>
  <c r="BY211" i="13"/>
  <c r="BX211" i="13"/>
  <c r="BW211" i="13"/>
  <c r="BV211" i="13"/>
  <c r="BU211" i="13"/>
  <c r="BT211" i="13"/>
  <c r="BS211" i="13"/>
  <c r="BR211" i="13"/>
  <c r="BQ211" i="13"/>
  <c r="BP211" i="13"/>
  <c r="BO211" i="13"/>
  <c r="BN211" i="13"/>
  <c r="BM211" i="13"/>
  <c r="BL211" i="13"/>
  <c r="BK211" i="13"/>
  <c r="BJ211" i="13"/>
  <c r="BH211" i="13"/>
  <c r="BG211" i="13"/>
  <c r="BE211" i="13"/>
  <c r="BD211" i="13"/>
  <c r="BB211" i="13"/>
  <c r="BA211" i="13"/>
  <c r="AY211" i="13"/>
  <c r="AX211" i="13"/>
  <c r="AV211" i="13"/>
  <c r="AU211" i="13"/>
  <c r="AS211" i="13"/>
  <c r="AR211" i="13"/>
  <c r="DD210" i="13"/>
  <c r="CZ210" i="13"/>
  <c r="CV210" i="13"/>
  <c r="CR210" i="13"/>
  <c r="CN210" i="13"/>
  <c r="CJ210" i="13"/>
  <c r="CH210" i="13"/>
  <c r="DC210" i="13" s="1"/>
  <c r="CG210" i="13"/>
  <c r="CF210" i="13"/>
  <c r="CE210" i="13"/>
  <c r="CD210" i="13"/>
  <c r="CC210" i="13"/>
  <c r="CB210" i="13"/>
  <c r="CA210" i="13"/>
  <c r="BZ210" i="13"/>
  <c r="BY210" i="13"/>
  <c r="BX210" i="13"/>
  <c r="BW210" i="13"/>
  <c r="BV210" i="13"/>
  <c r="BU210" i="13"/>
  <c r="BT210" i="13"/>
  <c r="BS210" i="13"/>
  <c r="BR210" i="13"/>
  <c r="BQ210" i="13"/>
  <c r="BP210" i="13"/>
  <c r="BO210" i="13"/>
  <c r="BN210" i="13"/>
  <c r="BM210" i="13"/>
  <c r="BL210" i="13"/>
  <c r="BK210" i="13"/>
  <c r="BJ210" i="13"/>
  <c r="BH210" i="13"/>
  <c r="BG210" i="13"/>
  <c r="BE210" i="13"/>
  <c r="BD210" i="13"/>
  <c r="BB210" i="13"/>
  <c r="BA210" i="13"/>
  <c r="AY210" i="13"/>
  <c r="AX210" i="13"/>
  <c r="AV210" i="13"/>
  <c r="AU210" i="13"/>
  <c r="AS210" i="13"/>
  <c r="AR210" i="13"/>
  <c r="DE209" i="13"/>
  <c r="DC209" i="13"/>
  <c r="DA209" i="13"/>
  <c r="CY209" i="13"/>
  <c r="CW209" i="13"/>
  <c r="CU209" i="13"/>
  <c r="CS209" i="13"/>
  <c r="CQ209" i="13"/>
  <c r="CO209" i="13"/>
  <c r="CM209" i="13"/>
  <c r="CK209" i="13"/>
  <c r="CI209" i="13"/>
  <c r="CH209" i="13"/>
  <c r="DD209" i="13" s="1"/>
  <c r="CG209" i="13"/>
  <c r="CF209" i="13"/>
  <c r="CE209" i="13"/>
  <c r="CD209" i="13"/>
  <c r="CC209" i="13"/>
  <c r="CB209" i="13"/>
  <c r="CA209" i="13"/>
  <c r="BZ209" i="13"/>
  <c r="BY209" i="13"/>
  <c r="BX209" i="13"/>
  <c r="BW209" i="13"/>
  <c r="BV209" i="13"/>
  <c r="BU209" i="13"/>
  <c r="BT209" i="13"/>
  <c r="BS209" i="13"/>
  <c r="BR209" i="13"/>
  <c r="BQ209" i="13"/>
  <c r="BP209" i="13"/>
  <c r="BO209" i="13"/>
  <c r="BN209" i="13"/>
  <c r="BM209" i="13"/>
  <c r="BL209" i="13"/>
  <c r="BK209" i="13"/>
  <c r="BJ209" i="13"/>
  <c r="BH209" i="13"/>
  <c r="BG209" i="13"/>
  <c r="BE209" i="13"/>
  <c r="BD209" i="13"/>
  <c r="BB209" i="13"/>
  <c r="BA209" i="13"/>
  <c r="AY209" i="13"/>
  <c r="AX209" i="13"/>
  <c r="AV209" i="13"/>
  <c r="AU209" i="13"/>
  <c r="AS209" i="13"/>
  <c r="AR209" i="13"/>
  <c r="CH208" i="13"/>
  <c r="DF208" i="13" s="1"/>
  <c r="CG208" i="13"/>
  <c r="CF208" i="13"/>
  <c r="CE208" i="13"/>
  <c r="CD208" i="13"/>
  <c r="CC208" i="13"/>
  <c r="CB208" i="13"/>
  <c r="CA208" i="13"/>
  <c r="BZ208" i="13"/>
  <c r="BY208" i="13"/>
  <c r="BX208" i="13"/>
  <c r="BW208" i="13"/>
  <c r="BV208" i="13"/>
  <c r="BU208" i="13"/>
  <c r="BT208" i="13"/>
  <c r="BS208" i="13"/>
  <c r="BR208" i="13"/>
  <c r="BQ208" i="13"/>
  <c r="BP208" i="13"/>
  <c r="BO208" i="13"/>
  <c r="BN208" i="13"/>
  <c r="BM208" i="13"/>
  <c r="BL208" i="13"/>
  <c r="BK208" i="13"/>
  <c r="BJ208" i="13"/>
  <c r="BH208" i="13"/>
  <c r="BG208" i="13"/>
  <c r="BE208" i="13"/>
  <c r="BD208" i="13"/>
  <c r="BB208" i="13"/>
  <c r="BA208" i="13"/>
  <c r="AY208" i="13"/>
  <c r="AX208" i="13"/>
  <c r="AV208" i="13"/>
  <c r="AU208" i="13"/>
  <c r="AS208" i="13"/>
  <c r="AR208" i="13"/>
  <c r="DE207" i="13"/>
  <c r="DD207" i="13"/>
  <c r="DC207" i="13"/>
  <c r="DA207" i="13"/>
  <c r="CZ207" i="13"/>
  <c r="CY207" i="13"/>
  <c r="CW207" i="13"/>
  <c r="CV207" i="13"/>
  <c r="CU207" i="13"/>
  <c r="CS207" i="13"/>
  <c r="CR207" i="13"/>
  <c r="CQ207" i="13"/>
  <c r="CO207" i="13"/>
  <c r="CN207" i="13"/>
  <c r="CM207" i="13"/>
  <c r="CK207" i="13"/>
  <c r="CJ207" i="13"/>
  <c r="CI207" i="13"/>
  <c r="CH207" i="13"/>
  <c r="DF207" i="13" s="1"/>
  <c r="CG207" i="13"/>
  <c r="CF207" i="13"/>
  <c r="CE207" i="13"/>
  <c r="CD207" i="13"/>
  <c r="CC207" i="13"/>
  <c r="CB207" i="13"/>
  <c r="CA207" i="13"/>
  <c r="BZ207" i="13"/>
  <c r="BY207" i="13"/>
  <c r="BX207" i="13"/>
  <c r="BW207" i="13"/>
  <c r="BV207" i="13"/>
  <c r="BU207" i="13"/>
  <c r="BT207" i="13"/>
  <c r="BS207" i="13"/>
  <c r="BR207" i="13"/>
  <c r="BQ207" i="13"/>
  <c r="BP207" i="13"/>
  <c r="BO207" i="13"/>
  <c r="BN207" i="13"/>
  <c r="BM207" i="13"/>
  <c r="BL207" i="13"/>
  <c r="BK207" i="13"/>
  <c r="BJ207" i="13"/>
  <c r="BH207" i="13"/>
  <c r="BG207" i="13"/>
  <c r="BE207" i="13"/>
  <c r="BD207" i="13"/>
  <c r="BB207" i="13"/>
  <c r="BA207" i="13"/>
  <c r="AY207" i="13"/>
  <c r="AX207" i="13"/>
  <c r="AV207" i="13"/>
  <c r="AU207" i="13"/>
  <c r="AS207" i="13"/>
  <c r="AR207" i="13"/>
  <c r="CH206" i="13"/>
  <c r="DD206" i="13" s="1"/>
  <c r="CG206" i="13"/>
  <c r="CF206" i="13"/>
  <c r="CE206" i="13"/>
  <c r="CD206" i="13"/>
  <c r="CC206" i="13"/>
  <c r="CB206" i="13"/>
  <c r="CA206" i="13"/>
  <c r="BZ206" i="13"/>
  <c r="BY206" i="13"/>
  <c r="BX206" i="13"/>
  <c r="BW206" i="13"/>
  <c r="BV206" i="13"/>
  <c r="BU206" i="13"/>
  <c r="BT206" i="13"/>
  <c r="BS206" i="13"/>
  <c r="BR206" i="13"/>
  <c r="BQ206" i="13"/>
  <c r="BP206" i="13"/>
  <c r="BO206" i="13"/>
  <c r="BN206" i="13"/>
  <c r="BM206" i="13"/>
  <c r="BL206" i="13"/>
  <c r="BK206" i="13"/>
  <c r="BJ206" i="13"/>
  <c r="BH206" i="13"/>
  <c r="BG206" i="13"/>
  <c r="BE206" i="13"/>
  <c r="BD206" i="13"/>
  <c r="BB206" i="13"/>
  <c r="BA206" i="13"/>
  <c r="AY206" i="13"/>
  <c r="AX206" i="13"/>
  <c r="AV206" i="13"/>
  <c r="AU206" i="13"/>
  <c r="AS206" i="13"/>
  <c r="AR206" i="13"/>
  <c r="DE205" i="13"/>
  <c r="DC205" i="13"/>
  <c r="DA205" i="13"/>
  <c r="CY205" i="13"/>
  <c r="CW205" i="13"/>
  <c r="CU205" i="13"/>
  <c r="CS205" i="13"/>
  <c r="CQ205" i="13"/>
  <c r="CO205" i="13"/>
  <c r="CM205" i="13"/>
  <c r="CK205" i="13"/>
  <c r="CI205" i="13"/>
  <c r="CH205" i="13"/>
  <c r="DD205" i="13" s="1"/>
  <c r="CG205" i="13"/>
  <c r="CF205" i="13"/>
  <c r="CE205" i="13"/>
  <c r="CD205" i="13"/>
  <c r="CC205" i="13"/>
  <c r="CB205" i="13"/>
  <c r="CA205" i="13"/>
  <c r="BZ205" i="13"/>
  <c r="BY205" i="13"/>
  <c r="BX205" i="13"/>
  <c r="BW205" i="13"/>
  <c r="BV205" i="13"/>
  <c r="BU205" i="13"/>
  <c r="BT205" i="13"/>
  <c r="BS205" i="13"/>
  <c r="BR205" i="13"/>
  <c r="BQ205" i="13"/>
  <c r="BP205" i="13"/>
  <c r="BO205" i="13"/>
  <c r="BN205" i="13"/>
  <c r="BM205" i="13"/>
  <c r="BL205" i="13"/>
  <c r="BK205" i="13"/>
  <c r="BJ205" i="13"/>
  <c r="BH205" i="13"/>
  <c r="BG205" i="13"/>
  <c r="BE205" i="13"/>
  <c r="BD205" i="13"/>
  <c r="BB205" i="13"/>
  <c r="BA205" i="13"/>
  <c r="AY205" i="13"/>
  <c r="AX205" i="13"/>
  <c r="AV205" i="13"/>
  <c r="AU205" i="13"/>
  <c r="AS205" i="13"/>
  <c r="AR205" i="13"/>
  <c r="DD204" i="13"/>
  <c r="CZ204" i="13"/>
  <c r="CV204" i="13"/>
  <c r="CR204" i="13"/>
  <c r="CN204" i="13"/>
  <c r="CJ204" i="13"/>
  <c r="CH204" i="13"/>
  <c r="DF204" i="13" s="1"/>
  <c r="CG204" i="13"/>
  <c r="CF204" i="13"/>
  <c r="CE204" i="13"/>
  <c r="CD204" i="13"/>
  <c r="CC204" i="13"/>
  <c r="CB204" i="13"/>
  <c r="CA204" i="13"/>
  <c r="BZ204" i="13"/>
  <c r="BY204" i="13"/>
  <c r="BX204" i="13"/>
  <c r="BW204" i="13"/>
  <c r="BV204" i="13"/>
  <c r="BU204" i="13"/>
  <c r="BT204" i="13"/>
  <c r="BS204" i="13"/>
  <c r="BR204" i="13"/>
  <c r="BQ204" i="13"/>
  <c r="BP204" i="13"/>
  <c r="BO204" i="13"/>
  <c r="BN204" i="13"/>
  <c r="BM204" i="13"/>
  <c r="BL204" i="13"/>
  <c r="BK204" i="13"/>
  <c r="BJ204" i="13"/>
  <c r="BH204" i="13"/>
  <c r="BG204" i="13"/>
  <c r="BE204" i="13"/>
  <c r="BD204" i="13"/>
  <c r="BB204" i="13"/>
  <c r="BA204" i="13"/>
  <c r="AY204" i="13"/>
  <c r="AX204" i="13"/>
  <c r="AV204" i="13"/>
  <c r="AU204" i="13"/>
  <c r="AS204" i="13"/>
  <c r="AR204" i="13"/>
  <c r="DE203" i="13"/>
  <c r="DD203" i="13"/>
  <c r="DC203" i="13"/>
  <c r="DA203" i="13"/>
  <c r="CZ203" i="13"/>
  <c r="CY203" i="13"/>
  <c r="CW203" i="13"/>
  <c r="CV203" i="13"/>
  <c r="CU203" i="13"/>
  <c r="CS203" i="13"/>
  <c r="CR203" i="13"/>
  <c r="CQ203" i="13"/>
  <c r="CO203" i="13"/>
  <c r="CN203" i="13"/>
  <c r="CM203" i="13"/>
  <c r="CK203" i="13"/>
  <c r="CJ203" i="13"/>
  <c r="CI203" i="13"/>
  <c r="CH203" i="13"/>
  <c r="DF203" i="13" s="1"/>
  <c r="CG203" i="13"/>
  <c r="CF203" i="13"/>
  <c r="CE203" i="13"/>
  <c r="CD203" i="13"/>
  <c r="CC203" i="13"/>
  <c r="CB203" i="13"/>
  <c r="CA203" i="13"/>
  <c r="BZ203" i="13"/>
  <c r="BY203" i="13"/>
  <c r="BX203" i="13"/>
  <c r="BW203" i="13"/>
  <c r="BV203" i="13"/>
  <c r="BU203" i="13"/>
  <c r="BT203" i="13"/>
  <c r="BS203" i="13"/>
  <c r="BR203" i="13"/>
  <c r="BQ203" i="13"/>
  <c r="BP203" i="13"/>
  <c r="BO203" i="13"/>
  <c r="BN203" i="13"/>
  <c r="BM203" i="13"/>
  <c r="BL203" i="13"/>
  <c r="BK203" i="13"/>
  <c r="BJ203" i="13"/>
  <c r="BH203" i="13"/>
  <c r="BG203" i="13"/>
  <c r="BE203" i="13"/>
  <c r="BD203" i="13"/>
  <c r="BB203" i="13"/>
  <c r="BA203" i="13"/>
  <c r="AY203" i="13"/>
  <c r="AX203" i="13"/>
  <c r="AV203" i="13"/>
  <c r="AU203" i="13"/>
  <c r="AS203" i="13"/>
  <c r="AR203" i="13"/>
  <c r="CH202" i="13"/>
  <c r="DD202" i="13" s="1"/>
  <c r="CG202" i="13"/>
  <c r="CF202" i="13"/>
  <c r="CE202" i="13"/>
  <c r="CD202" i="13"/>
  <c r="CC202" i="13"/>
  <c r="CB202" i="13"/>
  <c r="CA202" i="13"/>
  <c r="BZ202" i="13"/>
  <c r="BY202" i="13"/>
  <c r="BX202" i="13"/>
  <c r="BW202" i="13"/>
  <c r="BV202" i="13"/>
  <c r="BU202" i="13"/>
  <c r="BT202" i="13"/>
  <c r="BS202" i="13"/>
  <c r="BR202" i="13"/>
  <c r="BQ202" i="13"/>
  <c r="BP202" i="13"/>
  <c r="BO202" i="13"/>
  <c r="BN202" i="13"/>
  <c r="BM202" i="13"/>
  <c r="BL202" i="13"/>
  <c r="BK202" i="13"/>
  <c r="BJ202" i="13"/>
  <c r="BH202" i="13"/>
  <c r="BG202" i="13"/>
  <c r="BE202" i="13"/>
  <c r="BD202" i="13"/>
  <c r="BB202" i="13"/>
  <c r="BA202" i="13"/>
  <c r="AY202" i="13"/>
  <c r="AX202" i="13"/>
  <c r="AV202" i="13"/>
  <c r="AU202" i="13"/>
  <c r="AS202" i="13"/>
  <c r="AR202" i="13"/>
  <c r="DE201" i="13"/>
  <c r="DC201" i="13"/>
  <c r="DA201" i="13"/>
  <c r="CY201" i="13"/>
  <c r="CW201" i="13"/>
  <c r="CU201" i="13"/>
  <c r="CS201" i="13"/>
  <c r="CQ201" i="13"/>
  <c r="CO201" i="13"/>
  <c r="CM201" i="13"/>
  <c r="CK201" i="13"/>
  <c r="CI201" i="13"/>
  <c r="CH201" i="13"/>
  <c r="DD201" i="13" s="1"/>
  <c r="CG201" i="13"/>
  <c r="CF201" i="13"/>
  <c r="CE201" i="13"/>
  <c r="CD201" i="13"/>
  <c r="CC201" i="13"/>
  <c r="CB201" i="13"/>
  <c r="CA201" i="13"/>
  <c r="BZ201" i="13"/>
  <c r="BY201" i="13"/>
  <c r="BX201" i="13"/>
  <c r="BW201" i="13"/>
  <c r="BV201" i="13"/>
  <c r="BU201" i="13"/>
  <c r="BT201" i="13"/>
  <c r="BS201" i="13"/>
  <c r="BR201" i="13"/>
  <c r="BQ201" i="13"/>
  <c r="BP201" i="13"/>
  <c r="BO201" i="13"/>
  <c r="BN201" i="13"/>
  <c r="BM201" i="13"/>
  <c r="BL201" i="13"/>
  <c r="BK201" i="13"/>
  <c r="BJ201" i="13"/>
  <c r="BH201" i="13"/>
  <c r="BG201" i="13"/>
  <c r="BE201" i="13"/>
  <c r="BD201" i="13"/>
  <c r="BB201" i="13"/>
  <c r="BA201" i="13"/>
  <c r="AY201" i="13"/>
  <c r="AX201" i="13"/>
  <c r="AV201" i="13"/>
  <c r="AU201" i="13"/>
  <c r="AS201" i="13"/>
  <c r="AR201" i="13"/>
  <c r="CH200" i="13"/>
  <c r="DF200" i="13" s="1"/>
  <c r="CG200" i="13"/>
  <c r="CF200" i="13"/>
  <c r="CE200" i="13"/>
  <c r="CD200" i="13"/>
  <c r="CC200" i="13"/>
  <c r="CB200" i="13"/>
  <c r="CA200" i="13"/>
  <c r="BZ200" i="13"/>
  <c r="BY200" i="13"/>
  <c r="BX200" i="13"/>
  <c r="BW200" i="13"/>
  <c r="BV200" i="13"/>
  <c r="BU200" i="13"/>
  <c r="BT200" i="13"/>
  <c r="BS200" i="13"/>
  <c r="BR200" i="13"/>
  <c r="BQ200" i="13"/>
  <c r="BP200" i="13"/>
  <c r="BO200" i="13"/>
  <c r="BN200" i="13"/>
  <c r="BM200" i="13"/>
  <c r="BL200" i="13"/>
  <c r="BK200" i="13"/>
  <c r="BJ200" i="13"/>
  <c r="BH200" i="13"/>
  <c r="BG200" i="13"/>
  <c r="BE200" i="13"/>
  <c r="BD200" i="13"/>
  <c r="BB200" i="13"/>
  <c r="BA200" i="13"/>
  <c r="AY200" i="13"/>
  <c r="AX200" i="13"/>
  <c r="AV200" i="13"/>
  <c r="AU200" i="13"/>
  <c r="AS200" i="13"/>
  <c r="AR200" i="13"/>
  <c r="DE199" i="13"/>
  <c r="DD199" i="13"/>
  <c r="DC199" i="13"/>
  <c r="DA199" i="13"/>
  <c r="CZ199" i="13"/>
  <c r="CY199" i="13"/>
  <c r="CW199" i="13"/>
  <c r="CV199" i="13"/>
  <c r="CU199" i="13"/>
  <c r="CS199" i="13"/>
  <c r="CR199" i="13"/>
  <c r="CQ199" i="13"/>
  <c r="CO199" i="13"/>
  <c r="CN199" i="13"/>
  <c r="CM199" i="13"/>
  <c r="CK199" i="13"/>
  <c r="CJ199" i="13"/>
  <c r="CI199" i="13"/>
  <c r="CH199" i="13"/>
  <c r="DF199" i="13" s="1"/>
  <c r="CG199" i="13"/>
  <c r="CF199" i="13"/>
  <c r="CE199" i="13"/>
  <c r="CD199" i="13"/>
  <c r="CC199" i="13"/>
  <c r="CB199" i="13"/>
  <c r="CA199" i="13"/>
  <c r="BZ199" i="13"/>
  <c r="BY199" i="13"/>
  <c r="BX199" i="13"/>
  <c r="BW199" i="13"/>
  <c r="BV199" i="13"/>
  <c r="BU199" i="13"/>
  <c r="BT199" i="13"/>
  <c r="BS199" i="13"/>
  <c r="BR199" i="13"/>
  <c r="BQ199" i="13"/>
  <c r="BP199" i="13"/>
  <c r="BO199" i="13"/>
  <c r="BN199" i="13"/>
  <c r="BM199" i="13"/>
  <c r="BL199" i="13"/>
  <c r="BK199" i="13"/>
  <c r="BJ199" i="13"/>
  <c r="BH199" i="13"/>
  <c r="BG199" i="13"/>
  <c r="BE199" i="13"/>
  <c r="BD199" i="13"/>
  <c r="BB199" i="13"/>
  <c r="BA199" i="13"/>
  <c r="AY199" i="13"/>
  <c r="AX199" i="13"/>
  <c r="AV199" i="13"/>
  <c r="AU199" i="13"/>
  <c r="AS199" i="13"/>
  <c r="AR199" i="13"/>
  <c r="DD198" i="13"/>
  <c r="CZ198" i="13"/>
  <c r="CV198" i="13"/>
  <c r="CR198" i="13"/>
  <c r="CN198" i="13"/>
  <c r="CJ198" i="13"/>
  <c r="CH198" i="13"/>
  <c r="DC198" i="13" s="1"/>
  <c r="CG198" i="13"/>
  <c r="CF198" i="13"/>
  <c r="CE198" i="13"/>
  <c r="CD198" i="13"/>
  <c r="CC198" i="13"/>
  <c r="CB198" i="13"/>
  <c r="CA198" i="13"/>
  <c r="BZ198" i="13"/>
  <c r="BY198" i="13"/>
  <c r="BX198" i="13"/>
  <c r="BW198" i="13"/>
  <c r="BV198" i="13"/>
  <c r="BU198" i="13"/>
  <c r="BT198" i="13"/>
  <c r="BS198" i="13"/>
  <c r="BR198" i="13"/>
  <c r="BQ198" i="13"/>
  <c r="BP198" i="13"/>
  <c r="BO198" i="13"/>
  <c r="BN198" i="13"/>
  <c r="BM198" i="13"/>
  <c r="BL198" i="13"/>
  <c r="BK198" i="13"/>
  <c r="BJ198" i="13"/>
  <c r="BH198" i="13"/>
  <c r="BG198" i="13"/>
  <c r="BE198" i="13"/>
  <c r="BD198" i="13"/>
  <c r="BB198" i="13"/>
  <c r="BA198" i="13"/>
  <c r="AY198" i="13"/>
  <c r="AX198" i="13"/>
  <c r="AV198" i="13"/>
  <c r="AU198" i="13"/>
  <c r="AS198" i="13"/>
  <c r="AR198" i="13"/>
  <c r="DE197" i="13"/>
  <c r="DC197" i="13"/>
  <c r="DA197" i="13"/>
  <c r="CY197" i="13"/>
  <c r="CW197" i="13"/>
  <c r="CU197" i="13"/>
  <c r="CS197" i="13"/>
  <c r="CQ197" i="13"/>
  <c r="CO197" i="13"/>
  <c r="CM197" i="13"/>
  <c r="CK197" i="13"/>
  <c r="CI197" i="13"/>
  <c r="CH197" i="13"/>
  <c r="DD197" i="13" s="1"/>
  <c r="CG197" i="13"/>
  <c r="CF197" i="13"/>
  <c r="CE197" i="13"/>
  <c r="CD197" i="13"/>
  <c r="CC197" i="13"/>
  <c r="CB197" i="13"/>
  <c r="CA197" i="13"/>
  <c r="BZ197" i="13"/>
  <c r="BY197" i="13"/>
  <c r="BX197" i="13"/>
  <c r="BW197" i="13"/>
  <c r="BV197" i="13"/>
  <c r="BU197" i="13"/>
  <c r="BT197" i="13"/>
  <c r="BS197" i="13"/>
  <c r="BR197" i="13"/>
  <c r="BQ197" i="13"/>
  <c r="BP197" i="13"/>
  <c r="BO197" i="13"/>
  <c r="BN197" i="13"/>
  <c r="BM197" i="13"/>
  <c r="BL197" i="13"/>
  <c r="BK197" i="13"/>
  <c r="BJ197" i="13"/>
  <c r="BH197" i="13"/>
  <c r="BG197" i="13"/>
  <c r="BE197" i="13"/>
  <c r="BD197" i="13"/>
  <c r="BB197" i="13"/>
  <c r="BA197" i="13"/>
  <c r="AY197" i="13"/>
  <c r="AX197" i="13"/>
  <c r="AV197" i="13"/>
  <c r="AU197" i="13"/>
  <c r="AS197" i="13"/>
  <c r="AR197" i="13"/>
  <c r="CH196" i="13"/>
  <c r="DF196" i="13" s="1"/>
  <c r="CG196" i="13"/>
  <c r="CF196" i="13"/>
  <c r="CE196" i="13"/>
  <c r="CD196" i="13"/>
  <c r="CC196" i="13"/>
  <c r="CB196" i="13"/>
  <c r="CA196" i="13"/>
  <c r="BZ196" i="13"/>
  <c r="BY196" i="13"/>
  <c r="BX196" i="13"/>
  <c r="BW196" i="13"/>
  <c r="BV196" i="13"/>
  <c r="BU196" i="13"/>
  <c r="BT196" i="13"/>
  <c r="BS196" i="13"/>
  <c r="BR196" i="13"/>
  <c r="BQ196" i="13"/>
  <c r="BP196" i="13"/>
  <c r="BO196" i="13"/>
  <c r="BN196" i="13"/>
  <c r="BM196" i="13"/>
  <c r="BL196" i="13"/>
  <c r="BK196" i="13"/>
  <c r="BJ196" i="13"/>
  <c r="BH196" i="13"/>
  <c r="BG196" i="13"/>
  <c r="BE196" i="13"/>
  <c r="BD196" i="13"/>
  <c r="BB196" i="13"/>
  <c r="BA196" i="13"/>
  <c r="AY196" i="13"/>
  <c r="AX196" i="13"/>
  <c r="AV196" i="13"/>
  <c r="AU196" i="13"/>
  <c r="AS196" i="13"/>
  <c r="AR196" i="13"/>
  <c r="DE195" i="13"/>
  <c r="DD195" i="13"/>
  <c r="DC195" i="13"/>
  <c r="DA195" i="13"/>
  <c r="CZ195" i="13"/>
  <c r="CY195" i="13"/>
  <c r="CW195" i="13"/>
  <c r="CV195" i="13"/>
  <c r="CU195" i="13"/>
  <c r="CS195" i="13"/>
  <c r="CR195" i="13"/>
  <c r="CQ195" i="13"/>
  <c r="CO195" i="13"/>
  <c r="CN195" i="13"/>
  <c r="CM195" i="13"/>
  <c r="CK195" i="13"/>
  <c r="CJ195" i="13"/>
  <c r="CI195" i="13"/>
  <c r="CH195" i="13"/>
  <c r="DF195" i="13" s="1"/>
  <c r="CG195" i="13"/>
  <c r="CF195" i="13"/>
  <c r="CE195" i="13"/>
  <c r="CD195" i="13"/>
  <c r="CC195" i="13"/>
  <c r="CB195" i="13"/>
  <c r="CA195" i="13"/>
  <c r="BZ195" i="13"/>
  <c r="BY195" i="13"/>
  <c r="BX195" i="13"/>
  <c r="BW195" i="13"/>
  <c r="BV195" i="13"/>
  <c r="BU195" i="13"/>
  <c r="BT195" i="13"/>
  <c r="BS195" i="13"/>
  <c r="BR195" i="13"/>
  <c r="BQ195" i="13"/>
  <c r="BP195" i="13"/>
  <c r="BO195" i="13"/>
  <c r="BN195" i="13"/>
  <c r="BM195" i="13"/>
  <c r="BL195" i="13"/>
  <c r="BK195" i="13"/>
  <c r="BJ195" i="13"/>
  <c r="BH195" i="13"/>
  <c r="BG195" i="13"/>
  <c r="BE195" i="13"/>
  <c r="BD195" i="13"/>
  <c r="BB195" i="13"/>
  <c r="BA195" i="13"/>
  <c r="AY195" i="13"/>
  <c r="AX195" i="13"/>
  <c r="AV195" i="13"/>
  <c r="AU195" i="13"/>
  <c r="AS195" i="13"/>
  <c r="AR195" i="13"/>
  <c r="DD194" i="13"/>
  <c r="CZ194" i="13"/>
  <c r="CV194" i="13"/>
  <c r="CR194" i="13"/>
  <c r="CN194" i="13"/>
  <c r="CJ194" i="13"/>
  <c r="CH194" i="13"/>
  <c r="DC194" i="13" s="1"/>
  <c r="CG194" i="13"/>
  <c r="CF194" i="13"/>
  <c r="CE194" i="13"/>
  <c r="CD194" i="13"/>
  <c r="CC194" i="13"/>
  <c r="CB194" i="13"/>
  <c r="CA194" i="13"/>
  <c r="BZ194" i="13"/>
  <c r="BY194" i="13"/>
  <c r="BX194" i="13"/>
  <c r="BW194" i="13"/>
  <c r="BV194" i="13"/>
  <c r="BU194" i="13"/>
  <c r="BT194" i="13"/>
  <c r="BS194" i="13"/>
  <c r="BR194" i="13"/>
  <c r="BQ194" i="13"/>
  <c r="BP194" i="13"/>
  <c r="BO194" i="13"/>
  <c r="BN194" i="13"/>
  <c r="BM194" i="13"/>
  <c r="BL194" i="13"/>
  <c r="BK194" i="13"/>
  <c r="BJ194" i="13"/>
  <c r="BH194" i="13"/>
  <c r="BG194" i="13"/>
  <c r="BE194" i="13"/>
  <c r="BD194" i="13"/>
  <c r="BB194" i="13"/>
  <c r="BA194" i="13"/>
  <c r="AY194" i="13"/>
  <c r="AX194" i="13"/>
  <c r="AV194" i="13"/>
  <c r="AU194" i="13"/>
  <c r="AS194" i="13"/>
  <c r="AR194" i="13"/>
  <c r="DE193" i="13"/>
  <c r="DC193" i="13"/>
  <c r="DA193" i="13"/>
  <c r="CY193" i="13"/>
  <c r="CW193" i="13"/>
  <c r="CU193" i="13"/>
  <c r="CS193" i="13"/>
  <c r="CQ193" i="13"/>
  <c r="CO193" i="13"/>
  <c r="CM193" i="13"/>
  <c r="CK193" i="13"/>
  <c r="CI193" i="13"/>
  <c r="CH193" i="13"/>
  <c r="DD193" i="13" s="1"/>
  <c r="CG193" i="13"/>
  <c r="CF193" i="13"/>
  <c r="CE193" i="13"/>
  <c r="CD193" i="13"/>
  <c r="CC193" i="13"/>
  <c r="CB193" i="13"/>
  <c r="CA193" i="13"/>
  <c r="BZ193" i="13"/>
  <c r="BY193" i="13"/>
  <c r="BX193" i="13"/>
  <c r="BW193" i="13"/>
  <c r="BV193" i="13"/>
  <c r="BU193" i="13"/>
  <c r="BT193" i="13"/>
  <c r="BS193" i="13"/>
  <c r="BR193" i="13"/>
  <c r="BQ193" i="13"/>
  <c r="BP193" i="13"/>
  <c r="BO193" i="13"/>
  <c r="BN193" i="13"/>
  <c r="BM193" i="13"/>
  <c r="BL193" i="13"/>
  <c r="BK193" i="13"/>
  <c r="BJ193" i="13"/>
  <c r="BH193" i="13"/>
  <c r="BG193" i="13"/>
  <c r="BE193" i="13"/>
  <c r="BD193" i="13"/>
  <c r="BB193" i="13"/>
  <c r="BA193" i="13"/>
  <c r="AY193" i="13"/>
  <c r="AX193" i="13"/>
  <c r="AV193" i="13"/>
  <c r="AU193" i="13"/>
  <c r="AS193" i="13"/>
  <c r="AR193" i="13"/>
  <c r="CH192" i="13"/>
  <c r="DF192" i="13" s="1"/>
  <c r="CG192" i="13"/>
  <c r="CF192" i="13"/>
  <c r="CE192" i="13"/>
  <c r="CD192" i="13"/>
  <c r="CC192" i="13"/>
  <c r="CB192" i="13"/>
  <c r="CA192" i="13"/>
  <c r="BZ192" i="13"/>
  <c r="BY192" i="13"/>
  <c r="BX192" i="13"/>
  <c r="BW192" i="13"/>
  <c r="BV192" i="13"/>
  <c r="BU192" i="13"/>
  <c r="BT192" i="13"/>
  <c r="BS192" i="13"/>
  <c r="BR192" i="13"/>
  <c r="BQ192" i="13"/>
  <c r="BP192" i="13"/>
  <c r="BO192" i="13"/>
  <c r="BN192" i="13"/>
  <c r="BM192" i="13"/>
  <c r="BL192" i="13"/>
  <c r="BK192" i="13"/>
  <c r="BJ192" i="13"/>
  <c r="BH192" i="13"/>
  <c r="BG192" i="13"/>
  <c r="BE192" i="13"/>
  <c r="BD192" i="13"/>
  <c r="BB192" i="13"/>
  <c r="BA192" i="13"/>
  <c r="AY192" i="13"/>
  <c r="AX192" i="13"/>
  <c r="AV192" i="13"/>
  <c r="AU192" i="13"/>
  <c r="AS192" i="13"/>
  <c r="AR192" i="13"/>
  <c r="DE191" i="13"/>
  <c r="DD191" i="13"/>
  <c r="DC191" i="13"/>
  <c r="DA191" i="13"/>
  <c r="CZ191" i="13"/>
  <c r="CY191" i="13"/>
  <c r="CW191" i="13"/>
  <c r="CV191" i="13"/>
  <c r="CU191" i="13"/>
  <c r="CS191" i="13"/>
  <c r="CR191" i="13"/>
  <c r="CQ191" i="13"/>
  <c r="CO191" i="13"/>
  <c r="CN191" i="13"/>
  <c r="CM191" i="13"/>
  <c r="CK191" i="13"/>
  <c r="CJ191" i="13"/>
  <c r="CI191" i="13"/>
  <c r="CH191" i="13"/>
  <c r="DF191" i="13" s="1"/>
  <c r="CG191" i="13"/>
  <c r="CF191" i="13"/>
  <c r="CE191" i="13"/>
  <c r="CD191" i="13"/>
  <c r="CC191" i="13"/>
  <c r="CB191" i="13"/>
  <c r="CA191" i="13"/>
  <c r="BZ191" i="13"/>
  <c r="BY191" i="13"/>
  <c r="BX191" i="13"/>
  <c r="BW191" i="13"/>
  <c r="BV191" i="13"/>
  <c r="BU191" i="13"/>
  <c r="BT191" i="13"/>
  <c r="BS191" i="13"/>
  <c r="BR191" i="13"/>
  <c r="BQ191" i="13"/>
  <c r="BP191" i="13"/>
  <c r="BO191" i="13"/>
  <c r="BN191" i="13"/>
  <c r="BM191" i="13"/>
  <c r="BL191" i="13"/>
  <c r="BK191" i="13"/>
  <c r="BJ191" i="13"/>
  <c r="BH191" i="13"/>
  <c r="BG191" i="13"/>
  <c r="BE191" i="13"/>
  <c r="BD191" i="13"/>
  <c r="BB191" i="13"/>
  <c r="BA191" i="13"/>
  <c r="AY191" i="13"/>
  <c r="AX191" i="13"/>
  <c r="AV191" i="13"/>
  <c r="AU191" i="13"/>
  <c r="AS191" i="13"/>
  <c r="AR191" i="13"/>
  <c r="DD190" i="13"/>
  <c r="CZ190" i="13"/>
  <c r="CV190" i="13"/>
  <c r="CR190" i="13"/>
  <c r="CN190" i="13"/>
  <c r="CJ190" i="13"/>
  <c r="CH190" i="13"/>
  <c r="DC190" i="13" s="1"/>
  <c r="CG190" i="13"/>
  <c r="CF190" i="13"/>
  <c r="CE190" i="13"/>
  <c r="CD190" i="13"/>
  <c r="CC190" i="13"/>
  <c r="CB190" i="13"/>
  <c r="CA190" i="13"/>
  <c r="BZ190" i="13"/>
  <c r="BY190" i="13"/>
  <c r="BX190" i="13"/>
  <c r="BW190" i="13"/>
  <c r="BV190" i="13"/>
  <c r="BU190" i="13"/>
  <c r="BT190" i="13"/>
  <c r="BS190" i="13"/>
  <c r="BR190" i="13"/>
  <c r="BQ190" i="13"/>
  <c r="BP190" i="13"/>
  <c r="BO190" i="13"/>
  <c r="BN190" i="13"/>
  <c r="BM190" i="13"/>
  <c r="BL190" i="13"/>
  <c r="BK190" i="13"/>
  <c r="BJ190" i="13"/>
  <c r="BH190" i="13"/>
  <c r="BG190" i="13"/>
  <c r="BE190" i="13"/>
  <c r="BD190" i="13"/>
  <c r="BB190" i="13"/>
  <c r="BA190" i="13"/>
  <c r="AY190" i="13"/>
  <c r="AX190" i="13"/>
  <c r="AV190" i="13"/>
  <c r="AU190" i="13"/>
  <c r="AS190" i="13"/>
  <c r="AR190" i="13"/>
  <c r="DE189" i="13"/>
  <c r="DC189" i="13"/>
  <c r="DA189" i="13"/>
  <c r="CY189" i="13"/>
  <c r="CW189" i="13"/>
  <c r="CU189" i="13"/>
  <c r="CS189" i="13"/>
  <c r="CQ189" i="13"/>
  <c r="CO189" i="13"/>
  <c r="CM189" i="13"/>
  <c r="CK189" i="13"/>
  <c r="CI189" i="13"/>
  <c r="CH189" i="13"/>
  <c r="DD189" i="13" s="1"/>
  <c r="CG189" i="13"/>
  <c r="CF189" i="13"/>
  <c r="CE189" i="13"/>
  <c r="CD189" i="13"/>
  <c r="CC189" i="13"/>
  <c r="CB189" i="13"/>
  <c r="CA189" i="13"/>
  <c r="BZ189" i="13"/>
  <c r="BY189" i="13"/>
  <c r="BX189" i="13"/>
  <c r="BW189" i="13"/>
  <c r="BV189" i="13"/>
  <c r="BU189" i="13"/>
  <c r="BT189" i="13"/>
  <c r="BS189" i="13"/>
  <c r="BR189" i="13"/>
  <c r="BQ189" i="13"/>
  <c r="BP189" i="13"/>
  <c r="BO189" i="13"/>
  <c r="BN189" i="13"/>
  <c r="BM189" i="13"/>
  <c r="BL189" i="13"/>
  <c r="BK189" i="13"/>
  <c r="BJ189" i="13"/>
  <c r="BH189" i="13"/>
  <c r="BG189" i="13"/>
  <c r="BE189" i="13"/>
  <c r="BD189" i="13"/>
  <c r="BB189" i="13"/>
  <c r="BA189" i="13"/>
  <c r="AY189" i="13"/>
  <c r="AX189" i="13"/>
  <c r="AV189" i="13"/>
  <c r="AU189" i="13"/>
  <c r="AS189" i="13"/>
  <c r="AR189" i="13"/>
  <c r="CH188" i="13"/>
  <c r="DF188" i="13" s="1"/>
  <c r="CG188" i="13"/>
  <c r="CF188" i="13"/>
  <c r="CE188" i="13"/>
  <c r="CD188" i="13"/>
  <c r="CC188" i="13"/>
  <c r="CB188" i="13"/>
  <c r="CA188" i="13"/>
  <c r="BZ188" i="13"/>
  <c r="BY188" i="13"/>
  <c r="BX188" i="13"/>
  <c r="BW188" i="13"/>
  <c r="BV188" i="13"/>
  <c r="BU188" i="13"/>
  <c r="BT188" i="13"/>
  <c r="BS188" i="13"/>
  <c r="BR188" i="13"/>
  <c r="BQ188" i="13"/>
  <c r="BP188" i="13"/>
  <c r="BO188" i="13"/>
  <c r="BN188" i="13"/>
  <c r="BM188" i="13"/>
  <c r="BL188" i="13"/>
  <c r="BK188" i="13"/>
  <c r="BJ188" i="13"/>
  <c r="BH188" i="13"/>
  <c r="BG188" i="13"/>
  <c r="BE188" i="13"/>
  <c r="BD188" i="13"/>
  <c r="BB188" i="13"/>
  <c r="BA188" i="13"/>
  <c r="AY188" i="13"/>
  <c r="AX188" i="13"/>
  <c r="AV188" i="13"/>
  <c r="AU188" i="13"/>
  <c r="AS188" i="13"/>
  <c r="AR188" i="13"/>
  <c r="DE187" i="13"/>
  <c r="DD187" i="13"/>
  <c r="DC187" i="13"/>
  <c r="DA187" i="13"/>
  <c r="CZ187" i="13"/>
  <c r="CY187" i="13"/>
  <c r="CW187" i="13"/>
  <c r="CV187" i="13"/>
  <c r="CU187" i="13"/>
  <c r="CS187" i="13"/>
  <c r="CR187" i="13"/>
  <c r="CQ187" i="13"/>
  <c r="CO187" i="13"/>
  <c r="CN187" i="13"/>
  <c r="CM187" i="13"/>
  <c r="CK187" i="13"/>
  <c r="CJ187" i="13"/>
  <c r="CI187" i="13"/>
  <c r="CH187" i="13"/>
  <c r="DF187" i="13" s="1"/>
  <c r="CG187" i="13"/>
  <c r="CF187" i="13"/>
  <c r="CE187" i="13"/>
  <c r="CD187" i="13"/>
  <c r="CC187" i="13"/>
  <c r="CB187" i="13"/>
  <c r="CA187" i="13"/>
  <c r="BZ187" i="13"/>
  <c r="BY187" i="13"/>
  <c r="BX187" i="13"/>
  <c r="BW187" i="13"/>
  <c r="BV187" i="13"/>
  <c r="BU187" i="13"/>
  <c r="BT187" i="13"/>
  <c r="BS187" i="13"/>
  <c r="BR187" i="13"/>
  <c r="BQ187" i="13"/>
  <c r="BP187" i="13"/>
  <c r="BO187" i="13"/>
  <c r="BN187" i="13"/>
  <c r="BM187" i="13"/>
  <c r="BL187" i="13"/>
  <c r="BK187" i="13"/>
  <c r="BJ187" i="13"/>
  <c r="BH187" i="13"/>
  <c r="BG187" i="13"/>
  <c r="BE187" i="13"/>
  <c r="BD187" i="13"/>
  <c r="BB187" i="13"/>
  <c r="BA187" i="13"/>
  <c r="AY187" i="13"/>
  <c r="AX187" i="13"/>
  <c r="AV187" i="13"/>
  <c r="AU187" i="13"/>
  <c r="AS187" i="13"/>
  <c r="AR187" i="13"/>
  <c r="AB186" i="13"/>
  <c r="AA186" i="13"/>
  <c r="AB185" i="13"/>
  <c r="AA185" i="13"/>
  <c r="AB184" i="13"/>
  <c r="AA184" i="13"/>
  <c r="AB183" i="13"/>
  <c r="AA183" i="13"/>
  <c r="AB182" i="13"/>
  <c r="AA182" i="13"/>
  <c r="AB181" i="13"/>
  <c r="AA181" i="13"/>
  <c r="AB180" i="13"/>
  <c r="AA180" i="13"/>
  <c r="AB179" i="13"/>
  <c r="AA179" i="13"/>
  <c r="AB178" i="13"/>
  <c r="AA178" i="13"/>
  <c r="AB177" i="13"/>
  <c r="AA177" i="13"/>
  <c r="AB176" i="13"/>
  <c r="AA176" i="13"/>
  <c r="AB175" i="13"/>
  <c r="AA175" i="13"/>
  <c r="AB174" i="13"/>
  <c r="AA174" i="13"/>
  <c r="AB173" i="13"/>
  <c r="AA173" i="13"/>
  <c r="AB172" i="13"/>
  <c r="AA172" i="13"/>
  <c r="AB171" i="13"/>
  <c r="AA171" i="13"/>
  <c r="AB170" i="13"/>
  <c r="AA170" i="13"/>
  <c r="AB169" i="13"/>
  <c r="AA169" i="13"/>
  <c r="AB168" i="13"/>
  <c r="AA168" i="13"/>
  <c r="AB167" i="13"/>
  <c r="AA167" i="13"/>
  <c r="AB166" i="13"/>
  <c r="AA166" i="13"/>
  <c r="AB165" i="13"/>
  <c r="AA165" i="13"/>
  <c r="AB164" i="13"/>
  <c r="AA164" i="13"/>
  <c r="AB163" i="13"/>
  <c r="AA163" i="13"/>
  <c r="AB162" i="13"/>
  <c r="AA162" i="13"/>
  <c r="AB161" i="13"/>
  <c r="AA161" i="13"/>
  <c r="AB160" i="13"/>
  <c r="AA160" i="13"/>
  <c r="AB159" i="13"/>
  <c r="AA159" i="13"/>
  <c r="AB158" i="13"/>
  <c r="AA158" i="13"/>
  <c r="AB157" i="13"/>
  <c r="AA157" i="13"/>
  <c r="AB156" i="13"/>
  <c r="AA156" i="13"/>
  <c r="AB155" i="13"/>
  <c r="AA155" i="13"/>
  <c r="AB154" i="13"/>
  <c r="AA154" i="13"/>
  <c r="AB153" i="13"/>
  <c r="AA153" i="13"/>
  <c r="AB152" i="13"/>
  <c r="AA152" i="13"/>
  <c r="AB151" i="13"/>
  <c r="AA151" i="13"/>
  <c r="AB150" i="13"/>
  <c r="AA150" i="13"/>
  <c r="AB149" i="13"/>
  <c r="AA149" i="13"/>
  <c r="AB148" i="13"/>
  <c r="AA148" i="13"/>
  <c r="AB147" i="13"/>
  <c r="AA147" i="13"/>
  <c r="AB146" i="13"/>
  <c r="AA146" i="13"/>
  <c r="AB145" i="13"/>
  <c r="AA145" i="13"/>
  <c r="AB144" i="13"/>
  <c r="AA144" i="13"/>
  <c r="AB143" i="13"/>
  <c r="AA143" i="13"/>
  <c r="AB142" i="13"/>
  <c r="AA142" i="13"/>
  <c r="AB141" i="13"/>
  <c r="AA141" i="13"/>
  <c r="AB140" i="13"/>
  <c r="AA140" i="13"/>
  <c r="AB139" i="13"/>
  <c r="AA139" i="13"/>
  <c r="AB138" i="13"/>
  <c r="AA138" i="13"/>
  <c r="AB137" i="13"/>
  <c r="AA137" i="13"/>
  <c r="AB136" i="13"/>
  <c r="AA136" i="13"/>
  <c r="AB135" i="13"/>
  <c r="AA135" i="13"/>
  <c r="AB134" i="13"/>
  <c r="AA134" i="13"/>
  <c r="AB133" i="13"/>
  <c r="AA133" i="13"/>
  <c r="AB132" i="13"/>
  <c r="AA132" i="13"/>
  <c r="AB131" i="13"/>
  <c r="AA131" i="13"/>
  <c r="AB130" i="13"/>
  <c r="AA130" i="13"/>
  <c r="AB129" i="13"/>
  <c r="AA129" i="13"/>
  <c r="AB128" i="13"/>
  <c r="AA128" i="13"/>
  <c r="AB127" i="13"/>
  <c r="AA127" i="13"/>
  <c r="AB126" i="13"/>
  <c r="AA126" i="13"/>
  <c r="AB125" i="13"/>
  <c r="AA125" i="13"/>
  <c r="AB124" i="13"/>
  <c r="AA124" i="13"/>
  <c r="AB123" i="13"/>
  <c r="AA123" i="13"/>
  <c r="AB122" i="13"/>
  <c r="AA122" i="13"/>
  <c r="AB121" i="13"/>
  <c r="AA121" i="13"/>
  <c r="AB120" i="13"/>
  <c r="AA120" i="13"/>
  <c r="AB119" i="13"/>
  <c r="AA119" i="13"/>
  <c r="AB118" i="13"/>
  <c r="AA118" i="13"/>
  <c r="AB117" i="13"/>
  <c r="AA117" i="13"/>
  <c r="AB116" i="13"/>
  <c r="AA116" i="13"/>
  <c r="AB115" i="13"/>
  <c r="AA115" i="13"/>
  <c r="AB114" i="13"/>
  <c r="AA114" i="13"/>
  <c r="AB113" i="13"/>
  <c r="AA113" i="13"/>
  <c r="AB112" i="13"/>
  <c r="AA112" i="13"/>
  <c r="AB111" i="13"/>
  <c r="AA111" i="13"/>
  <c r="AB110" i="13"/>
  <c r="AA110" i="13"/>
  <c r="AB109" i="13"/>
  <c r="AA109" i="13"/>
  <c r="AB108" i="13"/>
  <c r="AA108" i="13"/>
  <c r="AB107" i="13"/>
  <c r="AA107" i="13"/>
  <c r="AB106" i="13"/>
  <c r="AA106" i="13"/>
  <c r="AB105" i="13"/>
  <c r="AA105" i="13"/>
  <c r="AB104" i="13"/>
  <c r="AA104" i="13"/>
  <c r="AB103" i="13"/>
  <c r="AA103" i="13"/>
  <c r="AB102" i="13"/>
  <c r="AA102" i="13"/>
  <c r="AB101" i="13"/>
  <c r="AA101" i="13"/>
  <c r="AB100" i="13"/>
  <c r="AA100" i="13"/>
  <c r="AB99" i="13"/>
  <c r="AA99" i="13"/>
  <c r="AB98" i="13"/>
  <c r="AA98" i="13"/>
  <c r="AB97" i="13"/>
  <c r="AA97" i="13"/>
  <c r="AB96" i="13"/>
  <c r="AA96" i="13"/>
  <c r="AB95" i="13"/>
  <c r="AA95" i="13"/>
  <c r="AB94" i="13"/>
  <c r="AA94" i="13"/>
  <c r="AB93" i="13"/>
  <c r="AA93" i="13"/>
  <c r="AB92" i="13"/>
  <c r="AA92" i="13"/>
  <c r="AB91" i="13"/>
  <c r="AA91" i="13"/>
  <c r="AB90" i="13"/>
  <c r="AA90" i="13"/>
  <c r="AB89" i="13"/>
  <c r="AA89" i="13"/>
  <c r="AB88" i="13"/>
  <c r="AA88" i="13"/>
  <c r="AB87" i="13"/>
  <c r="AA87" i="13"/>
  <c r="AB86" i="13"/>
  <c r="AA86" i="13"/>
  <c r="AB85" i="13"/>
  <c r="AA85" i="13"/>
  <c r="AB84" i="13"/>
  <c r="AA84" i="13"/>
  <c r="AB83" i="13"/>
  <c r="AA83" i="13"/>
  <c r="AB82" i="13"/>
  <c r="AA82" i="13"/>
  <c r="AB81" i="13"/>
  <c r="AA81" i="13"/>
  <c r="AB80" i="13"/>
  <c r="AA80" i="13"/>
  <c r="AB79" i="13"/>
  <c r="AA79" i="13"/>
  <c r="AB78" i="13"/>
  <c r="AA78" i="13"/>
  <c r="AB77" i="13"/>
  <c r="AA77" i="13"/>
  <c r="AB76" i="13"/>
  <c r="AA76" i="13"/>
  <c r="AB75" i="13"/>
  <c r="AA75" i="13"/>
  <c r="AB74" i="13"/>
  <c r="AA74" i="13"/>
  <c r="AB73" i="13"/>
  <c r="AA73" i="13"/>
  <c r="AB72" i="13"/>
  <c r="AA72" i="13"/>
  <c r="AB71" i="13"/>
  <c r="AA71" i="13"/>
  <c r="AB70" i="13"/>
  <c r="AA70" i="13"/>
  <c r="AB69" i="13"/>
  <c r="AA69" i="13"/>
  <c r="AB68" i="13"/>
  <c r="AA68" i="13"/>
  <c r="AB67" i="13"/>
  <c r="AA67" i="13"/>
  <c r="AB66" i="13"/>
  <c r="AA66" i="13"/>
  <c r="AB65" i="13"/>
  <c r="AA65" i="13"/>
  <c r="AB64" i="13"/>
  <c r="AA64" i="13"/>
  <c r="AB63" i="13"/>
  <c r="AA63" i="13"/>
  <c r="AB62" i="13"/>
  <c r="AA62" i="13"/>
  <c r="AB61" i="13"/>
  <c r="AA61" i="13"/>
  <c r="AB60" i="13"/>
  <c r="AA60" i="13"/>
  <c r="AB59" i="13"/>
  <c r="AA59" i="13"/>
  <c r="AB58" i="13"/>
  <c r="AA58" i="13"/>
  <c r="AB57" i="13"/>
  <c r="AA57" i="13"/>
  <c r="AB56" i="13"/>
  <c r="AA56" i="13"/>
  <c r="AB55" i="13"/>
  <c r="AA55" i="13"/>
  <c r="AB54" i="13"/>
  <c r="AA54" i="13"/>
  <c r="AB53" i="13"/>
  <c r="AA53" i="13"/>
  <c r="AB52" i="13"/>
  <c r="AA52" i="13"/>
  <c r="AB51" i="13"/>
  <c r="AA51" i="13"/>
  <c r="AB50" i="13"/>
  <c r="AA50" i="13"/>
  <c r="AB49" i="13"/>
  <c r="AA49" i="13"/>
  <c r="AB48" i="13"/>
  <c r="AA48" i="13"/>
  <c r="AB47" i="13"/>
  <c r="AA47" i="13"/>
  <c r="AB46" i="13"/>
  <c r="AA46" i="13"/>
  <c r="AB45" i="13"/>
  <c r="AA45" i="13"/>
  <c r="AB44" i="13"/>
  <c r="AA44" i="13"/>
  <c r="AB43" i="13"/>
  <c r="AA43" i="13"/>
  <c r="AB42" i="13"/>
  <c r="AA42" i="13"/>
  <c r="AB41" i="13"/>
  <c r="AA41" i="13"/>
  <c r="AB40" i="13"/>
  <c r="AA40" i="13"/>
  <c r="AB39" i="13"/>
  <c r="AA39" i="13"/>
  <c r="AB38" i="13"/>
  <c r="AA38" i="13"/>
  <c r="AB37" i="13"/>
  <c r="AA37" i="13"/>
  <c r="AB36" i="13"/>
  <c r="AA36" i="13"/>
  <c r="AB35" i="13"/>
  <c r="AA35" i="13"/>
  <c r="AB34" i="13"/>
  <c r="AA34" i="13"/>
  <c r="AB33" i="13"/>
  <c r="AA33" i="13"/>
  <c r="AB32" i="13"/>
  <c r="AA32" i="13"/>
  <c r="AB31" i="13"/>
  <c r="AA31" i="13"/>
  <c r="AB30" i="13"/>
  <c r="AA30" i="13"/>
  <c r="AB29" i="13"/>
  <c r="AA29" i="13"/>
  <c r="AB28" i="13"/>
  <c r="AA28" i="13"/>
  <c r="AB27" i="13"/>
  <c r="AA27" i="13"/>
  <c r="AB26" i="13"/>
  <c r="AA26" i="13"/>
  <c r="AB25" i="13"/>
  <c r="AA25" i="13"/>
  <c r="AB24" i="13"/>
  <c r="AA24" i="13"/>
  <c r="AB23" i="13"/>
  <c r="AA23" i="13"/>
  <c r="AB22" i="13"/>
  <c r="AA22" i="13"/>
  <c r="AB21" i="13"/>
  <c r="AA21" i="13"/>
  <c r="AB20" i="13"/>
  <c r="AA20" i="13"/>
  <c r="AB19" i="13"/>
  <c r="AA19" i="13"/>
  <c r="AB18" i="13"/>
  <c r="AA18" i="13"/>
  <c r="AB17" i="13"/>
  <c r="AA17" i="13"/>
  <c r="AB16" i="13"/>
  <c r="AA16" i="13"/>
  <c r="AB15" i="13"/>
  <c r="AA15" i="13"/>
  <c r="AB14" i="13"/>
  <c r="AA14" i="13"/>
  <c r="AB13" i="13"/>
  <c r="AA13" i="13"/>
  <c r="AB12" i="13"/>
  <c r="AA12" i="13"/>
  <c r="AB11" i="13"/>
  <c r="AA11" i="13"/>
  <c r="AB10" i="13"/>
  <c r="AA10" i="13"/>
  <c r="AB9" i="13"/>
  <c r="AA9" i="13"/>
  <c r="AB8" i="13"/>
  <c r="AA8" i="13"/>
  <c r="AB7" i="13"/>
  <c r="AA7" i="13"/>
  <c r="AB6" i="13"/>
  <c r="AA6" i="13"/>
  <c r="AB5" i="13"/>
  <c r="AA5" i="13"/>
  <c r="AB4" i="13"/>
  <c r="AA4" i="13"/>
  <c r="CL188" i="13" l="1"/>
  <c r="CT188" i="13"/>
  <c r="DB188" i="13"/>
  <c r="CL192" i="13"/>
  <c r="CT192" i="13"/>
  <c r="DB192" i="13"/>
  <c r="CI188" i="13"/>
  <c r="CM188" i="13"/>
  <c r="CQ188" i="13"/>
  <c r="CU188" i="13"/>
  <c r="CY188" i="13"/>
  <c r="DC188" i="13"/>
  <c r="CL189" i="13"/>
  <c r="CP189" i="13"/>
  <c r="CT189" i="13"/>
  <c r="CX189" i="13"/>
  <c r="DB189" i="13"/>
  <c r="DF189" i="13"/>
  <c r="CK190" i="13"/>
  <c r="CO190" i="13"/>
  <c r="CS190" i="13"/>
  <c r="CW190" i="13"/>
  <c r="DA190" i="13"/>
  <c r="DE190" i="13"/>
  <c r="CI192" i="13"/>
  <c r="CM192" i="13"/>
  <c r="CQ192" i="13"/>
  <c r="CU192" i="13"/>
  <c r="CY192" i="13"/>
  <c r="DC192" i="13"/>
  <c r="CL193" i="13"/>
  <c r="CP193" i="13"/>
  <c r="CT193" i="13"/>
  <c r="CX193" i="13"/>
  <c r="DB193" i="13"/>
  <c r="DF193" i="13"/>
  <c r="CK194" i="13"/>
  <c r="CO194" i="13"/>
  <c r="CS194" i="13"/>
  <c r="CW194" i="13"/>
  <c r="DA194" i="13"/>
  <c r="DE194" i="13"/>
  <c r="CI196" i="13"/>
  <c r="CM196" i="13"/>
  <c r="CQ196" i="13"/>
  <c r="CU196" i="13"/>
  <c r="CY196" i="13"/>
  <c r="DC196" i="13"/>
  <c r="CL197" i="13"/>
  <c r="CP197" i="13"/>
  <c r="CT197" i="13"/>
  <c r="CX197" i="13"/>
  <c r="DB197" i="13"/>
  <c r="DF197" i="13"/>
  <c r="CK198" i="13"/>
  <c r="CO198" i="13"/>
  <c r="CS198" i="13"/>
  <c r="CW198" i="13"/>
  <c r="DA198" i="13"/>
  <c r="DE198" i="13"/>
  <c r="CI200" i="13"/>
  <c r="CM200" i="13"/>
  <c r="CQ200" i="13"/>
  <c r="CU200" i="13"/>
  <c r="CY200" i="13"/>
  <c r="DC200" i="13"/>
  <c r="CL201" i="13"/>
  <c r="CP201" i="13"/>
  <c r="CT201" i="13"/>
  <c r="CX201" i="13"/>
  <c r="DB201" i="13"/>
  <c r="DF201" i="13"/>
  <c r="CK202" i="13"/>
  <c r="CO202" i="13"/>
  <c r="CS202" i="13"/>
  <c r="CW202" i="13"/>
  <c r="DA202" i="13"/>
  <c r="DE202" i="13"/>
  <c r="CI204" i="13"/>
  <c r="CM204" i="13"/>
  <c r="CQ204" i="13"/>
  <c r="CU204" i="13"/>
  <c r="CY204" i="13"/>
  <c r="DC204" i="13"/>
  <c r="CL205" i="13"/>
  <c r="CP205" i="13"/>
  <c r="CT205" i="13"/>
  <c r="CX205" i="13"/>
  <c r="DB205" i="13"/>
  <c r="DF205" i="13"/>
  <c r="CK206" i="13"/>
  <c r="CO206" i="13"/>
  <c r="CS206" i="13"/>
  <c r="CW206" i="13"/>
  <c r="DA206" i="13"/>
  <c r="DE206" i="13"/>
  <c r="CI208" i="13"/>
  <c r="CM208" i="13"/>
  <c r="CQ208" i="13"/>
  <c r="CU208" i="13"/>
  <c r="CY208" i="13"/>
  <c r="DC208" i="13"/>
  <c r="CL209" i="13"/>
  <c r="CP209" i="13"/>
  <c r="CT209" i="13"/>
  <c r="CX209" i="13"/>
  <c r="DB209" i="13"/>
  <c r="DF209" i="13"/>
  <c r="CK210" i="13"/>
  <c r="CO210" i="13"/>
  <c r="CS210" i="13"/>
  <c r="CW210" i="13"/>
  <c r="DA210" i="13"/>
  <c r="DE210" i="13"/>
  <c r="CI212" i="13"/>
  <c r="CM212" i="13"/>
  <c r="CQ212" i="13"/>
  <c r="CU212" i="13"/>
  <c r="CY212" i="13"/>
  <c r="DC212" i="13"/>
  <c r="CL213" i="13"/>
  <c r="CP213" i="13"/>
  <c r="CT213" i="13"/>
  <c r="CX213" i="13"/>
  <c r="DB213" i="13"/>
  <c r="DF213" i="13"/>
  <c r="CK214" i="13"/>
  <c r="CO214" i="13"/>
  <c r="CS214" i="13"/>
  <c r="CW214" i="13"/>
  <c r="DA214" i="13"/>
  <c r="DE214" i="13"/>
  <c r="CI216" i="13"/>
  <c r="CM216" i="13"/>
  <c r="CQ216" i="13"/>
  <c r="CU216" i="13"/>
  <c r="CY216" i="13"/>
  <c r="DC216" i="13"/>
  <c r="CL217" i="13"/>
  <c r="CP217" i="13"/>
  <c r="CT217" i="13"/>
  <c r="CX217" i="13"/>
  <c r="DB217" i="13"/>
  <c r="DF217" i="13"/>
  <c r="CK218" i="13"/>
  <c r="CO218" i="13"/>
  <c r="CS218" i="13"/>
  <c r="CW218" i="13"/>
  <c r="DA218" i="13"/>
  <c r="DE218" i="13"/>
  <c r="CI220" i="13"/>
  <c r="CM220" i="13"/>
  <c r="CQ220" i="13"/>
  <c r="CU220" i="13"/>
  <c r="CY220" i="13"/>
  <c r="DC220" i="13"/>
  <c r="CL221" i="13"/>
  <c r="CP221" i="13"/>
  <c r="CT221" i="13"/>
  <c r="CX221" i="13"/>
  <c r="DB221" i="13"/>
  <c r="DF221" i="13"/>
  <c r="CK222" i="13"/>
  <c r="CO222" i="13"/>
  <c r="CS222" i="13"/>
  <c r="CW222" i="13"/>
  <c r="DA222" i="13"/>
  <c r="DE222" i="13"/>
  <c r="CL223" i="13"/>
  <c r="CQ223" i="13"/>
  <c r="CV223" i="13"/>
  <c r="CN225" i="13"/>
  <c r="CV225" i="13"/>
  <c r="CN227" i="13"/>
  <c r="CV227" i="13"/>
  <c r="CJ229" i="13"/>
  <c r="CR229" i="13"/>
  <c r="CZ229" i="13"/>
  <c r="CJ231" i="13"/>
  <c r="CR231" i="13"/>
  <c r="CZ231" i="13"/>
  <c r="CN233" i="13"/>
  <c r="CV233" i="13"/>
  <c r="CN235" i="13"/>
  <c r="CV235" i="13"/>
  <c r="CJ188" i="13"/>
  <c r="CR188" i="13"/>
  <c r="CZ188" i="13"/>
  <c r="CP190" i="13"/>
  <c r="CX190" i="13"/>
  <c r="DF190" i="13"/>
  <c r="CJ192" i="13"/>
  <c r="CP194" i="13"/>
  <c r="CJ196" i="13"/>
  <c r="CN196" i="13"/>
  <c r="CV196" i="13"/>
  <c r="CZ196" i="13"/>
  <c r="DD196" i="13"/>
  <c r="CP198" i="13"/>
  <c r="CX198" i="13"/>
  <c r="DF198" i="13"/>
  <c r="CJ200" i="13"/>
  <c r="CR200" i="13"/>
  <c r="CZ200" i="13"/>
  <c r="DD200" i="13"/>
  <c r="CP202" i="13"/>
  <c r="CX202" i="13"/>
  <c r="CL206" i="13"/>
  <c r="CP206" i="13"/>
  <c r="CT206" i="13"/>
  <c r="CX206" i="13"/>
  <c r="DB206" i="13"/>
  <c r="DF206" i="13"/>
  <c r="CJ208" i="13"/>
  <c r="CN208" i="13"/>
  <c r="CR208" i="13"/>
  <c r="CV208" i="13"/>
  <c r="CZ208" i="13"/>
  <c r="DD208" i="13"/>
  <c r="CL210" i="13"/>
  <c r="CP210" i="13"/>
  <c r="CT210" i="13"/>
  <c r="CX210" i="13"/>
  <c r="DB210" i="13"/>
  <c r="DF210" i="13"/>
  <c r="CJ212" i="13"/>
  <c r="CN212" i="13"/>
  <c r="CR212" i="13"/>
  <c r="CV212" i="13"/>
  <c r="CZ212" i="13"/>
  <c r="DD212" i="13"/>
  <c r="CL214" i="13"/>
  <c r="CP214" i="13"/>
  <c r="CT214" i="13"/>
  <c r="CX214" i="13"/>
  <c r="DB214" i="13"/>
  <c r="DF214" i="13"/>
  <c r="CJ216" i="13"/>
  <c r="CN216" i="13"/>
  <c r="CR216" i="13"/>
  <c r="CV216" i="13"/>
  <c r="CZ216" i="13"/>
  <c r="DD216" i="13"/>
  <c r="CL218" i="13"/>
  <c r="CP218" i="13"/>
  <c r="CT218" i="13"/>
  <c r="CX218" i="13"/>
  <c r="DB218" i="13"/>
  <c r="DF218" i="13"/>
  <c r="CJ220" i="13"/>
  <c r="CN220" i="13"/>
  <c r="CR220" i="13"/>
  <c r="CV220" i="13"/>
  <c r="CZ220" i="13"/>
  <c r="DD220" i="13"/>
  <c r="CL222" i="13"/>
  <c r="CP222" i="13"/>
  <c r="CT222" i="13"/>
  <c r="CX222" i="13"/>
  <c r="DB222" i="13"/>
  <c r="DE223" i="13"/>
  <c r="DA223" i="13"/>
  <c r="CW223" i="13"/>
  <c r="CS223" i="13"/>
  <c r="CO223" i="13"/>
  <c r="CK223" i="13"/>
  <c r="CM223" i="13"/>
  <c r="CR223" i="13"/>
  <c r="CX223" i="13"/>
  <c r="DC223" i="13"/>
  <c r="DC225" i="13"/>
  <c r="CY225" i="13"/>
  <c r="CU225" i="13"/>
  <c r="CQ225" i="13"/>
  <c r="CM225" i="13"/>
  <c r="CI225" i="13"/>
  <c r="DE225" i="13"/>
  <c r="DA225" i="13"/>
  <c r="CW225" i="13"/>
  <c r="CS225" i="13"/>
  <c r="CO225" i="13"/>
  <c r="CK225" i="13"/>
  <c r="CP225" i="13"/>
  <c r="CX225" i="13"/>
  <c r="DF225" i="13"/>
  <c r="DE227" i="13"/>
  <c r="DA227" i="13"/>
  <c r="CW227" i="13"/>
  <c r="CS227" i="13"/>
  <c r="CO227" i="13"/>
  <c r="CK227" i="13"/>
  <c r="DC227" i="13"/>
  <c r="CY227" i="13"/>
  <c r="CU227" i="13"/>
  <c r="CQ227" i="13"/>
  <c r="CM227" i="13"/>
  <c r="CI227" i="13"/>
  <c r="CP227" i="13"/>
  <c r="CX227" i="13"/>
  <c r="DF227" i="13"/>
  <c r="DC233" i="13"/>
  <c r="CY233" i="13"/>
  <c r="CU233" i="13"/>
  <c r="CQ233" i="13"/>
  <c r="CM233" i="13"/>
  <c r="CI233" i="13"/>
  <c r="DE233" i="13"/>
  <c r="DA233" i="13"/>
  <c r="CW233" i="13"/>
  <c r="CS233" i="13"/>
  <c r="CO233" i="13"/>
  <c r="CK233" i="13"/>
  <c r="CP233" i="13"/>
  <c r="CX233" i="13"/>
  <c r="DF233" i="13"/>
  <c r="DE235" i="13"/>
  <c r="DA235" i="13"/>
  <c r="CW235" i="13"/>
  <c r="CS235" i="13"/>
  <c r="CO235" i="13"/>
  <c r="CK235" i="13"/>
  <c r="DC235" i="13"/>
  <c r="CY235" i="13"/>
  <c r="CU235" i="13"/>
  <c r="CQ235" i="13"/>
  <c r="CM235" i="13"/>
  <c r="CI235" i="13"/>
  <c r="CP235" i="13"/>
  <c r="CX235" i="13"/>
  <c r="DF235" i="13"/>
  <c r="DE239" i="13"/>
  <c r="DA239" i="13"/>
  <c r="CW239" i="13"/>
  <c r="CS239" i="13"/>
  <c r="CO239" i="13"/>
  <c r="CK239" i="13"/>
  <c r="DD239" i="13"/>
  <c r="CZ239" i="13"/>
  <c r="CV239" i="13"/>
  <c r="CR239" i="13"/>
  <c r="CN239" i="13"/>
  <c r="CJ239" i="13"/>
  <c r="DC239" i="13"/>
  <c r="CY239" i="13"/>
  <c r="CU239" i="13"/>
  <c r="CQ239" i="13"/>
  <c r="CM239" i="13"/>
  <c r="CI239" i="13"/>
  <c r="CX239" i="13"/>
  <c r="DE247" i="13"/>
  <c r="DA247" i="13"/>
  <c r="CW247" i="13"/>
  <c r="CS247" i="13"/>
  <c r="CO247" i="13"/>
  <c r="CK247" i="13"/>
  <c r="DD247" i="13"/>
  <c r="CZ247" i="13"/>
  <c r="CV247" i="13"/>
  <c r="CR247" i="13"/>
  <c r="CN247" i="13"/>
  <c r="CJ247" i="13"/>
  <c r="DC247" i="13"/>
  <c r="CY247" i="13"/>
  <c r="CU247" i="13"/>
  <c r="CQ247" i="13"/>
  <c r="CM247" i="13"/>
  <c r="CI247" i="13"/>
  <c r="CX247" i="13"/>
  <c r="CN188" i="13"/>
  <c r="CV188" i="13"/>
  <c r="DD188" i="13"/>
  <c r="CL190" i="13"/>
  <c r="CT190" i="13"/>
  <c r="DB190" i="13"/>
  <c r="CN192" i="13"/>
  <c r="CR192" i="13"/>
  <c r="CV192" i="13"/>
  <c r="CZ192" i="13"/>
  <c r="DD192" i="13"/>
  <c r="CL194" i="13"/>
  <c r="CT194" i="13"/>
  <c r="CX194" i="13"/>
  <c r="DB194" i="13"/>
  <c r="DF194" i="13"/>
  <c r="CR196" i="13"/>
  <c r="CL198" i="13"/>
  <c r="CT198" i="13"/>
  <c r="DB198" i="13"/>
  <c r="CN200" i="13"/>
  <c r="CV200" i="13"/>
  <c r="CL202" i="13"/>
  <c r="CT202" i="13"/>
  <c r="DB202" i="13"/>
  <c r="DF202" i="13"/>
  <c r="CL187" i="13"/>
  <c r="CP187" i="13"/>
  <c r="CT187" i="13"/>
  <c r="CX187" i="13"/>
  <c r="DB187" i="13"/>
  <c r="CK188" i="13"/>
  <c r="CO188" i="13"/>
  <c r="CS188" i="13"/>
  <c r="CW188" i="13"/>
  <c r="DA188" i="13"/>
  <c r="DE188" i="13"/>
  <c r="CJ189" i="13"/>
  <c r="CN189" i="13"/>
  <c r="CR189" i="13"/>
  <c r="CV189" i="13"/>
  <c r="CZ189" i="13"/>
  <c r="CI190" i="13"/>
  <c r="CM190" i="13"/>
  <c r="CQ190" i="13"/>
  <c r="CU190" i="13"/>
  <c r="CY190" i="13"/>
  <c r="CL191" i="13"/>
  <c r="CP191" i="13"/>
  <c r="CT191" i="13"/>
  <c r="CX191" i="13"/>
  <c r="DB191" i="13"/>
  <c r="CK192" i="13"/>
  <c r="CO192" i="13"/>
  <c r="CS192" i="13"/>
  <c r="CW192" i="13"/>
  <c r="DA192" i="13"/>
  <c r="DE192" i="13"/>
  <c r="CJ193" i="13"/>
  <c r="CN193" i="13"/>
  <c r="CR193" i="13"/>
  <c r="CV193" i="13"/>
  <c r="CZ193" i="13"/>
  <c r="CI194" i="13"/>
  <c r="CM194" i="13"/>
  <c r="CQ194" i="13"/>
  <c r="CU194" i="13"/>
  <c r="CY194" i="13"/>
  <c r="CL195" i="13"/>
  <c r="CP195" i="13"/>
  <c r="CT195" i="13"/>
  <c r="CX195" i="13"/>
  <c r="DB195" i="13"/>
  <c r="CK196" i="13"/>
  <c r="CO196" i="13"/>
  <c r="CS196" i="13"/>
  <c r="CW196" i="13"/>
  <c r="DA196" i="13"/>
  <c r="DE196" i="13"/>
  <c r="CJ197" i="13"/>
  <c r="CN197" i="13"/>
  <c r="CR197" i="13"/>
  <c r="CV197" i="13"/>
  <c r="CZ197" i="13"/>
  <c r="CI198" i="13"/>
  <c r="CM198" i="13"/>
  <c r="CQ198" i="13"/>
  <c r="CU198" i="13"/>
  <c r="CY198" i="13"/>
  <c r="CL199" i="13"/>
  <c r="CP199" i="13"/>
  <c r="CT199" i="13"/>
  <c r="CX199" i="13"/>
  <c r="DB199" i="13"/>
  <c r="CK200" i="13"/>
  <c r="CO200" i="13"/>
  <c r="CS200" i="13"/>
  <c r="CW200" i="13"/>
  <c r="DA200" i="13"/>
  <c r="DE200" i="13"/>
  <c r="CJ201" i="13"/>
  <c r="CN201" i="13"/>
  <c r="CR201" i="13"/>
  <c r="CV201" i="13"/>
  <c r="CZ201" i="13"/>
  <c r="CI202" i="13"/>
  <c r="CM202" i="13"/>
  <c r="CQ202" i="13"/>
  <c r="CU202" i="13"/>
  <c r="CY202" i="13"/>
  <c r="DC202" i="13"/>
  <c r="CL203" i="13"/>
  <c r="CP203" i="13"/>
  <c r="CT203" i="13"/>
  <c r="CX203" i="13"/>
  <c r="DB203" i="13"/>
  <c r="CK204" i="13"/>
  <c r="CO204" i="13"/>
  <c r="CS204" i="13"/>
  <c r="CW204" i="13"/>
  <c r="DA204" i="13"/>
  <c r="DE204" i="13"/>
  <c r="CJ205" i="13"/>
  <c r="CN205" i="13"/>
  <c r="CR205" i="13"/>
  <c r="CV205" i="13"/>
  <c r="CZ205" i="13"/>
  <c r="CI206" i="13"/>
  <c r="CM206" i="13"/>
  <c r="CQ206" i="13"/>
  <c r="CU206" i="13"/>
  <c r="CY206" i="13"/>
  <c r="DC206" i="13"/>
  <c r="CL207" i="13"/>
  <c r="CP207" i="13"/>
  <c r="CT207" i="13"/>
  <c r="CX207" i="13"/>
  <c r="DB207" i="13"/>
  <c r="CK208" i="13"/>
  <c r="CO208" i="13"/>
  <c r="CS208" i="13"/>
  <c r="CW208" i="13"/>
  <c r="DA208" i="13"/>
  <c r="DE208" i="13"/>
  <c r="CJ209" i="13"/>
  <c r="CN209" i="13"/>
  <c r="CR209" i="13"/>
  <c r="CV209" i="13"/>
  <c r="CZ209" i="13"/>
  <c r="CI210" i="13"/>
  <c r="CM210" i="13"/>
  <c r="CQ210" i="13"/>
  <c r="CU210" i="13"/>
  <c r="CY210" i="13"/>
  <c r="CL211" i="13"/>
  <c r="CP211" i="13"/>
  <c r="CT211" i="13"/>
  <c r="CX211" i="13"/>
  <c r="DB211" i="13"/>
  <c r="CK212" i="13"/>
  <c r="CO212" i="13"/>
  <c r="CS212" i="13"/>
  <c r="CW212" i="13"/>
  <c r="DA212" i="13"/>
  <c r="DE212" i="13"/>
  <c r="CJ213" i="13"/>
  <c r="CN213" i="13"/>
  <c r="CR213" i="13"/>
  <c r="CV213" i="13"/>
  <c r="CZ213" i="13"/>
  <c r="CI214" i="13"/>
  <c r="CM214" i="13"/>
  <c r="CQ214" i="13"/>
  <c r="CU214" i="13"/>
  <c r="CY214" i="13"/>
  <c r="DC214" i="13"/>
  <c r="CL215" i="13"/>
  <c r="CP215" i="13"/>
  <c r="CT215" i="13"/>
  <c r="CX215" i="13"/>
  <c r="DB215" i="13"/>
  <c r="CK216" i="13"/>
  <c r="CO216" i="13"/>
  <c r="CS216" i="13"/>
  <c r="CW216" i="13"/>
  <c r="DA216" i="13"/>
  <c r="DE216" i="13"/>
  <c r="CJ217" i="13"/>
  <c r="CN217" i="13"/>
  <c r="CR217" i="13"/>
  <c r="CV217" i="13"/>
  <c r="CZ217" i="13"/>
  <c r="CI218" i="13"/>
  <c r="CM218" i="13"/>
  <c r="CQ218" i="13"/>
  <c r="CU218" i="13"/>
  <c r="CY218" i="13"/>
  <c r="DC218" i="13"/>
  <c r="CL219" i="13"/>
  <c r="CP219" i="13"/>
  <c r="CT219" i="13"/>
  <c r="CX219" i="13"/>
  <c r="DB219" i="13"/>
  <c r="CK220" i="13"/>
  <c r="CO220" i="13"/>
  <c r="CS220" i="13"/>
  <c r="CW220" i="13"/>
  <c r="DA220" i="13"/>
  <c r="DE220" i="13"/>
  <c r="CJ221" i="13"/>
  <c r="CN221" i="13"/>
  <c r="CR221" i="13"/>
  <c r="CV221" i="13"/>
  <c r="CZ221" i="13"/>
  <c r="CI222" i="13"/>
  <c r="CM222" i="13"/>
  <c r="CQ222" i="13"/>
  <c r="CU222" i="13"/>
  <c r="CY222" i="13"/>
  <c r="DC222" i="13"/>
  <c r="CI223" i="13"/>
  <c r="CN223" i="13"/>
  <c r="CT223" i="13"/>
  <c r="CY223" i="13"/>
  <c r="DD223" i="13"/>
  <c r="CJ225" i="13"/>
  <c r="CR225" i="13"/>
  <c r="CZ225" i="13"/>
  <c r="CJ227" i="13"/>
  <c r="CR227" i="13"/>
  <c r="CZ227" i="13"/>
  <c r="CN229" i="13"/>
  <c r="CV229" i="13"/>
  <c r="CN231" i="13"/>
  <c r="CV231" i="13"/>
  <c r="CJ233" i="13"/>
  <c r="CR233" i="13"/>
  <c r="CZ233" i="13"/>
  <c r="CJ235" i="13"/>
  <c r="CR235" i="13"/>
  <c r="CZ235" i="13"/>
  <c r="CL239" i="13"/>
  <c r="DB239" i="13"/>
  <c r="CL247" i="13"/>
  <c r="DB247" i="13"/>
  <c r="CP188" i="13"/>
  <c r="CX188" i="13"/>
  <c r="CP192" i="13"/>
  <c r="CX192" i="13"/>
  <c r="CL196" i="13"/>
  <c r="CP196" i="13"/>
  <c r="CT196" i="13"/>
  <c r="CX196" i="13"/>
  <c r="DB196" i="13"/>
  <c r="CL200" i="13"/>
  <c r="CP200" i="13"/>
  <c r="CT200" i="13"/>
  <c r="CX200" i="13"/>
  <c r="DB200" i="13"/>
  <c r="CJ202" i="13"/>
  <c r="CN202" i="13"/>
  <c r="CR202" i="13"/>
  <c r="CV202" i="13"/>
  <c r="CZ202" i="13"/>
  <c r="CL204" i="13"/>
  <c r="CP204" i="13"/>
  <c r="CT204" i="13"/>
  <c r="CX204" i="13"/>
  <c r="DB204" i="13"/>
  <c r="CJ206" i="13"/>
  <c r="CN206" i="13"/>
  <c r="CR206" i="13"/>
  <c r="CV206" i="13"/>
  <c r="CZ206" i="13"/>
  <c r="CL208" i="13"/>
  <c r="CP208" i="13"/>
  <c r="CT208" i="13"/>
  <c r="CX208" i="13"/>
  <c r="DB208" i="13"/>
  <c r="CL212" i="13"/>
  <c r="CP212" i="13"/>
  <c r="CT212" i="13"/>
  <c r="CX212" i="13"/>
  <c r="DB212" i="13"/>
  <c r="CJ214" i="13"/>
  <c r="CN214" i="13"/>
  <c r="CR214" i="13"/>
  <c r="CV214" i="13"/>
  <c r="CZ214" i="13"/>
  <c r="CL216" i="13"/>
  <c r="CP216" i="13"/>
  <c r="CT216" i="13"/>
  <c r="CX216" i="13"/>
  <c r="DB216" i="13"/>
  <c r="CJ218" i="13"/>
  <c r="CN218" i="13"/>
  <c r="CR218" i="13"/>
  <c r="CV218" i="13"/>
  <c r="CZ218" i="13"/>
  <c r="CL220" i="13"/>
  <c r="CP220" i="13"/>
  <c r="CT220" i="13"/>
  <c r="CX220" i="13"/>
  <c r="DB220" i="13"/>
  <c r="CJ222" i="13"/>
  <c r="CN222" i="13"/>
  <c r="CR222" i="13"/>
  <c r="CV222" i="13"/>
  <c r="CZ222" i="13"/>
  <c r="DD222" i="13"/>
  <c r="CJ223" i="13"/>
  <c r="CP223" i="13"/>
  <c r="CU223" i="13"/>
  <c r="CZ223" i="13"/>
  <c r="DF223" i="13"/>
  <c r="CL225" i="13"/>
  <c r="CT225" i="13"/>
  <c r="DB225" i="13"/>
  <c r="CL227" i="13"/>
  <c r="CT227" i="13"/>
  <c r="DB227" i="13"/>
  <c r="DC229" i="13"/>
  <c r="CY229" i="13"/>
  <c r="CU229" i="13"/>
  <c r="CQ229" i="13"/>
  <c r="CM229" i="13"/>
  <c r="CI229" i="13"/>
  <c r="DE229" i="13"/>
  <c r="DA229" i="13"/>
  <c r="CW229" i="13"/>
  <c r="CS229" i="13"/>
  <c r="CO229" i="13"/>
  <c r="CK229" i="13"/>
  <c r="CP229" i="13"/>
  <c r="CX229" i="13"/>
  <c r="DF229" i="13"/>
  <c r="DE231" i="13"/>
  <c r="DA231" i="13"/>
  <c r="CW231" i="13"/>
  <c r="CS231" i="13"/>
  <c r="CO231" i="13"/>
  <c r="CK231" i="13"/>
  <c r="DC231" i="13"/>
  <c r="CY231" i="13"/>
  <c r="CU231" i="13"/>
  <c r="CQ231" i="13"/>
  <c r="CM231" i="13"/>
  <c r="CI231" i="13"/>
  <c r="CP231" i="13"/>
  <c r="CX231" i="13"/>
  <c r="DF231" i="13"/>
  <c r="CL233" i="13"/>
  <c r="CT233" i="13"/>
  <c r="DB233" i="13"/>
  <c r="CL235" i="13"/>
  <c r="CT235" i="13"/>
  <c r="DB235" i="13"/>
  <c r="CP239" i="13"/>
  <c r="DF239" i="13"/>
  <c r="DE243" i="13"/>
  <c r="DA243" i="13"/>
  <c r="CW243" i="13"/>
  <c r="CS243" i="13"/>
  <c r="CO243" i="13"/>
  <c r="CK243" i="13"/>
  <c r="DD243" i="13"/>
  <c r="CZ243" i="13"/>
  <c r="CV243" i="13"/>
  <c r="CR243" i="13"/>
  <c r="CN243" i="13"/>
  <c r="CJ243" i="13"/>
  <c r="DC243" i="13"/>
  <c r="CY243" i="13"/>
  <c r="CU243" i="13"/>
  <c r="CQ243" i="13"/>
  <c r="CM243" i="13"/>
  <c r="CI243" i="13"/>
  <c r="CX243" i="13"/>
  <c r="CL251" i="13"/>
  <c r="CP251" i="13"/>
  <c r="CT251" i="13"/>
  <c r="CX251" i="13"/>
  <c r="DB251" i="13"/>
  <c r="DF251" i="13"/>
  <c r="CL255" i="13"/>
  <c r="CP255" i="13"/>
  <c r="CT255" i="13"/>
  <c r="CX255" i="13"/>
  <c r="DB255" i="13"/>
  <c r="DF255" i="13"/>
  <c r="CL259" i="13"/>
  <c r="CP259" i="13"/>
  <c r="CT259" i="13"/>
  <c r="CX259" i="13"/>
  <c r="DB259" i="13"/>
  <c r="DF259" i="13"/>
  <c r="CL263" i="13"/>
  <c r="CP263" i="13"/>
  <c r="CT263" i="13"/>
  <c r="CX263" i="13"/>
  <c r="DB263" i="13"/>
  <c r="DF263" i="13"/>
  <c r="CL267" i="13"/>
  <c r="CP267" i="13"/>
  <c r="CT267" i="13"/>
  <c r="CX267" i="13"/>
  <c r="DB267" i="13"/>
  <c r="DF267" i="13"/>
  <c r="CL271" i="13"/>
  <c r="CP271" i="13"/>
  <c r="CT271" i="13"/>
  <c r="CX271" i="13"/>
  <c r="DB271" i="13"/>
  <c r="DF271" i="13"/>
  <c r="CL275" i="13"/>
  <c r="CP275" i="13"/>
  <c r="CT275" i="13"/>
  <c r="CX275" i="13"/>
  <c r="DB275" i="13"/>
  <c r="DF275" i="13"/>
  <c r="CL279" i="13"/>
  <c r="CP279" i="13"/>
  <c r="CT279" i="13"/>
  <c r="CX279" i="13"/>
  <c r="DB279" i="13"/>
  <c r="DF279" i="13"/>
  <c r="CL283" i="13"/>
  <c r="CP283" i="13"/>
  <c r="CT283" i="13"/>
  <c r="CX283" i="13"/>
  <c r="DB283" i="13"/>
  <c r="DF283" i="13"/>
  <c r="CL287" i="13"/>
  <c r="CP287" i="13"/>
  <c r="CT287" i="13"/>
  <c r="CX287" i="13"/>
  <c r="DB287" i="13"/>
  <c r="DF287" i="13"/>
  <c r="CL291" i="13"/>
  <c r="CP291" i="13"/>
  <c r="CT291" i="13"/>
  <c r="CX291" i="13"/>
  <c r="DB291" i="13"/>
  <c r="DF291" i="13"/>
  <c r="CL295" i="13"/>
  <c r="CP295" i="13"/>
  <c r="CT295" i="13"/>
  <c r="CX295" i="13"/>
  <c r="DB295" i="13"/>
  <c r="DF295" i="13"/>
  <c r="CL299" i="13"/>
  <c r="CP299" i="13"/>
  <c r="CT299" i="13"/>
  <c r="CX299" i="13"/>
  <c r="DB299" i="13"/>
  <c r="DF299" i="13"/>
  <c r="CL303" i="13"/>
  <c r="CP303" i="13"/>
  <c r="CT303" i="13"/>
  <c r="CX303" i="13"/>
  <c r="DB303" i="13"/>
  <c r="DF303" i="13"/>
  <c r="CL307" i="13"/>
  <c r="CP307" i="13"/>
  <c r="CT307" i="13"/>
  <c r="CX307" i="13"/>
  <c r="DB307" i="13"/>
  <c r="DF307" i="13"/>
  <c r="CL311" i="13"/>
  <c r="CP311" i="13"/>
  <c r="CT311" i="13"/>
  <c r="CX311" i="13"/>
  <c r="DB311" i="13"/>
  <c r="DF311" i="13"/>
  <c r="CL315" i="13"/>
  <c r="CP315" i="13"/>
  <c r="CT315" i="13"/>
  <c r="CX315" i="13"/>
  <c r="DB315" i="13"/>
  <c r="DF315" i="13"/>
  <c r="CL319" i="13"/>
  <c r="CP319" i="13"/>
  <c r="CT319" i="13"/>
  <c r="CX319" i="13"/>
  <c r="DB319" i="13"/>
  <c r="DF319" i="13"/>
  <c r="CL323" i="13"/>
  <c r="CP323" i="13"/>
  <c r="CT323" i="13"/>
  <c r="CX323" i="13"/>
  <c r="DB323" i="13"/>
  <c r="DF323" i="13"/>
  <c r="CL327" i="13"/>
  <c r="CP327" i="13"/>
  <c r="CT327" i="13"/>
  <c r="CX327" i="13"/>
  <c r="DB327" i="13"/>
  <c r="DF327" i="13"/>
  <c r="DE329" i="13"/>
  <c r="DA329" i="13"/>
  <c r="CW329" i="13"/>
  <c r="CS329" i="13"/>
  <c r="CO329" i="13"/>
  <c r="CK329" i="13"/>
  <c r="CM329" i="13"/>
  <c r="CR329" i="13"/>
  <c r="CX329" i="13"/>
  <c r="DC329" i="13"/>
  <c r="DE333" i="13"/>
  <c r="DA333" i="13"/>
  <c r="CW333" i="13"/>
  <c r="CS333" i="13"/>
  <c r="CO333" i="13"/>
  <c r="CK333" i="13"/>
  <c r="CM333" i="13"/>
  <c r="CR333" i="13"/>
  <c r="CX333" i="13"/>
  <c r="DC333" i="13"/>
  <c r="DE337" i="13"/>
  <c r="DA337" i="13"/>
  <c r="CW337" i="13"/>
  <c r="CS337" i="13"/>
  <c r="CO337" i="13"/>
  <c r="CK337" i="13"/>
  <c r="CM337" i="13"/>
  <c r="CR337" i="13"/>
  <c r="CX337" i="13"/>
  <c r="DC337" i="13"/>
  <c r="DE341" i="13"/>
  <c r="DA341" i="13"/>
  <c r="CW341" i="13"/>
  <c r="CS341" i="13"/>
  <c r="CO341" i="13"/>
  <c r="CK341" i="13"/>
  <c r="DC341" i="13"/>
  <c r="CY341" i="13"/>
  <c r="CU341" i="13"/>
  <c r="CQ341" i="13"/>
  <c r="CM341" i="13"/>
  <c r="CT341" i="13"/>
  <c r="DB341" i="13"/>
  <c r="DC343" i="13"/>
  <c r="CY343" i="13"/>
  <c r="CU343" i="13"/>
  <c r="CQ343" i="13"/>
  <c r="CM343" i="13"/>
  <c r="CI343" i="13"/>
  <c r="DE343" i="13"/>
  <c r="DA343" i="13"/>
  <c r="CW343" i="13"/>
  <c r="CS343" i="13"/>
  <c r="CO343" i="13"/>
  <c r="CK343" i="13"/>
  <c r="CP343" i="13"/>
  <c r="CX343" i="13"/>
  <c r="DF343" i="13"/>
  <c r="DE345" i="13"/>
  <c r="DA345" i="13"/>
  <c r="CW345" i="13"/>
  <c r="CS345" i="13"/>
  <c r="CO345" i="13"/>
  <c r="CK345" i="13"/>
  <c r="DC345" i="13"/>
  <c r="CY345" i="13"/>
  <c r="CU345" i="13"/>
  <c r="CQ345" i="13"/>
  <c r="CM345" i="13"/>
  <c r="CI345" i="13"/>
  <c r="CP345" i="13"/>
  <c r="CX345" i="13"/>
  <c r="DF345" i="13"/>
  <c r="DD351" i="13"/>
  <c r="CZ351" i="13"/>
  <c r="CV351" i="13"/>
  <c r="CR351" i="13"/>
  <c r="CN351" i="13"/>
  <c r="CJ351" i="13"/>
  <c r="DC351" i="13"/>
  <c r="CY351" i="13"/>
  <c r="CU351" i="13"/>
  <c r="CQ351" i="13"/>
  <c r="CM351" i="13"/>
  <c r="CI351" i="13"/>
  <c r="DE351" i="13"/>
  <c r="DA351" i="13"/>
  <c r="CW351" i="13"/>
  <c r="CS351" i="13"/>
  <c r="CO351" i="13"/>
  <c r="CK351" i="13"/>
  <c r="CX351" i="13"/>
  <c r="CL224" i="13"/>
  <c r="CP224" i="13"/>
  <c r="CT224" i="13"/>
  <c r="CX224" i="13"/>
  <c r="DB224" i="13"/>
  <c r="DF224" i="13"/>
  <c r="CL228" i="13"/>
  <c r="CP228" i="13"/>
  <c r="CT228" i="13"/>
  <c r="CX228" i="13"/>
  <c r="DB228" i="13"/>
  <c r="DF228" i="13"/>
  <c r="CL232" i="13"/>
  <c r="CP232" i="13"/>
  <c r="CT232" i="13"/>
  <c r="CX232" i="13"/>
  <c r="DB232" i="13"/>
  <c r="DF232" i="13"/>
  <c r="CL236" i="13"/>
  <c r="CP236" i="13"/>
  <c r="CT236" i="13"/>
  <c r="CX236" i="13"/>
  <c r="DB236" i="13"/>
  <c r="DF236" i="13"/>
  <c r="CK237" i="13"/>
  <c r="CO237" i="13"/>
  <c r="CS237" i="13"/>
  <c r="CW237" i="13"/>
  <c r="DA237" i="13"/>
  <c r="DE237" i="13"/>
  <c r="CL240" i="13"/>
  <c r="CP240" i="13"/>
  <c r="CT240" i="13"/>
  <c r="CX240" i="13"/>
  <c r="DB240" i="13"/>
  <c r="DF240" i="13"/>
  <c r="CK241" i="13"/>
  <c r="CO241" i="13"/>
  <c r="CS241" i="13"/>
  <c r="CW241" i="13"/>
  <c r="DA241" i="13"/>
  <c r="DE241" i="13"/>
  <c r="CL244" i="13"/>
  <c r="CP244" i="13"/>
  <c r="CT244" i="13"/>
  <c r="CX244" i="13"/>
  <c r="DB244" i="13"/>
  <c r="DF244" i="13"/>
  <c r="CK245" i="13"/>
  <c r="CO245" i="13"/>
  <c r="CS245" i="13"/>
  <c r="CW245" i="13"/>
  <c r="DA245" i="13"/>
  <c r="DE245" i="13"/>
  <c r="CL248" i="13"/>
  <c r="CP248" i="13"/>
  <c r="CT248" i="13"/>
  <c r="CX248" i="13"/>
  <c r="DB248" i="13"/>
  <c r="DF248" i="13"/>
  <c r="CK249" i="13"/>
  <c r="CO249" i="13"/>
  <c r="CS249" i="13"/>
  <c r="CW249" i="13"/>
  <c r="DA249" i="13"/>
  <c r="DE249" i="13"/>
  <c r="CI251" i="13"/>
  <c r="CM251" i="13"/>
  <c r="CQ251" i="13"/>
  <c r="CU251" i="13"/>
  <c r="CY251" i="13"/>
  <c r="DC251" i="13"/>
  <c r="CL252" i="13"/>
  <c r="CP252" i="13"/>
  <c r="CT252" i="13"/>
  <c r="CX252" i="13"/>
  <c r="DB252" i="13"/>
  <c r="DF252" i="13"/>
  <c r="CK253" i="13"/>
  <c r="CO253" i="13"/>
  <c r="CS253" i="13"/>
  <c r="CW253" i="13"/>
  <c r="DA253" i="13"/>
  <c r="DE253" i="13"/>
  <c r="CI255" i="13"/>
  <c r="CM255" i="13"/>
  <c r="CQ255" i="13"/>
  <c r="CU255" i="13"/>
  <c r="CY255" i="13"/>
  <c r="DC255" i="13"/>
  <c r="CL256" i="13"/>
  <c r="CP256" i="13"/>
  <c r="CT256" i="13"/>
  <c r="CX256" i="13"/>
  <c r="DB256" i="13"/>
  <c r="DF256" i="13"/>
  <c r="CK257" i="13"/>
  <c r="CO257" i="13"/>
  <c r="CS257" i="13"/>
  <c r="CW257" i="13"/>
  <c r="DA257" i="13"/>
  <c r="DE257" i="13"/>
  <c r="CI259" i="13"/>
  <c r="CM259" i="13"/>
  <c r="CQ259" i="13"/>
  <c r="CU259" i="13"/>
  <c r="CY259" i="13"/>
  <c r="DC259" i="13"/>
  <c r="CL260" i="13"/>
  <c r="CP260" i="13"/>
  <c r="CT260" i="13"/>
  <c r="CX260" i="13"/>
  <c r="DB260" i="13"/>
  <c r="DF260" i="13"/>
  <c r="CK261" i="13"/>
  <c r="CO261" i="13"/>
  <c r="CS261" i="13"/>
  <c r="CW261" i="13"/>
  <c r="DA261" i="13"/>
  <c r="DE261" i="13"/>
  <c r="CI263" i="13"/>
  <c r="CM263" i="13"/>
  <c r="CQ263" i="13"/>
  <c r="CU263" i="13"/>
  <c r="CY263" i="13"/>
  <c r="DC263" i="13"/>
  <c r="CL264" i="13"/>
  <c r="CP264" i="13"/>
  <c r="CT264" i="13"/>
  <c r="CX264" i="13"/>
  <c r="DB264" i="13"/>
  <c r="DF264" i="13"/>
  <c r="CK265" i="13"/>
  <c r="CO265" i="13"/>
  <c r="CS265" i="13"/>
  <c r="CW265" i="13"/>
  <c r="DA265" i="13"/>
  <c r="DE265" i="13"/>
  <c r="CI267" i="13"/>
  <c r="CM267" i="13"/>
  <c r="CQ267" i="13"/>
  <c r="CU267" i="13"/>
  <c r="CY267" i="13"/>
  <c r="DC267" i="13"/>
  <c r="CL268" i="13"/>
  <c r="CP268" i="13"/>
  <c r="CT268" i="13"/>
  <c r="CX268" i="13"/>
  <c r="DB268" i="13"/>
  <c r="DF268" i="13"/>
  <c r="CK269" i="13"/>
  <c r="CO269" i="13"/>
  <c r="CS269" i="13"/>
  <c r="CW269" i="13"/>
  <c r="DA269" i="13"/>
  <c r="DE269" i="13"/>
  <c r="CI271" i="13"/>
  <c r="CM271" i="13"/>
  <c r="CQ271" i="13"/>
  <c r="CU271" i="13"/>
  <c r="CY271" i="13"/>
  <c r="DC271" i="13"/>
  <c r="CL272" i="13"/>
  <c r="CP272" i="13"/>
  <c r="CT272" i="13"/>
  <c r="CX272" i="13"/>
  <c r="DB272" i="13"/>
  <c r="DF272" i="13"/>
  <c r="CK273" i="13"/>
  <c r="CO273" i="13"/>
  <c r="CS273" i="13"/>
  <c r="CW273" i="13"/>
  <c r="DA273" i="13"/>
  <c r="DE273" i="13"/>
  <c r="CI275" i="13"/>
  <c r="CM275" i="13"/>
  <c r="CQ275" i="13"/>
  <c r="CU275" i="13"/>
  <c r="CY275" i="13"/>
  <c r="DC275" i="13"/>
  <c r="CL276" i="13"/>
  <c r="CP276" i="13"/>
  <c r="CT276" i="13"/>
  <c r="CX276" i="13"/>
  <c r="DB276" i="13"/>
  <c r="DF276" i="13"/>
  <c r="CK277" i="13"/>
  <c r="CO277" i="13"/>
  <c r="CS277" i="13"/>
  <c r="CW277" i="13"/>
  <c r="DA277" i="13"/>
  <c r="DE277" i="13"/>
  <c r="CI279" i="13"/>
  <c r="CM279" i="13"/>
  <c r="CQ279" i="13"/>
  <c r="CU279" i="13"/>
  <c r="CY279" i="13"/>
  <c r="DC279" i="13"/>
  <c r="CL280" i="13"/>
  <c r="CP280" i="13"/>
  <c r="CT280" i="13"/>
  <c r="CX280" i="13"/>
  <c r="DB280" i="13"/>
  <c r="DF280" i="13"/>
  <c r="CK281" i="13"/>
  <c r="CO281" i="13"/>
  <c r="CS281" i="13"/>
  <c r="CW281" i="13"/>
  <c r="DA281" i="13"/>
  <c r="DE281" i="13"/>
  <c r="CI283" i="13"/>
  <c r="CM283" i="13"/>
  <c r="CQ283" i="13"/>
  <c r="CU283" i="13"/>
  <c r="CY283" i="13"/>
  <c r="DC283" i="13"/>
  <c r="CL284" i="13"/>
  <c r="CP284" i="13"/>
  <c r="CT284" i="13"/>
  <c r="CX284" i="13"/>
  <c r="DB284" i="13"/>
  <c r="DF284" i="13"/>
  <c r="CK285" i="13"/>
  <c r="CO285" i="13"/>
  <c r="CS285" i="13"/>
  <c r="CW285" i="13"/>
  <c r="DA285" i="13"/>
  <c r="DE285" i="13"/>
  <c r="CI287" i="13"/>
  <c r="CM287" i="13"/>
  <c r="CQ287" i="13"/>
  <c r="CU287" i="13"/>
  <c r="CY287" i="13"/>
  <c r="DC287" i="13"/>
  <c r="CL288" i="13"/>
  <c r="CP288" i="13"/>
  <c r="CT288" i="13"/>
  <c r="CX288" i="13"/>
  <c r="DB288" i="13"/>
  <c r="DF288" i="13"/>
  <c r="CK289" i="13"/>
  <c r="CO289" i="13"/>
  <c r="CS289" i="13"/>
  <c r="CW289" i="13"/>
  <c r="DA289" i="13"/>
  <c r="DE289" i="13"/>
  <c r="CI291" i="13"/>
  <c r="CM291" i="13"/>
  <c r="CQ291" i="13"/>
  <c r="CU291" i="13"/>
  <c r="CY291" i="13"/>
  <c r="DC291" i="13"/>
  <c r="CL292" i="13"/>
  <c r="CP292" i="13"/>
  <c r="CT292" i="13"/>
  <c r="CX292" i="13"/>
  <c r="DB292" i="13"/>
  <c r="DF292" i="13"/>
  <c r="CK293" i="13"/>
  <c r="CO293" i="13"/>
  <c r="CS293" i="13"/>
  <c r="CW293" i="13"/>
  <c r="DA293" i="13"/>
  <c r="DE293" i="13"/>
  <c r="CI295" i="13"/>
  <c r="CM295" i="13"/>
  <c r="CQ295" i="13"/>
  <c r="CU295" i="13"/>
  <c r="CY295" i="13"/>
  <c r="DC295" i="13"/>
  <c r="CL296" i="13"/>
  <c r="CP296" i="13"/>
  <c r="CT296" i="13"/>
  <c r="CX296" i="13"/>
  <c r="DB296" i="13"/>
  <c r="DF296" i="13"/>
  <c r="CK297" i="13"/>
  <c r="CO297" i="13"/>
  <c r="CS297" i="13"/>
  <c r="CW297" i="13"/>
  <c r="DA297" i="13"/>
  <c r="DE297" i="13"/>
  <c r="CI299" i="13"/>
  <c r="CM299" i="13"/>
  <c r="CQ299" i="13"/>
  <c r="CU299" i="13"/>
  <c r="CY299" i="13"/>
  <c r="DC299" i="13"/>
  <c r="CL300" i="13"/>
  <c r="CP300" i="13"/>
  <c r="CT300" i="13"/>
  <c r="CX300" i="13"/>
  <c r="DB300" i="13"/>
  <c r="DF300" i="13"/>
  <c r="CK301" i="13"/>
  <c r="CO301" i="13"/>
  <c r="CS301" i="13"/>
  <c r="CW301" i="13"/>
  <c r="DA301" i="13"/>
  <c r="DE301" i="13"/>
  <c r="CI303" i="13"/>
  <c r="CM303" i="13"/>
  <c r="CQ303" i="13"/>
  <c r="CU303" i="13"/>
  <c r="CY303" i="13"/>
  <c r="DC303" i="13"/>
  <c r="CL304" i="13"/>
  <c r="CP304" i="13"/>
  <c r="CT304" i="13"/>
  <c r="CX304" i="13"/>
  <c r="DB304" i="13"/>
  <c r="DF304" i="13"/>
  <c r="CK305" i="13"/>
  <c r="CO305" i="13"/>
  <c r="CS305" i="13"/>
  <c r="CW305" i="13"/>
  <c r="DA305" i="13"/>
  <c r="DE305" i="13"/>
  <c r="CI307" i="13"/>
  <c r="CM307" i="13"/>
  <c r="CQ307" i="13"/>
  <c r="CU307" i="13"/>
  <c r="CY307" i="13"/>
  <c r="DC307" i="13"/>
  <c r="CL308" i="13"/>
  <c r="CP308" i="13"/>
  <c r="CT308" i="13"/>
  <c r="CX308" i="13"/>
  <c r="DB308" i="13"/>
  <c r="DF308" i="13"/>
  <c r="CK309" i="13"/>
  <c r="CO309" i="13"/>
  <c r="CS309" i="13"/>
  <c r="CW309" i="13"/>
  <c r="DA309" i="13"/>
  <c r="DE309" i="13"/>
  <c r="CI311" i="13"/>
  <c r="CM311" i="13"/>
  <c r="CQ311" i="13"/>
  <c r="CU311" i="13"/>
  <c r="CY311" i="13"/>
  <c r="DC311" i="13"/>
  <c r="CL312" i="13"/>
  <c r="CP312" i="13"/>
  <c r="CT312" i="13"/>
  <c r="CX312" i="13"/>
  <c r="DB312" i="13"/>
  <c r="DF312" i="13"/>
  <c r="CK313" i="13"/>
  <c r="CO313" i="13"/>
  <c r="CS313" i="13"/>
  <c r="CW313" i="13"/>
  <c r="DA313" i="13"/>
  <c r="DE313" i="13"/>
  <c r="CI315" i="13"/>
  <c r="CM315" i="13"/>
  <c r="CQ315" i="13"/>
  <c r="CU315" i="13"/>
  <c r="CY315" i="13"/>
  <c r="DC315" i="13"/>
  <c r="CL316" i="13"/>
  <c r="CP316" i="13"/>
  <c r="CT316" i="13"/>
  <c r="CX316" i="13"/>
  <c r="DB316" i="13"/>
  <c r="DF316" i="13"/>
  <c r="CK317" i="13"/>
  <c r="CO317" i="13"/>
  <c r="CS317" i="13"/>
  <c r="CW317" i="13"/>
  <c r="DA317" i="13"/>
  <c r="DE317" i="13"/>
  <c r="CI319" i="13"/>
  <c r="CM319" i="13"/>
  <c r="CQ319" i="13"/>
  <c r="CU319" i="13"/>
  <c r="CY319" i="13"/>
  <c r="DC319" i="13"/>
  <c r="CL320" i="13"/>
  <c r="CP320" i="13"/>
  <c r="CT320" i="13"/>
  <c r="CX320" i="13"/>
  <c r="DB320" i="13"/>
  <c r="DF320" i="13"/>
  <c r="CK321" i="13"/>
  <c r="CO321" i="13"/>
  <c r="CS321" i="13"/>
  <c r="CW321" i="13"/>
  <c r="DA321" i="13"/>
  <c r="DE321" i="13"/>
  <c r="CI323" i="13"/>
  <c r="CM323" i="13"/>
  <c r="CQ323" i="13"/>
  <c r="CU323" i="13"/>
  <c r="CY323" i="13"/>
  <c r="DC323" i="13"/>
  <c r="CL324" i="13"/>
  <c r="CP324" i="13"/>
  <c r="CT324" i="13"/>
  <c r="CX324" i="13"/>
  <c r="DB324" i="13"/>
  <c r="DF324" i="13"/>
  <c r="CK325" i="13"/>
  <c r="CO325" i="13"/>
  <c r="CS325" i="13"/>
  <c r="CW325" i="13"/>
  <c r="DA325" i="13"/>
  <c r="DE325" i="13"/>
  <c r="CI327" i="13"/>
  <c r="CM327" i="13"/>
  <c r="CQ327" i="13"/>
  <c r="CU327" i="13"/>
  <c r="CY327" i="13"/>
  <c r="DC327" i="13"/>
  <c r="CI329" i="13"/>
  <c r="CN329" i="13"/>
  <c r="CT329" i="13"/>
  <c r="CY329" i="13"/>
  <c r="DD329" i="13"/>
  <c r="CK330" i="13"/>
  <c r="CP330" i="13"/>
  <c r="CU330" i="13"/>
  <c r="DA330" i="13"/>
  <c r="CL331" i="13"/>
  <c r="CR331" i="13"/>
  <c r="CW331" i="13"/>
  <c r="CI333" i="13"/>
  <c r="CN333" i="13"/>
  <c r="CT333" i="13"/>
  <c r="CY333" i="13"/>
  <c r="DD333" i="13"/>
  <c r="CK334" i="13"/>
  <c r="CP334" i="13"/>
  <c r="CU334" i="13"/>
  <c r="DA334" i="13"/>
  <c r="CL335" i="13"/>
  <c r="CR335" i="13"/>
  <c r="CW335" i="13"/>
  <c r="CI337" i="13"/>
  <c r="CN337" i="13"/>
  <c r="CT337" i="13"/>
  <c r="CY337" i="13"/>
  <c r="DD337" i="13"/>
  <c r="CK338" i="13"/>
  <c r="CP338" i="13"/>
  <c r="CU338" i="13"/>
  <c r="DA338" i="13"/>
  <c r="CL339" i="13"/>
  <c r="CR339" i="13"/>
  <c r="CW339" i="13"/>
  <c r="CI341" i="13"/>
  <c r="CN341" i="13"/>
  <c r="CV341" i="13"/>
  <c r="DD341" i="13"/>
  <c r="CJ343" i="13"/>
  <c r="CR343" i="13"/>
  <c r="CZ343" i="13"/>
  <c r="CJ345" i="13"/>
  <c r="CR345" i="13"/>
  <c r="CZ345" i="13"/>
  <c r="CL237" i="13"/>
  <c r="CP237" i="13"/>
  <c r="CT237" i="13"/>
  <c r="CX237" i="13"/>
  <c r="DB237" i="13"/>
  <c r="DF237" i="13"/>
  <c r="CL241" i="13"/>
  <c r="CP241" i="13"/>
  <c r="CT241" i="13"/>
  <c r="CX241" i="13"/>
  <c r="DB241" i="13"/>
  <c r="DF241" i="13"/>
  <c r="CL245" i="13"/>
  <c r="CP245" i="13"/>
  <c r="CT245" i="13"/>
  <c r="CX245" i="13"/>
  <c r="DB245" i="13"/>
  <c r="DF245" i="13"/>
  <c r="CL249" i="13"/>
  <c r="CP249" i="13"/>
  <c r="CT249" i="13"/>
  <c r="CX249" i="13"/>
  <c r="DB249" i="13"/>
  <c r="DF249" i="13"/>
  <c r="CJ251" i="13"/>
  <c r="CN251" i="13"/>
  <c r="CR251" i="13"/>
  <c r="CV251" i="13"/>
  <c r="CZ251" i="13"/>
  <c r="DD251" i="13"/>
  <c r="CL253" i="13"/>
  <c r="CP253" i="13"/>
  <c r="CT253" i="13"/>
  <c r="CX253" i="13"/>
  <c r="DB253" i="13"/>
  <c r="DF253" i="13"/>
  <c r="CJ255" i="13"/>
  <c r="CN255" i="13"/>
  <c r="CR255" i="13"/>
  <c r="CV255" i="13"/>
  <c r="CZ255" i="13"/>
  <c r="DD255" i="13"/>
  <c r="CL257" i="13"/>
  <c r="CP257" i="13"/>
  <c r="CT257" i="13"/>
  <c r="CX257" i="13"/>
  <c r="DB257" i="13"/>
  <c r="DF257" i="13"/>
  <c r="CJ259" i="13"/>
  <c r="CN259" i="13"/>
  <c r="CR259" i="13"/>
  <c r="CV259" i="13"/>
  <c r="CZ259" i="13"/>
  <c r="DD259" i="13"/>
  <c r="CL261" i="13"/>
  <c r="CP261" i="13"/>
  <c r="CT261" i="13"/>
  <c r="CX261" i="13"/>
  <c r="DB261" i="13"/>
  <c r="DF261" i="13"/>
  <c r="CJ263" i="13"/>
  <c r="CN263" i="13"/>
  <c r="CR263" i="13"/>
  <c r="CV263" i="13"/>
  <c r="CZ263" i="13"/>
  <c r="DD263" i="13"/>
  <c r="CL265" i="13"/>
  <c r="CP265" i="13"/>
  <c r="CT265" i="13"/>
  <c r="CX265" i="13"/>
  <c r="DB265" i="13"/>
  <c r="DF265" i="13"/>
  <c r="CJ267" i="13"/>
  <c r="CN267" i="13"/>
  <c r="CR267" i="13"/>
  <c r="CV267" i="13"/>
  <c r="CZ267" i="13"/>
  <c r="DD267" i="13"/>
  <c r="CL269" i="13"/>
  <c r="CP269" i="13"/>
  <c r="CT269" i="13"/>
  <c r="CX269" i="13"/>
  <c r="DB269" i="13"/>
  <c r="DF269" i="13"/>
  <c r="CJ271" i="13"/>
  <c r="CN271" i="13"/>
  <c r="CR271" i="13"/>
  <c r="CV271" i="13"/>
  <c r="CZ271" i="13"/>
  <c r="DD271" i="13"/>
  <c r="CL273" i="13"/>
  <c r="CP273" i="13"/>
  <c r="CT273" i="13"/>
  <c r="CX273" i="13"/>
  <c r="DB273" i="13"/>
  <c r="DF273" i="13"/>
  <c r="CJ275" i="13"/>
  <c r="CN275" i="13"/>
  <c r="CR275" i="13"/>
  <c r="CV275" i="13"/>
  <c r="CZ275" i="13"/>
  <c r="DD275" i="13"/>
  <c r="CL277" i="13"/>
  <c r="CP277" i="13"/>
  <c r="CT277" i="13"/>
  <c r="CX277" i="13"/>
  <c r="DB277" i="13"/>
  <c r="DF277" i="13"/>
  <c r="CJ279" i="13"/>
  <c r="CN279" i="13"/>
  <c r="CR279" i="13"/>
  <c r="CV279" i="13"/>
  <c r="CZ279" i="13"/>
  <c r="DD279" i="13"/>
  <c r="CL281" i="13"/>
  <c r="CP281" i="13"/>
  <c r="CT281" i="13"/>
  <c r="CX281" i="13"/>
  <c r="DB281" i="13"/>
  <c r="DF281" i="13"/>
  <c r="CJ283" i="13"/>
  <c r="CN283" i="13"/>
  <c r="CR283" i="13"/>
  <c r="CV283" i="13"/>
  <c r="CZ283" i="13"/>
  <c r="DD283" i="13"/>
  <c r="CL285" i="13"/>
  <c r="CP285" i="13"/>
  <c r="CT285" i="13"/>
  <c r="CX285" i="13"/>
  <c r="DB285" i="13"/>
  <c r="DF285" i="13"/>
  <c r="CJ287" i="13"/>
  <c r="CN287" i="13"/>
  <c r="CR287" i="13"/>
  <c r="CV287" i="13"/>
  <c r="CZ287" i="13"/>
  <c r="DD287" i="13"/>
  <c r="CL289" i="13"/>
  <c r="CP289" i="13"/>
  <c r="CT289" i="13"/>
  <c r="CX289" i="13"/>
  <c r="DB289" i="13"/>
  <c r="DF289" i="13"/>
  <c r="CJ291" i="13"/>
  <c r="CN291" i="13"/>
  <c r="CR291" i="13"/>
  <c r="CV291" i="13"/>
  <c r="CZ291" i="13"/>
  <c r="DD291" i="13"/>
  <c r="CL293" i="13"/>
  <c r="CP293" i="13"/>
  <c r="CT293" i="13"/>
  <c r="CX293" i="13"/>
  <c r="DB293" i="13"/>
  <c r="DF293" i="13"/>
  <c r="CJ295" i="13"/>
  <c r="CN295" i="13"/>
  <c r="CR295" i="13"/>
  <c r="CV295" i="13"/>
  <c r="CZ295" i="13"/>
  <c r="DD295" i="13"/>
  <c r="CL297" i="13"/>
  <c r="CP297" i="13"/>
  <c r="CT297" i="13"/>
  <c r="CX297" i="13"/>
  <c r="DB297" i="13"/>
  <c r="DF297" i="13"/>
  <c r="CJ299" i="13"/>
  <c r="CN299" i="13"/>
  <c r="CR299" i="13"/>
  <c r="CV299" i="13"/>
  <c r="CZ299" i="13"/>
  <c r="DD299" i="13"/>
  <c r="CL301" i="13"/>
  <c r="CP301" i="13"/>
  <c r="CT301" i="13"/>
  <c r="CX301" i="13"/>
  <c r="DB301" i="13"/>
  <c r="DF301" i="13"/>
  <c r="CJ303" i="13"/>
  <c r="CN303" i="13"/>
  <c r="CR303" i="13"/>
  <c r="CV303" i="13"/>
  <c r="CZ303" i="13"/>
  <c r="DD303" i="13"/>
  <c r="CL305" i="13"/>
  <c r="CP305" i="13"/>
  <c r="CT305" i="13"/>
  <c r="CX305" i="13"/>
  <c r="DB305" i="13"/>
  <c r="DF305" i="13"/>
  <c r="CJ307" i="13"/>
  <c r="CN307" i="13"/>
  <c r="CR307" i="13"/>
  <c r="CV307" i="13"/>
  <c r="CZ307" i="13"/>
  <c r="DD307" i="13"/>
  <c r="CL309" i="13"/>
  <c r="CP309" i="13"/>
  <c r="CT309" i="13"/>
  <c r="CX309" i="13"/>
  <c r="DB309" i="13"/>
  <c r="DF309" i="13"/>
  <c r="CJ311" i="13"/>
  <c r="CN311" i="13"/>
  <c r="CR311" i="13"/>
  <c r="CV311" i="13"/>
  <c r="CZ311" i="13"/>
  <c r="DD311" i="13"/>
  <c r="CL313" i="13"/>
  <c r="CP313" i="13"/>
  <c r="CT313" i="13"/>
  <c r="CX313" i="13"/>
  <c r="DB313" i="13"/>
  <c r="DF313" i="13"/>
  <c r="CJ315" i="13"/>
  <c r="CN315" i="13"/>
  <c r="CR315" i="13"/>
  <c r="CV315" i="13"/>
  <c r="CZ315" i="13"/>
  <c r="DD315" i="13"/>
  <c r="CL317" i="13"/>
  <c r="CP317" i="13"/>
  <c r="CT317" i="13"/>
  <c r="CX317" i="13"/>
  <c r="DB317" i="13"/>
  <c r="DF317" i="13"/>
  <c r="CJ319" i="13"/>
  <c r="CN319" i="13"/>
  <c r="CR319" i="13"/>
  <c r="CV319" i="13"/>
  <c r="CZ319" i="13"/>
  <c r="DD319" i="13"/>
  <c r="CL321" i="13"/>
  <c r="CP321" i="13"/>
  <c r="CT321" i="13"/>
  <c r="CX321" i="13"/>
  <c r="DB321" i="13"/>
  <c r="DF321" i="13"/>
  <c r="CJ323" i="13"/>
  <c r="CN323" i="13"/>
  <c r="CR323" i="13"/>
  <c r="CV323" i="13"/>
  <c r="CZ323" i="13"/>
  <c r="DD323" i="13"/>
  <c r="CL325" i="13"/>
  <c r="CP325" i="13"/>
  <c r="CT325" i="13"/>
  <c r="CX325" i="13"/>
  <c r="DB325" i="13"/>
  <c r="DF325" i="13"/>
  <c r="CJ327" i="13"/>
  <c r="CN327" i="13"/>
  <c r="CR327" i="13"/>
  <c r="CV327" i="13"/>
  <c r="CZ327" i="13"/>
  <c r="DD327" i="13"/>
  <c r="CJ329" i="13"/>
  <c r="CP329" i="13"/>
  <c r="CU329" i="13"/>
  <c r="CZ329" i="13"/>
  <c r="DF329" i="13"/>
  <c r="DC331" i="13"/>
  <c r="CY331" i="13"/>
  <c r="CU331" i="13"/>
  <c r="CQ331" i="13"/>
  <c r="CM331" i="13"/>
  <c r="CI331" i="13"/>
  <c r="CN331" i="13"/>
  <c r="CS331" i="13"/>
  <c r="CX331" i="13"/>
  <c r="DD331" i="13"/>
  <c r="CJ333" i="13"/>
  <c r="CP333" i="13"/>
  <c r="CU333" i="13"/>
  <c r="CZ333" i="13"/>
  <c r="DF333" i="13"/>
  <c r="DC335" i="13"/>
  <c r="CY335" i="13"/>
  <c r="CU335" i="13"/>
  <c r="CQ335" i="13"/>
  <c r="CM335" i="13"/>
  <c r="CI335" i="13"/>
  <c r="CN335" i="13"/>
  <c r="CS335" i="13"/>
  <c r="CX335" i="13"/>
  <c r="DD335" i="13"/>
  <c r="CJ337" i="13"/>
  <c r="CP337" i="13"/>
  <c r="CU337" i="13"/>
  <c r="CZ337" i="13"/>
  <c r="DF337" i="13"/>
  <c r="DC339" i="13"/>
  <c r="CY339" i="13"/>
  <c r="CU339" i="13"/>
  <c r="CQ339" i="13"/>
  <c r="CM339" i="13"/>
  <c r="CI339" i="13"/>
  <c r="CN339" i="13"/>
  <c r="CS339" i="13"/>
  <c r="CX339" i="13"/>
  <c r="DD339" i="13"/>
  <c r="CJ341" i="13"/>
  <c r="CP341" i="13"/>
  <c r="CX341" i="13"/>
  <c r="DF341" i="13"/>
  <c r="CL343" i="13"/>
  <c r="CT343" i="13"/>
  <c r="DB343" i="13"/>
  <c r="CL345" i="13"/>
  <c r="CT345" i="13"/>
  <c r="DB345" i="13"/>
  <c r="DD347" i="13"/>
  <c r="CZ347" i="13"/>
  <c r="CV347" i="13"/>
  <c r="CR347" i="13"/>
  <c r="CN347" i="13"/>
  <c r="CJ347" i="13"/>
  <c r="DC347" i="13"/>
  <c r="CY347" i="13"/>
  <c r="CU347" i="13"/>
  <c r="CQ347" i="13"/>
  <c r="CM347" i="13"/>
  <c r="CI347" i="13"/>
  <c r="DE347" i="13"/>
  <c r="DA347" i="13"/>
  <c r="CW347" i="13"/>
  <c r="CS347" i="13"/>
  <c r="CO347" i="13"/>
  <c r="CK347" i="13"/>
  <c r="CX347" i="13"/>
  <c r="CJ224" i="13"/>
  <c r="CN224" i="13"/>
  <c r="CR224" i="13"/>
  <c r="CV224" i="13"/>
  <c r="CZ224" i="13"/>
  <c r="CL226" i="13"/>
  <c r="CP226" i="13"/>
  <c r="CT226" i="13"/>
  <c r="CX226" i="13"/>
  <c r="DB226" i="13"/>
  <c r="CJ228" i="13"/>
  <c r="CN228" i="13"/>
  <c r="CR228" i="13"/>
  <c r="CV228" i="13"/>
  <c r="CZ228" i="13"/>
  <c r="CL230" i="13"/>
  <c r="CP230" i="13"/>
  <c r="CT230" i="13"/>
  <c r="CX230" i="13"/>
  <c r="DB230" i="13"/>
  <c r="CJ232" i="13"/>
  <c r="CN232" i="13"/>
  <c r="CR232" i="13"/>
  <c r="CV232" i="13"/>
  <c r="CZ232" i="13"/>
  <c r="CL234" i="13"/>
  <c r="CP234" i="13"/>
  <c r="CT234" i="13"/>
  <c r="CX234" i="13"/>
  <c r="DB234" i="13"/>
  <c r="CJ236" i="13"/>
  <c r="CN236" i="13"/>
  <c r="CR236" i="13"/>
  <c r="CV236" i="13"/>
  <c r="CZ236" i="13"/>
  <c r="CI237" i="13"/>
  <c r="CM237" i="13"/>
  <c r="CQ237" i="13"/>
  <c r="CU237" i="13"/>
  <c r="CY237" i="13"/>
  <c r="CL238" i="13"/>
  <c r="CP238" i="13"/>
  <c r="CT238" i="13"/>
  <c r="CX238" i="13"/>
  <c r="DB238" i="13"/>
  <c r="CJ240" i="13"/>
  <c r="CN240" i="13"/>
  <c r="CR240" i="13"/>
  <c r="CV240" i="13"/>
  <c r="CZ240" i="13"/>
  <c r="CI241" i="13"/>
  <c r="CM241" i="13"/>
  <c r="CQ241" i="13"/>
  <c r="CU241" i="13"/>
  <c r="CY241" i="13"/>
  <c r="CL242" i="13"/>
  <c r="CP242" i="13"/>
  <c r="CT242" i="13"/>
  <c r="CX242" i="13"/>
  <c r="DB242" i="13"/>
  <c r="CJ244" i="13"/>
  <c r="CN244" i="13"/>
  <c r="CR244" i="13"/>
  <c r="CV244" i="13"/>
  <c r="CZ244" i="13"/>
  <c r="CI245" i="13"/>
  <c r="CM245" i="13"/>
  <c r="CQ245" i="13"/>
  <c r="CU245" i="13"/>
  <c r="CY245" i="13"/>
  <c r="CL246" i="13"/>
  <c r="CP246" i="13"/>
  <c r="CT246" i="13"/>
  <c r="CX246" i="13"/>
  <c r="DB246" i="13"/>
  <c r="CJ248" i="13"/>
  <c r="CN248" i="13"/>
  <c r="CR248" i="13"/>
  <c r="CV248" i="13"/>
  <c r="CZ248" i="13"/>
  <c r="CI249" i="13"/>
  <c r="CM249" i="13"/>
  <c r="CQ249" i="13"/>
  <c r="CU249" i="13"/>
  <c r="CY249" i="13"/>
  <c r="CL250" i="13"/>
  <c r="CP250" i="13"/>
  <c r="CT250" i="13"/>
  <c r="CX250" i="13"/>
  <c r="DB250" i="13"/>
  <c r="CK251" i="13"/>
  <c r="CO251" i="13"/>
  <c r="CS251" i="13"/>
  <c r="CW251" i="13"/>
  <c r="DA251" i="13"/>
  <c r="CJ252" i="13"/>
  <c r="CN252" i="13"/>
  <c r="CR252" i="13"/>
  <c r="CV252" i="13"/>
  <c r="CZ252" i="13"/>
  <c r="CI253" i="13"/>
  <c r="CM253" i="13"/>
  <c r="CQ253" i="13"/>
  <c r="CU253" i="13"/>
  <c r="CY253" i="13"/>
  <c r="CL254" i="13"/>
  <c r="CP254" i="13"/>
  <c r="CT254" i="13"/>
  <c r="CX254" i="13"/>
  <c r="DB254" i="13"/>
  <c r="CK255" i="13"/>
  <c r="CO255" i="13"/>
  <c r="CS255" i="13"/>
  <c r="CW255" i="13"/>
  <c r="DA255" i="13"/>
  <c r="CJ256" i="13"/>
  <c r="CN256" i="13"/>
  <c r="CR256" i="13"/>
  <c r="CV256" i="13"/>
  <c r="CZ256" i="13"/>
  <c r="CI257" i="13"/>
  <c r="CM257" i="13"/>
  <c r="CQ257" i="13"/>
  <c r="CU257" i="13"/>
  <c r="CY257" i="13"/>
  <c r="CL258" i="13"/>
  <c r="CP258" i="13"/>
  <c r="CT258" i="13"/>
  <c r="CX258" i="13"/>
  <c r="DB258" i="13"/>
  <c r="CK259" i="13"/>
  <c r="CO259" i="13"/>
  <c r="CS259" i="13"/>
  <c r="CW259" i="13"/>
  <c r="DA259" i="13"/>
  <c r="CJ260" i="13"/>
  <c r="CN260" i="13"/>
  <c r="CR260" i="13"/>
  <c r="CV260" i="13"/>
  <c r="CZ260" i="13"/>
  <c r="CI261" i="13"/>
  <c r="CM261" i="13"/>
  <c r="CQ261" i="13"/>
  <c r="CU261" i="13"/>
  <c r="CY261" i="13"/>
  <c r="CL262" i="13"/>
  <c r="CP262" i="13"/>
  <c r="CT262" i="13"/>
  <c r="CX262" i="13"/>
  <c r="DB262" i="13"/>
  <c r="CK263" i="13"/>
  <c r="CO263" i="13"/>
  <c r="CS263" i="13"/>
  <c r="CW263" i="13"/>
  <c r="DA263" i="13"/>
  <c r="CJ264" i="13"/>
  <c r="CN264" i="13"/>
  <c r="CR264" i="13"/>
  <c r="CV264" i="13"/>
  <c r="CZ264" i="13"/>
  <c r="CI265" i="13"/>
  <c r="CM265" i="13"/>
  <c r="CQ265" i="13"/>
  <c r="CU265" i="13"/>
  <c r="CY265" i="13"/>
  <c r="CL266" i="13"/>
  <c r="CP266" i="13"/>
  <c r="CT266" i="13"/>
  <c r="CX266" i="13"/>
  <c r="DB266" i="13"/>
  <c r="CK267" i="13"/>
  <c r="CO267" i="13"/>
  <c r="CS267" i="13"/>
  <c r="CW267" i="13"/>
  <c r="DA267" i="13"/>
  <c r="CJ268" i="13"/>
  <c r="CN268" i="13"/>
  <c r="CR268" i="13"/>
  <c r="CV268" i="13"/>
  <c r="CZ268" i="13"/>
  <c r="CI269" i="13"/>
  <c r="CM269" i="13"/>
  <c r="CQ269" i="13"/>
  <c r="CU269" i="13"/>
  <c r="CY269" i="13"/>
  <c r="CL270" i="13"/>
  <c r="CP270" i="13"/>
  <c r="CT270" i="13"/>
  <c r="CX270" i="13"/>
  <c r="DB270" i="13"/>
  <c r="CK271" i="13"/>
  <c r="CO271" i="13"/>
  <c r="CS271" i="13"/>
  <c r="CW271" i="13"/>
  <c r="DA271" i="13"/>
  <c r="CJ272" i="13"/>
  <c r="CN272" i="13"/>
  <c r="CR272" i="13"/>
  <c r="CV272" i="13"/>
  <c r="CZ272" i="13"/>
  <c r="CI273" i="13"/>
  <c r="CM273" i="13"/>
  <c r="CQ273" i="13"/>
  <c r="CU273" i="13"/>
  <c r="CY273" i="13"/>
  <c r="CL274" i="13"/>
  <c r="CP274" i="13"/>
  <c r="CT274" i="13"/>
  <c r="CX274" i="13"/>
  <c r="DB274" i="13"/>
  <c r="CK275" i="13"/>
  <c r="CO275" i="13"/>
  <c r="CS275" i="13"/>
  <c r="CW275" i="13"/>
  <c r="DA275" i="13"/>
  <c r="CJ276" i="13"/>
  <c r="CN276" i="13"/>
  <c r="CR276" i="13"/>
  <c r="CV276" i="13"/>
  <c r="CZ276" i="13"/>
  <c r="CI277" i="13"/>
  <c r="CM277" i="13"/>
  <c r="CQ277" i="13"/>
  <c r="CU277" i="13"/>
  <c r="CY277" i="13"/>
  <c r="CL278" i="13"/>
  <c r="CP278" i="13"/>
  <c r="CT278" i="13"/>
  <c r="CX278" i="13"/>
  <c r="DB278" i="13"/>
  <c r="CK279" i="13"/>
  <c r="CO279" i="13"/>
  <c r="CS279" i="13"/>
  <c r="CW279" i="13"/>
  <c r="DA279" i="13"/>
  <c r="CJ280" i="13"/>
  <c r="CN280" i="13"/>
  <c r="CR280" i="13"/>
  <c r="CV280" i="13"/>
  <c r="CZ280" i="13"/>
  <c r="CI281" i="13"/>
  <c r="CM281" i="13"/>
  <c r="CQ281" i="13"/>
  <c r="CU281" i="13"/>
  <c r="CY281" i="13"/>
  <c r="CL282" i="13"/>
  <c r="CP282" i="13"/>
  <c r="CT282" i="13"/>
  <c r="CX282" i="13"/>
  <c r="DB282" i="13"/>
  <c r="CK283" i="13"/>
  <c r="CO283" i="13"/>
  <c r="CS283" i="13"/>
  <c r="CW283" i="13"/>
  <c r="DA283" i="13"/>
  <c r="CJ284" i="13"/>
  <c r="CN284" i="13"/>
  <c r="CR284" i="13"/>
  <c r="CV284" i="13"/>
  <c r="CZ284" i="13"/>
  <c r="CI285" i="13"/>
  <c r="CM285" i="13"/>
  <c r="CQ285" i="13"/>
  <c r="CU285" i="13"/>
  <c r="CY285" i="13"/>
  <c r="CL286" i="13"/>
  <c r="CP286" i="13"/>
  <c r="CT286" i="13"/>
  <c r="CX286" i="13"/>
  <c r="DB286" i="13"/>
  <c r="CK287" i="13"/>
  <c r="CO287" i="13"/>
  <c r="CS287" i="13"/>
  <c r="CW287" i="13"/>
  <c r="DA287" i="13"/>
  <c r="CJ288" i="13"/>
  <c r="CN288" i="13"/>
  <c r="CR288" i="13"/>
  <c r="CV288" i="13"/>
  <c r="CZ288" i="13"/>
  <c r="CI289" i="13"/>
  <c r="CM289" i="13"/>
  <c r="CQ289" i="13"/>
  <c r="CU289" i="13"/>
  <c r="CY289" i="13"/>
  <c r="CL290" i="13"/>
  <c r="CP290" i="13"/>
  <c r="CT290" i="13"/>
  <c r="CX290" i="13"/>
  <c r="DB290" i="13"/>
  <c r="CK291" i="13"/>
  <c r="CO291" i="13"/>
  <c r="CS291" i="13"/>
  <c r="CW291" i="13"/>
  <c r="DA291" i="13"/>
  <c r="CJ292" i="13"/>
  <c r="CN292" i="13"/>
  <c r="CR292" i="13"/>
  <c r="CV292" i="13"/>
  <c r="CZ292" i="13"/>
  <c r="CI293" i="13"/>
  <c r="CM293" i="13"/>
  <c r="CQ293" i="13"/>
  <c r="CU293" i="13"/>
  <c r="CY293" i="13"/>
  <c r="CL294" i="13"/>
  <c r="CP294" i="13"/>
  <c r="CT294" i="13"/>
  <c r="CX294" i="13"/>
  <c r="DB294" i="13"/>
  <c r="CK295" i="13"/>
  <c r="CO295" i="13"/>
  <c r="CS295" i="13"/>
  <c r="CW295" i="13"/>
  <c r="DA295" i="13"/>
  <c r="CJ296" i="13"/>
  <c r="CN296" i="13"/>
  <c r="CR296" i="13"/>
  <c r="CV296" i="13"/>
  <c r="CZ296" i="13"/>
  <c r="CI297" i="13"/>
  <c r="CM297" i="13"/>
  <c r="CQ297" i="13"/>
  <c r="CU297" i="13"/>
  <c r="CY297" i="13"/>
  <c r="CL298" i="13"/>
  <c r="CP298" i="13"/>
  <c r="CT298" i="13"/>
  <c r="CX298" i="13"/>
  <c r="DB298" i="13"/>
  <c r="CK299" i="13"/>
  <c r="CO299" i="13"/>
  <c r="CS299" i="13"/>
  <c r="CW299" i="13"/>
  <c r="DA299" i="13"/>
  <c r="CJ300" i="13"/>
  <c r="CN300" i="13"/>
  <c r="CR300" i="13"/>
  <c r="CV300" i="13"/>
  <c r="CZ300" i="13"/>
  <c r="CI301" i="13"/>
  <c r="CM301" i="13"/>
  <c r="CQ301" i="13"/>
  <c r="CU301" i="13"/>
  <c r="CY301" i="13"/>
  <c r="CL302" i="13"/>
  <c r="CP302" i="13"/>
  <c r="CT302" i="13"/>
  <c r="CX302" i="13"/>
  <c r="DB302" i="13"/>
  <c r="CK303" i="13"/>
  <c r="CO303" i="13"/>
  <c r="CS303" i="13"/>
  <c r="CW303" i="13"/>
  <c r="DA303" i="13"/>
  <c r="CJ304" i="13"/>
  <c r="CN304" i="13"/>
  <c r="CR304" i="13"/>
  <c r="CV304" i="13"/>
  <c r="CZ304" i="13"/>
  <c r="CI305" i="13"/>
  <c r="CM305" i="13"/>
  <c r="CQ305" i="13"/>
  <c r="CU305" i="13"/>
  <c r="CY305" i="13"/>
  <c r="CL306" i="13"/>
  <c r="CP306" i="13"/>
  <c r="CT306" i="13"/>
  <c r="CX306" i="13"/>
  <c r="DB306" i="13"/>
  <c r="CK307" i="13"/>
  <c r="CO307" i="13"/>
  <c r="CS307" i="13"/>
  <c r="CW307" i="13"/>
  <c r="DA307" i="13"/>
  <c r="CJ308" i="13"/>
  <c r="CN308" i="13"/>
  <c r="CR308" i="13"/>
  <c r="CV308" i="13"/>
  <c r="CZ308" i="13"/>
  <c r="CI309" i="13"/>
  <c r="CM309" i="13"/>
  <c r="CQ309" i="13"/>
  <c r="CU309" i="13"/>
  <c r="CY309" i="13"/>
  <c r="CL310" i="13"/>
  <c r="CP310" i="13"/>
  <c r="CT310" i="13"/>
  <c r="CX310" i="13"/>
  <c r="DB310" i="13"/>
  <c r="CK311" i="13"/>
  <c r="CO311" i="13"/>
  <c r="CS311" i="13"/>
  <c r="CW311" i="13"/>
  <c r="DA311" i="13"/>
  <c r="CJ312" i="13"/>
  <c r="CN312" i="13"/>
  <c r="CR312" i="13"/>
  <c r="CV312" i="13"/>
  <c r="CZ312" i="13"/>
  <c r="CI313" i="13"/>
  <c r="CM313" i="13"/>
  <c r="CQ313" i="13"/>
  <c r="CU313" i="13"/>
  <c r="CY313" i="13"/>
  <c r="CL314" i="13"/>
  <c r="CP314" i="13"/>
  <c r="CT314" i="13"/>
  <c r="CX314" i="13"/>
  <c r="DB314" i="13"/>
  <c r="CK315" i="13"/>
  <c r="CO315" i="13"/>
  <c r="CS315" i="13"/>
  <c r="CW315" i="13"/>
  <c r="DA315" i="13"/>
  <c r="CJ316" i="13"/>
  <c r="CN316" i="13"/>
  <c r="CR316" i="13"/>
  <c r="CV316" i="13"/>
  <c r="CZ316" i="13"/>
  <c r="CI317" i="13"/>
  <c r="CM317" i="13"/>
  <c r="CQ317" i="13"/>
  <c r="CU317" i="13"/>
  <c r="CY317" i="13"/>
  <c r="CL318" i="13"/>
  <c r="CP318" i="13"/>
  <c r="CT318" i="13"/>
  <c r="CX318" i="13"/>
  <c r="DB318" i="13"/>
  <c r="CK319" i="13"/>
  <c r="CO319" i="13"/>
  <c r="CS319" i="13"/>
  <c r="CW319" i="13"/>
  <c r="DA319" i="13"/>
  <c r="CJ320" i="13"/>
  <c r="CN320" i="13"/>
  <c r="CR320" i="13"/>
  <c r="CV320" i="13"/>
  <c r="CZ320" i="13"/>
  <c r="CI321" i="13"/>
  <c r="CM321" i="13"/>
  <c r="CQ321" i="13"/>
  <c r="CU321" i="13"/>
  <c r="CY321" i="13"/>
  <c r="CL322" i="13"/>
  <c r="CP322" i="13"/>
  <c r="CT322" i="13"/>
  <c r="CX322" i="13"/>
  <c r="DB322" i="13"/>
  <c r="CK323" i="13"/>
  <c r="CO323" i="13"/>
  <c r="CS323" i="13"/>
  <c r="CW323" i="13"/>
  <c r="DA323" i="13"/>
  <c r="CJ324" i="13"/>
  <c r="CN324" i="13"/>
  <c r="CR324" i="13"/>
  <c r="CV324" i="13"/>
  <c r="CZ324" i="13"/>
  <c r="CI325" i="13"/>
  <c r="CM325" i="13"/>
  <c r="CQ325" i="13"/>
  <c r="CU325" i="13"/>
  <c r="CY325" i="13"/>
  <c r="CL326" i="13"/>
  <c r="CP326" i="13"/>
  <c r="CT326" i="13"/>
  <c r="CX326" i="13"/>
  <c r="DB326" i="13"/>
  <c r="CK327" i="13"/>
  <c r="CO327" i="13"/>
  <c r="CS327" i="13"/>
  <c r="CW327" i="13"/>
  <c r="DA327" i="13"/>
  <c r="CL329" i="13"/>
  <c r="CQ329" i="13"/>
  <c r="CV329" i="13"/>
  <c r="DB329" i="13"/>
  <c r="DD330" i="13"/>
  <c r="CZ330" i="13"/>
  <c r="CV330" i="13"/>
  <c r="CR330" i="13"/>
  <c r="CN330" i="13"/>
  <c r="CJ330" i="13"/>
  <c r="CM330" i="13"/>
  <c r="CS330" i="13"/>
  <c r="CX330" i="13"/>
  <c r="DC330" i="13"/>
  <c r="CJ331" i="13"/>
  <c r="CO331" i="13"/>
  <c r="CT331" i="13"/>
  <c r="CZ331" i="13"/>
  <c r="DE331" i="13"/>
  <c r="CL333" i="13"/>
  <c r="CQ333" i="13"/>
  <c r="CV333" i="13"/>
  <c r="DB333" i="13"/>
  <c r="DD334" i="13"/>
  <c r="CZ334" i="13"/>
  <c r="CV334" i="13"/>
  <c r="CR334" i="13"/>
  <c r="CN334" i="13"/>
  <c r="CJ334" i="13"/>
  <c r="CM334" i="13"/>
  <c r="CS334" i="13"/>
  <c r="CX334" i="13"/>
  <c r="DC334" i="13"/>
  <c r="CJ335" i="13"/>
  <c r="CO335" i="13"/>
  <c r="CT335" i="13"/>
  <c r="CZ335" i="13"/>
  <c r="DE335" i="13"/>
  <c r="CL337" i="13"/>
  <c r="CQ337" i="13"/>
  <c r="CV337" i="13"/>
  <c r="DB337" i="13"/>
  <c r="DD338" i="13"/>
  <c r="CZ338" i="13"/>
  <c r="CV338" i="13"/>
  <c r="CR338" i="13"/>
  <c r="CN338" i="13"/>
  <c r="CJ338" i="13"/>
  <c r="CM338" i="13"/>
  <c r="CS338" i="13"/>
  <c r="CX338" i="13"/>
  <c r="DC338" i="13"/>
  <c r="CJ339" i="13"/>
  <c r="CO339" i="13"/>
  <c r="CT339" i="13"/>
  <c r="CZ339" i="13"/>
  <c r="DE339" i="13"/>
  <c r="CL341" i="13"/>
  <c r="CR341" i="13"/>
  <c r="CZ341" i="13"/>
  <c r="CN343" i="13"/>
  <c r="CV343" i="13"/>
  <c r="DD343" i="13"/>
  <c r="CN345" i="13"/>
  <c r="CV345" i="13"/>
  <c r="DD345" i="13"/>
  <c r="CL347" i="13"/>
  <c r="DB347" i="13"/>
  <c r="CL342" i="13"/>
  <c r="CP342" i="13"/>
  <c r="CT342" i="13"/>
  <c r="CX342" i="13"/>
  <c r="DB342" i="13"/>
  <c r="DF342" i="13"/>
  <c r="CL346" i="13"/>
  <c r="CP346" i="13"/>
  <c r="CT346" i="13"/>
  <c r="CX346" i="13"/>
  <c r="DB346" i="13"/>
  <c r="DF346" i="13"/>
  <c r="CI349" i="13"/>
  <c r="CM349" i="13"/>
  <c r="CQ349" i="13"/>
  <c r="CU349" i="13"/>
  <c r="CY349" i="13"/>
  <c r="DC349" i="13"/>
  <c r="CL350" i="13"/>
  <c r="CP350" i="13"/>
  <c r="CT350" i="13"/>
  <c r="CX350" i="13"/>
  <c r="DB350" i="13"/>
  <c r="DF350" i="13"/>
  <c r="CI353" i="13"/>
  <c r="CM353" i="13"/>
  <c r="CQ353" i="13"/>
  <c r="CU353" i="13"/>
  <c r="CY353" i="13"/>
  <c r="DC353" i="13"/>
  <c r="CL354" i="13"/>
  <c r="CP354" i="13"/>
  <c r="CT354" i="13"/>
  <c r="CX354" i="13"/>
  <c r="DB354" i="13"/>
  <c r="DF354" i="13"/>
  <c r="CK355" i="13"/>
  <c r="CO355" i="13"/>
  <c r="CS355" i="13"/>
  <c r="CW355" i="13"/>
  <c r="DA355" i="13"/>
  <c r="DE355" i="13"/>
  <c r="CI357" i="13"/>
  <c r="CM357" i="13"/>
  <c r="CQ357" i="13"/>
  <c r="CU357" i="13"/>
  <c r="CY357" i="13"/>
  <c r="DC357" i="13"/>
  <c r="CL358" i="13"/>
  <c r="CP358" i="13"/>
  <c r="CT358" i="13"/>
  <c r="CX358" i="13"/>
  <c r="DB358" i="13"/>
  <c r="DF358" i="13"/>
  <c r="CK359" i="13"/>
  <c r="CO359" i="13"/>
  <c r="CS359" i="13"/>
  <c r="CW359" i="13"/>
  <c r="DA359" i="13"/>
  <c r="DE359" i="13"/>
  <c r="CI361" i="13"/>
  <c r="CM361" i="13"/>
  <c r="CQ361" i="13"/>
  <c r="CU361" i="13"/>
  <c r="CY361" i="13"/>
  <c r="DC361" i="13"/>
  <c r="CL362" i="13"/>
  <c r="CP362" i="13"/>
  <c r="CT362" i="13"/>
  <c r="CX362" i="13"/>
  <c r="DB362" i="13"/>
  <c r="DF362" i="13"/>
  <c r="CK363" i="13"/>
  <c r="CO363" i="13"/>
  <c r="CS363" i="13"/>
  <c r="CW363" i="13"/>
  <c r="DA363" i="13"/>
  <c r="DE363" i="13"/>
  <c r="CI365" i="13"/>
  <c r="CM365" i="13"/>
  <c r="CQ365" i="13"/>
  <c r="CU365" i="13"/>
  <c r="CY365" i="13"/>
  <c r="DC365" i="13"/>
  <c r="CL366" i="13"/>
  <c r="CP366" i="13"/>
  <c r="CT366" i="13"/>
  <c r="CX366" i="13"/>
  <c r="DB366" i="13"/>
  <c r="DF366" i="13"/>
  <c r="CK367" i="13"/>
  <c r="CO367" i="13"/>
  <c r="CS367" i="13"/>
  <c r="CW367" i="13"/>
  <c r="DA367" i="13"/>
  <c r="DE367" i="13"/>
  <c r="CI369" i="13"/>
  <c r="CM369" i="13"/>
  <c r="CQ369" i="13"/>
  <c r="CU369" i="13"/>
  <c r="CY369" i="13"/>
  <c r="DC369" i="13"/>
  <c r="CL370" i="13"/>
  <c r="CP370" i="13"/>
  <c r="CT370" i="13"/>
  <c r="CX370" i="13"/>
  <c r="DB370" i="13"/>
  <c r="DF370" i="13"/>
  <c r="CK371" i="13"/>
  <c r="CO371" i="13"/>
  <c r="CS371" i="13"/>
  <c r="CW371" i="13"/>
  <c r="DA371" i="13"/>
  <c r="DE371" i="13"/>
  <c r="CI373" i="13"/>
  <c r="CM373" i="13"/>
  <c r="CQ373" i="13"/>
  <c r="CU373" i="13"/>
  <c r="CY373" i="13"/>
  <c r="DC373" i="13"/>
  <c r="CL374" i="13"/>
  <c r="CP374" i="13"/>
  <c r="CT374" i="13"/>
  <c r="CX374" i="13"/>
  <c r="DB374" i="13"/>
  <c r="DF374" i="13"/>
  <c r="CK375" i="13"/>
  <c r="CO375" i="13"/>
  <c r="CS375" i="13"/>
  <c r="CW375" i="13"/>
  <c r="DA375" i="13"/>
  <c r="DE375" i="13"/>
  <c r="CI377" i="13"/>
  <c r="CM377" i="13"/>
  <c r="CQ377" i="13"/>
  <c r="CU377" i="13"/>
  <c r="CY377" i="13"/>
  <c r="DC377" i="13"/>
  <c r="CL378" i="13"/>
  <c r="CP378" i="13"/>
  <c r="CT378" i="13"/>
  <c r="CX378" i="13"/>
  <c r="DB378" i="13"/>
  <c r="DF378" i="13"/>
  <c r="CK379" i="13"/>
  <c r="CO379" i="13"/>
  <c r="CS379" i="13"/>
  <c r="CW379" i="13"/>
  <c r="DA379" i="13"/>
  <c r="DE379" i="13"/>
  <c r="CI381" i="13"/>
  <c r="CM381" i="13"/>
  <c r="CQ381" i="13"/>
  <c r="CU381" i="13"/>
  <c r="CY381" i="13"/>
  <c r="DC381" i="13"/>
  <c r="CL382" i="13"/>
  <c r="CP382" i="13"/>
  <c r="CT382" i="13"/>
  <c r="CX382" i="13"/>
  <c r="DB382" i="13"/>
  <c r="DF382" i="13"/>
  <c r="CK383" i="13"/>
  <c r="CO383" i="13"/>
  <c r="CS383" i="13"/>
  <c r="CW383" i="13"/>
  <c r="DA383" i="13"/>
  <c r="DE383" i="13"/>
  <c r="CI385" i="13"/>
  <c r="CM385" i="13"/>
  <c r="CQ385" i="13"/>
  <c r="CU385" i="13"/>
  <c r="CY385" i="13"/>
  <c r="DC385" i="13"/>
  <c r="CL386" i="13"/>
  <c r="CP386" i="13"/>
  <c r="CT386" i="13"/>
  <c r="CX386" i="13"/>
  <c r="DB386" i="13"/>
  <c r="DF386" i="13"/>
  <c r="CK387" i="13"/>
  <c r="CO387" i="13"/>
  <c r="CS387" i="13"/>
  <c r="CW387" i="13"/>
  <c r="DA387" i="13"/>
  <c r="DE387" i="13"/>
  <c r="CI389" i="13"/>
  <c r="CM389" i="13"/>
  <c r="CQ389" i="13"/>
  <c r="CU389" i="13"/>
  <c r="CY389" i="13"/>
  <c r="DC389" i="13"/>
  <c r="CL390" i="13"/>
  <c r="CP390" i="13"/>
  <c r="CT390" i="13"/>
  <c r="CX390" i="13"/>
  <c r="DB390" i="13"/>
  <c r="DF390" i="13"/>
  <c r="CK391" i="13"/>
  <c r="CO391" i="13"/>
  <c r="CS391" i="13"/>
  <c r="CW391" i="13"/>
  <c r="DA391" i="13"/>
  <c r="DE391" i="13"/>
  <c r="CI393" i="13"/>
  <c r="CM393" i="13"/>
  <c r="CQ393" i="13"/>
  <c r="CU393" i="13"/>
  <c r="CY393" i="13"/>
  <c r="DC393" i="13"/>
  <c r="CL394" i="13"/>
  <c r="CP394" i="13"/>
  <c r="CT394" i="13"/>
  <c r="CX394" i="13"/>
  <c r="DB394" i="13"/>
  <c r="DF394" i="13"/>
  <c r="CK395" i="13"/>
  <c r="CO395" i="13"/>
  <c r="CS395" i="13"/>
  <c r="CW395" i="13"/>
  <c r="DA395" i="13"/>
  <c r="DE395" i="13"/>
  <c r="CI397" i="13"/>
  <c r="CM397" i="13"/>
  <c r="CQ397" i="13"/>
  <c r="CU397" i="13"/>
  <c r="CY397" i="13"/>
  <c r="DC397" i="13"/>
  <c r="CL398" i="13"/>
  <c r="CP398" i="13"/>
  <c r="CT398" i="13"/>
  <c r="CX398" i="13"/>
  <c r="DB398" i="13"/>
  <c r="DF398" i="13"/>
  <c r="CK399" i="13"/>
  <c r="CO399" i="13"/>
  <c r="CS399" i="13"/>
  <c r="CW399" i="13"/>
  <c r="DA399" i="13"/>
  <c r="DE399" i="13"/>
  <c r="CI401" i="13"/>
  <c r="CM401" i="13"/>
  <c r="CQ401" i="13"/>
  <c r="CU401" i="13"/>
  <c r="CY401" i="13"/>
  <c r="DC401" i="13"/>
  <c r="CL402" i="13"/>
  <c r="CP402" i="13"/>
  <c r="CT402" i="13"/>
  <c r="CX402" i="13"/>
  <c r="DB402" i="13"/>
  <c r="DF402" i="13"/>
  <c r="CK403" i="13"/>
  <c r="CO403" i="13"/>
  <c r="CS403" i="13"/>
  <c r="CW403" i="13"/>
  <c r="DA403" i="13"/>
  <c r="DE403" i="13"/>
  <c r="CI405" i="13"/>
  <c r="CM405" i="13"/>
  <c r="CQ405" i="13"/>
  <c r="CU405" i="13"/>
  <c r="CY405" i="13"/>
  <c r="DC405" i="13"/>
  <c r="CL406" i="13"/>
  <c r="CP406" i="13"/>
  <c r="CT406" i="13"/>
  <c r="CX406" i="13"/>
  <c r="DB406" i="13"/>
  <c r="DF406" i="13"/>
  <c r="CK407" i="13"/>
  <c r="CO407" i="13"/>
  <c r="CT407" i="13"/>
  <c r="CZ407" i="13"/>
  <c r="CL409" i="13"/>
  <c r="CQ409" i="13"/>
  <c r="CV409" i="13"/>
  <c r="DD410" i="13"/>
  <c r="CZ410" i="13"/>
  <c r="CV410" i="13"/>
  <c r="CR410" i="13"/>
  <c r="CN410" i="13"/>
  <c r="CJ410" i="13"/>
  <c r="CM410" i="13"/>
  <c r="CS410" i="13"/>
  <c r="CX410" i="13"/>
  <c r="DC410" i="13"/>
  <c r="CJ411" i="13"/>
  <c r="CO411" i="13"/>
  <c r="CT411" i="13"/>
  <c r="CZ411" i="13"/>
  <c r="DE411" i="13"/>
  <c r="CL413" i="13"/>
  <c r="CQ413" i="13"/>
  <c r="CV413" i="13"/>
  <c r="DD414" i="13"/>
  <c r="CZ414" i="13"/>
  <c r="CV414" i="13"/>
  <c r="CR414" i="13"/>
  <c r="CN414" i="13"/>
  <c r="CJ414" i="13"/>
  <c r="CM414" i="13"/>
  <c r="CS414" i="13"/>
  <c r="CX414" i="13"/>
  <c r="DC414" i="13"/>
  <c r="CL417" i="13"/>
  <c r="CQ417" i="13"/>
  <c r="CV417" i="13"/>
  <c r="DD418" i="13"/>
  <c r="CZ418" i="13"/>
  <c r="CV418" i="13"/>
  <c r="CR418" i="13"/>
  <c r="CN418" i="13"/>
  <c r="CJ418" i="13"/>
  <c r="CM418" i="13"/>
  <c r="CS418" i="13"/>
  <c r="CX418" i="13"/>
  <c r="DC418" i="13"/>
  <c r="CL421" i="13"/>
  <c r="CQ421" i="13"/>
  <c r="CV421" i="13"/>
  <c r="DD422" i="13"/>
  <c r="CZ422" i="13"/>
  <c r="CV422" i="13"/>
  <c r="CR422" i="13"/>
  <c r="CN422" i="13"/>
  <c r="CJ422" i="13"/>
  <c r="CM422" i="13"/>
  <c r="CS422" i="13"/>
  <c r="CX422" i="13"/>
  <c r="DC422" i="13"/>
  <c r="CL355" i="13"/>
  <c r="CP355" i="13"/>
  <c r="CT355" i="13"/>
  <c r="CX355" i="13"/>
  <c r="DB355" i="13"/>
  <c r="DF355" i="13"/>
  <c r="CL359" i="13"/>
  <c r="CP359" i="13"/>
  <c r="CT359" i="13"/>
  <c r="CX359" i="13"/>
  <c r="DB359" i="13"/>
  <c r="DF359" i="13"/>
  <c r="CL363" i="13"/>
  <c r="CP363" i="13"/>
  <c r="CT363" i="13"/>
  <c r="CX363" i="13"/>
  <c r="DB363" i="13"/>
  <c r="DF363" i="13"/>
  <c r="CL367" i="13"/>
  <c r="CP367" i="13"/>
  <c r="CT367" i="13"/>
  <c r="CX367" i="13"/>
  <c r="DB367" i="13"/>
  <c r="DF367" i="13"/>
  <c r="CL371" i="13"/>
  <c r="CP371" i="13"/>
  <c r="CT371" i="13"/>
  <c r="CX371" i="13"/>
  <c r="DB371" i="13"/>
  <c r="DF371" i="13"/>
  <c r="CL375" i="13"/>
  <c r="CP375" i="13"/>
  <c r="CT375" i="13"/>
  <c r="CX375" i="13"/>
  <c r="DB375" i="13"/>
  <c r="DF375" i="13"/>
  <c r="CL379" i="13"/>
  <c r="CP379" i="13"/>
  <c r="CT379" i="13"/>
  <c r="CX379" i="13"/>
  <c r="DB379" i="13"/>
  <c r="DF379" i="13"/>
  <c r="CL383" i="13"/>
  <c r="CP383" i="13"/>
  <c r="CT383" i="13"/>
  <c r="CX383" i="13"/>
  <c r="DB383" i="13"/>
  <c r="DF383" i="13"/>
  <c r="CL387" i="13"/>
  <c r="CP387" i="13"/>
  <c r="CT387" i="13"/>
  <c r="CX387" i="13"/>
  <c r="DB387" i="13"/>
  <c r="DF387" i="13"/>
  <c r="CL391" i="13"/>
  <c r="CP391" i="13"/>
  <c r="CT391" i="13"/>
  <c r="CX391" i="13"/>
  <c r="DB391" i="13"/>
  <c r="DF391" i="13"/>
  <c r="CL395" i="13"/>
  <c r="CP395" i="13"/>
  <c r="CT395" i="13"/>
  <c r="CX395" i="13"/>
  <c r="DB395" i="13"/>
  <c r="DF395" i="13"/>
  <c r="CL399" i="13"/>
  <c r="CP399" i="13"/>
  <c r="CT399" i="13"/>
  <c r="CX399" i="13"/>
  <c r="DB399" i="13"/>
  <c r="DF399" i="13"/>
  <c r="CL403" i="13"/>
  <c r="CP403" i="13"/>
  <c r="CT403" i="13"/>
  <c r="CX403" i="13"/>
  <c r="DB403" i="13"/>
  <c r="DF403" i="13"/>
  <c r="DC407" i="13"/>
  <c r="CY407" i="13"/>
  <c r="CU407" i="13"/>
  <c r="CQ407" i="13"/>
  <c r="CL407" i="13"/>
  <c r="CP407" i="13"/>
  <c r="CV407" i="13"/>
  <c r="DA407" i="13"/>
  <c r="DF407" i="13"/>
  <c r="DE409" i="13"/>
  <c r="DA409" i="13"/>
  <c r="CW409" i="13"/>
  <c r="CS409" i="13"/>
  <c r="CO409" i="13"/>
  <c r="CK409" i="13"/>
  <c r="CM409" i="13"/>
  <c r="CR409" i="13"/>
  <c r="CX409" i="13"/>
  <c r="DC409" i="13"/>
  <c r="DE413" i="13"/>
  <c r="DA413" i="13"/>
  <c r="CW413" i="13"/>
  <c r="CS413" i="13"/>
  <c r="CO413" i="13"/>
  <c r="CK413" i="13"/>
  <c r="CM413" i="13"/>
  <c r="CR413" i="13"/>
  <c r="CX413" i="13"/>
  <c r="DC413" i="13"/>
  <c r="DE417" i="13"/>
  <c r="DA417" i="13"/>
  <c r="CW417" i="13"/>
  <c r="CS417" i="13"/>
  <c r="CO417" i="13"/>
  <c r="CK417" i="13"/>
  <c r="CM417" i="13"/>
  <c r="CR417" i="13"/>
  <c r="CX417" i="13"/>
  <c r="DC417" i="13"/>
  <c r="DE421" i="13"/>
  <c r="DA421" i="13"/>
  <c r="CW421" i="13"/>
  <c r="CS421" i="13"/>
  <c r="CO421" i="13"/>
  <c r="CK421" i="13"/>
  <c r="CM421" i="13"/>
  <c r="CR421" i="13"/>
  <c r="CX421" i="13"/>
  <c r="DC421" i="13"/>
  <c r="DE425" i="13"/>
  <c r="DA425" i="13"/>
  <c r="CW425" i="13"/>
  <c r="CS425" i="13"/>
  <c r="CO425" i="13"/>
  <c r="CK425" i="13"/>
  <c r="DC425" i="13"/>
  <c r="CY425" i="13"/>
  <c r="CU425" i="13"/>
  <c r="CQ425" i="13"/>
  <c r="CM425" i="13"/>
  <c r="CI425" i="13"/>
  <c r="CP425" i="13"/>
  <c r="CX425" i="13"/>
  <c r="DF425" i="13"/>
  <c r="CL427" i="13"/>
  <c r="CT427" i="13"/>
  <c r="DB427" i="13"/>
  <c r="CL429" i="13"/>
  <c r="CT429" i="13"/>
  <c r="DB429" i="13"/>
  <c r="DD431" i="13"/>
  <c r="CZ431" i="13"/>
  <c r="CV431" i="13"/>
  <c r="CR431" i="13"/>
  <c r="CN431" i="13"/>
  <c r="CJ431" i="13"/>
  <c r="DC431" i="13"/>
  <c r="CY431" i="13"/>
  <c r="CU431" i="13"/>
  <c r="CQ431" i="13"/>
  <c r="CM431" i="13"/>
  <c r="CI431" i="13"/>
  <c r="DE431" i="13"/>
  <c r="DA431" i="13"/>
  <c r="CW431" i="13"/>
  <c r="CS431" i="13"/>
  <c r="CO431" i="13"/>
  <c r="CK431" i="13"/>
  <c r="CX431" i="13"/>
  <c r="CL328" i="13"/>
  <c r="CP328" i="13"/>
  <c r="CT328" i="13"/>
  <c r="CX328" i="13"/>
  <c r="DB328" i="13"/>
  <c r="CL332" i="13"/>
  <c r="CP332" i="13"/>
  <c r="CT332" i="13"/>
  <c r="CX332" i="13"/>
  <c r="DB332" i="13"/>
  <c r="CL336" i="13"/>
  <c r="CP336" i="13"/>
  <c r="CT336" i="13"/>
  <c r="CX336" i="13"/>
  <c r="DB336" i="13"/>
  <c r="CL340" i="13"/>
  <c r="CP340" i="13"/>
  <c r="CT340" i="13"/>
  <c r="CX340" i="13"/>
  <c r="DB340" i="13"/>
  <c r="CJ342" i="13"/>
  <c r="CN342" i="13"/>
  <c r="CR342" i="13"/>
  <c r="CV342" i="13"/>
  <c r="CZ342" i="13"/>
  <c r="CL344" i="13"/>
  <c r="CP344" i="13"/>
  <c r="CT344" i="13"/>
  <c r="CX344" i="13"/>
  <c r="DB344" i="13"/>
  <c r="CJ346" i="13"/>
  <c r="CN346" i="13"/>
  <c r="CR346" i="13"/>
  <c r="CV346" i="13"/>
  <c r="CZ346" i="13"/>
  <c r="CL348" i="13"/>
  <c r="CP348" i="13"/>
  <c r="CT348" i="13"/>
  <c r="CX348" i="13"/>
  <c r="DB348" i="13"/>
  <c r="CK349" i="13"/>
  <c r="CO349" i="13"/>
  <c r="CS349" i="13"/>
  <c r="CW349" i="13"/>
  <c r="DA349" i="13"/>
  <c r="DE349" i="13"/>
  <c r="CJ350" i="13"/>
  <c r="CN350" i="13"/>
  <c r="CR350" i="13"/>
  <c r="CV350" i="13"/>
  <c r="CZ350" i="13"/>
  <c r="CL352" i="13"/>
  <c r="CP352" i="13"/>
  <c r="CT352" i="13"/>
  <c r="CX352" i="13"/>
  <c r="DB352" i="13"/>
  <c r="CK353" i="13"/>
  <c r="CO353" i="13"/>
  <c r="CS353" i="13"/>
  <c r="CW353" i="13"/>
  <c r="DA353" i="13"/>
  <c r="DE353" i="13"/>
  <c r="CJ354" i="13"/>
  <c r="CN354" i="13"/>
  <c r="CR354" i="13"/>
  <c r="CV354" i="13"/>
  <c r="CZ354" i="13"/>
  <c r="CI355" i="13"/>
  <c r="CM355" i="13"/>
  <c r="CQ355" i="13"/>
  <c r="CU355" i="13"/>
  <c r="CY355" i="13"/>
  <c r="DC355" i="13"/>
  <c r="CL356" i="13"/>
  <c r="CP356" i="13"/>
  <c r="CT356" i="13"/>
  <c r="CX356" i="13"/>
  <c r="DB356" i="13"/>
  <c r="CK357" i="13"/>
  <c r="CO357" i="13"/>
  <c r="CS357" i="13"/>
  <c r="CW357" i="13"/>
  <c r="DA357" i="13"/>
  <c r="DE357" i="13"/>
  <c r="CJ358" i="13"/>
  <c r="CN358" i="13"/>
  <c r="CR358" i="13"/>
  <c r="CV358" i="13"/>
  <c r="CZ358" i="13"/>
  <c r="CI359" i="13"/>
  <c r="CM359" i="13"/>
  <c r="CQ359" i="13"/>
  <c r="CU359" i="13"/>
  <c r="CY359" i="13"/>
  <c r="DC359" i="13"/>
  <c r="CL360" i="13"/>
  <c r="CP360" i="13"/>
  <c r="CT360" i="13"/>
  <c r="CX360" i="13"/>
  <c r="DB360" i="13"/>
  <c r="CK361" i="13"/>
  <c r="CO361" i="13"/>
  <c r="CS361" i="13"/>
  <c r="CW361" i="13"/>
  <c r="DA361" i="13"/>
  <c r="DE361" i="13"/>
  <c r="CJ362" i="13"/>
  <c r="CN362" i="13"/>
  <c r="CR362" i="13"/>
  <c r="CV362" i="13"/>
  <c r="CZ362" i="13"/>
  <c r="CI363" i="13"/>
  <c r="CM363" i="13"/>
  <c r="CQ363" i="13"/>
  <c r="CU363" i="13"/>
  <c r="CY363" i="13"/>
  <c r="DC363" i="13"/>
  <c r="CL364" i="13"/>
  <c r="CP364" i="13"/>
  <c r="CT364" i="13"/>
  <c r="CX364" i="13"/>
  <c r="DB364" i="13"/>
  <c r="CK365" i="13"/>
  <c r="CO365" i="13"/>
  <c r="CS365" i="13"/>
  <c r="CW365" i="13"/>
  <c r="DA365" i="13"/>
  <c r="DE365" i="13"/>
  <c r="CJ366" i="13"/>
  <c r="CN366" i="13"/>
  <c r="CR366" i="13"/>
  <c r="CV366" i="13"/>
  <c r="CZ366" i="13"/>
  <c r="CI367" i="13"/>
  <c r="CM367" i="13"/>
  <c r="CQ367" i="13"/>
  <c r="CU367" i="13"/>
  <c r="CY367" i="13"/>
  <c r="DC367" i="13"/>
  <c r="CL368" i="13"/>
  <c r="CP368" i="13"/>
  <c r="CT368" i="13"/>
  <c r="CX368" i="13"/>
  <c r="DB368" i="13"/>
  <c r="CK369" i="13"/>
  <c r="CO369" i="13"/>
  <c r="CS369" i="13"/>
  <c r="CW369" i="13"/>
  <c r="DA369" i="13"/>
  <c r="DE369" i="13"/>
  <c r="CJ370" i="13"/>
  <c r="CN370" i="13"/>
  <c r="CR370" i="13"/>
  <c r="CV370" i="13"/>
  <c r="CZ370" i="13"/>
  <c r="CI371" i="13"/>
  <c r="CM371" i="13"/>
  <c r="CQ371" i="13"/>
  <c r="CU371" i="13"/>
  <c r="CY371" i="13"/>
  <c r="DC371" i="13"/>
  <c r="CL372" i="13"/>
  <c r="CP372" i="13"/>
  <c r="CT372" i="13"/>
  <c r="CX372" i="13"/>
  <c r="DB372" i="13"/>
  <c r="CK373" i="13"/>
  <c r="CO373" i="13"/>
  <c r="CS373" i="13"/>
  <c r="CW373" i="13"/>
  <c r="DA373" i="13"/>
  <c r="DE373" i="13"/>
  <c r="CJ374" i="13"/>
  <c r="CN374" i="13"/>
  <c r="CR374" i="13"/>
  <c r="CV374" i="13"/>
  <c r="CZ374" i="13"/>
  <c r="CI375" i="13"/>
  <c r="CM375" i="13"/>
  <c r="CQ375" i="13"/>
  <c r="CU375" i="13"/>
  <c r="CY375" i="13"/>
  <c r="DC375" i="13"/>
  <c r="CL376" i="13"/>
  <c r="CP376" i="13"/>
  <c r="CT376" i="13"/>
  <c r="CX376" i="13"/>
  <c r="DB376" i="13"/>
  <c r="CK377" i="13"/>
  <c r="CO377" i="13"/>
  <c r="CS377" i="13"/>
  <c r="CW377" i="13"/>
  <c r="DA377" i="13"/>
  <c r="DE377" i="13"/>
  <c r="CJ378" i="13"/>
  <c r="CN378" i="13"/>
  <c r="CR378" i="13"/>
  <c r="CV378" i="13"/>
  <c r="CZ378" i="13"/>
  <c r="CI379" i="13"/>
  <c r="CM379" i="13"/>
  <c r="CQ379" i="13"/>
  <c r="CU379" i="13"/>
  <c r="CY379" i="13"/>
  <c r="DC379" i="13"/>
  <c r="CL380" i="13"/>
  <c r="CP380" i="13"/>
  <c r="CT380" i="13"/>
  <c r="CX380" i="13"/>
  <c r="DB380" i="13"/>
  <c r="CK381" i="13"/>
  <c r="CO381" i="13"/>
  <c r="CS381" i="13"/>
  <c r="CW381" i="13"/>
  <c r="DA381" i="13"/>
  <c r="DE381" i="13"/>
  <c r="CJ382" i="13"/>
  <c r="CN382" i="13"/>
  <c r="CR382" i="13"/>
  <c r="CV382" i="13"/>
  <c r="CZ382" i="13"/>
  <c r="CI383" i="13"/>
  <c r="CM383" i="13"/>
  <c r="CQ383" i="13"/>
  <c r="CU383" i="13"/>
  <c r="CY383" i="13"/>
  <c r="DC383" i="13"/>
  <c r="CL384" i="13"/>
  <c r="CP384" i="13"/>
  <c r="CT384" i="13"/>
  <c r="CX384" i="13"/>
  <c r="DB384" i="13"/>
  <c r="CK385" i="13"/>
  <c r="CO385" i="13"/>
  <c r="CS385" i="13"/>
  <c r="CW385" i="13"/>
  <c r="DA385" i="13"/>
  <c r="DE385" i="13"/>
  <c r="CJ386" i="13"/>
  <c r="CN386" i="13"/>
  <c r="CR386" i="13"/>
  <c r="CV386" i="13"/>
  <c r="CZ386" i="13"/>
  <c r="CI387" i="13"/>
  <c r="CM387" i="13"/>
  <c r="CQ387" i="13"/>
  <c r="CU387" i="13"/>
  <c r="CY387" i="13"/>
  <c r="DC387" i="13"/>
  <c r="CL388" i="13"/>
  <c r="CP388" i="13"/>
  <c r="CT388" i="13"/>
  <c r="CX388" i="13"/>
  <c r="DB388" i="13"/>
  <c r="CK389" i="13"/>
  <c r="CO389" i="13"/>
  <c r="CS389" i="13"/>
  <c r="CW389" i="13"/>
  <c r="DA389" i="13"/>
  <c r="DE389" i="13"/>
  <c r="CJ390" i="13"/>
  <c r="CN390" i="13"/>
  <c r="CR390" i="13"/>
  <c r="CV390" i="13"/>
  <c r="CZ390" i="13"/>
  <c r="CI391" i="13"/>
  <c r="CM391" i="13"/>
  <c r="CQ391" i="13"/>
  <c r="CU391" i="13"/>
  <c r="CY391" i="13"/>
  <c r="DC391" i="13"/>
  <c r="CL392" i="13"/>
  <c r="CP392" i="13"/>
  <c r="CT392" i="13"/>
  <c r="CX392" i="13"/>
  <c r="DB392" i="13"/>
  <c r="CK393" i="13"/>
  <c r="CO393" i="13"/>
  <c r="CS393" i="13"/>
  <c r="CW393" i="13"/>
  <c r="DA393" i="13"/>
  <c r="DE393" i="13"/>
  <c r="CJ394" i="13"/>
  <c r="CN394" i="13"/>
  <c r="CR394" i="13"/>
  <c r="CV394" i="13"/>
  <c r="CZ394" i="13"/>
  <c r="CI395" i="13"/>
  <c r="CM395" i="13"/>
  <c r="CQ395" i="13"/>
  <c r="CU395" i="13"/>
  <c r="CY395" i="13"/>
  <c r="DC395" i="13"/>
  <c r="CL396" i="13"/>
  <c r="CP396" i="13"/>
  <c r="CT396" i="13"/>
  <c r="CX396" i="13"/>
  <c r="DB396" i="13"/>
  <c r="CK397" i="13"/>
  <c r="CO397" i="13"/>
  <c r="CS397" i="13"/>
  <c r="CW397" i="13"/>
  <c r="DA397" i="13"/>
  <c r="DE397" i="13"/>
  <c r="CJ398" i="13"/>
  <c r="CN398" i="13"/>
  <c r="CR398" i="13"/>
  <c r="CV398" i="13"/>
  <c r="CZ398" i="13"/>
  <c r="CI399" i="13"/>
  <c r="CM399" i="13"/>
  <c r="CQ399" i="13"/>
  <c r="CU399" i="13"/>
  <c r="CY399" i="13"/>
  <c r="DC399" i="13"/>
  <c r="CL400" i="13"/>
  <c r="CP400" i="13"/>
  <c r="CT400" i="13"/>
  <c r="CX400" i="13"/>
  <c r="DB400" i="13"/>
  <c r="CK401" i="13"/>
  <c r="CO401" i="13"/>
  <c r="CS401" i="13"/>
  <c r="CW401" i="13"/>
  <c r="DA401" i="13"/>
  <c r="DE401" i="13"/>
  <c r="CJ402" i="13"/>
  <c r="CN402" i="13"/>
  <c r="CR402" i="13"/>
  <c r="CV402" i="13"/>
  <c r="CZ402" i="13"/>
  <c r="CI403" i="13"/>
  <c r="CM403" i="13"/>
  <c r="CQ403" i="13"/>
  <c r="CU403" i="13"/>
  <c r="CY403" i="13"/>
  <c r="DC403" i="13"/>
  <c r="CL404" i="13"/>
  <c r="CP404" i="13"/>
  <c r="CT404" i="13"/>
  <c r="CX404" i="13"/>
  <c r="DB404" i="13"/>
  <c r="CK405" i="13"/>
  <c r="CO405" i="13"/>
  <c r="CS405" i="13"/>
  <c r="CW405" i="13"/>
  <c r="DA405" i="13"/>
  <c r="DE405" i="13"/>
  <c r="CJ406" i="13"/>
  <c r="CN406" i="13"/>
  <c r="CR406" i="13"/>
  <c r="CV406" i="13"/>
  <c r="CZ406" i="13"/>
  <c r="CI407" i="13"/>
  <c r="CM407" i="13"/>
  <c r="CR407" i="13"/>
  <c r="CW407" i="13"/>
  <c r="DB407" i="13"/>
  <c r="CI409" i="13"/>
  <c r="CN409" i="13"/>
  <c r="CT409" i="13"/>
  <c r="CY409" i="13"/>
  <c r="DD409" i="13"/>
  <c r="CK410" i="13"/>
  <c r="CP410" i="13"/>
  <c r="CU410" i="13"/>
  <c r="DA410" i="13"/>
  <c r="DF410" i="13"/>
  <c r="CL411" i="13"/>
  <c r="CR411" i="13"/>
  <c r="CW411" i="13"/>
  <c r="CI413" i="13"/>
  <c r="CN413" i="13"/>
  <c r="CT413" i="13"/>
  <c r="CY413" i="13"/>
  <c r="DD413" i="13"/>
  <c r="CK414" i="13"/>
  <c r="CP414" i="13"/>
  <c r="CU414" i="13"/>
  <c r="DA414" i="13"/>
  <c r="DF414" i="13"/>
  <c r="CL415" i="13"/>
  <c r="CR415" i="13"/>
  <c r="CW415" i="13"/>
  <c r="CI417" i="13"/>
  <c r="CN417" i="13"/>
  <c r="CT417" i="13"/>
  <c r="CY417" i="13"/>
  <c r="DD417" i="13"/>
  <c r="CK418" i="13"/>
  <c r="CP418" i="13"/>
  <c r="CU418" i="13"/>
  <c r="DA418" i="13"/>
  <c r="DF418" i="13"/>
  <c r="CL419" i="13"/>
  <c r="CR419" i="13"/>
  <c r="CW419" i="13"/>
  <c r="CI421" i="13"/>
  <c r="CN421" i="13"/>
  <c r="CT421" i="13"/>
  <c r="CY421" i="13"/>
  <c r="DD421" i="13"/>
  <c r="CK422" i="13"/>
  <c r="CP422" i="13"/>
  <c r="CU422" i="13"/>
  <c r="DA422" i="13"/>
  <c r="DF422" i="13"/>
  <c r="CL423" i="13"/>
  <c r="CR423" i="13"/>
  <c r="CW423" i="13"/>
  <c r="CJ425" i="13"/>
  <c r="CR425" i="13"/>
  <c r="CZ425" i="13"/>
  <c r="CN427" i="13"/>
  <c r="CV427" i="13"/>
  <c r="CN429" i="13"/>
  <c r="CV429" i="13"/>
  <c r="CL349" i="13"/>
  <c r="CP349" i="13"/>
  <c r="CT349" i="13"/>
  <c r="CX349" i="13"/>
  <c r="DB349" i="13"/>
  <c r="CL353" i="13"/>
  <c r="CP353" i="13"/>
  <c r="CT353" i="13"/>
  <c r="CX353" i="13"/>
  <c r="DB353" i="13"/>
  <c r="CJ355" i="13"/>
  <c r="CN355" i="13"/>
  <c r="CR355" i="13"/>
  <c r="CV355" i="13"/>
  <c r="CZ355" i="13"/>
  <c r="CL357" i="13"/>
  <c r="CP357" i="13"/>
  <c r="CT357" i="13"/>
  <c r="CX357" i="13"/>
  <c r="DB357" i="13"/>
  <c r="CJ359" i="13"/>
  <c r="CN359" i="13"/>
  <c r="CR359" i="13"/>
  <c r="CV359" i="13"/>
  <c r="CZ359" i="13"/>
  <c r="CL361" i="13"/>
  <c r="CP361" i="13"/>
  <c r="CT361" i="13"/>
  <c r="CX361" i="13"/>
  <c r="DB361" i="13"/>
  <c r="CJ363" i="13"/>
  <c r="CN363" i="13"/>
  <c r="CR363" i="13"/>
  <c r="CV363" i="13"/>
  <c r="CZ363" i="13"/>
  <c r="CL365" i="13"/>
  <c r="CP365" i="13"/>
  <c r="CT365" i="13"/>
  <c r="CX365" i="13"/>
  <c r="DB365" i="13"/>
  <c r="CJ367" i="13"/>
  <c r="CN367" i="13"/>
  <c r="CR367" i="13"/>
  <c r="CV367" i="13"/>
  <c r="CZ367" i="13"/>
  <c r="CL369" i="13"/>
  <c r="CP369" i="13"/>
  <c r="CT369" i="13"/>
  <c r="CX369" i="13"/>
  <c r="DB369" i="13"/>
  <c r="CJ371" i="13"/>
  <c r="CN371" i="13"/>
  <c r="CR371" i="13"/>
  <c r="CV371" i="13"/>
  <c r="CZ371" i="13"/>
  <c r="CL373" i="13"/>
  <c r="CP373" i="13"/>
  <c r="CT373" i="13"/>
  <c r="CX373" i="13"/>
  <c r="DB373" i="13"/>
  <c r="CJ375" i="13"/>
  <c r="CN375" i="13"/>
  <c r="CR375" i="13"/>
  <c r="CV375" i="13"/>
  <c r="CZ375" i="13"/>
  <c r="CL377" i="13"/>
  <c r="CP377" i="13"/>
  <c r="CT377" i="13"/>
  <c r="CX377" i="13"/>
  <c r="DB377" i="13"/>
  <c r="CJ379" i="13"/>
  <c r="CN379" i="13"/>
  <c r="CR379" i="13"/>
  <c r="CV379" i="13"/>
  <c r="CZ379" i="13"/>
  <c r="CL381" i="13"/>
  <c r="CP381" i="13"/>
  <c r="CT381" i="13"/>
  <c r="CX381" i="13"/>
  <c r="DB381" i="13"/>
  <c r="CJ383" i="13"/>
  <c r="CN383" i="13"/>
  <c r="CR383" i="13"/>
  <c r="CV383" i="13"/>
  <c r="CZ383" i="13"/>
  <c r="CL385" i="13"/>
  <c r="CP385" i="13"/>
  <c r="CT385" i="13"/>
  <c r="CX385" i="13"/>
  <c r="DB385" i="13"/>
  <c r="CJ387" i="13"/>
  <c r="CN387" i="13"/>
  <c r="CR387" i="13"/>
  <c r="CV387" i="13"/>
  <c r="CZ387" i="13"/>
  <c r="CL389" i="13"/>
  <c r="CP389" i="13"/>
  <c r="CT389" i="13"/>
  <c r="CX389" i="13"/>
  <c r="DB389" i="13"/>
  <c r="CJ391" i="13"/>
  <c r="CN391" i="13"/>
  <c r="CR391" i="13"/>
  <c r="CV391" i="13"/>
  <c r="CZ391" i="13"/>
  <c r="CL393" i="13"/>
  <c r="CP393" i="13"/>
  <c r="CT393" i="13"/>
  <c r="CX393" i="13"/>
  <c r="DB393" i="13"/>
  <c r="CJ395" i="13"/>
  <c r="CN395" i="13"/>
  <c r="CR395" i="13"/>
  <c r="CV395" i="13"/>
  <c r="CZ395" i="13"/>
  <c r="CL397" i="13"/>
  <c r="CP397" i="13"/>
  <c r="CT397" i="13"/>
  <c r="CX397" i="13"/>
  <c r="DB397" i="13"/>
  <c r="CJ399" i="13"/>
  <c r="CN399" i="13"/>
  <c r="CR399" i="13"/>
  <c r="CV399" i="13"/>
  <c r="CZ399" i="13"/>
  <c r="CL401" i="13"/>
  <c r="CP401" i="13"/>
  <c r="CT401" i="13"/>
  <c r="CX401" i="13"/>
  <c r="DB401" i="13"/>
  <c r="CJ403" i="13"/>
  <c r="CN403" i="13"/>
  <c r="CR403" i="13"/>
  <c r="CV403" i="13"/>
  <c r="CZ403" i="13"/>
  <c r="CL405" i="13"/>
  <c r="CP405" i="13"/>
  <c r="CT405" i="13"/>
  <c r="CX405" i="13"/>
  <c r="DB405" i="13"/>
  <c r="CJ407" i="13"/>
  <c r="CN407" i="13"/>
  <c r="CS407" i="13"/>
  <c r="CX407" i="13"/>
  <c r="DD407" i="13"/>
  <c r="CJ409" i="13"/>
  <c r="CP409" i="13"/>
  <c r="CU409" i="13"/>
  <c r="CZ409" i="13"/>
  <c r="DF409" i="13"/>
  <c r="DC411" i="13"/>
  <c r="CY411" i="13"/>
  <c r="CU411" i="13"/>
  <c r="CQ411" i="13"/>
  <c r="CM411" i="13"/>
  <c r="CI411" i="13"/>
  <c r="CN411" i="13"/>
  <c r="CS411" i="13"/>
  <c r="CX411" i="13"/>
  <c r="DD411" i="13"/>
  <c r="CJ413" i="13"/>
  <c r="CP413" i="13"/>
  <c r="CU413" i="13"/>
  <c r="CZ413" i="13"/>
  <c r="DF413" i="13"/>
  <c r="CL414" i="13"/>
  <c r="CQ414" i="13"/>
  <c r="CW414" i="13"/>
  <c r="DB414" i="13"/>
  <c r="DC415" i="13"/>
  <c r="CY415" i="13"/>
  <c r="CU415" i="13"/>
  <c r="CQ415" i="13"/>
  <c r="CM415" i="13"/>
  <c r="CI415" i="13"/>
  <c r="CN415" i="13"/>
  <c r="CS415" i="13"/>
  <c r="CX415" i="13"/>
  <c r="DD415" i="13"/>
  <c r="CJ417" i="13"/>
  <c r="CP417" i="13"/>
  <c r="CU417" i="13"/>
  <c r="CZ417" i="13"/>
  <c r="DF417" i="13"/>
  <c r="CL418" i="13"/>
  <c r="CQ418" i="13"/>
  <c r="CW418" i="13"/>
  <c r="DB418" i="13"/>
  <c r="DC419" i="13"/>
  <c r="CY419" i="13"/>
  <c r="CU419" i="13"/>
  <c r="CQ419" i="13"/>
  <c r="CM419" i="13"/>
  <c r="CI419" i="13"/>
  <c r="CN419" i="13"/>
  <c r="CS419" i="13"/>
  <c r="CX419" i="13"/>
  <c r="DD419" i="13"/>
  <c r="CJ421" i="13"/>
  <c r="CP421" i="13"/>
  <c r="CU421" i="13"/>
  <c r="CZ421" i="13"/>
  <c r="DF421" i="13"/>
  <c r="CL422" i="13"/>
  <c r="CQ422" i="13"/>
  <c r="CW422" i="13"/>
  <c r="DB422" i="13"/>
  <c r="DC423" i="13"/>
  <c r="CY423" i="13"/>
  <c r="CU423" i="13"/>
  <c r="CQ423" i="13"/>
  <c r="CM423" i="13"/>
  <c r="CI423" i="13"/>
  <c r="CN423" i="13"/>
  <c r="CS423" i="13"/>
  <c r="CX423" i="13"/>
  <c r="DD423" i="13"/>
  <c r="CL425" i="13"/>
  <c r="CT425" i="13"/>
  <c r="DB425" i="13"/>
  <c r="DC427" i="13"/>
  <c r="CY427" i="13"/>
  <c r="CU427" i="13"/>
  <c r="CQ427" i="13"/>
  <c r="CM427" i="13"/>
  <c r="CI427" i="13"/>
  <c r="DE427" i="13"/>
  <c r="DA427" i="13"/>
  <c r="CW427" i="13"/>
  <c r="CS427" i="13"/>
  <c r="CO427" i="13"/>
  <c r="CK427" i="13"/>
  <c r="CP427" i="13"/>
  <c r="CX427" i="13"/>
  <c r="DF427" i="13"/>
  <c r="DE429" i="13"/>
  <c r="DA429" i="13"/>
  <c r="CW429" i="13"/>
  <c r="CS429" i="13"/>
  <c r="CO429" i="13"/>
  <c r="CK429" i="13"/>
  <c r="DC429" i="13"/>
  <c r="CY429" i="13"/>
  <c r="CU429" i="13"/>
  <c r="CQ429" i="13"/>
  <c r="CM429" i="13"/>
  <c r="CI429" i="13"/>
  <c r="CP429" i="13"/>
  <c r="CX429" i="13"/>
  <c r="DF429" i="13"/>
  <c r="CL426" i="13"/>
  <c r="CP426" i="13"/>
  <c r="CT426" i="13"/>
  <c r="CX426" i="13"/>
  <c r="DB426" i="13"/>
  <c r="DF426" i="13"/>
  <c r="CL430" i="13"/>
  <c r="CP430" i="13"/>
  <c r="CT430" i="13"/>
  <c r="CX430" i="13"/>
  <c r="DB430" i="13"/>
  <c r="DF430" i="13"/>
  <c r="CI433" i="13"/>
  <c r="CM433" i="13"/>
  <c r="CQ433" i="13"/>
  <c r="CU433" i="13"/>
  <c r="CY433" i="13"/>
  <c r="DC433" i="13"/>
  <c r="CL434" i="13"/>
  <c r="CP434" i="13"/>
  <c r="CT434" i="13"/>
  <c r="CX434" i="13"/>
  <c r="DB434" i="13"/>
  <c r="DF434" i="13"/>
  <c r="CK435" i="13"/>
  <c r="CO435" i="13"/>
  <c r="CS435" i="13"/>
  <c r="CW435" i="13"/>
  <c r="DA435" i="13"/>
  <c r="DE435" i="13"/>
  <c r="CI437" i="13"/>
  <c r="CM437" i="13"/>
  <c r="CQ437" i="13"/>
  <c r="CU437" i="13"/>
  <c r="CY437" i="13"/>
  <c r="DC437" i="13"/>
  <c r="CL438" i="13"/>
  <c r="CP438" i="13"/>
  <c r="CT438" i="13"/>
  <c r="CX438" i="13"/>
  <c r="DB438" i="13"/>
  <c r="DF438" i="13"/>
  <c r="CK439" i="13"/>
  <c r="CO439" i="13"/>
  <c r="CS439" i="13"/>
  <c r="CW439" i="13"/>
  <c r="DA439" i="13"/>
  <c r="DE439" i="13"/>
  <c r="CI441" i="13"/>
  <c r="CM441" i="13"/>
  <c r="CQ441" i="13"/>
  <c r="CU441" i="13"/>
  <c r="CY441" i="13"/>
  <c r="DC441" i="13"/>
  <c r="CL442" i="13"/>
  <c r="CP442" i="13"/>
  <c r="CT442" i="13"/>
  <c r="CX442" i="13"/>
  <c r="DB442" i="13"/>
  <c r="DF442" i="13"/>
  <c r="CK443" i="13"/>
  <c r="CO443" i="13"/>
  <c r="CS443" i="13"/>
  <c r="CW443" i="13"/>
  <c r="DA443" i="13"/>
  <c r="DE443" i="13"/>
  <c r="CI445" i="13"/>
  <c r="CM445" i="13"/>
  <c r="CQ445" i="13"/>
  <c r="CU445" i="13"/>
  <c r="CY445" i="13"/>
  <c r="DC445" i="13"/>
  <c r="CL446" i="13"/>
  <c r="CP446" i="13"/>
  <c r="CT446" i="13"/>
  <c r="CX446" i="13"/>
  <c r="DB446" i="13"/>
  <c r="DF446" i="13"/>
  <c r="CK447" i="13"/>
  <c r="CO447" i="13"/>
  <c r="CS447" i="13"/>
  <c r="CW447" i="13"/>
  <c r="DA447" i="13"/>
  <c r="DE447" i="13"/>
  <c r="CI449" i="13"/>
  <c r="CM449" i="13"/>
  <c r="CQ449" i="13"/>
  <c r="CU449" i="13"/>
  <c r="CY449" i="13"/>
  <c r="DC449" i="13"/>
  <c r="CL450" i="13"/>
  <c r="CP450" i="13"/>
  <c r="CT450" i="13"/>
  <c r="CX450" i="13"/>
  <c r="DB450" i="13"/>
  <c r="DF450" i="13"/>
  <c r="CK451" i="13"/>
  <c r="CO451" i="13"/>
  <c r="CS451" i="13"/>
  <c r="CW451" i="13"/>
  <c r="DA451" i="13"/>
  <c r="DE451" i="13"/>
  <c r="CI453" i="13"/>
  <c r="CM453" i="13"/>
  <c r="CQ453" i="13"/>
  <c r="CU453" i="13"/>
  <c r="CY453" i="13"/>
  <c r="DC453" i="13"/>
  <c r="CL454" i="13"/>
  <c r="CP454" i="13"/>
  <c r="CT454" i="13"/>
  <c r="CX454" i="13"/>
  <c r="DB454" i="13"/>
  <c r="DF454" i="13"/>
  <c r="CK455" i="13"/>
  <c r="CO455" i="13"/>
  <c r="CS455" i="13"/>
  <c r="CW455" i="13"/>
  <c r="DA455" i="13"/>
  <c r="DE455" i="13"/>
  <c r="CL457" i="13"/>
  <c r="CQ457" i="13"/>
  <c r="CW457" i="13"/>
  <c r="DC458" i="13"/>
  <c r="CY458" i="13"/>
  <c r="CU458" i="13"/>
  <c r="CQ458" i="13"/>
  <c r="CM458" i="13"/>
  <c r="CI458" i="13"/>
  <c r="CN458" i="13"/>
  <c r="CS458" i="13"/>
  <c r="CX458" i="13"/>
  <c r="DD458" i="13"/>
  <c r="CL461" i="13"/>
  <c r="CQ461" i="13"/>
  <c r="CW461" i="13"/>
  <c r="CJ462" i="13"/>
  <c r="CR462" i="13"/>
  <c r="CZ462" i="13"/>
  <c r="CJ464" i="13"/>
  <c r="CR464" i="13"/>
  <c r="CZ464" i="13"/>
  <c r="CN466" i="13"/>
  <c r="CV466" i="13"/>
  <c r="CN468" i="13"/>
  <c r="CV468" i="13"/>
  <c r="CJ470" i="13"/>
  <c r="CR470" i="13"/>
  <c r="CZ470" i="13"/>
  <c r="CL472" i="13"/>
  <c r="DB472" i="13"/>
  <c r="CL435" i="13"/>
  <c r="CP435" i="13"/>
  <c r="CT435" i="13"/>
  <c r="CX435" i="13"/>
  <c r="DB435" i="13"/>
  <c r="DF435" i="13"/>
  <c r="CL439" i="13"/>
  <c r="CP439" i="13"/>
  <c r="CT439" i="13"/>
  <c r="CX439" i="13"/>
  <c r="DB439" i="13"/>
  <c r="DF439" i="13"/>
  <c r="CL443" i="13"/>
  <c r="CP443" i="13"/>
  <c r="CT443" i="13"/>
  <c r="CX443" i="13"/>
  <c r="DB443" i="13"/>
  <c r="DF443" i="13"/>
  <c r="CL447" i="13"/>
  <c r="CP447" i="13"/>
  <c r="CT447" i="13"/>
  <c r="CX447" i="13"/>
  <c r="DB447" i="13"/>
  <c r="DF447" i="13"/>
  <c r="CL451" i="13"/>
  <c r="CP451" i="13"/>
  <c r="CT451" i="13"/>
  <c r="CX451" i="13"/>
  <c r="DB451" i="13"/>
  <c r="DF451" i="13"/>
  <c r="CL455" i="13"/>
  <c r="CP455" i="13"/>
  <c r="CT455" i="13"/>
  <c r="CX455" i="13"/>
  <c r="DB455" i="13"/>
  <c r="DF455" i="13"/>
  <c r="DD457" i="13"/>
  <c r="CZ457" i="13"/>
  <c r="CV457" i="13"/>
  <c r="CR457" i="13"/>
  <c r="CN457" i="13"/>
  <c r="CJ457" i="13"/>
  <c r="CM457" i="13"/>
  <c r="CS457" i="13"/>
  <c r="CX457" i="13"/>
  <c r="DC457" i="13"/>
  <c r="DD461" i="13"/>
  <c r="CZ461" i="13"/>
  <c r="CV461" i="13"/>
  <c r="CR461" i="13"/>
  <c r="CN461" i="13"/>
  <c r="CJ461" i="13"/>
  <c r="DF461" i="13"/>
  <c r="CM461" i="13"/>
  <c r="CS461" i="13"/>
  <c r="CX461" i="13"/>
  <c r="DC461" i="13"/>
  <c r="DC466" i="13"/>
  <c r="CY466" i="13"/>
  <c r="CU466" i="13"/>
  <c r="CQ466" i="13"/>
  <c r="CM466" i="13"/>
  <c r="CI466" i="13"/>
  <c r="DE466" i="13"/>
  <c r="DA466" i="13"/>
  <c r="CW466" i="13"/>
  <c r="CS466" i="13"/>
  <c r="CO466" i="13"/>
  <c r="CK466" i="13"/>
  <c r="CP466" i="13"/>
  <c r="CX466" i="13"/>
  <c r="DF466" i="13"/>
  <c r="DE468" i="13"/>
  <c r="DA468" i="13"/>
  <c r="CW468" i="13"/>
  <c r="CS468" i="13"/>
  <c r="CO468" i="13"/>
  <c r="CK468" i="13"/>
  <c r="DC468" i="13"/>
  <c r="CY468" i="13"/>
  <c r="CU468" i="13"/>
  <c r="CQ468" i="13"/>
  <c r="CM468" i="13"/>
  <c r="CI468" i="13"/>
  <c r="CP468" i="13"/>
  <c r="CX468" i="13"/>
  <c r="DF468" i="13"/>
  <c r="DE476" i="13"/>
  <c r="DA476" i="13"/>
  <c r="CW476" i="13"/>
  <c r="CS476" i="13"/>
  <c r="CO476" i="13"/>
  <c r="CK476" i="13"/>
  <c r="DD476" i="13"/>
  <c r="CZ476" i="13"/>
  <c r="CV476" i="13"/>
  <c r="CR476" i="13"/>
  <c r="CN476" i="13"/>
  <c r="CJ476" i="13"/>
  <c r="DC476" i="13"/>
  <c r="CY476" i="13"/>
  <c r="CU476" i="13"/>
  <c r="CQ476" i="13"/>
  <c r="CM476" i="13"/>
  <c r="CI476" i="13"/>
  <c r="CX476" i="13"/>
  <c r="DE484" i="13"/>
  <c r="DA484" i="13"/>
  <c r="CW484" i="13"/>
  <c r="CS484" i="13"/>
  <c r="CO484" i="13"/>
  <c r="CK484" i="13"/>
  <c r="DD484" i="13"/>
  <c r="CZ484" i="13"/>
  <c r="CV484" i="13"/>
  <c r="CR484" i="13"/>
  <c r="CN484" i="13"/>
  <c r="CJ484" i="13"/>
  <c r="DC484" i="13"/>
  <c r="CY484" i="13"/>
  <c r="CU484" i="13"/>
  <c r="CQ484" i="13"/>
  <c r="CM484" i="13"/>
  <c r="CI484" i="13"/>
  <c r="CX484" i="13"/>
  <c r="CP488" i="13"/>
  <c r="DF488" i="13"/>
  <c r="DE492" i="13"/>
  <c r="DA492" i="13"/>
  <c r="CW492" i="13"/>
  <c r="CS492" i="13"/>
  <c r="CO492" i="13"/>
  <c r="CK492" i="13"/>
  <c r="DD492" i="13"/>
  <c r="CZ492" i="13"/>
  <c r="CV492" i="13"/>
  <c r="CR492" i="13"/>
  <c r="CN492" i="13"/>
  <c r="CJ492" i="13"/>
  <c r="DC492" i="13"/>
  <c r="CY492" i="13"/>
  <c r="CU492" i="13"/>
  <c r="CQ492" i="13"/>
  <c r="CM492" i="13"/>
  <c r="CI492" i="13"/>
  <c r="CX492" i="13"/>
  <c r="CP496" i="13"/>
  <c r="DF496" i="13"/>
  <c r="CL408" i="13"/>
  <c r="CP408" i="13"/>
  <c r="CT408" i="13"/>
  <c r="CX408" i="13"/>
  <c r="DB408" i="13"/>
  <c r="CL412" i="13"/>
  <c r="CP412" i="13"/>
  <c r="CT412" i="13"/>
  <c r="CX412" i="13"/>
  <c r="DB412" i="13"/>
  <c r="CL416" i="13"/>
  <c r="CP416" i="13"/>
  <c r="CT416" i="13"/>
  <c r="CX416" i="13"/>
  <c r="DB416" i="13"/>
  <c r="CL420" i="13"/>
  <c r="CP420" i="13"/>
  <c r="CT420" i="13"/>
  <c r="CX420" i="13"/>
  <c r="DB420" i="13"/>
  <c r="CL424" i="13"/>
  <c r="CP424" i="13"/>
  <c r="CT424" i="13"/>
  <c r="CX424" i="13"/>
  <c r="DB424" i="13"/>
  <c r="CJ426" i="13"/>
  <c r="CN426" i="13"/>
  <c r="CR426" i="13"/>
  <c r="CV426" i="13"/>
  <c r="CZ426" i="13"/>
  <c r="CL428" i="13"/>
  <c r="CP428" i="13"/>
  <c r="CT428" i="13"/>
  <c r="CX428" i="13"/>
  <c r="DB428" i="13"/>
  <c r="CJ430" i="13"/>
  <c r="CN430" i="13"/>
  <c r="CR430" i="13"/>
  <c r="CV430" i="13"/>
  <c r="CZ430" i="13"/>
  <c r="CL432" i="13"/>
  <c r="CP432" i="13"/>
  <c r="CT432" i="13"/>
  <c r="CX432" i="13"/>
  <c r="DB432" i="13"/>
  <c r="CK433" i="13"/>
  <c r="CO433" i="13"/>
  <c r="CS433" i="13"/>
  <c r="CW433" i="13"/>
  <c r="DA433" i="13"/>
  <c r="DE433" i="13"/>
  <c r="CJ434" i="13"/>
  <c r="CN434" i="13"/>
  <c r="CR434" i="13"/>
  <c r="CV434" i="13"/>
  <c r="CZ434" i="13"/>
  <c r="CI435" i="13"/>
  <c r="CM435" i="13"/>
  <c r="CQ435" i="13"/>
  <c r="CU435" i="13"/>
  <c r="CY435" i="13"/>
  <c r="DC435" i="13"/>
  <c r="CL436" i="13"/>
  <c r="CP436" i="13"/>
  <c r="CT436" i="13"/>
  <c r="CX436" i="13"/>
  <c r="DB436" i="13"/>
  <c r="CK437" i="13"/>
  <c r="CO437" i="13"/>
  <c r="CS437" i="13"/>
  <c r="CW437" i="13"/>
  <c r="DA437" i="13"/>
  <c r="DE437" i="13"/>
  <c r="CJ438" i="13"/>
  <c r="CN438" i="13"/>
  <c r="CR438" i="13"/>
  <c r="CV438" i="13"/>
  <c r="CZ438" i="13"/>
  <c r="CI439" i="13"/>
  <c r="CM439" i="13"/>
  <c r="CQ439" i="13"/>
  <c r="CU439" i="13"/>
  <c r="CY439" i="13"/>
  <c r="DC439" i="13"/>
  <c r="CL440" i="13"/>
  <c r="CP440" i="13"/>
  <c r="CT440" i="13"/>
  <c r="CX440" i="13"/>
  <c r="DB440" i="13"/>
  <c r="CK441" i="13"/>
  <c r="CO441" i="13"/>
  <c r="CS441" i="13"/>
  <c r="CW441" i="13"/>
  <c r="DA441" i="13"/>
  <c r="DE441" i="13"/>
  <c r="CJ442" i="13"/>
  <c r="CN442" i="13"/>
  <c r="CR442" i="13"/>
  <c r="CV442" i="13"/>
  <c r="CZ442" i="13"/>
  <c r="CI443" i="13"/>
  <c r="CM443" i="13"/>
  <c r="CQ443" i="13"/>
  <c r="CU443" i="13"/>
  <c r="CY443" i="13"/>
  <c r="DC443" i="13"/>
  <c r="CL444" i="13"/>
  <c r="CP444" i="13"/>
  <c r="CT444" i="13"/>
  <c r="CX444" i="13"/>
  <c r="DB444" i="13"/>
  <c r="CK445" i="13"/>
  <c r="CO445" i="13"/>
  <c r="CS445" i="13"/>
  <c r="CW445" i="13"/>
  <c r="DA445" i="13"/>
  <c r="DE445" i="13"/>
  <c r="CJ446" i="13"/>
  <c r="CN446" i="13"/>
  <c r="CR446" i="13"/>
  <c r="CV446" i="13"/>
  <c r="CZ446" i="13"/>
  <c r="CI447" i="13"/>
  <c r="CM447" i="13"/>
  <c r="CQ447" i="13"/>
  <c r="CU447" i="13"/>
  <c r="CY447" i="13"/>
  <c r="DC447" i="13"/>
  <c r="CL448" i="13"/>
  <c r="CP448" i="13"/>
  <c r="CT448" i="13"/>
  <c r="CX448" i="13"/>
  <c r="DB448" i="13"/>
  <c r="CK449" i="13"/>
  <c r="CO449" i="13"/>
  <c r="CS449" i="13"/>
  <c r="CW449" i="13"/>
  <c r="DA449" i="13"/>
  <c r="DE449" i="13"/>
  <c r="CJ450" i="13"/>
  <c r="CN450" i="13"/>
  <c r="CR450" i="13"/>
  <c r="CV450" i="13"/>
  <c r="CZ450" i="13"/>
  <c r="CI451" i="13"/>
  <c r="CM451" i="13"/>
  <c r="CQ451" i="13"/>
  <c r="CU451" i="13"/>
  <c r="CY451" i="13"/>
  <c r="DC451" i="13"/>
  <c r="CL452" i="13"/>
  <c r="CP452" i="13"/>
  <c r="CT452" i="13"/>
  <c r="CX452" i="13"/>
  <c r="DB452" i="13"/>
  <c r="CK453" i="13"/>
  <c r="CO453" i="13"/>
  <c r="CS453" i="13"/>
  <c r="CW453" i="13"/>
  <c r="DA453" i="13"/>
  <c r="DE453" i="13"/>
  <c r="CJ454" i="13"/>
  <c r="CN454" i="13"/>
  <c r="CR454" i="13"/>
  <c r="CV454" i="13"/>
  <c r="CZ454" i="13"/>
  <c r="CI455" i="13"/>
  <c r="CM455" i="13"/>
  <c r="CQ455" i="13"/>
  <c r="CU455" i="13"/>
  <c r="CY455" i="13"/>
  <c r="DC455" i="13"/>
  <c r="DE456" i="13"/>
  <c r="DA456" i="13"/>
  <c r="CW456" i="13"/>
  <c r="CS456" i="13"/>
  <c r="CO456" i="13"/>
  <c r="CK456" i="13"/>
  <c r="CM456" i="13"/>
  <c r="CR456" i="13"/>
  <c r="CX456" i="13"/>
  <c r="DC456" i="13"/>
  <c r="CI457" i="13"/>
  <c r="CO457" i="13"/>
  <c r="CT457" i="13"/>
  <c r="CY457" i="13"/>
  <c r="DE457" i="13"/>
  <c r="CK458" i="13"/>
  <c r="CP458" i="13"/>
  <c r="CV458" i="13"/>
  <c r="DA458" i="13"/>
  <c r="DF458" i="13"/>
  <c r="DE460" i="13"/>
  <c r="DA460" i="13"/>
  <c r="CW460" i="13"/>
  <c r="CS460" i="13"/>
  <c r="CO460" i="13"/>
  <c r="CK460" i="13"/>
  <c r="CM460" i="13"/>
  <c r="CR460" i="13"/>
  <c r="CX460" i="13"/>
  <c r="DC460" i="13"/>
  <c r="CI461" i="13"/>
  <c r="CO461" i="13"/>
  <c r="CT461" i="13"/>
  <c r="CY461" i="13"/>
  <c r="DE461" i="13"/>
  <c r="CN462" i="13"/>
  <c r="CV462" i="13"/>
  <c r="CN464" i="13"/>
  <c r="CV464" i="13"/>
  <c r="CJ466" i="13"/>
  <c r="CR466" i="13"/>
  <c r="CZ466" i="13"/>
  <c r="CJ468" i="13"/>
  <c r="CR468" i="13"/>
  <c r="CZ468" i="13"/>
  <c r="CN470" i="13"/>
  <c r="CV470" i="13"/>
  <c r="CL476" i="13"/>
  <c r="DB476" i="13"/>
  <c r="CL484" i="13"/>
  <c r="DB484" i="13"/>
  <c r="CL492" i="13"/>
  <c r="DB492" i="13"/>
  <c r="CL433" i="13"/>
  <c r="CP433" i="13"/>
  <c r="CT433" i="13"/>
  <c r="CX433" i="13"/>
  <c r="DB433" i="13"/>
  <c r="CJ435" i="13"/>
  <c r="CN435" i="13"/>
  <c r="CR435" i="13"/>
  <c r="CV435" i="13"/>
  <c r="CZ435" i="13"/>
  <c r="CL437" i="13"/>
  <c r="CP437" i="13"/>
  <c r="CT437" i="13"/>
  <c r="CX437" i="13"/>
  <c r="DB437" i="13"/>
  <c r="CJ439" i="13"/>
  <c r="CN439" i="13"/>
  <c r="CR439" i="13"/>
  <c r="CV439" i="13"/>
  <c r="CZ439" i="13"/>
  <c r="CL441" i="13"/>
  <c r="CP441" i="13"/>
  <c r="CT441" i="13"/>
  <c r="CX441" i="13"/>
  <c r="DB441" i="13"/>
  <c r="CJ443" i="13"/>
  <c r="CN443" i="13"/>
  <c r="CR443" i="13"/>
  <c r="CV443" i="13"/>
  <c r="CZ443" i="13"/>
  <c r="CL445" i="13"/>
  <c r="CP445" i="13"/>
  <c r="CT445" i="13"/>
  <c r="CX445" i="13"/>
  <c r="DB445" i="13"/>
  <c r="CJ447" i="13"/>
  <c r="CN447" i="13"/>
  <c r="CR447" i="13"/>
  <c r="CV447" i="13"/>
  <c r="CZ447" i="13"/>
  <c r="CL449" i="13"/>
  <c r="CP449" i="13"/>
  <c r="CT449" i="13"/>
  <c r="CX449" i="13"/>
  <c r="DB449" i="13"/>
  <c r="CJ451" i="13"/>
  <c r="CN451" i="13"/>
  <c r="CR451" i="13"/>
  <c r="CV451" i="13"/>
  <c r="CZ451" i="13"/>
  <c r="CL453" i="13"/>
  <c r="CP453" i="13"/>
  <c r="CT453" i="13"/>
  <c r="CX453" i="13"/>
  <c r="DB453" i="13"/>
  <c r="CJ455" i="13"/>
  <c r="CN455" i="13"/>
  <c r="CR455" i="13"/>
  <c r="CV455" i="13"/>
  <c r="CZ455" i="13"/>
  <c r="CK457" i="13"/>
  <c r="CP457" i="13"/>
  <c r="CU457" i="13"/>
  <c r="DA457" i="13"/>
  <c r="DF457" i="13"/>
  <c r="CK461" i="13"/>
  <c r="CP461" i="13"/>
  <c r="CU461" i="13"/>
  <c r="DA461" i="13"/>
  <c r="DC462" i="13"/>
  <c r="CY462" i="13"/>
  <c r="CU462" i="13"/>
  <c r="CQ462" i="13"/>
  <c r="CM462" i="13"/>
  <c r="CI462" i="13"/>
  <c r="DE462" i="13"/>
  <c r="DA462" i="13"/>
  <c r="CW462" i="13"/>
  <c r="CS462" i="13"/>
  <c r="CO462" i="13"/>
  <c r="CK462" i="13"/>
  <c r="CP462" i="13"/>
  <c r="CX462" i="13"/>
  <c r="DF462" i="13"/>
  <c r="DE464" i="13"/>
  <c r="DA464" i="13"/>
  <c r="CW464" i="13"/>
  <c r="CS464" i="13"/>
  <c r="CO464" i="13"/>
  <c r="CK464" i="13"/>
  <c r="DC464" i="13"/>
  <c r="CY464" i="13"/>
  <c r="CU464" i="13"/>
  <c r="CQ464" i="13"/>
  <c r="CM464" i="13"/>
  <c r="CI464" i="13"/>
  <c r="CP464" i="13"/>
  <c r="CX464" i="13"/>
  <c r="DF464" i="13"/>
  <c r="CL466" i="13"/>
  <c r="CT466" i="13"/>
  <c r="DB466" i="13"/>
  <c r="CL468" i="13"/>
  <c r="CT468" i="13"/>
  <c r="DB468" i="13"/>
  <c r="DC470" i="13"/>
  <c r="CY470" i="13"/>
  <c r="CU470" i="13"/>
  <c r="CQ470" i="13"/>
  <c r="CM470" i="13"/>
  <c r="CI470" i="13"/>
  <c r="DE470" i="13"/>
  <c r="DA470" i="13"/>
  <c r="CW470" i="13"/>
  <c r="CS470" i="13"/>
  <c r="CO470" i="13"/>
  <c r="CK470" i="13"/>
  <c r="CP470" i="13"/>
  <c r="CX470" i="13"/>
  <c r="DF470" i="13"/>
  <c r="DE472" i="13"/>
  <c r="DA472" i="13"/>
  <c r="CW472" i="13"/>
  <c r="CS472" i="13"/>
  <c r="CO472" i="13"/>
  <c r="CK472" i="13"/>
  <c r="DD472" i="13"/>
  <c r="CZ472" i="13"/>
  <c r="CV472" i="13"/>
  <c r="CR472" i="13"/>
  <c r="CN472" i="13"/>
  <c r="CJ472" i="13"/>
  <c r="DC472" i="13"/>
  <c r="CY472" i="13"/>
  <c r="CU472" i="13"/>
  <c r="CQ472" i="13"/>
  <c r="CM472" i="13"/>
  <c r="CI472" i="13"/>
  <c r="CX472" i="13"/>
  <c r="CP476" i="13"/>
  <c r="DF476" i="13"/>
  <c r="DE480" i="13"/>
  <c r="DA480" i="13"/>
  <c r="CW480" i="13"/>
  <c r="CS480" i="13"/>
  <c r="CO480" i="13"/>
  <c r="CK480" i="13"/>
  <c r="DD480" i="13"/>
  <c r="CZ480" i="13"/>
  <c r="CV480" i="13"/>
  <c r="CR480" i="13"/>
  <c r="CN480" i="13"/>
  <c r="CJ480" i="13"/>
  <c r="DC480" i="13"/>
  <c r="CY480" i="13"/>
  <c r="CU480" i="13"/>
  <c r="CQ480" i="13"/>
  <c r="CM480" i="13"/>
  <c r="CI480" i="13"/>
  <c r="CX480" i="13"/>
  <c r="CP484" i="13"/>
  <c r="DF484" i="13"/>
  <c r="DE488" i="13"/>
  <c r="DA488" i="13"/>
  <c r="CW488" i="13"/>
  <c r="CS488" i="13"/>
  <c r="CO488" i="13"/>
  <c r="CK488" i="13"/>
  <c r="DD488" i="13"/>
  <c r="CZ488" i="13"/>
  <c r="CV488" i="13"/>
  <c r="CR488" i="13"/>
  <c r="CN488" i="13"/>
  <c r="CJ488" i="13"/>
  <c r="DC488" i="13"/>
  <c r="CY488" i="13"/>
  <c r="CU488" i="13"/>
  <c r="CQ488" i="13"/>
  <c r="CM488" i="13"/>
  <c r="CI488" i="13"/>
  <c r="CX488" i="13"/>
  <c r="DE496" i="13"/>
  <c r="DA496" i="13"/>
  <c r="CW496" i="13"/>
  <c r="CS496" i="13"/>
  <c r="CO496" i="13"/>
  <c r="CK496" i="13"/>
  <c r="DD496" i="13"/>
  <c r="CZ496" i="13"/>
  <c r="CV496" i="13"/>
  <c r="CR496" i="13"/>
  <c r="CN496" i="13"/>
  <c r="CJ496" i="13"/>
  <c r="DC496" i="13"/>
  <c r="CY496" i="13"/>
  <c r="CU496" i="13"/>
  <c r="CQ496" i="13"/>
  <c r="CM496" i="13"/>
  <c r="CI496" i="13"/>
  <c r="CX496" i="13"/>
  <c r="CL500" i="13"/>
  <c r="CP500" i="13"/>
  <c r="CT500" i="13"/>
  <c r="CX500" i="13"/>
  <c r="DB500" i="13"/>
  <c r="DF500" i="13"/>
  <c r="CL504" i="13"/>
  <c r="CP504" i="13"/>
  <c r="CT504" i="13"/>
  <c r="CX504" i="13"/>
  <c r="DB504" i="13"/>
  <c r="DF504" i="13"/>
  <c r="CL508" i="13"/>
  <c r="CP508" i="13"/>
  <c r="CT508" i="13"/>
  <c r="CX508" i="13"/>
  <c r="DB508" i="13"/>
  <c r="DF508" i="13"/>
  <c r="CL512" i="13"/>
  <c r="CP512" i="13"/>
  <c r="CT512" i="13"/>
  <c r="CX512" i="13"/>
  <c r="DB512" i="13"/>
  <c r="DF512" i="13"/>
  <c r="CL516" i="13"/>
  <c r="CP516" i="13"/>
  <c r="CT516" i="13"/>
  <c r="CX516" i="13"/>
  <c r="DB516" i="13"/>
  <c r="DF516" i="13"/>
  <c r="CL520" i="13"/>
  <c r="CP520" i="13"/>
  <c r="CT520" i="13"/>
  <c r="CX520" i="13"/>
  <c r="DB520" i="13"/>
  <c r="DF520" i="13"/>
  <c r="CL524" i="13"/>
  <c r="CP524" i="13"/>
  <c r="CT524" i="13"/>
  <c r="CX524" i="13"/>
  <c r="DB524" i="13"/>
  <c r="DF524" i="13"/>
  <c r="CL528" i="13"/>
  <c r="CP528" i="13"/>
  <c r="CT528" i="13"/>
  <c r="CX528" i="13"/>
  <c r="DB528" i="13"/>
  <c r="DF528" i="13"/>
  <c r="DE535" i="13"/>
  <c r="DA535" i="13"/>
  <c r="CW535" i="13"/>
  <c r="CS535" i="13"/>
  <c r="CO535" i="13"/>
  <c r="CK535" i="13"/>
  <c r="DD535" i="13"/>
  <c r="CZ535" i="13"/>
  <c r="CV535" i="13"/>
  <c r="CR535" i="13"/>
  <c r="CN535" i="13"/>
  <c r="CJ535" i="13"/>
  <c r="DC535" i="13"/>
  <c r="CY535" i="13"/>
  <c r="CU535" i="13"/>
  <c r="CQ535" i="13"/>
  <c r="CM535" i="13"/>
  <c r="CI535" i="13"/>
  <c r="CX535" i="13"/>
  <c r="DE539" i="13"/>
  <c r="DA539" i="13"/>
  <c r="CW539" i="13"/>
  <c r="CS539" i="13"/>
  <c r="CO539" i="13"/>
  <c r="CK539" i="13"/>
  <c r="DD539" i="13"/>
  <c r="CZ539" i="13"/>
  <c r="CV539" i="13"/>
  <c r="CR539" i="13"/>
  <c r="CN539" i="13"/>
  <c r="CJ539" i="13"/>
  <c r="DC539" i="13"/>
  <c r="CY539" i="13"/>
  <c r="CU539" i="13"/>
  <c r="CQ539" i="13"/>
  <c r="CM539" i="13"/>
  <c r="CI539" i="13"/>
  <c r="CX539" i="13"/>
  <c r="DE543" i="13"/>
  <c r="DA543" i="13"/>
  <c r="CW543" i="13"/>
  <c r="CS543" i="13"/>
  <c r="CO543" i="13"/>
  <c r="CK543" i="13"/>
  <c r="DD543" i="13"/>
  <c r="CZ543" i="13"/>
  <c r="CV543" i="13"/>
  <c r="CR543" i="13"/>
  <c r="CN543" i="13"/>
  <c r="CJ543" i="13"/>
  <c r="DC543" i="13"/>
  <c r="CY543" i="13"/>
  <c r="CU543" i="13"/>
  <c r="CQ543" i="13"/>
  <c r="CM543" i="13"/>
  <c r="CI543" i="13"/>
  <c r="CX543" i="13"/>
  <c r="DE547" i="13"/>
  <c r="DA547" i="13"/>
  <c r="CW547" i="13"/>
  <c r="CS547" i="13"/>
  <c r="CO547" i="13"/>
  <c r="CK547" i="13"/>
  <c r="DD547" i="13"/>
  <c r="CZ547" i="13"/>
  <c r="CV547" i="13"/>
  <c r="CR547" i="13"/>
  <c r="CN547" i="13"/>
  <c r="CJ547" i="13"/>
  <c r="DC547" i="13"/>
  <c r="CY547" i="13"/>
  <c r="CU547" i="13"/>
  <c r="CQ547" i="13"/>
  <c r="CM547" i="13"/>
  <c r="CI547" i="13"/>
  <c r="CX547" i="13"/>
  <c r="DE551" i="13"/>
  <c r="DA551" i="13"/>
  <c r="CW551" i="13"/>
  <c r="CS551" i="13"/>
  <c r="CO551" i="13"/>
  <c r="CK551" i="13"/>
  <c r="DD551" i="13"/>
  <c r="CZ551" i="13"/>
  <c r="CV551" i="13"/>
  <c r="CR551" i="13"/>
  <c r="CN551" i="13"/>
  <c r="CJ551" i="13"/>
  <c r="DC551" i="13"/>
  <c r="CY551" i="13"/>
  <c r="CU551" i="13"/>
  <c r="CQ551" i="13"/>
  <c r="CM551" i="13"/>
  <c r="CI551" i="13"/>
  <c r="CX551" i="13"/>
  <c r="DE555" i="13"/>
  <c r="DA555" i="13"/>
  <c r="CW555" i="13"/>
  <c r="CS555" i="13"/>
  <c r="CO555" i="13"/>
  <c r="CK555" i="13"/>
  <c r="DD555" i="13"/>
  <c r="CZ555" i="13"/>
  <c r="CV555" i="13"/>
  <c r="CR555" i="13"/>
  <c r="CN555" i="13"/>
  <c r="CJ555" i="13"/>
  <c r="DC555" i="13"/>
  <c r="CY555" i="13"/>
  <c r="CU555" i="13"/>
  <c r="CQ555" i="13"/>
  <c r="CM555" i="13"/>
  <c r="CI555" i="13"/>
  <c r="CX555" i="13"/>
  <c r="DE559" i="13"/>
  <c r="DA559" i="13"/>
  <c r="CW559" i="13"/>
  <c r="CS559" i="13"/>
  <c r="CO559" i="13"/>
  <c r="CK559" i="13"/>
  <c r="DD559" i="13"/>
  <c r="CZ559" i="13"/>
  <c r="CV559" i="13"/>
  <c r="CR559" i="13"/>
  <c r="CN559" i="13"/>
  <c r="CJ559" i="13"/>
  <c r="DC559" i="13"/>
  <c r="CY559" i="13"/>
  <c r="CU559" i="13"/>
  <c r="CQ559" i="13"/>
  <c r="CM559" i="13"/>
  <c r="CI559" i="13"/>
  <c r="CX559" i="13"/>
  <c r="DE567" i="13"/>
  <c r="DA567" i="13"/>
  <c r="CW567" i="13"/>
  <c r="CS567" i="13"/>
  <c r="CO567" i="13"/>
  <c r="CK567" i="13"/>
  <c r="DD567" i="13"/>
  <c r="CZ567" i="13"/>
  <c r="CV567" i="13"/>
  <c r="CR567" i="13"/>
  <c r="CN567" i="13"/>
  <c r="CJ567" i="13"/>
  <c r="DC567" i="13"/>
  <c r="CY567" i="13"/>
  <c r="CU567" i="13"/>
  <c r="CQ567" i="13"/>
  <c r="CM567" i="13"/>
  <c r="CI567" i="13"/>
  <c r="CX567" i="13"/>
  <c r="CL465" i="13"/>
  <c r="CP465" i="13"/>
  <c r="CT465" i="13"/>
  <c r="CX465" i="13"/>
  <c r="DB465" i="13"/>
  <c r="DF465" i="13"/>
  <c r="CL469" i="13"/>
  <c r="CP469" i="13"/>
  <c r="CT469" i="13"/>
  <c r="CX469" i="13"/>
  <c r="DB469" i="13"/>
  <c r="DF469" i="13"/>
  <c r="CL473" i="13"/>
  <c r="CP473" i="13"/>
  <c r="CT473" i="13"/>
  <c r="CX473" i="13"/>
  <c r="DB473" i="13"/>
  <c r="DF473" i="13"/>
  <c r="CK474" i="13"/>
  <c r="CO474" i="13"/>
  <c r="CS474" i="13"/>
  <c r="CW474" i="13"/>
  <c r="DA474" i="13"/>
  <c r="DE474" i="13"/>
  <c r="CL477" i="13"/>
  <c r="CP477" i="13"/>
  <c r="CT477" i="13"/>
  <c r="CX477" i="13"/>
  <c r="DB477" i="13"/>
  <c r="DF477" i="13"/>
  <c r="CK478" i="13"/>
  <c r="CO478" i="13"/>
  <c r="CS478" i="13"/>
  <c r="CW478" i="13"/>
  <c r="DA478" i="13"/>
  <c r="DE478" i="13"/>
  <c r="CL481" i="13"/>
  <c r="CP481" i="13"/>
  <c r="CT481" i="13"/>
  <c r="CX481" i="13"/>
  <c r="DB481" i="13"/>
  <c r="DF481" i="13"/>
  <c r="CK482" i="13"/>
  <c r="CO482" i="13"/>
  <c r="CS482" i="13"/>
  <c r="CW482" i="13"/>
  <c r="DA482" i="13"/>
  <c r="DE482" i="13"/>
  <c r="CL485" i="13"/>
  <c r="CP485" i="13"/>
  <c r="CT485" i="13"/>
  <c r="CX485" i="13"/>
  <c r="DB485" i="13"/>
  <c r="DF485" i="13"/>
  <c r="CK486" i="13"/>
  <c r="CO486" i="13"/>
  <c r="CS486" i="13"/>
  <c r="CW486" i="13"/>
  <c r="DA486" i="13"/>
  <c r="DE486" i="13"/>
  <c r="CL489" i="13"/>
  <c r="CP489" i="13"/>
  <c r="CT489" i="13"/>
  <c r="CX489" i="13"/>
  <c r="DB489" i="13"/>
  <c r="DF489" i="13"/>
  <c r="CK490" i="13"/>
  <c r="CO490" i="13"/>
  <c r="CS490" i="13"/>
  <c r="CW490" i="13"/>
  <c r="DA490" i="13"/>
  <c r="DE490" i="13"/>
  <c r="CL493" i="13"/>
  <c r="CP493" i="13"/>
  <c r="CT493" i="13"/>
  <c r="CX493" i="13"/>
  <c r="DB493" i="13"/>
  <c r="DF493" i="13"/>
  <c r="CK494" i="13"/>
  <c r="CO494" i="13"/>
  <c r="CS494" i="13"/>
  <c r="CW494" i="13"/>
  <c r="DA494" i="13"/>
  <c r="DE494" i="13"/>
  <c r="CL497" i="13"/>
  <c r="CP497" i="13"/>
  <c r="CT497" i="13"/>
  <c r="CX497" i="13"/>
  <c r="DB497" i="13"/>
  <c r="DF497" i="13"/>
  <c r="CK498" i="13"/>
  <c r="CO498" i="13"/>
  <c r="CS498" i="13"/>
  <c r="CW498" i="13"/>
  <c r="DA498" i="13"/>
  <c r="DE498" i="13"/>
  <c r="CI500" i="13"/>
  <c r="CM500" i="13"/>
  <c r="CQ500" i="13"/>
  <c r="CU500" i="13"/>
  <c r="CY500" i="13"/>
  <c r="DC500" i="13"/>
  <c r="CL501" i="13"/>
  <c r="CP501" i="13"/>
  <c r="CT501" i="13"/>
  <c r="CX501" i="13"/>
  <c r="DB501" i="13"/>
  <c r="DF501" i="13"/>
  <c r="CK502" i="13"/>
  <c r="CO502" i="13"/>
  <c r="CS502" i="13"/>
  <c r="CW502" i="13"/>
  <c r="DA502" i="13"/>
  <c r="DE502" i="13"/>
  <c r="CI504" i="13"/>
  <c r="CM504" i="13"/>
  <c r="CQ504" i="13"/>
  <c r="CU504" i="13"/>
  <c r="CY504" i="13"/>
  <c r="DC504" i="13"/>
  <c r="CL505" i="13"/>
  <c r="CP505" i="13"/>
  <c r="CT505" i="13"/>
  <c r="CX505" i="13"/>
  <c r="DB505" i="13"/>
  <c r="DF505" i="13"/>
  <c r="CK506" i="13"/>
  <c r="CO506" i="13"/>
  <c r="CS506" i="13"/>
  <c r="CW506" i="13"/>
  <c r="DA506" i="13"/>
  <c r="DE506" i="13"/>
  <c r="CI508" i="13"/>
  <c r="CM508" i="13"/>
  <c r="CQ508" i="13"/>
  <c r="CU508" i="13"/>
  <c r="CY508" i="13"/>
  <c r="DC508" i="13"/>
  <c r="CL509" i="13"/>
  <c r="CP509" i="13"/>
  <c r="CT509" i="13"/>
  <c r="CX509" i="13"/>
  <c r="DB509" i="13"/>
  <c r="DF509" i="13"/>
  <c r="CK510" i="13"/>
  <c r="CO510" i="13"/>
  <c r="CS510" i="13"/>
  <c r="CW510" i="13"/>
  <c r="DA510" i="13"/>
  <c r="DE510" i="13"/>
  <c r="CI512" i="13"/>
  <c r="CM512" i="13"/>
  <c r="CQ512" i="13"/>
  <c r="CU512" i="13"/>
  <c r="CY512" i="13"/>
  <c r="DC512" i="13"/>
  <c r="CL513" i="13"/>
  <c r="CP513" i="13"/>
  <c r="CT513" i="13"/>
  <c r="CX513" i="13"/>
  <c r="DB513" i="13"/>
  <c r="DF513" i="13"/>
  <c r="CK514" i="13"/>
  <c r="CO514" i="13"/>
  <c r="CS514" i="13"/>
  <c r="CW514" i="13"/>
  <c r="DA514" i="13"/>
  <c r="DE514" i="13"/>
  <c r="CI516" i="13"/>
  <c r="CM516" i="13"/>
  <c r="CQ516" i="13"/>
  <c r="CU516" i="13"/>
  <c r="CY516" i="13"/>
  <c r="DC516" i="13"/>
  <c r="CL517" i="13"/>
  <c r="CP517" i="13"/>
  <c r="CT517" i="13"/>
  <c r="CX517" i="13"/>
  <c r="DB517" i="13"/>
  <c r="DF517" i="13"/>
  <c r="CK518" i="13"/>
  <c r="CO518" i="13"/>
  <c r="CS518" i="13"/>
  <c r="CW518" i="13"/>
  <c r="DA518" i="13"/>
  <c r="DE518" i="13"/>
  <c r="CI520" i="13"/>
  <c r="CM520" i="13"/>
  <c r="CQ520" i="13"/>
  <c r="CU520" i="13"/>
  <c r="CY520" i="13"/>
  <c r="DC520" i="13"/>
  <c r="CL521" i="13"/>
  <c r="CP521" i="13"/>
  <c r="CT521" i="13"/>
  <c r="CX521" i="13"/>
  <c r="DB521" i="13"/>
  <c r="DF521" i="13"/>
  <c r="CK522" i="13"/>
  <c r="CO522" i="13"/>
  <c r="CS522" i="13"/>
  <c r="CW522" i="13"/>
  <c r="DA522" i="13"/>
  <c r="DE522" i="13"/>
  <c r="CI524" i="13"/>
  <c r="CM524" i="13"/>
  <c r="CQ524" i="13"/>
  <c r="CU524" i="13"/>
  <c r="CY524" i="13"/>
  <c r="DC524" i="13"/>
  <c r="CL525" i="13"/>
  <c r="CP525" i="13"/>
  <c r="CT525" i="13"/>
  <c r="CX525" i="13"/>
  <c r="DB525" i="13"/>
  <c r="DF525" i="13"/>
  <c r="CK526" i="13"/>
  <c r="CO526" i="13"/>
  <c r="CS526" i="13"/>
  <c r="CW526" i="13"/>
  <c r="DA526" i="13"/>
  <c r="DE526" i="13"/>
  <c r="CJ527" i="13"/>
  <c r="CN527" i="13"/>
  <c r="CR527" i="13"/>
  <c r="CV527" i="13"/>
  <c r="CZ527" i="13"/>
  <c r="DD527" i="13"/>
  <c r="CI528" i="13"/>
  <c r="CM528" i="13"/>
  <c r="CQ528" i="13"/>
  <c r="CU528" i="13"/>
  <c r="CY528" i="13"/>
  <c r="DC528" i="13"/>
  <c r="CL529" i="13"/>
  <c r="CP529" i="13"/>
  <c r="CT529" i="13"/>
  <c r="CX529" i="13"/>
  <c r="DB529" i="13"/>
  <c r="DF529" i="13"/>
  <c r="CK530" i="13"/>
  <c r="CO530" i="13"/>
  <c r="CS530" i="13"/>
  <c r="CW530" i="13"/>
  <c r="DA530" i="13"/>
  <c r="DE530" i="13"/>
  <c r="CK531" i="13"/>
  <c r="CP531" i="13"/>
  <c r="CV531" i="13"/>
  <c r="DA531" i="13"/>
  <c r="CL535" i="13"/>
  <c r="DB535" i="13"/>
  <c r="CL539" i="13"/>
  <c r="DB539" i="13"/>
  <c r="CL543" i="13"/>
  <c r="DB543" i="13"/>
  <c r="CL547" i="13"/>
  <c r="DB547" i="13"/>
  <c r="CL551" i="13"/>
  <c r="DB551" i="13"/>
  <c r="CL555" i="13"/>
  <c r="DB555" i="13"/>
  <c r="CL559" i="13"/>
  <c r="DB559" i="13"/>
  <c r="CL567" i="13"/>
  <c r="DB567" i="13"/>
  <c r="CL474" i="13"/>
  <c r="CP474" i="13"/>
  <c r="CT474" i="13"/>
  <c r="CX474" i="13"/>
  <c r="DB474" i="13"/>
  <c r="DF474" i="13"/>
  <c r="CL478" i="13"/>
  <c r="CP478" i="13"/>
  <c r="CT478" i="13"/>
  <c r="CX478" i="13"/>
  <c r="DB478" i="13"/>
  <c r="DF478" i="13"/>
  <c r="CL482" i="13"/>
  <c r="CP482" i="13"/>
  <c r="CT482" i="13"/>
  <c r="CX482" i="13"/>
  <c r="DB482" i="13"/>
  <c r="DF482" i="13"/>
  <c r="CL486" i="13"/>
  <c r="CP486" i="13"/>
  <c r="CT486" i="13"/>
  <c r="CX486" i="13"/>
  <c r="DB486" i="13"/>
  <c r="DF486" i="13"/>
  <c r="CL490" i="13"/>
  <c r="CP490" i="13"/>
  <c r="CT490" i="13"/>
  <c r="CX490" i="13"/>
  <c r="DB490" i="13"/>
  <c r="DF490" i="13"/>
  <c r="CL494" i="13"/>
  <c r="CP494" i="13"/>
  <c r="CT494" i="13"/>
  <c r="CX494" i="13"/>
  <c r="DB494" i="13"/>
  <c r="DF494" i="13"/>
  <c r="CL498" i="13"/>
  <c r="CP498" i="13"/>
  <c r="CT498" i="13"/>
  <c r="CX498" i="13"/>
  <c r="DB498" i="13"/>
  <c r="DF498" i="13"/>
  <c r="CJ500" i="13"/>
  <c r="CN500" i="13"/>
  <c r="CR500" i="13"/>
  <c r="CV500" i="13"/>
  <c r="CZ500" i="13"/>
  <c r="DD500" i="13"/>
  <c r="CL502" i="13"/>
  <c r="CP502" i="13"/>
  <c r="CT502" i="13"/>
  <c r="CX502" i="13"/>
  <c r="DB502" i="13"/>
  <c r="DF502" i="13"/>
  <c r="CJ504" i="13"/>
  <c r="CN504" i="13"/>
  <c r="CR504" i="13"/>
  <c r="CV504" i="13"/>
  <c r="CZ504" i="13"/>
  <c r="DD504" i="13"/>
  <c r="CL506" i="13"/>
  <c r="CP506" i="13"/>
  <c r="CT506" i="13"/>
  <c r="CX506" i="13"/>
  <c r="DB506" i="13"/>
  <c r="DF506" i="13"/>
  <c r="CJ508" i="13"/>
  <c r="CN508" i="13"/>
  <c r="CR508" i="13"/>
  <c r="CV508" i="13"/>
  <c r="CZ508" i="13"/>
  <c r="DD508" i="13"/>
  <c r="CL510" i="13"/>
  <c r="CP510" i="13"/>
  <c r="CT510" i="13"/>
  <c r="CX510" i="13"/>
  <c r="DB510" i="13"/>
  <c r="DF510" i="13"/>
  <c r="CJ512" i="13"/>
  <c r="CN512" i="13"/>
  <c r="CR512" i="13"/>
  <c r="CV512" i="13"/>
  <c r="CZ512" i="13"/>
  <c r="DD512" i="13"/>
  <c r="CL514" i="13"/>
  <c r="CP514" i="13"/>
  <c r="CT514" i="13"/>
  <c r="CX514" i="13"/>
  <c r="DB514" i="13"/>
  <c r="DF514" i="13"/>
  <c r="CJ516" i="13"/>
  <c r="CN516" i="13"/>
  <c r="CR516" i="13"/>
  <c r="CV516" i="13"/>
  <c r="CZ516" i="13"/>
  <c r="DD516" i="13"/>
  <c r="CL518" i="13"/>
  <c r="CP518" i="13"/>
  <c r="CT518" i="13"/>
  <c r="CX518" i="13"/>
  <c r="DB518" i="13"/>
  <c r="DF518" i="13"/>
  <c r="CJ520" i="13"/>
  <c r="CN520" i="13"/>
  <c r="CR520" i="13"/>
  <c r="CV520" i="13"/>
  <c r="CZ520" i="13"/>
  <c r="DD520" i="13"/>
  <c r="CL522" i="13"/>
  <c r="CP522" i="13"/>
  <c r="CT522" i="13"/>
  <c r="CX522" i="13"/>
  <c r="DB522" i="13"/>
  <c r="DF522" i="13"/>
  <c r="CJ524" i="13"/>
  <c r="CN524" i="13"/>
  <c r="CR524" i="13"/>
  <c r="CV524" i="13"/>
  <c r="CZ524" i="13"/>
  <c r="DD524" i="13"/>
  <c r="CL526" i="13"/>
  <c r="CP526" i="13"/>
  <c r="CT526" i="13"/>
  <c r="CX526" i="13"/>
  <c r="DB526" i="13"/>
  <c r="DF526" i="13"/>
  <c r="CJ528" i="13"/>
  <c r="CN528" i="13"/>
  <c r="CR528" i="13"/>
  <c r="CV528" i="13"/>
  <c r="CZ528" i="13"/>
  <c r="DD528" i="13"/>
  <c r="CL530" i="13"/>
  <c r="CP530" i="13"/>
  <c r="CT530" i="13"/>
  <c r="CX530" i="13"/>
  <c r="DB530" i="13"/>
  <c r="DF530" i="13"/>
  <c r="CP535" i="13"/>
  <c r="DF535" i="13"/>
  <c r="CP539" i="13"/>
  <c r="DF539" i="13"/>
  <c r="CP543" i="13"/>
  <c r="DF543" i="13"/>
  <c r="CP547" i="13"/>
  <c r="DF547" i="13"/>
  <c r="CP551" i="13"/>
  <c r="DF551" i="13"/>
  <c r="CP555" i="13"/>
  <c r="DF555" i="13"/>
  <c r="CP559" i="13"/>
  <c r="DF559" i="13"/>
  <c r="DE563" i="13"/>
  <c r="DA563" i="13"/>
  <c r="CW563" i="13"/>
  <c r="CS563" i="13"/>
  <c r="CO563" i="13"/>
  <c r="CK563" i="13"/>
  <c r="DD563" i="13"/>
  <c r="CZ563" i="13"/>
  <c r="CV563" i="13"/>
  <c r="CR563" i="13"/>
  <c r="CN563" i="13"/>
  <c r="CJ563" i="13"/>
  <c r="DC563" i="13"/>
  <c r="CY563" i="13"/>
  <c r="CU563" i="13"/>
  <c r="CQ563" i="13"/>
  <c r="CM563" i="13"/>
  <c r="CI563" i="13"/>
  <c r="CX563" i="13"/>
  <c r="CP567" i="13"/>
  <c r="DF567" i="13"/>
  <c r="CL459" i="13"/>
  <c r="CP459" i="13"/>
  <c r="CT459" i="13"/>
  <c r="CX459" i="13"/>
  <c r="DB459" i="13"/>
  <c r="CL463" i="13"/>
  <c r="CP463" i="13"/>
  <c r="CT463" i="13"/>
  <c r="CX463" i="13"/>
  <c r="DB463" i="13"/>
  <c r="CJ465" i="13"/>
  <c r="CN465" i="13"/>
  <c r="CR465" i="13"/>
  <c r="CV465" i="13"/>
  <c r="CZ465" i="13"/>
  <c r="CL467" i="13"/>
  <c r="CP467" i="13"/>
  <c r="CT467" i="13"/>
  <c r="CX467" i="13"/>
  <c r="DB467" i="13"/>
  <c r="CJ469" i="13"/>
  <c r="CN469" i="13"/>
  <c r="CR469" i="13"/>
  <c r="CV469" i="13"/>
  <c r="CZ469" i="13"/>
  <c r="CL471" i="13"/>
  <c r="CP471" i="13"/>
  <c r="CT471" i="13"/>
  <c r="CX471" i="13"/>
  <c r="DB471" i="13"/>
  <c r="CJ473" i="13"/>
  <c r="CN473" i="13"/>
  <c r="CR473" i="13"/>
  <c r="CV473" i="13"/>
  <c r="CZ473" i="13"/>
  <c r="CI474" i="13"/>
  <c r="CM474" i="13"/>
  <c r="CQ474" i="13"/>
  <c r="CU474" i="13"/>
  <c r="CY474" i="13"/>
  <c r="CL475" i="13"/>
  <c r="CP475" i="13"/>
  <c r="CT475" i="13"/>
  <c r="CX475" i="13"/>
  <c r="DB475" i="13"/>
  <c r="CJ477" i="13"/>
  <c r="CN477" i="13"/>
  <c r="CR477" i="13"/>
  <c r="CV477" i="13"/>
  <c r="CZ477" i="13"/>
  <c r="CI478" i="13"/>
  <c r="CM478" i="13"/>
  <c r="CQ478" i="13"/>
  <c r="CU478" i="13"/>
  <c r="CY478" i="13"/>
  <c r="CL479" i="13"/>
  <c r="CP479" i="13"/>
  <c r="CT479" i="13"/>
  <c r="CX479" i="13"/>
  <c r="DB479" i="13"/>
  <c r="CJ481" i="13"/>
  <c r="CN481" i="13"/>
  <c r="CR481" i="13"/>
  <c r="CV481" i="13"/>
  <c r="CZ481" i="13"/>
  <c r="CI482" i="13"/>
  <c r="CM482" i="13"/>
  <c r="CQ482" i="13"/>
  <c r="CU482" i="13"/>
  <c r="CY482" i="13"/>
  <c r="CL483" i="13"/>
  <c r="CP483" i="13"/>
  <c r="CT483" i="13"/>
  <c r="CX483" i="13"/>
  <c r="DB483" i="13"/>
  <c r="CJ485" i="13"/>
  <c r="CN485" i="13"/>
  <c r="CR485" i="13"/>
  <c r="CV485" i="13"/>
  <c r="CZ485" i="13"/>
  <c r="CI486" i="13"/>
  <c r="CM486" i="13"/>
  <c r="CQ486" i="13"/>
  <c r="CU486" i="13"/>
  <c r="CY486" i="13"/>
  <c r="CL487" i="13"/>
  <c r="CP487" i="13"/>
  <c r="CT487" i="13"/>
  <c r="CX487" i="13"/>
  <c r="DB487" i="13"/>
  <c r="CJ489" i="13"/>
  <c r="CN489" i="13"/>
  <c r="CR489" i="13"/>
  <c r="CV489" i="13"/>
  <c r="CZ489" i="13"/>
  <c r="CI490" i="13"/>
  <c r="CM490" i="13"/>
  <c r="CQ490" i="13"/>
  <c r="CU490" i="13"/>
  <c r="CY490" i="13"/>
  <c r="CL491" i="13"/>
  <c r="CP491" i="13"/>
  <c r="CT491" i="13"/>
  <c r="CX491" i="13"/>
  <c r="DB491" i="13"/>
  <c r="CJ493" i="13"/>
  <c r="CN493" i="13"/>
  <c r="CR493" i="13"/>
  <c r="CV493" i="13"/>
  <c r="CZ493" i="13"/>
  <c r="CI494" i="13"/>
  <c r="CM494" i="13"/>
  <c r="CQ494" i="13"/>
  <c r="CU494" i="13"/>
  <c r="CY494" i="13"/>
  <c r="CL495" i="13"/>
  <c r="CP495" i="13"/>
  <c r="CT495" i="13"/>
  <c r="CX495" i="13"/>
  <c r="DB495" i="13"/>
  <c r="CJ497" i="13"/>
  <c r="CN497" i="13"/>
  <c r="CR497" i="13"/>
  <c r="CV497" i="13"/>
  <c r="CZ497" i="13"/>
  <c r="CI498" i="13"/>
  <c r="CM498" i="13"/>
  <c r="CQ498" i="13"/>
  <c r="CU498" i="13"/>
  <c r="CY498" i="13"/>
  <c r="CL499" i="13"/>
  <c r="CP499" i="13"/>
  <c r="CT499" i="13"/>
  <c r="CX499" i="13"/>
  <c r="DB499" i="13"/>
  <c r="CK500" i="13"/>
  <c r="CO500" i="13"/>
  <c r="CS500" i="13"/>
  <c r="CW500" i="13"/>
  <c r="DA500" i="13"/>
  <c r="CJ501" i="13"/>
  <c r="CN501" i="13"/>
  <c r="CR501" i="13"/>
  <c r="CV501" i="13"/>
  <c r="CZ501" i="13"/>
  <c r="CI502" i="13"/>
  <c r="CM502" i="13"/>
  <c r="CQ502" i="13"/>
  <c r="CU502" i="13"/>
  <c r="CY502" i="13"/>
  <c r="CL503" i="13"/>
  <c r="CP503" i="13"/>
  <c r="CT503" i="13"/>
  <c r="CX503" i="13"/>
  <c r="DB503" i="13"/>
  <c r="CK504" i="13"/>
  <c r="CO504" i="13"/>
  <c r="CS504" i="13"/>
  <c r="CW504" i="13"/>
  <c r="DA504" i="13"/>
  <c r="CJ505" i="13"/>
  <c r="CN505" i="13"/>
  <c r="CR505" i="13"/>
  <c r="CV505" i="13"/>
  <c r="CZ505" i="13"/>
  <c r="CI506" i="13"/>
  <c r="CM506" i="13"/>
  <c r="CQ506" i="13"/>
  <c r="CU506" i="13"/>
  <c r="CY506" i="13"/>
  <c r="CL507" i="13"/>
  <c r="CP507" i="13"/>
  <c r="CT507" i="13"/>
  <c r="CX507" i="13"/>
  <c r="DB507" i="13"/>
  <c r="CK508" i="13"/>
  <c r="CO508" i="13"/>
  <c r="CS508" i="13"/>
  <c r="CW508" i="13"/>
  <c r="DA508" i="13"/>
  <c r="CJ509" i="13"/>
  <c r="CN509" i="13"/>
  <c r="CR509" i="13"/>
  <c r="CV509" i="13"/>
  <c r="CZ509" i="13"/>
  <c r="CI510" i="13"/>
  <c r="CM510" i="13"/>
  <c r="CQ510" i="13"/>
  <c r="CU510" i="13"/>
  <c r="CY510" i="13"/>
  <c r="CL511" i="13"/>
  <c r="CP511" i="13"/>
  <c r="CT511" i="13"/>
  <c r="CX511" i="13"/>
  <c r="DB511" i="13"/>
  <c r="CK512" i="13"/>
  <c r="CO512" i="13"/>
  <c r="CS512" i="13"/>
  <c r="CW512" i="13"/>
  <c r="DA512" i="13"/>
  <c r="CJ513" i="13"/>
  <c r="CN513" i="13"/>
  <c r="CR513" i="13"/>
  <c r="CV513" i="13"/>
  <c r="CZ513" i="13"/>
  <c r="CI514" i="13"/>
  <c r="CM514" i="13"/>
  <c r="CQ514" i="13"/>
  <c r="CU514" i="13"/>
  <c r="CY514" i="13"/>
  <c r="CL515" i="13"/>
  <c r="CP515" i="13"/>
  <c r="CT515" i="13"/>
  <c r="CX515" i="13"/>
  <c r="DB515" i="13"/>
  <c r="CK516" i="13"/>
  <c r="CO516" i="13"/>
  <c r="CS516" i="13"/>
  <c r="CW516" i="13"/>
  <c r="DA516" i="13"/>
  <c r="CJ517" i="13"/>
  <c r="CN517" i="13"/>
  <c r="CR517" i="13"/>
  <c r="CV517" i="13"/>
  <c r="CZ517" i="13"/>
  <c r="CI518" i="13"/>
  <c r="CM518" i="13"/>
  <c r="CQ518" i="13"/>
  <c r="CU518" i="13"/>
  <c r="CY518" i="13"/>
  <c r="CL519" i="13"/>
  <c r="CP519" i="13"/>
  <c r="CT519" i="13"/>
  <c r="CX519" i="13"/>
  <c r="DB519" i="13"/>
  <c r="CK520" i="13"/>
  <c r="CO520" i="13"/>
  <c r="CS520" i="13"/>
  <c r="CW520" i="13"/>
  <c r="DA520" i="13"/>
  <c r="CJ521" i="13"/>
  <c r="CN521" i="13"/>
  <c r="CR521" i="13"/>
  <c r="CV521" i="13"/>
  <c r="CZ521" i="13"/>
  <c r="CI522" i="13"/>
  <c r="CM522" i="13"/>
  <c r="CQ522" i="13"/>
  <c r="CU522" i="13"/>
  <c r="CY522" i="13"/>
  <c r="CL523" i="13"/>
  <c r="CP523" i="13"/>
  <c r="CT523" i="13"/>
  <c r="CX523" i="13"/>
  <c r="DB523" i="13"/>
  <c r="CK524" i="13"/>
  <c r="CO524" i="13"/>
  <c r="CS524" i="13"/>
  <c r="CW524" i="13"/>
  <c r="DA524" i="13"/>
  <c r="CJ525" i="13"/>
  <c r="CN525" i="13"/>
  <c r="CR525" i="13"/>
  <c r="CV525" i="13"/>
  <c r="CZ525" i="13"/>
  <c r="CI526" i="13"/>
  <c r="CM526" i="13"/>
  <c r="CQ526" i="13"/>
  <c r="CU526" i="13"/>
  <c r="CY526" i="13"/>
  <c r="CL527" i="13"/>
  <c r="CP527" i="13"/>
  <c r="CT527" i="13"/>
  <c r="CX527" i="13"/>
  <c r="DB527" i="13"/>
  <c r="CK528" i="13"/>
  <c r="CO528" i="13"/>
  <c r="CS528" i="13"/>
  <c r="CW528" i="13"/>
  <c r="DA528" i="13"/>
  <c r="CJ529" i="13"/>
  <c r="CN529" i="13"/>
  <c r="CR529" i="13"/>
  <c r="CV529" i="13"/>
  <c r="CZ529" i="13"/>
  <c r="CI530" i="13"/>
  <c r="CM530" i="13"/>
  <c r="CQ530" i="13"/>
  <c r="CU530" i="13"/>
  <c r="CY530" i="13"/>
  <c r="DC531" i="13"/>
  <c r="CY531" i="13"/>
  <c r="CU531" i="13"/>
  <c r="CQ531" i="13"/>
  <c r="CM531" i="13"/>
  <c r="CI531" i="13"/>
  <c r="CN531" i="13"/>
  <c r="CS531" i="13"/>
  <c r="CX531" i="13"/>
  <c r="DD531" i="13"/>
  <c r="CT535" i="13"/>
  <c r="CT539" i="13"/>
  <c r="CT543" i="13"/>
  <c r="CT547" i="13"/>
  <c r="CT551" i="13"/>
  <c r="CT555" i="13"/>
  <c r="CT559" i="13"/>
  <c r="CL563" i="13"/>
  <c r="DB563" i="13"/>
  <c r="CT567" i="13"/>
  <c r="CM572" i="13"/>
  <c r="CU572" i="13"/>
  <c r="CL573" i="13"/>
  <c r="CL576" i="13"/>
  <c r="DB576" i="13"/>
  <c r="CL532" i="13"/>
  <c r="CP532" i="13"/>
  <c r="CT532" i="13"/>
  <c r="CX532" i="13"/>
  <c r="DB532" i="13"/>
  <c r="DF532" i="13"/>
  <c r="CW533" i="13"/>
  <c r="DA533" i="13"/>
  <c r="DE533" i="13"/>
  <c r="CJ534" i="13"/>
  <c r="CN534" i="13"/>
  <c r="CR534" i="13"/>
  <c r="CV534" i="13"/>
  <c r="CZ534" i="13"/>
  <c r="DD534" i="13"/>
  <c r="CL536" i="13"/>
  <c r="CP536" i="13"/>
  <c r="CT536" i="13"/>
  <c r="CX536" i="13"/>
  <c r="DB536" i="13"/>
  <c r="DF536" i="13"/>
  <c r="CJ538" i="13"/>
  <c r="CN538" i="13"/>
  <c r="CR538" i="13"/>
  <c r="CV538" i="13"/>
  <c r="CZ538" i="13"/>
  <c r="DD538" i="13"/>
  <c r="CL540" i="13"/>
  <c r="CP540" i="13"/>
  <c r="CT540" i="13"/>
  <c r="CX540" i="13"/>
  <c r="DB540" i="13"/>
  <c r="DF540" i="13"/>
  <c r="CJ542" i="13"/>
  <c r="CN542" i="13"/>
  <c r="CR542" i="13"/>
  <c r="CV542" i="13"/>
  <c r="CZ542" i="13"/>
  <c r="DD542" i="13"/>
  <c r="CL544" i="13"/>
  <c r="CP544" i="13"/>
  <c r="CT544" i="13"/>
  <c r="CX544" i="13"/>
  <c r="DB544" i="13"/>
  <c r="DF544" i="13"/>
  <c r="CJ546" i="13"/>
  <c r="CN546" i="13"/>
  <c r="CR546" i="13"/>
  <c r="CV546" i="13"/>
  <c r="CZ546" i="13"/>
  <c r="DD546" i="13"/>
  <c r="CL548" i="13"/>
  <c r="CP548" i="13"/>
  <c r="CT548" i="13"/>
  <c r="CX548" i="13"/>
  <c r="DB548" i="13"/>
  <c r="DF548" i="13"/>
  <c r="CJ550" i="13"/>
  <c r="CN550" i="13"/>
  <c r="CR550" i="13"/>
  <c r="CV550" i="13"/>
  <c r="CZ550" i="13"/>
  <c r="DD550" i="13"/>
  <c r="CL552" i="13"/>
  <c r="CP552" i="13"/>
  <c r="CT552" i="13"/>
  <c r="CX552" i="13"/>
  <c r="DB552" i="13"/>
  <c r="DF552" i="13"/>
  <c r="CJ554" i="13"/>
  <c r="CN554" i="13"/>
  <c r="CR554" i="13"/>
  <c r="CV554" i="13"/>
  <c r="CZ554" i="13"/>
  <c r="DD554" i="13"/>
  <c r="CL556" i="13"/>
  <c r="CP556" i="13"/>
  <c r="CT556" i="13"/>
  <c r="CX556" i="13"/>
  <c r="DB556" i="13"/>
  <c r="DF556" i="13"/>
  <c r="CJ558" i="13"/>
  <c r="CN558" i="13"/>
  <c r="CR558" i="13"/>
  <c r="CV558" i="13"/>
  <c r="CZ558" i="13"/>
  <c r="DD558" i="13"/>
  <c r="CL560" i="13"/>
  <c r="CP560" i="13"/>
  <c r="CT560" i="13"/>
  <c r="CX560" i="13"/>
  <c r="DB560" i="13"/>
  <c r="DF560" i="13"/>
  <c r="CL564" i="13"/>
  <c r="CP564" i="13"/>
  <c r="CT564" i="13"/>
  <c r="CX564" i="13"/>
  <c r="DB564" i="13"/>
  <c r="DF564" i="13"/>
  <c r="CL568" i="13"/>
  <c r="CP568" i="13"/>
  <c r="CT568" i="13"/>
  <c r="CX568" i="13"/>
  <c r="DB568" i="13"/>
  <c r="DF568" i="13"/>
  <c r="DE572" i="13"/>
  <c r="DA572" i="13"/>
  <c r="CW572" i="13"/>
  <c r="CS572" i="13"/>
  <c r="CO572" i="13"/>
  <c r="CK572" i="13"/>
  <c r="DD572" i="13"/>
  <c r="CZ572" i="13"/>
  <c r="CV572" i="13"/>
  <c r="CR572" i="13"/>
  <c r="CN572" i="13"/>
  <c r="CJ572" i="13"/>
  <c r="CP572" i="13"/>
  <c r="CX572" i="13"/>
  <c r="DF572" i="13"/>
  <c r="CP576" i="13"/>
  <c r="DF576" i="13"/>
  <c r="CI532" i="13"/>
  <c r="CM532" i="13"/>
  <c r="CQ532" i="13"/>
  <c r="CU532" i="13"/>
  <c r="CY532" i="13"/>
  <c r="DC532" i="13"/>
  <c r="CL533" i="13"/>
  <c r="CP533" i="13"/>
  <c r="CT533" i="13"/>
  <c r="CX533" i="13"/>
  <c r="DB533" i="13"/>
  <c r="CK534" i="13"/>
  <c r="CO534" i="13"/>
  <c r="CS534" i="13"/>
  <c r="CW534" i="13"/>
  <c r="DA534" i="13"/>
  <c r="DE534" i="13"/>
  <c r="CI536" i="13"/>
  <c r="CM536" i="13"/>
  <c r="CQ536" i="13"/>
  <c r="CU536" i="13"/>
  <c r="CY536" i="13"/>
  <c r="DC536" i="13"/>
  <c r="CL537" i="13"/>
  <c r="CP537" i="13"/>
  <c r="CT537" i="13"/>
  <c r="CX537" i="13"/>
  <c r="DB537" i="13"/>
  <c r="CK538" i="13"/>
  <c r="CO538" i="13"/>
  <c r="CS538" i="13"/>
  <c r="CW538" i="13"/>
  <c r="DA538" i="13"/>
  <c r="DE538" i="13"/>
  <c r="CI540" i="13"/>
  <c r="CM540" i="13"/>
  <c r="CQ540" i="13"/>
  <c r="CU540" i="13"/>
  <c r="CY540" i="13"/>
  <c r="DC540" i="13"/>
  <c r="CL541" i="13"/>
  <c r="CP541" i="13"/>
  <c r="CT541" i="13"/>
  <c r="CX541" i="13"/>
  <c r="DB541" i="13"/>
  <c r="CK542" i="13"/>
  <c r="CO542" i="13"/>
  <c r="CS542" i="13"/>
  <c r="CW542" i="13"/>
  <c r="DA542" i="13"/>
  <c r="DE542" i="13"/>
  <c r="CI544" i="13"/>
  <c r="CM544" i="13"/>
  <c r="CQ544" i="13"/>
  <c r="CU544" i="13"/>
  <c r="CY544" i="13"/>
  <c r="DC544" i="13"/>
  <c r="CL545" i="13"/>
  <c r="CP545" i="13"/>
  <c r="CT545" i="13"/>
  <c r="CX545" i="13"/>
  <c r="DB545" i="13"/>
  <c r="CK546" i="13"/>
  <c r="CO546" i="13"/>
  <c r="CS546" i="13"/>
  <c r="CW546" i="13"/>
  <c r="DA546" i="13"/>
  <c r="DE546" i="13"/>
  <c r="CI548" i="13"/>
  <c r="CM548" i="13"/>
  <c r="CQ548" i="13"/>
  <c r="CU548" i="13"/>
  <c r="CY548" i="13"/>
  <c r="DC548" i="13"/>
  <c r="CL549" i="13"/>
  <c r="CP549" i="13"/>
  <c r="CT549" i="13"/>
  <c r="CX549" i="13"/>
  <c r="DB549" i="13"/>
  <c r="CK550" i="13"/>
  <c r="CO550" i="13"/>
  <c r="CS550" i="13"/>
  <c r="CW550" i="13"/>
  <c r="DA550" i="13"/>
  <c r="DE550" i="13"/>
  <c r="CI552" i="13"/>
  <c r="CM552" i="13"/>
  <c r="CQ552" i="13"/>
  <c r="CU552" i="13"/>
  <c r="CY552" i="13"/>
  <c r="DC552" i="13"/>
  <c r="CL553" i="13"/>
  <c r="CP553" i="13"/>
  <c r="CT553" i="13"/>
  <c r="CX553" i="13"/>
  <c r="DB553" i="13"/>
  <c r="CK554" i="13"/>
  <c r="CO554" i="13"/>
  <c r="CS554" i="13"/>
  <c r="CW554" i="13"/>
  <c r="DA554" i="13"/>
  <c r="DE554" i="13"/>
  <c r="CI556" i="13"/>
  <c r="CM556" i="13"/>
  <c r="CQ556" i="13"/>
  <c r="CU556" i="13"/>
  <c r="CY556" i="13"/>
  <c r="DC556" i="13"/>
  <c r="CL557" i="13"/>
  <c r="CP557" i="13"/>
  <c r="CT557" i="13"/>
  <c r="CX557" i="13"/>
  <c r="DB557" i="13"/>
  <c r="CK558" i="13"/>
  <c r="CO558" i="13"/>
  <c r="CS558" i="13"/>
  <c r="CW558" i="13"/>
  <c r="DA558" i="13"/>
  <c r="DE558" i="13"/>
  <c r="CI560" i="13"/>
  <c r="CM560" i="13"/>
  <c r="CQ560" i="13"/>
  <c r="CU560" i="13"/>
  <c r="CY560" i="13"/>
  <c r="DC560" i="13"/>
  <c r="CL561" i="13"/>
  <c r="CP561" i="13"/>
  <c r="CT561" i="13"/>
  <c r="CX561" i="13"/>
  <c r="DB561" i="13"/>
  <c r="CK562" i="13"/>
  <c r="CO562" i="13"/>
  <c r="CS562" i="13"/>
  <c r="CW562" i="13"/>
  <c r="DA562" i="13"/>
  <c r="DE562" i="13"/>
  <c r="CI564" i="13"/>
  <c r="CM564" i="13"/>
  <c r="CQ564" i="13"/>
  <c r="CU564" i="13"/>
  <c r="CY564" i="13"/>
  <c r="DC564" i="13"/>
  <c r="CL565" i="13"/>
  <c r="CP565" i="13"/>
  <c r="CT565" i="13"/>
  <c r="CX565" i="13"/>
  <c r="DB565" i="13"/>
  <c r="CK566" i="13"/>
  <c r="CO566" i="13"/>
  <c r="CS566" i="13"/>
  <c r="CW566" i="13"/>
  <c r="DA566" i="13"/>
  <c r="DE566" i="13"/>
  <c r="CI568" i="13"/>
  <c r="CM568" i="13"/>
  <c r="CQ568" i="13"/>
  <c r="CU568" i="13"/>
  <c r="CY568" i="13"/>
  <c r="DC568" i="13"/>
  <c r="CL569" i="13"/>
  <c r="CP569" i="13"/>
  <c r="CT569" i="13"/>
  <c r="CX569" i="13"/>
  <c r="DB569" i="13"/>
  <c r="CL570" i="13"/>
  <c r="CR570" i="13"/>
  <c r="CW570" i="13"/>
  <c r="CI572" i="13"/>
  <c r="CQ572" i="13"/>
  <c r="CY572" i="13"/>
  <c r="DD573" i="13"/>
  <c r="CZ573" i="13"/>
  <c r="CV573" i="13"/>
  <c r="CR573" i="13"/>
  <c r="CN573" i="13"/>
  <c r="CJ573" i="13"/>
  <c r="DC573" i="13"/>
  <c r="CY573" i="13"/>
  <c r="CU573" i="13"/>
  <c r="CQ573" i="13"/>
  <c r="CM573" i="13"/>
  <c r="CI573" i="13"/>
  <c r="DF573" i="13"/>
  <c r="DB573" i="13"/>
  <c r="CX573" i="13"/>
  <c r="CT573" i="13"/>
  <c r="CP573" i="13"/>
  <c r="DE573" i="13"/>
  <c r="CJ532" i="13"/>
  <c r="CN532" i="13"/>
  <c r="CR532" i="13"/>
  <c r="CV532" i="13"/>
  <c r="CZ532" i="13"/>
  <c r="CL534" i="13"/>
  <c r="CP534" i="13"/>
  <c r="CT534" i="13"/>
  <c r="CX534" i="13"/>
  <c r="DB534" i="13"/>
  <c r="CJ536" i="13"/>
  <c r="CN536" i="13"/>
  <c r="CR536" i="13"/>
  <c r="CV536" i="13"/>
  <c r="CZ536" i="13"/>
  <c r="CL538" i="13"/>
  <c r="CP538" i="13"/>
  <c r="CT538" i="13"/>
  <c r="CX538" i="13"/>
  <c r="DB538" i="13"/>
  <c r="CJ540" i="13"/>
  <c r="CN540" i="13"/>
  <c r="CR540" i="13"/>
  <c r="CV540" i="13"/>
  <c r="CZ540" i="13"/>
  <c r="CL542" i="13"/>
  <c r="CP542" i="13"/>
  <c r="CT542" i="13"/>
  <c r="CX542" i="13"/>
  <c r="DB542" i="13"/>
  <c r="CJ544" i="13"/>
  <c r="CN544" i="13"/>
  <c r="CR544" i="13"/>
  <c r="CV544" i="13"/>
  <c r="CZ544" i="13"/>
  <c r="CL546" i="13"/>
  <c r="CP546" i="13"/>
  <c r="CT546" i="13"/>
  <c r="CX546" i="13"/>
  <c r="DB546" i="13"/>
  <c r="CJ548" i="13"/>
  <c r="CN548" i="13"/>
  <c r="CR548" i="13"/>
  <c r="CV548" i="13"/>
  <c r="CZ548" i="13"/>
  <c r="CL550" i="13"/>
  <c r="CP550" i="13"/>
  <c r="CT550" i="13"/>
  <c r="CX550" i="13"/>
  <c r="DB550" i="13"/>
  <c r="CJ552" i="13"/>
  <c r="CN552" i="13"/>
  <c r="CR552" i="13"/>
  <c r="CV552" i="13"/>
  <c r="CZ552" i="13"/>
  <c r="CL554" i="13"/>
  <c r="CP554" i="13"/>
  <c r="CT554" i="13"/>
  <c r="CX554" i="13"/>
  <c r="DB554" i="13"/>
  <c r="CJ556" i="13"/>
  <c r="CN556" i="13"/>
  <c r="CR556" i="13"/>
  <c r="CV556" i="13"/>
  <c r="CZ556" i="13"/>
  <c r="CL558" i="13"/>
  <c r="CP558" i="13"/>
  <c r="CT558" i="13"/>
  <c r="CX558" i="13"/>
  <c r="DB558" i="13"/>
  <c r="CJ560" i="13"/>
  <c r="CN560" i="13"/>
  <c r="CR560" i="13"/>
  <c r="CV560" i="13"/>
  <c r="CZ560" i="13"/>
  <c r="CL562" i="13"/>
  <c r="CP562" i="13"/>
  <c r="CT562" i="13"/>
  <c r="CX562" i="13"/>
  <c r="DB562" i="13"/>
  <c r="CJ564" i="13"/>
  <c r="CN564" i="13"/>
  <c r="CR564" i="13"/>
  <c r="CV564" i="13"/>
  <c r="CZ564" i="13"/>
  <c r="CL566" i="13"/>
  <c r="CP566" i="13"/>
  <c r="CT566" i="13"/>
  <c r="CX566" i="13"/>
  <c r="DB566" i="13"/>
  <c r="CJ568" i="13"/>
  <c r="CN568" i="13"/>
  <c r="CR568" i="13"/>
  <c r="CV568" i="13"/>
  <c r="CZ568" i="13"/>
  <c r="DC570" i="13"/>
  <c r="CY570" i="13"/>
  <c r="CU570" i="13"/>
  <c r="CQ570" i="13"/>
  <c r="CM570" i="13"/>
  <c r="CI570" i="13"/>
  <c r="CN570" i="13"/>
  <c r="CS570" i="13"/>
  <c r="CX570" i="13"/>
  <c r="DD570" i="13"/>
  <c r="CL572" i="13"/>
  <c r="CT572" i="13"/>
  <c r="DB572" i="13"/>
  <c r="DE576" i="13"/>
  <c r="DA576" i="13"/>
  <c r="CW576" i="13"/>
  <c r="CS576" i="13"/>
  <c r="CO576" i="13"/>
  <c r="CK576" i="13"/>
  <c r="DD576" i="13"/>
  <c r="CZ576" i="13"/>
  <c r="CV576" i="13"/>
  <c r="CR576" i="13"/>
  <c r="CN576" i="13"/>
  <c r="CJ576" i="13"/>
  <c r="DC576" i="13"/>
  <c r="CY576" i="13"/>
  <c r="CU576" i="13"/>
  <c r="CQ576" i="13"/>
  <c r="CM576" i="13"/>
  <c r="CI576" i="13"/>
  <c r="CX576" i="13"/>
  <c r="CL580" i="13"/>
  <c r="CP580" i="13"/>
  <c r="CT580" i="13"/>
  <c r="CX580" i="13"/>
  <c r="DB580" i="13"/>
  <c r="DF580" i="13"/>
  <c r="CL584" i="13"/>
  <c r="CP584" i="13"/>
  <c r="CT584" i="13"/>
  <c r="CX584" i="13"/>
  <c r="DB584" i="13"/>
  <c r="DF584" i="13"/>
  <c r="CI587" i="13"/>
  <c r="CM587" i="13"/>
  <c r="CQ587" i="13"/>
  <c r="CU587" i="13"/>
  <c r="CZ587" i="13"/>
  <c r="CL589" i="13"/>
  <c r="CQ589" i="13"/>
  <c r="CV589" i="13"/>
  <c r="DD590" i="13"/>
  <c r="CZ590" i="13"/>
  <c r="CV590" i="13"/>
  <c r="CR590" i="13"/>
  <c r="CN590" i="13"/>
  <c r="CJ590" i="13"/>
  <c r="CM590" i="13"/>
  <c r="CS590" i="13"/>
  <c r="CX590" i="13"/>
  <c r="DC590" i="13"/>
  <c r="DD594" i="13"/>
  <c r="CZ594" i="13"/>
  <c r="CV594" i="13"/>
  <c r="CR594" i="13"/>
  <c r="CN594" i="13"/>
  <c r="CJ594" i="13"/>
  <c r="DC594" i="13"/>
  <c r="CY594" i="13"/>
  <c r="CU594" i="13"/>
  <c r="CQ594" i="13"/>
  <c r="CM594" i="13"/>
  <c r="CI594" i="13"/>
  <c r="CP594" i="13"/>
  <c r="CX594" i="13"/>
  <c r="DF594" i="13"/>
  <c r="CM597" i="13"/>
  <c r="CU597" i="13"/>
  <c r="CL598" i="13"/>
  <c r="CT598" i="13"/>
  <c r="DB598" i="13"/>
  <c r="DD602" i="13"/>
  <c r="CZ602" i="13"/>
  <c r="CV602" i="13"/>
  <c r="CR602" i="13"/>
  <c r="CN602" i="13"/>
  <c r="CJ602" i="13"/>
  <c r="DC602" i="13"/>
  <c r="CY602" i="13"/>
  <c r="CU602" i="13"/>
  <c r="CQ602" i="13"/>
  <c r="CM602" i="13"/>
  <c r="CI602" i="13"/>
  <c r="CP602" i="13"/>
  <c r="CX602" i="13"/>
  <c r="DF602" i="13"/>
  <c r="CM605" i="13"/>
  <c r="CU605" i="13"/>
  <c r="CL606" i="13"/>
  <c r="CT606" i="13"/>
  <c r="DB606" i="13"/>
  <c r="CL577" i="13"/>
  <c r="CP577" i="13"/>
  <c r="CT577" i="13"/>
  <c r="CX577" i="13"/>
  <c r="DB577" i="13"/>
  <c r="DF577" i="13"/>
  <c r="CK578" i="13"/>
  <c r="CO578" i="13"/>
  <c r="CS578" i="13"/>
  <c r="CW578" i="13"/>
  <c r="DA578" i="13"/>
  <c r="DE578" i="13"/>
  <c r="CI580" i="13"/>
  <c r="CM580" i="13"/>
  <c r="CQ580" i="13"/>
  <c r="CU580" i="13"/>
  <c r="CY580" i="13"/>
  <c r="DC580" i="13"/>
  <c r="CL581" i="13"/>
  <c r="CP581" i="13"/>
  <c r="CT581" i="13"/>
  <c r="CX581" i="13"/>
  <c r="DB581" i="13"/>
  <c r="DF581" i="13"/>
  <c r="CK582" i="13"/>
  <c r="CO582" i="13"/>
  <c r="CS582" i="13"/>
  <c r="CW582" i="13"/>
  <c r="DA582" i="13"/>
  <c r="DE582" i="13"/>
  <c r="CI584" i="13"/>
  <c r="CM584" i="13"/>
  <c r="CQ584" i="13"/>
  <c r="CU584" i="13"/>
  <c r="CY584" i="13"/>
  <c r="DC584" i="13"/>
  <c r="CL585" i="13"/>
  <c r="CP585" i="13"/>
  <c r="CT585" i="13"/>
  <c r="CX585" i="13"/>
  <c r="DB585" i="13"/>
  <c r="DF585" i="13"/>
  <c r="CK586" i="13"/>
  <c r="CO586" i="13"/>
  <c r="CS586" i="13"/>
  <c r="CW586" i="13"/>
  <c r="DA586" i="13"/>
  <c r="DE586" i="13"/>
  <c r="DE589" i="13"/>
  <c r="DA589" i="13"/>
  <c r="CW589" i="13"/>
  <c r="CS589" i="13"/>
  <c r="CO589" i="13"/>
  <c r="CK589" i="13"/>
  <c r="CM589" i="13"/>
  <c r="CR589" i="13"/>
  <c r="CX589" i="13"/>
  <c r="DC589" i="13"/>
  <c r="CT590" i="13"/>
  <c r="CY590" i="13"/>
  <c r="DE590" i="13"/>
  <c r="CK594" i="13"/>
  <c r="CS594" i="13"/>
  <c r="DA594" i="13"/>
  <c r="DE597" i="13"/>
  <c r="DA597" i="13"/>
  <c r="CW597" i="13"/>
  <c r="CS597" i="13"/>
  <c r="CO597" i="13"/>
  <c r="CK597" i="13"/>
  <c r="DD597" i="13"/>
  <c r="CZ597" i="13"/>
  <c r="CV597" i="13"/>
  <c r="CR597" i="13"/>
  <c r="CN597" i="13"/>
  <c r="CJ597" i="13"/>
  <c r="CP597" i="13"/>
  <c r="CX597" i="13"/>
  <c r="DF597" i="13"/>
  <c r="CO598" i="13"/>
  <c r="CW598" i="13"/>
  <c r="CK602" i="13"/>
  <c r="CS602" i="13"/>
  <c r="DA602" i="13"/>
  <c r="DE605" i="13"/>
  <c r="DA605" i="13"/>
  <c r="CW605" i="13"/>
  <c r="CS605" i="13"/>
  <c r="CO605" i="13"/>
  <c r="CK605" i="13"/>
  <c r="DD605" i="13"/>
  <c r="CZ605" i="13"/>
  <c r="CV605" i="13"/>
  <c r="CR605" i="13"/>
  <c r="CN605" i="13"/>
  <c r="CJ605" i="13"/>
  <c r="CP605" i="13"/>
  <c r="CX605" i="13"/>
  <c r="DF605" i="13"/>
  <c r="CO606" i="13"/>
  <c r="CW606" i="13"/>
  <c r="CL574" i="13"/>
  <c r="CP574" i="13"/>
  <c r="CT574" i="13"/>
  <c r="CX574" i="13"/>
  <c r="DB574" i="13"/>
  <c r="DF574" i="13"/>
  <c r="CI577" i="13"/>
  <c r="CM577" i="13"/>
  <c r="CQ577" i="13"/>
  <c r="CU577" i="13"/>
  <c r="CY577" i="13"/>
  <c r="DC577" i="13"/>
  <c r="CL578" i="13"/>
  <c r="CP578" i="13"/>
  <c r="CT578" i="13"/>
  <c r="CX578" i="13"/>
  <c r="DB578" i="13"/>
  <c r="DF578" i="13"/>
  <c r="CJ580" i="13"/>
  <c r="CN580" i="13"/>
  <c r="CR580" i="13"/>
  <c r="CV580" i="13"/>
  <c r="CZ580" i="13"/>
  <c r="DD580" i="13"/>
  <c r="CL582" i="13"/>
  <c r="CP582" i="13"/>
  <c r="CT582" i="13"/>
  <c r="CX582" i="13"/>
  <c r="DB582" i="13"/>
  <c r="DF582" i="13"/>
  <c r="CJ584" i="13"/>
  <c r="CN584" i="13"/>
  <c r="CR584" i="13"/>
  <c r="CV584" i="13"/>
  <c r="CZ584" i="13"/>
  <c r="DD584" i="13"/>
  <c r="CL586" i="13"/>
  <c r="CP586" i="13"/>
  <c r="CT586" i="13"/>
  <c r="CX586" i="13"/>
  <c r="DB586" i="13"/>
  <c r="DF586" i="13"/>
  <c r="DD598" i="13"/>
  <c r="CZ598" i="13"/>
  <c r="CV598" i="13"/>
  <c r="CR598" i="13"/>
  <c r="CN598" i="13"/>
  <c r="CJ598" i="13"/>
  <c r="DC598" i="13"/>
  <c r="CY598" i="13"/>
  <c r="CU598" i="13"/>
  <c r="CQ598" i="13"/>
  <c r="CM598" i="13"/>
  <c r="CI598" i="13"/>
  <c r="CP598" i="13"/>
  <c r="CX598" i="13"/>
  <c r="DF598" i="13"/>
  <c r="DD606" i="13"/>
  <c r="CZ606" i="13"/>
  <c r="CV606" i="13"/>
  <c r="CR606" i="13"/>
  <c r="CN606" i="13"/>
  <c r="CJ606" i="13"/>
  <c r="DC606" i="13"/>
  <c r="CY606" i="13"/>
  <c r="CU606" i="13"/>
  <c r="CQ606" i="13"/>
  <c r="CM606" i="13"/>
  <c r="CI606" i="13"/>
  <c r="CP606" i="13"/>
  <c r="CX606" i="13"/>
  <c r="DF606" i="13"/>
  <c r="DD610" i="13"/>
  <c r="CZ610" i="13"/>
  <c r="CV610" i="13"/>
  <c r="CR610" i="13"/>
  <c r="CN610" i="13"/>
  <c r="CJ610" i="13"/>
  <c r="DC610" i="13"/>
  <c r="CY610" i="13"/>
  <c r="CU610" i="13"/>
  <c r="CQ610" i="13"/>
  <c r="CM610" i="13"/>
  <c r="CI610" i="13"/>
  <c r="DE610" i="13"/>
  <c r="DA610" i="13"/>
  <c r="CW610" i="13"/>
  <c r="CS610" i="13"/>
  <c r="CO610" i="13"/>
  <c r="CK610" i="13"/>
  <c r="CX610" i="13"/>
  <c r="CL571" i="13"/>
  <c r="CP571" i="13"/>
  <c r="CT571" i="13"/>
  <c r="CX571" i="13"/>
  <c r="DB571" i="13"/>
  <c r="CI574" i="13"/>
  <c r="CM574" i="13"/>
  <c r="CQ574" i="13"/>
  <c r="CU574" i="13"/>
  <c r="CY574" i="13"/>
  <c r="CL575" i="13"/>
  <c r="CP575" i="13"/>
  <c r="CT575" i="13"/>
  <c r="CX575" i="13"/>
  <c r="DB575" i="13"/>
  <c r="CJ577" i="13"/>
  <c r="CN577" i="13"/>
  <c r="CR577" i="13"/>
  <c r="CV577" i="13"/>
  <c r="CZ577" i="13"/>
  <c r="CI578" i="13"/>
  <c r="CM578" i="13"/>
  <c r="CQ578" i="13"/>
  <c r="CU578" i="13"/>
  <c r="CY578" i="13"/>
  <c r="CL579" i="13"/>
  <c r="CP579" i="13"/>
  <c r="CT579" i="13"/>
  <c r="CX579" i="13"/>
  <c r="DB579" i="13"/>
  <c r="CK580" i="13"/>
  <c r="CO580" i="13"/>
  <c r="CS580" i="13"/>
  <c r="CW580" i="13"/>
  <c r="DA580" i="13"/>
  <c r="CJ581" i="13"/>
  <c r="CN581" i="13"/>
  <c r="CR581" i="13"/>
  <c r="CV581" i="13"/>
  <c r="CZ581" i="13"/>
  <c r="CI582" i="13"/>
  <c r="CM582" i="13"/>
  <c r="CQ582" i="13"/>
  <c r="CU582" i="13"/>
  <c r="CY582" i="13"/>
  <c r="CL583" i="13"/>
  <c r="CP583" i="13"/>
  <c r="CT583" i="13"/>
  <c r="CX583" i="13"/>
  <c r="DB583" i="13"/>
  <c r="CK584" i="13"/>
  <c r="CO584" i="13"/>
  <c r="CS584" i="13"/>
  <c r="CW584" i="13"/>
  <c r="DA584" i="13"/>
  <c r="CJ585" i="13"/>
  <c r="CN585" i="13"/>
  <c r="CR585" i="13"/>
  <c r="CV585" i="13"/>
  <c r="CZ585" i="13"/>
  <c r="CI586" i="13"/>
  <c r="CM586" i="13"/>
  <c r="CQ586" i="13"/>
  <c r="CU586" i="13"/>
  <c r="CY586" i="13"/>
  <c r="DC587" i="13"/>
  <c r="CY587" i="13"/>
  <c r="CL587" i="13"/>
  <c r="CP587" i="13"/>
  <c r="CT587" i="13"/>
  <c r="CX587" i="13"/>
  <c r="DD587" i="13"/>
  <c r="CJ589" i="13"/>
  <c r="CP589" i="13"/>
  <c r="CU589" i="13"/>
  <c r="CZ589" i="13"/>
  <c r="DF589" i="13"/>
  <c r="CL590" i="13"/>
  <c r="CQ590" i="13"/>
  <c r="CW590" i="13"/>
  <c r="DB590" i="13"/>
  <c r="DE593" i="13"/>
  <c r="DA593" i="13"/>
  <c r="CW593" i="13"/>
  <c r="CS593" i="13"/>
  <c r="CO593" i="13"/>
  <c r="CK593" i="13"/>
  <c r="DD593" i="13"/>
  <c r="CZ593" i="13"/>
  <c r="CV593" i="13"/>
  <c r="CR593" i="13"/>
  <c r="CN593" i="13"/>
  <c r="CJ593" i="13"/>
  <c r="CP593" i="13"/>
  <c r="CX593" i="13"/>
  <c r="DF593" i="13"/>
  <c r="CO594" i="13"/>
  <c r="CW594" i="13"/>
  <c r="DE594" i="13"/>
  <c r="CL597" i="13"/>
  <c r="CT597" i="13"/>
  <c r="DB597" i="13"/>
  <c r="CK598" i="13"/>
  <c r="CS598" i="13"/>
  <c r="DA598" i="13"/>
  <c r="DE601" i="13"/>
  <c r="DA601" i="13"/>
  <c r="CW601" i="13"/>
  <c r="CS601" i="13"/>
  <c r="CO601" i="13"/>
  <c r="CK601" i="13"/>
  <c r="DD601" i="13"/>
  <c r="CZ601" i="13"/>
  <c r="CV601" i="13"/>
  <c r="CR601" i="13"/>
  <c r="CN601" i="13"/>
  <c r="CJ601" i="13"/>
  <c r="CP601" i="13"/>
  <c r="CX601" i="13"/>
  <c r="DF601" i="13"/>
  <c r="CO602" i="13"/>
  <c r="CW602" i="13"/>
  <c r="DE602" i="13"/>
  <c r="CL605" i="13"/>
  <c r="CT605" i="13"/>
  <c r="DB605" i="13"/>
  <c r="CK606" i="13"/>
  <c r="CS606" i="13"/>
  <c r="DA606" i="13"/>
  <c r="CL610" i="13"/>
  <c r="DB610" i="13"/>
  <c r="CL609" i="13"/>
  <c r="CP609" i="13"/>
  <c r="CT609" i="13"/>
  <c r="CX609" i="13"/>
  <c r="DB609" i="13"/>
  <c r="DF609" i="13"/>
  <c r="CL613" i="13"/>
  <c r="CP613" i="13"/>
  <c r="CT613" i="13"/>
  <c r="CX613" i="13"/>
  <c r="DB613" i="13"/>
  <c r="DF613" i="13"/>
  <c r="CK614" i="13"/>
  <c r="CO614" i="13"/>
  <c r="CS614" i="13"/>
  <c r="CW614" i="13"/>
  <c r="DA614" i="13"/>
  <c r="DE614" i="13"/>
  <c r="CL617" i="13"/>
  <c r="CP617" i="13"/>
  <c r="CT617" i="13"/>
  <c r="CX617" i="13"/>
  <c r="DB617" i="13"/>
  <c r="DF617" i="13"/>
  <c r="CK618" i="13"/>
  <c r="CO618" i="13"/>
  <c r="CS618" i="13"/>
  <c r="CW618" i="13"/>
  <c r="DA618" i="13"/>
  <c r="DE618" i="13"/>
  <c r="CL621" i="13"/>
  <c r="CP621" i="13"/>
  <c r="CT621" i="13"/>
  <c r="CX621" i="13"/>
  <c r="DB621" i="13"/>
  <c r="DF621" i="13"/>
  <c r="CK622" i="13"/>
  <c r="CO622" i="13"/>
  <c r="CS622" i="13"/>
  <c r="CW622" i="13"/>
  <c r="DA622" i="13"/>
  <c r="DE622" i="13"/>
  <c r="CL625" i="13"/>
  <c r="CP625" i="13"/>
  <c r="CT625" i="13"/>
  <c r="CX625" i="13"/>
  <c r="DB625" i="13"/>
  <c r="DF625" i="13"/>
  <c r="CK626" i="13"/>
  <c r="CO626" i="13"/>
  <c r="CS626" i="13"/>
  <c r="CW626" i="13"/>
  <c r="DA626" i="13"/>
  <c r="DE626" i="13"/>
  <c r="CL629" i="13"/>
  <c r="CP629" i="13"/>
  <c r="CT629" i="13"/>
  <c r="CX629" i="13"/>
  <c r="DB629" i="13"/>
  <c r="DF629" i="13"/>
  <c r="CK630" i="13"/>
  <c r="CO630" i="13"/>
  <c r="CS630" i="13"/>
  <c r="CW630" i="13"/>
  <c r="DA630" i="13"/>
  <c r="DE630" i="13"/>
  <c r="CL633" i="13"/>
  <c r="CP633" i="13"/>
  <c r="CT633" i="13"/>
  <c r="CX633" i="13"/>
  <c r="DB633" i="13"/>
  <c r="DF633" i="13"/>
  <c r="CK634" i="13"/>
  <c r="CO634" i="13"/>
  <c r="CS634" i="13"/>
  <c r="CW634" i="13"/>
  <c r="DA634" i="13"/>
  <c r="DE634" i="13"/>
  <c r="CL637" i="13"/>
  <c r="CP637" i="13"/>
  <c r="CT637" i="13"/>
  <c r="CX637" i="13"/>
  <c r="DB637" i="13"/>
  <c r="DF637" i="13"/>
  <c r="CK638" i="13"/>
  <c r="CO638" i="13"/>
  <c r="CS638" i="13"/>
  <c r="CW638" i="13"/>
  <c r="DA638" i="13"/>
  <c r="DE638" i="13"/>
  <c r="DE641" i="13"/>
  <c r="DA641" i="13"/>
  <c r="CW641" i="13"/>
  <c r="CS641" i="13"/>
  <c r="CO641" i="13"/>
  <c r="CK641" i="13"/>
  <c r="CM641" i="13"/>
  <c r="CR641" i="13"/>
  <c r="CX641" i="13"/>
  <c r="DC641" i="13"/>
  <c r="DC645" i="13"/>
  <c r="CY645" i="13"/>
  <c r="CU645" i="13"/>
  <c r="CQ645" i="13"/>
  <c r="CM645" i="13"/>
  <c r="CI645" i="13"/>
  <c r="DE645" i="13"/>
  <c r="DA645" i="13"/>
  <c r="CW645" i="13"/>
  <c r="CS645" i="13"/>
  <c r="CO645" i="13"/>
  <c r="CK645" i="13"/>
  <c r="CP645" i="13"/>
  <c r="CX645" i="13"/>
  <c r="DF645" i="13"/>
  <c r="DD649" i="13"/>
  <c r="CZ649" i="13"/>
  <c r="CV649" i="13"/>
  <c r="CR649" i="13"/>
  <c r="CN649" i="13"/>
  <c r="CJ649" i="13"/>
  <c r="DC649" i="13"/>
  <c r="CY649" i="13"/>
  <c r="CU649" i="13"/>
  <c r="CQ649" i="13"/>
  <c r="CM649" i="13"/>
  <c r="CI649" i="13"/>
  <c r="DE649" i="13"/>
  <c r="DA649" i="13"/>
  <c r="CW649" i="13"/>
  <c r="CS649" i="13"/>
  <c r="CO649" i="13"/>
  <c r="CK649" i="13"/>
  <c r="CX649" i="13"/>
  <c r="DD657" i="13"/>
  <c r="CZ657" i="13"/>
  <c r="CV657" i="13"/>
  <c r="CR657" i="13"/>
  <c r="CN657" i="13"/>
  <c r="CJ657" i="13"/>
  <c r="DC657" i="13"/>
  <c r="CY657" i="13"/>
  <c r="CU657" i="13"/>
  <c r="CQ657" i="13"/>
  <c r="CM657" i="13"/>
  <c r="CI657" i="13"/>
  <c r="DE657" i="13"/>
  <c r="DA657" i="13"/>
  <c r="CW657" i="13"/>
  <c r="CS657" i="13"/>
  <c r="CO657" i="13"/>
  <c r="CK657" i="13"/>
  <c r="CX657" i="13"/>
  <c r="CL614" i="13"/>
  <c r="CP614" i="13"/>
  <c r="CT614" i="13"/>
  <c r="CX614" i="13"/>
  <c r="DB614" i="13"/>
  <c r="DF614" i="13"/>
  <c r="CL618" i="13"/>
  <c r="CP618" i="13"/>
  <c r="CT618" i="13"/>
  <c r="CX618" i="13"/>
  <c r="DB618" i="13"/>
  <c r="DF618" i="13"/>
  <c r="CL622" i="13"/>
  <c r="CP622" i="13"/>
  <c r="CT622" i="13"/>
  <c r="CX622" i="13"/>
  <c r="DB622" i="13"/>
  <c r="DF622" i="13"/>
  <c r="CL626" i="13"/>
  <c r="CP626" i="13"/>
  <c r="CT626" i="13"/>
  <c r="CX626" i="13"/>
  <c r="DB626" i="13"/>
  <c r="DF626" i="13"/>
  <c r="CL630" i="13"/>
  <c r="CP630" i="13"/>
  <c r="CT630" i="13"/>
  <c r="CX630" i="13"/>
  <c r="DB630" i="13"/>
  <c r="DF630" i="13"/>
  <c r="CL634" i="13"/>
  <c r="CP634" i="13"/>
  <c r="CT634" i="13"/>
  <c r="CX634" i="13"/>
  <c r="DB634" i="13"/>
  <c r="DF634" i="13"/>
  <c r="CL638" i="13"/>
  <c r="CP638" i="13"/>
  <c r="CT638" i="13"/>
  <c r="CX638" i="13"/>
  <c r="DB638" i="13"/>
  <c r="DF638" i="13"/>
  <c r="DC673" i="13"/>
  <c r="CY673" i="13"/>
  <c r="CU673" i="13"/>
  <c r="CQ673" i="13"/>
  <c r="CM673" i="13"/>
  <c r="CI673" i="13"/>
  <c r="DF673" i="13"/>
  <c r="DA673" i="13"/>
  <c r="CV673" i="13"/>
  <c r="CP673" i="13"/>
  <c r="CK673" i="13"/>
  <c r="DE673" i="13"/>
  <c r="CZ673" i="13"/>
  <c r="CT673" i="13"/>
  <c r="CO673" i="13"/>
  <c r="CJ673" i="13"/>
  <c r="DB673" i="13"/>
  <c r="CW673" i="13"/>
  <c r="CR673" i="13"/>
  <c r="CL673" i="13"/>
  <c r="DD673" i="13"/>
  <c r="CL591" i="13"/>
  <c r="CP591" i="13"/>
  <c r="CT591" i="13"/>
  <c r="CX591" i="13"/>
  <c r="DB591" i="13"/>
  <c r="DF591" i="13"/>
  <c r="CL595" i="13"/>
  <c r="CP595" i="13"/>
  <c r="CT595" i="13"/>
  <c r="CX595" i="13"/>
  <c r="DB595" i="13"/>
  <c r="DF595" i="13"/>
  <c r="CL599" i="13"/>
  <c r="CP599" i="13"/>
  <c r="CT599" i="13"/>
  <c r="CX599" i="13"/>
  <c r="DB599" i="13"/>
  <c r="DF599" i="13"/>
  <c r="CL603" i="13"/>
  <c r="CP603" i="13"/>
  <c r="CT603" i="13"/>
  <c r="CX603" i="13"/>
  <c r="DB603" i="13"/>
  <c r="DF603" i="13"/>
  <c r="CL607" i="13"/>
  <c r="CP607" i="13"/>
  <c r="CT607" i="13"/>
  <c r="CX607" i="13"/>
  <c r="DB607" i="13"/>
  <c r="DF607" i="13"/>
  <c r="CJ609" i="13"/>
  <c r="CN609" i="13"/>
  <c r="CR609" i="13"/>
  <c r="CV609" i="13"/>
  <c r="CZ609" i="13"/>
  <c r="DD609" i="13"/>
  <c r="CL611" i="13"/>
  <c r="CP611" i="13"/>
  <c r="CT611" i="13"/>
  <c r="CX611" i="13"/>
  <c r="DB611" i="13"/>
  <c r="DF611" i="13"/>
  <c r="CJ613" i="13"/>
  <c r="CN613" i="13"/>
  <c r="CR613" i="13"/>
  <c r="CV613" i="13"/>
  <c r="CZ613" i="13"/>
  <c r="DD613" i="13"/>
  <c r="CI614" i="13"/>
  <c r="CM614" i="13"/>
  <c r="CQ614" i="13"/>
  <c r="CU614" i="13"/>
  <c r="CY614" i="13"/>
  <c r="DC614" i="13"/>
  <c r="CL615" i="13"/>
  <c r="CP615" i="13"/>
  <c r="CT615" i="13"/>
  <c r="CX615" i="13"/>
  <c r="DB615" i="13"/>
  <c r="DF615" i="13"/>
  <c r="CJ617" i="13"/>
  <c r="CN617" i="13"/>
  <c r="CR617" i="13"/>
  <c r="CV617" i="13"/>
  <c r="CZ617" i="13"/>
  <c r="DD617" i="13"/>
  <c r="CI618" i="13"/>
  <c r="CM618" i="13"/>
  <c r="CQ618" i="13"/>
  <c r="CU618" i="13"/>
  <c r="CY618" i="13"/>
  <c r="DC618" i="13"/>
  <c r="CL619" i="13"/>
  <c r="CP619" i="13"/>
  <c r="CT619" i="13"/>
  <c r="CX619" i="13"/>
  <c r="DB619" i="13"/>
  <c r="DF619" i="13"/>
  <c r="CJ621" i="13"/>
  <c r="CN621" i="13"/>
  <c r="CR621" i="13"/>
  <c r="CV621" i="13"/>
  <c r="CZ621" i="13"/>
  <c r="DD621" i="13"/>
  <c r="CI622" i="13"/>
  <c r="CM622" i="13"/>
  <c r="CQ622" i="13"/>
  <c r="CU622" i="13"/>
  <c r="CY622" i="13"/>
  <c r="DC622" i="13"/>
  <c r="CL623" i="13"/>
  <c r="CP623" i="13"/>
  <c r="CT623" i="13"/>
  <c r="CX623" i="13"/>
  <c r="DB623" i="13"/>
  <c r="DF623" i="13"/>
  <c r="CJ625" i="13"/>
  <c r="CN625" i="13"/>
  <c r="CR625" i="13"/>
  <c r="CV625" i="13"/>
  <c r="CZ625" i="13"/>
  <c r="DD625" i="13"/>
  <c r="CI626" i="13"/>
  <c r="CM626" i="13"/>
  <c r="CQ626" i="13"/>
  <c r="CU626" i="13"/>
  <c r="CY626" i="13"/>
  <c r="DC626" i="13"/>
  <c r="CL627" i="13"/>
  <c r="CP627" i="13"/>
  <c r="CT627" i="13"/>
  <c r="CX627" i="13"/>
  <c r="DB627" i="13"/>
  <c r="DF627" i="13"/>
  <c r="CJ629" i="13"/>
  <c r="CN629" i="13"/>
  <c r="CR629" i="13"/>
  <c r="CV629" i="13"/>
  <c r="CZ629" i="13"/>
  <c r="DD629" i="13"/>
  <c r="CI630" i="13"/>
  <c r="CM630" i="13"/>
  <c r="CQ630" i="13"/>
  <c r="CU630" i="13"/>
  <c r="CY630" i="13"/>
  <c r="DC630" i="13"/>
  <c r="CL631" i="13"/>
  <c r="CP631" i="13"/>
  <c r="CT631" i="13"/>
  <c r="CX631" i="13"/>
  <c r="DB631" i="13"/>
  <c r="DF631" i="13"/>
  <c r="CJ633" i="13"/>
  <c r="CN633" i="13"/>
  <c r="CR633" i="13"/>
  <c r="CV633" i="13"/>
  <c r="CZ633" i="13"/>
  <c r="DD633" i="13"/>
  <c r="CI634" i="13"/>
  <c r="CM634" i="13"/>
  <c r="CQ634" i="13"/>
  <c r="CU634" i="13"/>
  <c r="CY634" i="13"/>
  <c r="DC634" i="13"/>
  <c r="CL635" i="13"/>
  <c r="CP635" i="13"/>
  <c r="CT635" i="13"/>
  <c r="CX635" i="13"/>
  <c r="DB635" i="13"/>
  <c r="DF635" i="13"/>
  <c r="CJ637" i="13"/>
  <c r="CN637" i="13"/>
  <c r="CR637" i="13"/>
  <c r="CV637" i="13"/>
  <c r="CZ637" i="13"/>
  <c r="DD637" i="13"/>
  <c r="CI638" i="13"/>
  <c r="CM638" i="13"/>
  <c r="CQ638" i="13"/>
  <c r="CU638" i="13"/>
  <c r="CY638" i="13"/>
  <c r="DC638" i="13"/>
  <c r="CL639" i="13"/>
  <c r="CP639" i="13"/>
  <c r="CT639" i="13"/>
  <c r="CX639" i="13"/>
  <c r="DB639" i="13"/>
  <c r="DF639" i="13"/>
  <c r="CJ641" i="13"/>
  <c r="CP641" i="13"/>
  <c r="CU641" i="13"/>
  <c r="CZ641" i="13"/>
  <c r="DF641" i="13"/>
  <c r="DC643" i="13"/>
  <c r="CY643" i="13"/>
  <c r="CU643" i="13"/>
  <c r="CQ643" i="13"/>
  <c r="CM643" i="13"/>
  <c r="CI643" i="13"/>
  <c r="CN643" i="13"/>
  <c r="CS643" i="13"/>
  <c r="CX643" i="13"/>
  <c r="DD643" i="13"/>
  <c r="CL645" i="13"/>
  <c r="CT645" i="13"/>
  <c r="DB645" i="13"/>
  <c r="CP649" i="13"/>
  <c r="DF649" i="13"/>
  <c r="DD653" i="13"/>
  <c r="CZ653" i="13"/>
  <c r="CV653" i="13"/>
  <c r="CR653" i="13"/>
  <c r="CN653" i="13"/>
  <c r="CJ653" i="13"/>
  <c r="DC653" i="13"/>
  <c r="CY653" i="13"/>
  <c r="CU653" i="13"/>
  <c r="CQ653" i="13"/>
  <c r="CM653" i="13"/>
  <c r="CI653" i="13"/>
  <c r="DE653" i="13"/>
  <c r="DA653" i="13"/>
  <c r="CW653" i="13"/>
  <c r="CS653" i="13"/>
  <c r="CO653" i="13"/>
  <c r="CK653" i="13"/>
  <c r="CX653" i="13"/>
  <c r="CP657" i="13"/>
  <c r="DF657" i="13"/>
  <c r="DC661" i="13"/>
  <c r="CY661" i="13"/>
  <c r="CU661" i="13"/>
  <c r="CQ661" i="13"/>
  <c r="CM661" i="13"/>
  <c r="CI661" i="13"/>
  <c r="DF661" i="13"/>
  <c r="DA661" i="13"/>
  <c r="CV661" i="13"/>
  <c r="CP661" i="13"/>
  <c r="CK661" i="13"/>
  <c r="DE661" i="13"/>
  <c r="CZ661" i="13"/>
  <c r="CT661" i="13"/>
  <c r="CO661" i="13"/>
  <c r="CJ661" i="13"/>
  <c r="DB661" i="13"/>
  <c r="CW661" i="13"/>
  <c r="CR661" i="13"/>
  <c r="CL661" i="13"/>
  <c r="DD661" i="13"/>
  <c r="DC665" i="13"/>
  <c r="CY665" i="13"/>
  <c r="CU665" i="13"/>
  <c r="CQ665" i="13"/>
  <c r="CM665" i="13"/>
  <c r="CI665" i="13"/>
  <c r="DF665" i="13"/>
  <c r="DA665" i="13"/>
  <c r="CV665" i="13"/>
  <c r="CP665" i="13"/>
  <c r="CK665" i="13"/>
  <c r="DE665" i="13"/>
  <c r="CZ665" i="13"/>
  <c r="CT665" i="13"/>
  <c r="CO665" i="13"/>
  <c r="CJ665" i="13"/>
  <c r="DB665" i="13"/>
  <c r="CW665" i="13"/>
  <c r="CR665" i="13"/>
  <c r="CL665" i="13"/>
  <c r="DD665" i="13"/>
  <c r="DC669" i="13"/>
  <c r="CY669" i="13"/>
  <c r="CU669" i="13"/>
  <c r="CQ669" i="13"/>
  <c r="CM669" i="13"/>
  <c r="CI669" i="13"/>
  <c r="DF669" i="13"/>
  <c r="DA669" i="13"/>
  <c r="CV669" i="13"/>
  <c r="CP669" i="13"/>
  <c r="CK669" i="13"/>
  <c r="DE669" i="13"/>
  <c r="CZ669" i="13"/>
  <c r="CT669" i="13"/>
  <c r="CO669" i="13"/>
  <c r="CJ669" i="13"/>
  <c r="DB669" i="13"/>
  <c r="CW669" i="13"/>
  <c r="CR669" i="13"/>
  <c r="CL669" i="13"/>
  <c r="DD669" i="13"/>
  <c r="CN673" i="13"/>
  <c r="CL588" i="13"/>
  <c r="CP588" i="13"/>
  <c r="CT588" i="13"/>
  <c r="CX588" i="13"/>
  <c r="DB588" i="13"/>
  <c r="CI591" i="13"/>
  <c r="CM591" i="13"/>
  <c r="CQ591" i="13"/>
  <c r="CU591" i="13"/>
  <c r="CY591" i="13"/>
  <c r="CL592" i="13"/>
  <c r="CP592" i="13"/>
  <c r="CT592" i="13"/>
  <c r="CX592" i="13"/>
  <c r="DB592" i="13"/>
  <c r="CI595" i="13"/>
  <c r="CM595" i="13"/>
  <c r="CQ595" i="13"/>
  <c r="CU595" i="13"/>
  <c r="CY595" i="13"/>
  <c r="CL596" i="13"/>
  <c r="CP596" i="13"/>
  <c r="CT596" i="13"/>
  <c r="CX596" i="13"/>
  <c r="DB596" i="13"/>
  <c r="CI599" i="13"/>
  <c r="CM599" i="13"/>
  <c r="CQ599" i="13"/>
  <c r="CU599" i="13"/>
  <c r="CY599" i="13"/>
  <c r="CL600" i="13"/>
  <c r="CP600" i="13"/>
  <c r="CT600" i="13"/>
  <c r="CX600" i="13"/>
  <c r="DB600" i="13"/>
  <c r="CI603" i="13"/>
  <c r="CM603" i="13"/>
  <c r="CQ603" i="13"/>
  <c r="CU603" i="13"/>
  <c r="CY603" i="13"/>
  <c r="CL604" i="13"/>
  <c r="CP604" i="13"/>
  <c r="CT604" i="13"/>
  <c r="CX604" i="13"/>
  <c r="DB604" i="13"/>
  <c r="CI607" i="13"/>
  <c r="CM607" i="13"/>
  <c r="CQ607" i="13"/>
  <c r="CU607" i="13"/>
  <c r="CY607" i="13"/>
  <c r="CL608" i="13"/>
  <c r="CP608" i="13"/>
  <c r="CT608" i="13"/>
  <c r="CX608" i="13"/>
  <c r="DB608" i="13"/>
  <c r="CK609" i="13"/>
  <c r="CO609" i="13"/>
  <c r="CS609" i="13"/>
  <c r="CW609" i="13"/>
  <c r="DA609" i="13"/>
  <c r="CI611" i="13"/>
  <c r="CM611" i="13"/>
  <c r="CQ611" i="13"/>
  <c r="CU611" i="13"/>
  <c r="CY611" i="13"/>
  <c r="CL612" i="13"/>
  <c r="CP612" i="13"/>
  <c r="CT612" i="13"/>
  <c r="CX612" i="13"/>
  <c r="DB612" i="13"/>
  <c r="CK613" i="13"/>
  <c r="CO613" i="13"/>
  <c r="CS613" i="13"/>
  <c r="CW613" i="13"/>
  <c r="DA613" i="13"/>
  <c r="CJ614" i="13"/>
  <c r="CN614" i="13"/>
  <c r="CR614" i="13"/>
  <c r="CV614" i="13"/>
  <c r="CZ614" i="13"/>
  <c r="CI615" i="13"/>
  <c r="CM615" i="13"/>
  <c r="CQ615" i="13"/>
  <c r="CU615" i="13"/>
  <c r="CY615" i="13"/>
  <c r="CL616" i="13"/>
  <c r="CP616" i="13"/>
  <c r="CT616" i="13"/>
  <c r="CX616" i="13"/>
  <c r="DB616" i="13"/>
  <c r="CK617" i="13"/>
  <c r="CO617" i="13"/>
  <c r="CS617" i="13"/>
  <c r="CW617" i="13"/>
  <c r="DA617" i="13"/>
  <c r="CJ618" i="13"/>
  <c r="CN618" i="13"/>
  <c r="CR618" i="13"/>
  <c r="CV618" i="13"/>
  <c r="CZ618" i="13"/>
  <c r="CI619" i="13"/>
  <c r="CM619" i="13"/>
  <c r="CQ619" i="13"/>
  <c r="CU619" i="13"/>
  <c r="CY619" i="13"/>
  <c r="CL620" i="13"/>
  <c r="CP620" i="13"/>
  <c r="CT620" i="13"/>
  <c r="CX620" i="13"/>
  <c r="DB620" i="13"/>
  <c r="CK621" i="13"/>
  <c r="CO621" i="13"/>
  <c r="CS621" i="13"/>
  <c r="CW621" i="13"/>
  <c r="DA621" i="13"/>
  <c r="CJ622" i="13"/>
  <c r="CN622" i="13"/>
  <c r="CR622" i="13"/>
  <c r="CV622" i="13"/>
  <c r="CZ622" i="13"/>
  <c r="CI623" i="13"/>
  <c r="CM623" i="13"/>
  <c r="CQ623" i="13"/>
  <c r="CU623" i="13"/>
  <c r="CY623" i="13"/>
  <c r="CL624" i="13"/>
  <c r="CP624" i="13"/>
  <c r="CT624" i="13"/>
  <c r="CX624" i="13"/>
  <c r="DB624" i="13"/>
  <c r="CK625" i="13"/>
  <c r="CO625" i="13"/>
  <c r="CS625" i="13"/>
  <c r="CW625" i="13"/>
  <c r="DA625" i="13"/>
  <c r="CJ626" i="13"/>
  <c r="CN626" i="13"/>
  <c r="CR626" i="13"/>
  <c r="CV626" i="13"/>
  <c r="CZ626" i="13"/>
  <c r="CI627" i="13"/>
  <c r="CM627" i="13"/>
  <c r="CQ627" i="13"/>
  <c r="CU627" i="13"/>
  <c r="CY627" i="13"/>
  <c r="CL628" i="13"/>
  <c r="CP628" i="13"/>
  <c r="CT628" i="13"/>
  <c r="CX628" i="13"/>
  <c r="DB628" i="13"/>
  <c r="CK629" i="13"/>
  <c r="CO629" i="13"/>
  <c r="CS629" i="13"/>
  <c r="CW629" i="13"/>
  <c r="DA629" i="13"/>
  <c r="CJ630" i="13"/>
  <c r="CN630" i="13"/>
  <c r="CR630" i="13"/>
  <c r="CV630" i="13"/>
  <c r="CZ630" i="13"/>
  <c r="CI631" i="13"/>
  <c r="CM631" i="13"/>
  <c r="CQ631" i="13"/>
  <c r="CU631" i="13"/>
  <c r="CY631" i="13"/>
  <c r="CL632" i="13"/>
  <c r="CP632" i="13"/>
  <c r="CT632" i="13"/>
  <c r="CX632" i="13"/>
  <c r="DB632" i="13"/>
  <c r="CK633" i="13"/>
  <c r="CO633" i="13"/>
  <c r="CS633" i="13"/>
  <c r="CW633" i="13"/>
  <c r="DA633" i="13"/>
  <c r="CJ634" i="13"/>
  <c r="CN634" i="13"/>
  <c r="CR634" i="13"/>
  <c r="CV634" i="13"/>
  <c r="CZ634" i="13"/>
  <c r="CI635" i="13"/>
  <c r="CM635" i="13"/>
  <c r="CQ635" i="13"/>
  <c r="CU635" i="13"/>
  <c r="CY635" i="13"/>
  <c r="CL636" i="13"/>
  <c r="CP636" i="13"/>
  <c r="CT636" i="13"/>
  <c r="CX636" i="13"/>
  <c r="DB636" i="13"/>
  <c r="CK637" i="13"/>
  <c r="CO637" i="13"/>
  <c r="CS637" i="13"/>
  <c r="CW637" i="13"/>
  <c r="DA637" i="13"/>
  <c r="CJ638" i="13"/>
  <c r="CN638" i="13"/>
  <c r="CR638" i="13"/>
  <c r="CV638" i="13"/>
  <c r="CZ638" i="13"/>
  <c r="CI639" i="13"/>
  <c r="CM639" i="13"/>
  <c r="CQ639" i="13"/>
  <c r="CU639" i="13"/>
  <c r="CY639" i="13"/>
  <c r="CL640" i="13"/>
  <c r="CP640" i="13"/>
  <c r="CT640" i="13"/>
  <c r="CX640" i="13"/>
  <c r="DB640" i="13"/>
  <c r="CL641" i="13"/>
  <c r="CQ641" i="13"/>
  <c r="CV641" i="13"/>
  <c r="DB641" i="13"/>
  <c r="DD642" i="13"/>
  <c r="CZ642" i="13"/>
  <c r="CV642" i="13"/>
  <c r="CR642" i="13"/>
  <c r="CN642" i="13"/>
  <c r="CJ642" i="13"/>
  <c r="CM642" i="13"/>
  <c r="CS642" i="13"/>
  <c r="CX642" i="13"/>
  <c r="DC642" i="13"/>
  <c r="CJ643" i="13"/>
  <c r="CO643" i="13"/>
  <c r="CT643" i="13"/>
  <c r="CZ643" i="13"/>
  <c r="DE643" i="13"/>
  <c r="CN645" i="13"/>
  <c r="CV645" i="13"/>
  <c r="DD645" i="13"/>
  <c r="CT649" i="13"/>
  <c r="CL653" i="13"/>
  <c r="DB653" i="13"/>
  <c r="CT657" i="13"/>
  <c r="CS673" i="13"/>
  <c r="CL644" i="13"/>
  <c r="CP644" i="13"/>
  <c r="CT644" i="13"/>
  <c r="CX644" i="13"/>
  <c r="DB644" i="13"/>
  <c r="CJ646" i="13"/>
  <c r="CN646" i="13"/>
  <c r="CR646" i="13"/>
  <c r="CV646" i="13"/>
  <c r="CZ646" i="13"/>
  <c r="DD646" i="13"/>
  <c r="CI647" i="13"/>
  <c r="CM647" i="13"/>
  <c r="CQ647" i="13"/>
  <c r="CU647" i="13"/>
  <c r="CY647" i="13"/>
  <c r="DC647" i="13"/>
  <c r="CL648" i="13"/>
  <c r="CP648" i="13"/>
  <c r="CT648" i="13"/>
  <c r="CX648" i="13"/>
  <c r="DB648" i="13"/>
  <c r="CJ650" i="13"/>
  <c r="CN650" i="13"/>
  <c r="CR650" i="13"/>
  <c r="CV650" i="13"/>
  <c r="CZ650" i="13"/>
  <c r="DD650" i="13"/>
  <c r="CI651" i="13"/>
  <c r="CM651" i="13"/>
  <c r="CQ651" i="13"/>
  <c r="CU651" i="13"/>
  <c r="CY651" i="13"/>
  <c r="DC651" i="13"/>
  <c r="CL652" i="13"/>
  <c r="CP652" i="13"/>
  <c r="CT652" i="13"/>
  <c r="CX652" i="13"/>
  <c r="DB652" i="13"/>
  <c r="CJ654" i="13"/>
  <c r="CN654" i="13"/>
  <c r="CR654" i="13"/>
  <c r="CV654" i="13"/>
  <c r="CZ654" i="13"/>
  <c r="DD654" i="13"/>
  <c r="CI655" i="13"/>
  <c r="CM655" i="13"/>
  <c r="CQ655" i="13"/>
  <c r="CU655" i="13"/>
  <c r="CY655" i="13"/>
  <c r="DC655" i="13"/>
  <c r="CL656" i="13"/>
  <c r="CP656" i="13"/>
  <c r="CT656" i="13"/>
  <c r="CX656" i="13"/>
  <c r="DB656" i="13"/>
  <c r="CJ658" i="13"/>
  <c r="CN658" i="13"/>
  <c r="CR658" i="13"/>
  <c r="CV658" i="13"/>
  <c r="CZ658" i="13"/>
  <c r="DD658" i="13"/>
  <c r="CI659" i="13"/>
  <c r="CM659" i="13"/>
  <c r="CQ659" i="13"/>
  <c r="CU659" i="13"/>
  <c r="CY659" i="13"/>
  <c r="DC659" i="13"/>
  <c r="CL660" i="13"/>
  <c r="CP660" i="13"/>
  <c r="CT660" i="13"/>
  <c r="CX660" i="13"/>
  <c r="DB660" i="13"/>
  <c r="CI663" i="13"/>
  <c r="CN663" i="13"/>
  <c r="CT663" i="13"/>
  <c r="CY663" i="13"/>
  <c r="DD663" i="13"/>
  <c r="CK664" i="13"/>
  <c r="CP664" i="13"/>
  <c r="CU664" i="13"/>
  <c r="DA664" i="13"/>
  <c r="CI667" i="13"/>
  <c r="CN667" i="13"/>
  <c r="CT667" i="13"/>
  <c r="CY667" i="13"/>
  <c r="DD667" i="13"/>
  <c r="CK668" i="13"/>
  <c r="CP668" i="13"/>
  <c r="CU668" i="13"/>
  <c r="DA668" i="13"/>
  <c r="CI671" i="13"/>
  <c r="CN671" i="13"/>
  <c r="CT671" i="13"/>
  <c r="CY671" i="13"/>
  <c r="CK672" i="13"/>
  <c r="CP672" i="13"/>
  <c r="CU672" i="13"/>
  <c r="DA672" i="13"/>
  <c r="DD676" i="13"/>
  <c r="CZ676" i="13"/>
  <c r="CV676" i="13"/>
  <c r="CR676" i="13"/>
  <c r="CN676" i="13"/>
  <c r="CJ676" i="13"/>
  <c r="DC676" i="13"/>
  <c r="CY676" i="13"/>
  <c r="CU676" i="13"/>
  <c r="CQ676" i="13"/>
  <c r="CM676" i="13"/>
  <c r="CI676" i="13"/>
  <c r="CP676" i="13"/>
  <c r="CX676" i="13"/>
  <c r="DF676" i="13"/>
  <c r="DD680" i="13"/>
  <c r="CZ680" i="13"/>
  <c r="CV680" i="13"/>
  <c r="CR680" i="13"/>
  <c r="CN680" i="13"/>
  <c r="CJ680" i="13"/>
  <c r="DC680" i="13"/>
  <c r="CY680" i="13"/>
  <c r="CU680" i="13"/>
  <c r="CQ680" i="13"/>
  <c r="CM680" i="13"/>
  <c r="CI680" i="13"/>
  <c r="DE680" i="13"/>
  <c r="DA680" i="13"/>
  <c r="CW680" i="13"/>
  <c r="CS680" i="13"/>
  <c r="CO680" i="13"/>
  <c r="CK680" i="13"/>
  <c r="CX680" i="13"/>
  <c r="CL646" i="13"/>
  <c r="CP646" i="13"/>
  <c r="CT646" i="13"/>
  <c r="CX646" i="13"/>
  <c r="DB646" i="13"/>
  <c r="CK647" i="13"/>
  <c r="CO647" i="13"/>
  <c r="CS647" i="13"/>
  <c r="CW647" i="13"/>
  <c r="DA647" i="13"/>
  <c r="DE647" i="13"/>
  <c r="CL650" i="13"/>
  <c r="CP650" i="13"/>
  <c r="CT650" i="13"/>
  <c r="CX650" i="13"/>
  <c r="DB650" i="13"/>
  <c r="CK651" i="13"/>
  <c r="CO651" i="13"/>
  <c r="CS651" i="13"/>
  <c r="CW651" i="13"/>
  <c r="DA651" i="13"/>
  <c r="DE651" i="13"/>
  <c r="CL654" i="13"/>
  <c r="CP654" i="13"/>
  <c r="CT654" i="13"/>
  <c r="CX654" i="13"/>
  <c r="DB654" i="13"/>
  <c r="CK655" i="13"/>
  <c r="CO655" i="13"/>
  <c r="CS655" i="13"/>
  <c r="CW655" i="13"/>
  <c r="DA655" i="13"/>
  <c r="DE655" i="13"/>
  <c r="CL658" i="13"/>
  <c r="CP658" i="13"/>
  <c r="CT658" i="13"/>
  <c r="CX658" i="13"/>
  <c r="DB658" i="13"/>
  <c r="CK659" i="13"/>
  <c r="CO659" i="13"/>
  <c r="CS659" i="13"/>
  <c r="CW659" i="13"/>
  <c r="DA659" i="13"/>
  <c r="DE659" i="13"/>
  <c r="CL663" i="13"/>
  <c r="CQ663" i="13"/>
  <c r="CV663" i="13"/>
  <c r="DD664" i="13"/>
  <c r="CZ664" i="13"/>
  <c r="CV664" i="13"/>
  <c r="CR664" i="13"/>
  <c r="CN664" i="13"/>
  <c r="CJ664" i="13"/>
  <c r="CM664" i="13"/>
  <c r="CS664" i="13"/>
  <c r="CX664" i="13"/>
  <c r="DC664" i="13"/>
  <c r="CL667" i="13"/>
  <c r="CQ667" i="13"/>
  <c r="CV667" i="13"/>
  <c r="DD668" i="13"/>
  <c r="CZ668" i="13"/>
  <c r="CV668" i="13"/>
  <c r="CR668" i="13"/>
  <c r="CN668" i="13"/>
  <c r="CJ668" i="13"/>
  <c r="CM668" i="13"/>
  <c r="CS668" i="13"/>
  <c r="CX668" i="13"/>
  <c r="DC668" i="13"/>
  <c r="DD672" i="13"/>
  <c r="CZ672" i="13"/>
  <c r="CV672" i="13"/>
  <c r="CR672" i="13"/>
  <c r="CN672" i="13"/>
  <c r="CJ672" i="13"/>
  <c r="CM672" i="13"/>
  <c r="CS672" i="13"/>
  <c r="CX672" i="13"/>
  <c r="DC672" i="13"/>
  <c r="DD716" i="13"/>
  <c r="CZ716" i="13"/>
  <c r="CV716" i="13"/>
  <c r="CR716" i="13"/>
  <c r="CN716" i="13"/>
  <c r="CJ716" i="13"/>
  <c r="DC716" i="13"/>
  <c r="CY716" i="13"/>
  <c r="CU716" i="13"/>
  <c r="CQ716" i="13"/>
  <c r="CM716" i="13"/>
  <c r="CI716" i="13"/>
  <c r="DE716" i="13"/>
  <c r="DA716" i="13"/>
  <c r="CW716" i="13"/>
  <c r="CS716" i="13"/>
  <c r="CO716" i="13"/>
  <c r="CK716" i="13"/>
  <c r="DF716" i="13"/>
  <c r="CP716" i="13"/>
  <c r="DB716" i="13"/>
  <c r="CL716" i="13"/>
  <c r="CT716" i="13"/>
  <c r="CX716" i="13"/>
  <c r="CL647" i="13"/>
  <c r="CP647" i="13"/>
  <c r="CT647" i="13"/>
  <c r="CX647" i="13"/>
  <c r="DB647" i="13"/>
  <c r="CL651" i="13"/>
  <c r="CP651" i="13"/>
  <c r="CT651" i="13"/>
  <c r="CX651" i="13"/>
  <c r="DB651" i="13"/>
  <c r="CL655" i="13"/>
  <c r="CP655" i="13"/>
  <c r="CT655" i="13"/>
  <c r="CX655" i="13"/>
  <c r="DB655" i="13"/>
  <c r="CL659" i="13"/>
  <c r="CP659" i="13"/>
  <c r="CT659" i="13"/>
  <c r="CX659" i="13"/>
  <c r="DB659" i="13"/>
  <c r="DE663" i="13"/>
  <c r="DA663" i="13"/>
  <c r="CW663" i="13"/>
  <c r="CS663" i="13"/>
  <c r="CO663" i="13"/>
  <c r="CK663" i="13"/>
  <c r="CM663" i="13"/>
  <c r="CR663" i="13"/>
  <c r="CX663" i="13"/>
  <c r="DC663" i="13"/>
  <c r="DE667" i="13"/>
  <c r="DA667" i="13"/>
  <c r="CW667" i="13"/>
  <c r="CS667" i="13"/>
  <c r="CO667" i="13"/>
  <c r="CK667" i="13"/>
  <c r="CM667" i="13"/>
  <c r="CR667" i="13"/>
  <c r="CX667" i="13"/>
  <c r="DC667" i="13"/>
  <c r="DE671" i="13"/>
  <c r="DA671" i="13"/>
  <c r="CW671" i="13"/>
  <c r="CS671" i="13"/>
  <c r="CO671" i="13"/>
  <c r="CK671" i="13"/>
  <c r="CM671" i="13"/>
  <c r="CR671" i="13"/>
  <c r="CX671" i="13"/>
  <c r="DC671" i="13"/>
  <c r="CI672" i="13"/>
  <c r="CO672" i="13"/>
  <c r="CT672" i="13"/>
  <c r="CY672" i="13"/>
  <c r="DE672" i="13"/>
  <c r="DE675" i="13"/>
  <c r="DA675" i="13"/>
  <c r="CW675" i="13"/>
  <c r="CS675" i="13"/>
  <c r="CO675" i="13"/>
  <c r="CK675" i="13"/>
  <c r="DD675" i="13"/>
  <c r="CZ675" i="13"/>
  <c r="CV675" i="13"/>
  <c r="CR675" i="13"/>
  <c r="CN675" i="13"/>
  <c r="CJ675" i="13"/>
  <c r="CP675" i="13"/>
  <c r="CX675" i="13"/>
  <c r="DF675" i="13"/>
  <c r="CO676" i="13"/>
  <c r="CW676" i="13"/>
  <c r="DE676" i="13"/>
  <c r="DE692" i="13"/>
  <c r="DA692" i="13"/>
  <c r="CW692" i="13"/>
  <c r="CS692" i="13"/>
  <c r="CO692" i="13"/>
  <c r="CK692" i="13"/>
  <c r="DD692" i="13"/>
  <c r="CZ692" i="13"/>
  <c r="CV692" i="13"/>
  <c r="CR692" i="13"/>
  <c r="CN692" i="13"/>
  <c r="CJ692" i="13"/>
  <c r="DB692" i="13"/>
  <c r="CT692" i="13"/>
  <c r="CL692" i="13"/>
  <c r="CY692" i="13"/>
  <c r="CQ692" i="13"/>
  <c r="CI692" i="13"/>
  <c r="DC692" i="13"/>
  <c r="CU692" i="13"/>
  <c r="CM692" i="13"/>
  <c r="CJ677" i="13"/>
  <c r="CN677" i="13"/>
  <c r="CR677" i="13"/>
  <c r="CV677" i="13"/>
  <c r="CZ677" i="13"/>
  <c r="DD677" i="13"/>
  <c r="CL679" i="13"/>
  <c r="CP679" i="13"/>
  <c r="CT679" i="13"/>
  <c r="CX679" i="13"/>
  <c r="DB679" i="13"/>
  <c r="DF679" i="13"/>
  <c r="CJ681" i="13"/>
  <c r="CN681" i="13"/>
  <c r="CR681" i="13"/>
  <c r="CV681" i="13"/>
  <c r="CZ681" i="13"/>
  <c r="DD681" i="13"/>
  <c r="DE683" i="13"/>
  <c r="DA683" i="13"/>
  <c r="CW683" i="13"/>
  <c r="CS683" i="13"/>
  <c r="CO683" i="13"/>
  <c r="CK683" i="13"/>
  <c r="CM683" i="13"/>
  <c r="CR683" i="13"/>
  <c r="CX683" i="13"/>
  <c r="DC683" i="13"/>
  <c r="CK685" i="13"/>
  <c r="CP685" i="13"/>
  <c r="CV685" i="13"/>
  <c r="DA685" i="13"/>
  <c r="DE687" i="13"/>
  <c r="DA687" i="13"/>
  <c r="CW687" i="13"/>
  <c r="CS687" i="13"/>
  <c r="CO687" i="13"/>
  <c r="CK687" i="13"/>
  <c r="CM687" i="13"/>
  <c r="CR687" i="13"/>
  <c r="CX687" i="13"/>
  <c r="DC687" i="13"/>
  <c r="CK689" i="13"/>
  <c r="CP689" i="13"/>
  <c r="CV689" i="13"/>
  <c r="DA689" i="13"/>
  <c r="CL693" i="13"/>
  <c r="CT693" i="13"/>
  <c r="DD701" i="13"/>
  <c r="CZ701" i="13"/>
  <c r="CV701" i="13"/>
  <c r="CR701" i="13"/>
  <c r="CN701" i="13"/>
  <c r="CJ701" i="13"/>
  <c r="DC701" i="13"/>
  <c r="CY701" i="13"/>
  <c r="CU701" i="13"/>
  <c r="CQ701" i="13"/>
  <c r="CM701" i="13"/>
  <c r="CI701" i="13"/>
  <c r="DE701" i="13"/>
  <c r="DA701" i="13"/>
  <c r="CW701" i="13"/>
  <c r="CS701" i="13"/>
  <c r="CO701" i="13"/>
  <c r="CK701" i="13"/>
  <c r="CX701" i="13"/>
  <c r="DD723" i="13"/>
  <c r="CZ723" i="13"/>
  <c r="CV723" i="13"/>
  <c r="CR723" i="13"/>
  <c r="CN723" i="13"/>
  <c r="CJ723" i="13"/>
  <c r="DC723" i="13"/>
  <c r="CY723" i="13"/>
  <c r="CU723" i="13"/>
  <c r="CQ723" i="13"/>
  <c r="CM723" i="13"/>
  <c r="CI723" i="13"/>
  <c r="DB723" i="13"/>
  <c r="CT723" i="13"/>
  <c r="CL723" i="13"/>
  <c r="DA723" i="13"/>
  <c r="CS723" i="13"/>
  <c r="CK723" i="13"/>
  <c r="DE723" i="13"/>
  <c r="CW723" i="13"/>
  <c r="CO723" i="13"/>
  <c r="CX723" i="13"/>
  <c r="CP723" i="13"/>
  <c r="DF723" i="13"/>
  <c r="CL677" i="13"/>
  <c r="CP677" i="13"/>
  <c r="CT677" i="13"/>
  <c r="CX677" i="13"/>
  <c r="DB677" i="13"/>
  <c r="DF677" i="13"/>
  <c r="CL681" i="13"/>
  <c r="CP681" i="13"/>
  <c r="CT681" i="13"/>
  <c r="CX681" i="13"/>
  <c r="DB681" i="13"/>
  <c r="DF681" i="13"/>
  <c r="DC685" i="13"/>
  <c r="CY685" i="13"/>
  <c r="CU685" i="13"/>
  <c r="CQ685" i="13"/>
  <c r="CM685" i="13"/>
  <c r="CI685" i="13"/>
  <c r="CN685" i="13"/>
  <c r="CS685" i="13"/>
  <c r="CX685" i="13"/>
  <c r="DD685" i="13"/>
  <c r="DC689" i="13"/>
  <c r="CY689" i="13"/>
  <c r="CU689" i="13"/>
  <c r="CQ689" i="13"/>
  <c r="CM689" i="13"/>
  <c r="CI689" i="13"/>
  <c r="CN689" i="13"/>
  <c r="CS689" i="13"/>
  <c r="CX689" i="13"/>
  <c r="DD689" i="13"/>
  <c r="DD693" i="13"/>
  <c r="CZ693" i="13"/>
  <c r="CV693" i="13"/>
  <c r="CR693" i="13"/>
  <c r="CN693" i="13"/>
  <c r="CJ693" i="13"/>
  <c r="DC693" i="13"/>
  <c r="CY693" i="13"/>
  <c r="CU693" i="13"/>
  <c r="CQ693" i="13"/>
  <c r="CM693" i="13"/>
  <c r="CI693" i="13"/>
  <c r="CP693" i="13"/>
  <c r="CX693" i="13"/>
  <c r="DF693" i="13"/>
  <c r="DD697" i="13"/>
  <c r="CZ697" i="13"/>
  <c r="CV697" i="13"/>
  <c r="CR697" i="13"/>
  <c r="CN697" i="13"/>
  <c r="CJ697" i="13"/>
  <c r="DC697" i="13"/>
  <c r="CY697" i="13"/>
  <c r="CU697" i="13"/>
  <c r="CQ697" i="13"/>
  <c r="CM697" i="13"/>
  <c r="CI697" i="13"/>
  <c r="DE697" i="13"/>
  <c r="DA697" i="13"/>
  <c r="CW697" i="13"/>
  <c r="CS697" i="13"/>
  <c r="CO697" i="13"/>
  <c r="CK697" i="13"/>
  <c r="CX697" i="13"/>
  <c r="CP701" i="13"/>
  <c r="DF701" i="13"/>
  <c r="DD705" i="13"/>
  <c r="CZ705" i="13"/>
  <c r="CV705" i="13"/>
  <c r="CR705" i="13"/>
  <c r="CN705" i="13"/>
  <c r="CJ705" i="13"/>
  <c r="DC705" i="13"/>
  <c r="CY705" i="13"/>
  <c r="CU705" i="13"/>
  <c r="CQ705" i="13"/>
  <c r="CM705" i="13"/>
  <c r="CI705" i="13"/>
  <c r="DE705" i="13"/>
  <c r="DA705" i="13"/>
  <c r="CW705" i="13"/>
  <c r="CS705" i="13"/>
  <c r="CO705" i="13"/>
  <c r="CK705" i="13"/>
  <c r="CX705" i="13"/>
  <c r="DC712" i="13"/>
  <c r="CY712" i="13"/>
  <c r="CU712" i="13"/>
  <c r="CQ712" i="13"/>
  <c r="CM712" i="13"/>
  <c r="CI712" i="13"/>
  <c r="DE712" i="13"/>
  <c r="DA712" i="13"/>
  <c r="CW712" i="13"/>
  <c r="CS712" i="13"/>
  <c r="CO712" i="13"/>
  <c r="CK712" i="13"/>
  <c r="DB712" i="13"/>
  <c r="CT712" i="13"/>
  <c r="CL712" i="13"/>
  <c r="CZ712" i="13"/>
  <c r="CR712" i="13"/>
  <c r="CJ712" i="13"/>
  <c r="DD712" i="13"/>
  <c r="CV712" i="13"/>
  <c r="CN712" i="13"/>
  <c r="CL662" i="13"/>
  <c r="CP662" i="13"/>
  <c r="CT662" i="13"/>
  <c r="CX662" i="13"/>
  <c r="DB662" i="13"/>
  <c r="CL666" i="13"/>
  <c r="CP666" i="13"/>
  <c r="CT666" i="13"/>
  <c r="CX666" i="13"/>
  <c r="DB666" i="13"/>
  <c r="CL670" i="13"/>
  <c r="CP670" i="13"/>
  <c r="CT670" i="13"/>
  <c r="CX670" i="13"/>
  <c r="DB670" i="13"/>
  <c r="CL674" i="13"/>
  <c r="CP674" i="13"/>
  <c r="CT674" i="13"/>
  <c r="CX674" i="13"/>
  <c r="DB674" i="13"/>
  <c r="CI677" i="13"/>
  <c r="CM677" i="13"/>
  <c r="CQ677" i="13"/>
  <c r="CU677" i="13"/>
  <c r="CY677" i="13"/>
  <c r="CL678" i="13"/>
  <c r="CP678" i="13"/>
  <c r="CT678" i="13"/>
  <c r="CX678" i="13"/>
  <c r="DB678" i="13"/>
  <c r="CK679" i="13"/>
  <c r="CO679" i="13"/>
  <c r="CS679" i="13"/>
  <c r="CW679" i="13"/>
  <c r="DA679" i="13"/>
  <c r="CI681" i="13"/>
  <c r="CM681" i="13"/>
  <c r="CQ681" i="13"/>
  <c r="CU681" i="13"/>
  <c r="CY681" i="13"/>
  <c r="DF682" i="13"/>
  <c r="DB682" i="13"/>
  <c r="CX682" i="13"/>
  <c r="CT682" i="13"/>
  <c r="CL682" i="13"/>
  <c r="CP682" i="13"/>
  <c r="CU682" i="13"/>
  <c r="CZ682" i="13"/>
  <c r="DE682" i="13"/>
  <c r="CL683" i="13"/>
  <c r="CQ683" i="13"/>
  <c r="CV683" i="13"/>
  <c r="DB683" i="13"/>
  <c r="DD684" i="13"/>
  <c r="CZ684" i="13"/>
  <c r="CV684" i="13"/>
  <c r="CR684" i="13"/>
  <c r="CN684" i="13"/>
  <c r="CJ684" i="13"/>
  <c r="CM684" i="13"/>
  <c r="CS684" i="13"/>
  <c r="CX684" i="13"/>
  <c r="DC684" i="13"/>
  <c r="CJ685" i="13"/>
  <c r="CO685" i="13"/>
  <c r="CT685" i="13"/>
  <c r="CZ685" i="13"/>
  <c r="DE685" i="13"/>
  <c r="CL687" i="13"/>
  <c r="CQ687" i="13"/>
  <c r="CV687" i="13"/>
  <c r="DB687" i="13"/>
  <c r="DD688" i="13"/>
  <c r="CZ688" i="13"/>
  <c r="CV688" i="13"/>
  <c r="CR688" i="13"/>
  <c r="CN688" i="13"/>
  <c r="CJ688" i="13"/>
  <c r="CM688" i="13"/>
  <c r="CS688" i="13"/>
  <c r="CX688" i="13"/>
  <c r="DC688" i="13"/>
  <c r="CJ689" i="13"/>
  <c r="CO689" i="13"/>
  <c r="CT689" i="13"/>
  <c r="CZ689" i="13"/>
  <c r="DE689" i="13"/>
  <c r="CK693" i="13"/>
  <c r="CS693" i="13"/>
  <c r="DA693" i="13"/>
  <c r="CL697" i="13"/>
  <c r="DB697" i="13"/>
  <c r="CT701" i="13"/>
  <c r="CL705" i="13"/>
  <c r="DB705" i="13"/>
  <c r="DE710" i="13"/>
  <c r="DA710" i="13"/>
  <c r="CW710" i="13"/>
  <c r="CS710" i="13"/>
  <c r="CO710" i="13"/>
  <c r="CK710" i="13"/>
  <c r="DC710" i="13"/>
  <c r="CY710" i="13"/>
  <c r="CU710" i="13"/>
  <c r="CQ710" i="13"/>
  <c r="CM710" i="13"/>
  <c r="CI710" i="13"/>
  <c r="DB710" i="13"/>
  <c r="CT710" i="13"/>
  <c r="CL710" i="13"/>
  <c r="CZ710" i="13"/>
  <c r="CR710" i="13"/>
  <c r="CJ710" i="13"/>
  <c r="DD710" i="13"/>
  <c r="CV710" i="13"/>
  <c r="CN710" i="13"/>
  <c r="CP712" i="13"/>
  <c r="CL696" i="13"/>
  <c r="CP696" i="13"/>
  <c r="CT696" i="13"/>
  <c r="CX696" i="13"/>
  <c r="DB696" i="13"/>
  <c r="DF696" i="13"/>
  <c r="CL700" i="13"/>
  <c r="CP700" i="13"/>
  <c r="CT700" i="13"/>
  <c r="CX700" i="13"/>
  <c r="DB700" i="13"/>
  <c r="DF700" i="13"/>
  <c r="CL704" i="13"/>
  <c r="CP704" i="13"/>
  <c r="CT704" i="13"/>
  <c r="CX704" i="13"/>
  <c r="DB704" i="13"/>
  <c r="DF704" i="13"/>
  <c r="CI707" i="13"/>
  <c r="CM707" i="13"/>
  <c r="CR707" i="13"/>
  <c r="CW707" i="13"/>
  <c r="DC707" i="13"/>
  <c r="CI708" i="13"/>
  <c r="CN708" i="13"/>
  <c r="CT708" i="13"/>
  <c r="CY708" i="13"/>
  <c r="DD708" i="13"/>
  <c r="DD734" i="13"/>
  <c r="CZ734" i="13"/>
  <c r="CV734" i="13"/>
  <c r="CR734" i="13"/>
  <c r="CN734" i="13"/>
  <c r="CJ734" i="13"/>
  <c r="DF734" i="13"/>
  <c r="DA734" i="13"/>
  <c r="CU734" i="13"/>
  <c r="CP734" i="13"/>
  <c r="CK734" i="13"/>
  <c r="DE734" i="13"/>
  <c r="CY734" i="13"/>
  <c r="CT734" i="13"/>
  <c r="CO734" i="13"/>
  <c r="CI734" i="13"/>
  <c r="DB734" i="13"/>
  <c r="CW734" i="13"/>
  <c r="CQ734" i="13"/>
  <c r="CL734" i="13"/>
  <c r="CS734" i="13"/>
  <c r="CM734" i="13"/>
  <c r="CX734" i="13"/>
  <c r="CL686" i="13"/>
  <c r="CP686" i="13"/>
  <c r="CT686" i="13"/>
  <c r="CX686" i="13"/>
  <c r="DB686" i="13"/>
  <c r="CL690" i="13"/>
  <c r="CP690" i="13"/>
  <c r="CT690" i="13"/>
  <c r="CX690" i="13"/>
  <c r="DB690" i="13"/>
  <c r="CK691" i="13"/>
  <c r="CO691" i="13"/>
  <c r="CS691" i="13"/>
  <c r="CW691" i="13"/>
  <c r="DA691" i="13"/>
  <c r="DE691" i="13"/>
  <c r="CL694" i="13"/>
  <c r="CP694" i="13"/>
  <c r="CT694" i="13"/>
  <c r="CX694" i="13"/>
  <c r="DB694" i="13"/>
  <c r="CK695" i="13"/>
  <c r="CO695" i="13"/>
  <c r="CS695" i="13"/>
  <c r="CW695" i="13"/>
  <c r="DA695" i="13"/>
  <c r="DE695" i="13"/>
  <c r="CJ696" i="13"/>
  <c r="CN696" i="13"/>
  <c r="CR696" i="13"/>
  <c r="CV696" i="13"/>
  <c r="CZ696" i="13"/>
  <c r="DD696" i="13"/>
  <c r="CL698" i="13"/>
  <c r="CP698" i="13"/>
  <c r="CT698" i="13"/>
  <c r="CX698" i="13"/>
  <c r="DB698" i="13"/>
  <c r="CK699" i="13"/>
  <c r="CO699" i="13"/>
  <c r="CS699" i="13"/>
  <c r="CW699" i="13"/>
  <c r="DA699" i="13"/>
  <c r="DE699" i="13"/>
  <c r="CJ700" i="13"/>
  <c r="CN700" i="13"/>
  <c r="CR700" i="13"/>
  <c r="CV700" i="13"/>
  <c r="CZ700" i="13"/>
  <c r="DD700" i="13"/>
  <c r="CL702" i="13"/>
  <c r="CP702" i="13"/>
  <c r="CT702" i="13"/>
  <c r="CX702" i="13"/>
  <c r="DB702" i="13"/>
  <c r="CK703" i="13"/>
  <c r="CO703" i="13"/>
  <c r="CS703" i="13"/>
  <c r="CW703" i="13"/>
  <c r="DA703" i="13"/>
  <c r="DE703" i="13"/>
  <c r="CJ704" i="13"/>
  <c r="CN704" i="13"/>
  <c r="CR704" i="13"/>
  <c r="CV704" i="13"/>
  <c r="CZ704" i="13"/>
  <c r="DD704" i="13"/>
  <c r="CL706" i="13"/>
  <c r="CP706" i="13"/>
  <c r="CT706" i="13"/>
  <c r="CX706" i="13"/>
  <c r="DB706" i="13"/>
  <c r="CK707" i="13"/>
  <c r="CO707" i="13"/>
  <c r="CU707" i="13"/>
  <c r="CZ707" i="13"/>
  <c r="CL708" i="13"/>
  <c r="CQ708" i="13"/>
  <c r="CV708" i="13"/>
  <c r="DD709" i="13"/>
  <c r="CZ709" i="13"/>
  <c r="CV709" i="13"/>
  <c r="CR709" i="13"/>
  <c r="CN709" i="13"/>
  <c r="CJ709" i="13"/>
  <c r="CM709" i="13"/>
  <c r="CS709" i="13"/>
  <c r="CX709" i="13"/>
  <c r="DC709" i="13"/>
  <c r="CL691" i="13"/>
  <c r="CP691" i="13"/>
  <c r="CT691" i="13"/>
  <c r="CX691" i="13"/>
  <c r="DB691" i="13"/>
  <c r="CL695" i="13"/>
  <c r="CP695" i="13"/>
  <c r="CT695" i="13"/>
  <c r="CX695" i="13"/>
  <c r="DB695" i="13"/>
  <c r="CK696" i="13"/>
  <c r="CO696" i="13"/>
  <c r="CS696" i="13"/>
  <c r="CW696" i="13"/>
  <c r="DA696" i="13"/>
  <c r="CL699" i="13"/>
  <c r="CP699" i="13"/>
  <c r="CT699" i="13"/>
  <c r="CX699" i="13"/>
  <c r="DB699" i="13"/>
  <c r="CK700" i="13"/>
  <c r="CO700" i="13"/>
  <c r="CS700" i="13"/>
  <c r="CW700" i="13"/>
  <c r="DA700" i="13"/>
  <c r="CL703" i="13"/>
  <c r="CP703" i="13"/>
  <c r="CT703" i="13"/>
  <c r="CX703" i="13"/>
  <c r="DB703" i="13"/>
  <c r="CK704" i="13"/>
  <c r="CO704" i="13"/>
  <c r="CS704" i="13"/>
  <c r="CW704" i="13"/>
  <c r="DA704" i="13"/>
  <c r="DF707" i="13"/>
  <c r="DB707" i="13"/>
  <c r="CX707" i="13"/>
  <c r="CT707" i="13"/>
  <c r="CP707" i="13"/>
  <c r="CL707" i="13"/>
  <c r="CQ707" i="13"/>
  <c r="CV707" i="13"/>
  <c r="DA707" i="13"/>
  <c r="DE708" i="13"/>
  <c r="DA708" i="13"/>
  <c r="CW708" i="13"/>
  <c r="CS708" i="13"/>
  <c r="CO708" i="13"/>
  <c r="CK708" i="13"/>
  <c r="CM708" i="13"/>
  <c r="CR708" i="13"/>
  <c r="CX708" i="13"/>
  <c r="DC708" i="13"/>
  <c r="DD730" i="13"/>
  <c r="CZ730" i="13"/>
  <c r="CV730" i="13"/>
  <c r="CR730" i="13"/>
  <c r="CN730" i="13"/>
  <c r="CJ730" i="13"/>
  <c r="DF730" i="13"/>
  <c r="DA730" i="13"/>
  <c r="CU730" i="13"/>
  <c r="CP730" i="13"/>
  <c r="CK730" i="13"/>
  <c r="DE730" i="13"/>
  <c r="CY730" i="13"/>
  <c r="CT730" i="13"/>
  <c r="CO730" i="13"/>
  <c r="CI730" i="13"/>
  <c r="DB730" i="13"/>
  <c r="CW730" i="13"/>
  <c r="CQ730" i="13"/>
  <c r="CL730" i="13"/>
  <c r="CS730" i="13"/>
  <c r="CM730" i="13"/>
  <c r="CX730" i="13"/>
  <c r="CL711" i="13"/>
  <c r="CP711" i="13"/>
  <c r="CT711" i="13"/>
  <c r="CX711" i="13"/>
  <c r="DB711" i="13"/>
  <c r="CJ713" i="13"/>
  <c r="CN713" i="13"/>
  <c r="CR713" i="13"/>
  <c r="CV713" i="13"/>
  <c r="CZ713" i="13"/>
  <c r="DD713" i="13"/>
  <c r="CI714" i="13"/>
  <c r="CM714" i="13"/>
  <c r="CQ714" i="13"/>
  <c r="CU714" i="13"/>
  <c r="CY714" i="13"/>
  <c r="DC714" i="13"/>
  <c r="CL715" i="13"/>
  <c r="CP715" i="13"/>
  <c r="CT715" i="13"/>
  <c r="CX715" i="13"/>
  <c r="DB715" i="13"/>
  <c r="CJ717" i="13"/>
  <c r="CN717" i="13"/>
  <c r="CR717" i="13"/>
  <c r="CV717" i="13"/>
  <c r="DD718" i="13"/>
  <c r="CZ718" i="13"/>
  <c r="CV718" i="13"/>
  <c r="CR718" i="13"/>
  <c r="CN718" i="13"/>
  <c r="CJ718" i="13"/>
  <c r="CM718" i="13"/>
  <c r="CS718" i="13"/>
  <c r="CX718" i="13"/>
  <c r="DC718" i="13"/>
  <c r="CK719" i="13"/>
  <c r="CS719" i="13"/>
  <c r="DA719" i="13"/>
  <c r="DE722" i="13"/>
  <c r="DA722" i="13"/>
  <c r="CW722" i="13"/>
  <c r="CS722" i="13"/>
  <c r="CO722" i="13"/>
  <c r="CK722" i="13"/>
  <c r="DD722" i="13"/>
  <c r="CZ722" i="13"/>
  <c r="CV722" i="13"/>
  <c r="CR722" i="13"/>
  <c r="CN722" i="13"/>
  <c r="CJ722" i="13"/>
  <c r="CP722" i="13"/>
  <c r="CX722" i="13"/>
  <c r="DF722" i="13"/>
  <c r="CL726" i="13"/>
  <c r="CT726" i="13"/>
  <c r="CN727" i="13"/>
  <c r="CL713" i="13"/>
  <c r="CP713" i="13"/>
  <c r="CT713" i="13"/>
  <c r="CX713" i="13"/>
  <c r="DB713" i="13"/>
  <c r="CK714" i="13"/>
  <c r="CO714" i="13"/>
  <c r="CS714" i="13"/>
  <c r="CW714" i="13"/>
  <c r="DA714" i="13"/>
  <c r="DE714" i="13"/>
  <c r="DE717" i="13"/>
  <c r="DA717" i="13"/>
  <c r="CW717" i="13"/>
  <c r="CL717" i="13"/>
  <c r="CP717" i="13"/>
  <c r="CT717" i="13"/>
  <c r="CY717" i="13"/>
  <c r="DD717" i="13"/>
  <c r="CO719" i="13"/>
  <c r="CW719" i="13"/>
  <c r="DD726" i="13"/>
  <c r="DF726" i="13"/>
  <c r="DA726" i="13"/>
  <c r="CW726" i="13"/>
  <c r="CS726" i="13"/>
  <c r="CO726" i="13"/>
  <c r="CK726" i="13"/>
  <c r="DE726" i="13"/>
  <c r="CZ726" i="13"/>
  <c r="CV726" i="13"/>
  <c r="CR726" i="13"/>
  <c r="CN726" i="13"/>
  <c r="CJ726" i="13"/>
  <c r="CP726" i="13"/>
  <c r="CX726" i="13"/>
  <c r="DC727" i="13"/>
  <c r="CY727" i="13"/>
  <c r="CU727" i="13"/>
  <c r="CQ727" i="13"/>
  <c r="CM727" i="13"/>
  <c r="CI727" i="13"/>
  <c r="DB727" i="13"/>
  <c r="CW727" i="13"/>
  <c r="CR727" i="13"/>
  <c r="CL727" i="13"/>
  <c r="DF727" i="13"/>
  <c r="DA727" i="13"/>
  <c r="CV727" i="13"/>
  <c r="CP727" i="13"/>
  <c r="CK727" i="13"/>
  <c r="CS727" i="13"/>
  <c r="DD727" i="13"/>
  <c r="CL714" i="13"/>
  <c r="CP714" i="13"/>
  <c r="CT714" i="13"/>
  <c r="CX714" i="13"/>
  <c r="DB714" i="13"/>
  <c r="DD719" i="13"/>
  <c r="CZ719" i="13"/>
  <c r="CV719" i="13"/>
  <c r="CR719" i="13"/>
  <c r="CN719" i="13"/>
  <c r="CJ719" i="13"/>
  <c r="DC719" i="13"/>
  <c r="CY719" i="13"/>
  <c r="CU719" i="13"/>
  <c r="CQ719" i="13"/>
  <c r="CM719" i="13"/>
  <c r="CI719" i="13"/>
  <c r="CP719" i="13"/>
  <c r="CX719" i="13"/>
  <c r="DF719" i="13"/>
  <c r="CJ729" i="13"/>
  <c r="CP729" i="13"/>
  <c r="CU729" i="13"/>
  <c r="CZ729" i="13"/>
  <c r="DC731" i="13"/>
  <c r="CY731" i="13"/>
  <c r="CU731" i="13"/>
  <c r="CQ731" i="13"/>
  <c r="CM731" i="13"/>
  <c r="CI731" i="13"/>
  <c r="CN731" i="13"/>
  <c r="CS731" i="13"/>
  <c r="CX731" i="13"/>
  <c r="DD731" i="13"/>
  <c r="CJ733" i="13"/>
  <c r="CP733" i="13"/>
  <c r="CU733" i="13"/>
  <c r="CZ733" i="13"/>
  <c r="DC735" i="13"/>
  <c r="CY735" i="13"/>
  <c r="CU735" i="13"/>
  <c r="CQ735" i="13"/>
  <c r="CM735" i="13"/>
  <c r="CI735" i="13"/>
  <c r="CN735" i="13"/>
  <c r="CS735" i="13"/>
  <c r="CX735" i="13"/>
  <c r="DD735" i="13"/>
  <c r="CL737" i="13"/>
  <c r="CT737" i="13"/>
  <c r="CL738" i="13"/>
  <c r="DB738" i="13"/>
  <c r="CL720" i="13"/>
  <c r="CP720" i="13"/>
  <c r="CT720" i="13"/>
  <c r="CX720" i="13"/>
  <c r="DB720" i="13"/>
  <c r="CK721" i="13"/>
  <c r="CO721" i="13"/>
  <c r="CS721" i="13"/>
  <c r="CW721" i="13"/>
  <c r="DA721" i="13"/>
  <c r="DE721" i="13"/>
  <c r="CL724" i="13"/>
  <c r="CP724" i="13"/>
  <c r="CT724" i="13"/>
  <c r="CX724" i="13"/>
  <c r="DB724" i="13"/>
  <c r="CK725" i="13"/>
  <c r="CO725" i="13"/>
  <c r="CS725" i="13"/>
  <c r="CW725" i="13"/>
  <c r="DA725" i="13"/>
  <c r="DE725" i="13"/>
  <c r="DE729" i="13"/>
  <c r="DA729" i="13"/>
  <c r="CW729" i="13"/>
  <c r="CS729" i="13"/>
  <c r="CO729" i="13"/>
  <c r="CK729" i="13"/>
  <c r="CM729" i="13"/>
  <c r="CR729" i="13"/>
  <c r="CX729" i="13"/>
  <c r="DC729" i="13"/>
  <c r="DE733" i="13"/>
  <c r="DA733" i="13"/>
  <c r="CW733" i="13"/>
  <c r="CS733" i="13"/>
  <c r="CO733" i="13"/>
  <c r="CK733" i="13"/>
  <c r="CM733" i="13"/>
  <c r="CR733" i="13"/>
  <c r="CX733" i="13"/>
  <c r="DC733" i="13"/>
  <c r="DE737" i="13"/>
  <c r="DA737" i="13"/>
  <c r="CW737" i="13"/>
  <c r="CS737" i="13"/>
  <c r="CO737" i="13"/>
  <c r="CK737" i="13"/>
  <c r="DD737" i="13"/>
  <c r="CZ737" i="13"/>
  <c r="CV737" i="13"/>
  <c r="CR737" i="13"/>
  <c r="CN737" i="13"/>
  <c r="CJ737" i="13"/>
  <c r="CP737" i="13"/>
  <c r="CX737" i="13"/>
  <c r="DF737" i="13"/>
  <c r="CL721" i="13"/>
  <c r="CP721" i="13"/>
  <c r="CT721" i="13"/>
  <c r="CX721" i="13"/>
  <c r="DB721" i="13"/>
  <c r="CL725" i="13"/>
  <c r="CP725" i="13"/>
  <c r="CT725" i="13"/>
  <c r="CX725" i="13"/>
  <c r="DB725" i="13"/>
  <c r="CI733" i="13"/>
  <c r="CN733" i="13"/>
  <c r="CT733" i="13"/>
  <c r="CY733" i="13"/>
  <c r="DD733" i="13"/>
  <c r="DD738" i="13"/>
  <c r="CZ738" i="13"/>
  <c r="CV738" i="13"/>
  <c r="CR738" i="13"/>
  <c r="CN738" i="13"/>
  <c r="CJ738" i="13"/>
  <c r="DC738" i="13"/>
  <c r="CY738" i="13"/>
  <c r="CU738" i="13"/>
  <c r="CQ738" i="13"/>
  <c r="CM738" i="13"/>
  <c r="CI738" i="13"/>
  <c r="DE738" i="13"/>
  <c r="DA738" i="13"/>
  <c r="CW738" i="13"/>
  <c r="CS738" i="13"/>
  <c r="CO738" i="13"/>
  <c r="CK738" i="13"/>
  <c r="CX738" i="13"/>
  <c r="CL739" i="13"/>
  <c r="CP739" i="13"/>
  <c r="CT739" i="13"/>
  <c r="CX739" i="13"/>
  <c r="DB739" i="13"/>
  <c r="DF739" i="13"/>
  <c r="CK740" i="13"/>
  <c r="CO740" i="13"/>
  <c r="CS740" i="13"/>
  <c r="CW740" i="13"/>
  <c r="DA740" i="13"/>
  <c r="DE740" i="13"/>
  <c r="CL728" i="13"/>
  <c r="CP728" i="13"/>
  <c r="CT728" i="13"/>
  <c r="CX728" i="13"/>
  <c r="DB728" i="13"/>
  <c r="CL732" i="13"/>
  <c r="CP732" i="13"/>
  <c r="CT732" i="13"/>
  <c r="CX732" i="13"/>
  <c r="DB732" i="13"/>
  <c r="CL736" i="13"/>
  <c r="CP736" i="13"/>
  <c r="CT736" i="13"/>
  <c r="CX736" i="13"/>
  <c r="DB736" i="13"/>
  <c r="CI739" i="13"/>
  <c r="CM739" i="13"/>
  <c r="CQ739" i="13"/>
  <c r="CU739" i="13"/>
  <c r="CY739" i="13"/>
  <c r="CL740" i="13"/>
  <c r="CP740" i="13"/>
  <c r="CT740" i="13"/>
  <c r="CX740" i="13"/>
  <c r="DB740" i="13"/>
  <c r="D27" i="11" l="1"/>
  <c r="C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J10" i="11"/>
  <c r="I10" i="11"/>
  <c r="E10" i="11"/>
  <c r="J9" i="11"/>
  <c r="I9" i="11"/>
  <c r="E9" i="11"/>
  <c r="J8" i="11"/>
  <c r="I8" i="11"/>
  <c r="E8" i="11"/>
  <c r="J7" i="11"/>
  <c r="I7" i="11"/>
  <c r="E7" i="11"/>
  <c r="J6" i="11"/>
  <c r="I6" i="11"/>
  <c r="E6" i="11"/>
  <c r="J5" i="11"/>
  <c r="I5" i="11"/>
  <c r="E5" i="11"/>
  <c r="J4" i="11"/>
  <c r="I4" i="11"/>
  <c r="E4" i="11"/>
  <c r="E3" i="11"/>
  <c r="E27" i="11" s="1"/>
  <c r="R11" i="10"/>
  <c r="R10" i="10"/>
  <c r="S14" i="10" s="1"/>
  <c r="S4" i="10"/>
  <c r="R4" i="10"/>
  <c r="S3" i="10"/>
  <c r="S6" i="10" s="1"/>
  <c r="R3" i="10"/>
  <c r="R6" i="10" s="1"/>
  <c r="C15" i="2" l="1"/>
  <c r="D15" i="2"/>
  <c r="C16" i="2"/>
  <c r="D16" i="2"/>
  <c r="C17" i="2"/>
  <c r="D17" i="2"/>
  <c r="C18" i="2"/>
  <c r="D18" i="2"/>
  <c r="C19" i="2"/>
  <c r="D19" i="2"/>
  <c r="C20" i="2"/>
  <c r="D20" i="2"/>
  <c r="D14" i="2"/>
  <c r="C14" i="2"/>
  <c r="C15" i="1" l="1"/>
  <c r="D15" i="1"/>
  <c r="E15" i="1"/>
  <c r="F15" i="1"/>
  <c r="G15" i="1"/>
  <c r="C16" i="1"/>
  <c r="D16" i="1"/>
  <c r="E16" i="1"/>
  <c r="F16" i="1"/>
  <c r="G16" i="1"/>
  <c r="C17" i="1"/>
  <c r="D17" i="1"/>
  <c r="E17" i="1"/>
  <c r="F17" i="1"/>
  <c r="G17" i="1"/>
  <c r="C18" i="1"/>
  <c r="D18" i="1"/>
  <c r="E18" i="1"/>
  <c r="F18" i="1"/>
  <c r="G18" i="1"/>
  <c r="C19" i="1"/>
  <c r="D19" i="1"/>
  <c r="E19" i="1"/>
  <c r="F19" i="1"/>
  <c r="G19" i="1"/>
  <c r="C20" i="1"/>
  <c r="D20" i="1"/>
  <c r="E20" i="1"/>
  <c r="F20" i="1"/>
  <c r="G20" i="1"/>
  <c r="C21" i="1"/>
  <c r="D21" i="1"/>
  <c r="E21" i="1"/>
  <c r="F21" i="1"/>
  <c r="G21" i="1"/>
  <c r="D14" i="1"/>
  <c r="E14" i="1"/>
  <c r="F14" i="1"/>
  <c r="G14" i="1"/>
  <c r="C14" i="1"/>
</calcChain>
</file>

<file path=xl/sharedStrings.xml><?xml version="1.0" encoding="utf-8"?>
<sst xmlns="http://schemas.openxmlformats.org/spreadsheetml/2006/main" count="2686" uniqueCount="220">
  <si>
    <t>2018/19 Actual Demand</t>
  </si>
  <si>
    <t>2018/19 Weather Corrected Demand</t>
  </si>
  <si>
    <t>2019/20 Forecast</t>
  </si>
  <si>
    <t>2019/20 Actual Demand</t>
  </si>
  <si>
    <t>2019/20 Weather Corrected Demand</t>
  </si>
  <si>
    <t>NDM</t>
  </si>
  <si>
    <t>DM + Industrial</t>
  </si>
  <si>
    <t>Ireland</t>
  </si>
  <si>
    <t>Total for electricity generation</t>
  </si>
  <si>
    <t>Total demand</t>
  </si>
  <si>
    <t>IUK export</t>
  </si>
  <si>
    <t>Storage injection</t>
  </si>
  <si>
    <t>GB Total</t>
  </si>
  <si>
    <t>(bcm)</t>
  </si>
  <si>
    <t>(TWh)</t>
  </si>
  <si>
    <t>Winter Supply (BCM)</t>
  </si>
  <si>
    <t>2018/2019</t>
  </si>
  <si>
    <t>2019/2020</t>
  </si>
  <si>
    <t>UKCS</t>
  </si>
  <si>
    <t>Norway</t>
  </si>
  <si>
    <t>BBL Import</t>
  </si>
  <si>
    <t>IUK Import</t>
  </si>
  <si>
    <t>LNG</t>
  </si>
  <si>
    <t>Storage Withdrawal</t>
  </si>
  <si>
    <t>Grand Total</t>
  </si>
  <si>
    <t>Winter Supply (TWh)</t>
  </si>
  <si>
    <t>CWV Actual</t>
  </si>
  <si>
    <t>CWV Normal</t>
  </si>
  <si>
    <t>CWV Cold</t>
  </si>
  <si>
    <t>CWV Warm</t>
  </si>
  <si>
    <t>Normalised Gas Day</t>
  </si>
  <si>
    <t>2017/2018</t>
  </si>
  <si>
    <t>EU Interconnector - Daily flows (mcm)</t>
  </si>
  <si>
    <t>Gas Day</t>
  </si>
  <si>
    <t xml:space="preserve">Bacton IUK Interconnector-Export </t>
  </si>
  <si>
    <t>Bacton IUK Interconnector-Import</t>
  </si>
  <si>
    <t xml:space="preserve">BactonBBLInt Interconnector-Export </t>
  </si>
  <si>
    <t>BactonBBLInt Interconnector-Import</t>
  </si>
  <si>
    <t>Storage Injection/Withdrawal (mcm)</t>
  </si>
  <si>
    <t>Oct</t>
  </si>
  <si>
    <t>Nov</t>
  </si>
  <si>
    <t>Dec</t>
  </si>
  <si>
    <t>Jan</t>
  </si>
  <si>
    <t>Feb</t>
  </si>
  <si>
    <t>Mar</t>
  </si>
  <si>
    <t>Storage Injection</t>
  </si>
  <si>
    <t>18/19</t>
  </si>
  <si>
    <t>19/20</t>
  </si>
  <si>
    <t>MRS Percentage Full</t>
  </si>
  <si>
    <t>Dragon</t>
  </si>
  <si>
    <t>South Hook</t>
  </si>
  <si>
    <t>Isle of Grain</t>
  </si>
  <si>
    <t>Total LNG</t>
  </si>
  <si>
    <t>Daily Supply/Demand (mcm)</t>
  </si>
  <si>
    <t>BBL Export</t>
  </si>
  <si>
    <t>Industrial</t>
  </si>
  <si>
    <t>Ireland Export</t>
  </si>
  <si>
    <t>IUK Export</t>
  </si>
  <si>
    <t>LDZ Offtake</t>
  </si>
  <si>
    <t>Other Demand</t>
  </si>
  <si>
    <t>Powerstation</t>
  </si>
  <si>
    <t>Ireland Import</t>
  </si>
  <si>
    <t>Primary Use</t>
  </si>
  <si>
    <t>Cambridge</t>
  </si>
  <si>
    <t>Kings Lynn</t>
  </si>
  <si>
    <t>Milford Haven supply</t>
  </si>
  <si>
    <t>North to South bulk transfer</t>
  </si>
  <si>
    <t>Scotland</t>
  </si>
  <si>
    <t>Transfer to Southern extremities</t>
  </si>
  <si>
    <t>St Fergus Entry</t>
  </si>
  <si>
    <t>Compressor Running Hours</t>
  </si>
  <si>
    <t>Compressor Area</t>
  </si>
  <si>
    <t>Compressor Site</t>
  </si>
  <si>
    <t>Change</t>
  </si>
  <si>
    <t>East</t>
  </si>
  <si>
    <t>Chelmsford</t>
  </si>
  <si>
    <t>Diss</t>
  </si>
  <si>
    <t>Hatton</t>
  </si>
  <si>
    <t>Huntingdon</t>
  </si>
  <si>
    <t>Peterborough</t>
  </si>
  <si>
    <t>Wisbech</t>
  </si>
  <si>
    <t>Aberdeen</t>
  </si>
  <si>
    <t>Avonbridge</t>
  </si>
  <si>
    <t>Bishop Auckland</t>
  </si>
  <si>
    <t>Kirriemuir</t>
  </si>
  <si>
    <t>Moffat</t>
  </si>
  <si>
    <t>St Fergus</t>
  </si>
  <si>
    <t>Wooler</t>
  </si>
  <si>
    <t>Alrewas</t>
  </si>
  <si>
    <t>Aylesbury</t>
  </si>
  <si>
    <t>West</t>
  </si>
  <si>
    <t>Carnforth</t>
  </si>
  <si>
    <t>Churchover</t>
  </si>
  <si>
    <t>Felindre</t>
  </si>
  <si>
    <t>Lockerley</t>
  </si>
  <si>
    <t>Nether Kellet</t>
  </si>
  <si>
    <t>Warrington</t>
  </si>
  <si>
    <t>Wormington</t>
  </si>
  <si>
    <t>Total</t>
  </si>
  <si>
    <t>2013/2014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</si>
  <si>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</si>
  <si>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</si>
  <si>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</si>
  <si>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</si>
  <si>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</si>
  <si>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</si>
  <si>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</si>
  <si>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</si>
  <si>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</si>
  <si>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</si>
  <si>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</si>
  <si>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</si>
  <si>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2014/2015</t>
  </si>
  <si>
    <t>2015/2016</t>
  </si>
  <si>
    <t>2016/2017</t>
  </si>
  <si>
    <t>Avg. Swing</t>
  </si>
  <si>
    <t>Max. Swing</t>
  </si>
  <si>
    <t>Data Used for NDM Chart</t>
  </si>
  <si>
    <t>Actual Demand</t>
  </si>
  <si>
    <t>Model estimate</t>
  </si>
  <si>
    <t>ldzcode</t>
  </si>
  <si>
    <t>date</t>
  </si>
  <si>
    <t>Day of week</t>
  </si>
  <si>
    <t>Holiday code</t>
  </si>
  <si>
    <t>cwv</t>
  </si>
  <si>
    <t>sncw</t>
  </si>
  <si>
    <t>0-73 MWh demand</t>
  </si>
  <si>
    <t>0-73 MWh seasonal normal</t>
  </si>
  <si>
    <t>0-73 MWh weather sensitivity</t>
  </si>
  <si>
    <t>0-73 MWh model demand</t>
  </si>
  <si>
    <t>0-73 MWh weather correction</t>
  </si>
  <si>
    <t>0-73 MWh weather corrected demand</t>
  </si>
  <si>
    <t>73-732 MWh demand</t>
  </si>
  <si>
    <t>73-732 MWh seasonal normal</t>
  </si>
  <si>
    <t>73-732 MWh weather sensitivity</t>
  </si>
  <si>
    <t>73-732 MWh model demand</t>
  </si>
  <si>
    <t>73-732 MWh weather correction</t>
  </si>
  <si>
    <t>73-732 MWh weather corrected demand</t>
  </si>
  <si>
    <t>&gt;732 MWh demand</t>
  </si>
  <si>
    <t>&gt;732 MWh seasonal normal</t>
  </si>
  <si>
    <t>&gt;732 MWh weather sensitivity</t>
  </si>
  <si>
    <t>&gt;732 MWh model demand</t>
  </si>
  <si>
    <t>&gt;732 MWh weather correction</t>
  </si>
  <si>
    <t>&gt;732 MWh weather corrected demand</t>
  </si>
  <si>
    <t>NDM demand</t>
  </si>
  <si>
    <t>NDM seasonal normal</t>
  </si>
  <si>
    <t>NDM weather sensitivity</t>
  </si>
  <si>
    <t>NDM model demand</t>
  </si>
  <si>
    <t>NDM weather correction</t>
  </si>
  <si>
    <t>NDM weather corrected demand</t>
  </si>
  <si>
    <t>DM demand</t>
  </si>
  <si>
    <t>DM seasonal normal demand</t>
  </si>
  <si>
    <t>DM model demand</t>
  </si>
  <si>
    <t>DM weather correction</t>
  </si>
  <si>
    <t>DM weather corrected demand</t>
  </si>
  <si>
    <t>LDZ demand</t>
  </si>
  <si>
    <t>LDZ seasonal normal</t>
  </si>
  <si>
    <t>LDZ weather sensitivity</t>
  </si>
  <si>
    <t>LDZ model demand</t>
  </si>
  <si>
    <t>LDZ weather correction</t>
  </si>
  <si>
    <t>LDZ weather corrected demand</t>
  </si>
  <si>
    <t>0-73 kwh weather corrected demand error</t>
  </si>
  <si>
    <t>Smoothed 0-73 kwh error</t>
  </si>
  <si>
    <t>Monday-Thursday smoothed 0-73 kwh error</t>
  </si>
  <si>
    <t>73-732 kwh weather corrected demand error</t>
  </si>
  <si>
    <t>Smoothed 73-732 kwh error</t>
  </si>
  <si>
    <t>Monday-Thursday smoothed 73-732 kwh error</t>
  </si>
  <si>
    <t>&gt;732 kwh weather corrected demand error</t>
  </si>
  <si>
    <t>Smoothed &gt;732 kwh error</t>
  </si>
  <si>
    <t>Monday-Thursday smoothed &gt;732 kwh error</t>
  </si>
  <si>
    <t>NDM weather corrected demand error</t>
  </si>
  <si>
    <t>Smoothed NDM error</t>
  </si>
  <si>
    <t>Monday-Thursday smoothed NDM error</t>
  </si>
  <si>
    <t>DM weather corrected demand error</t>
  </si>
  <si>
    <t>Smoothed DM error</t>
  </si>
  <si>
    <t>Monday-Thursday smoothed DM error</t>
  </si>
  <si>
    <t>LDZ weather corrected demand error</t>
  </si>
  <si>
    <t>Smoothed LDZ error</t>
  </si>
  <si>
    <t>Monday-Thursday smoothed LDZ error</t>
  </si>
  <si>
    <t>0-73 kwh Mon-Thur SND</t>
  </si>
  <si>
    <t>73-732 kwh Mon-Thur SND</t>
  </si>
  <si>
    <t>&gt;732 kwh Mon-Thur SND</t>
  </si>
  <si>
    <t>NDM Mon-Thur SND</t>
  </si>
  <si>
    <t>DM Mon-Thur SND</t>
  </si>
  <si>
    <t>LDZ Mon-Thur SND</t>
  </si>
  <si>
    <t>0-73 kwh Weekend SND</t>
  </si>
  <si>
    <t>73-732 kwh Weekend SND</t>
  </si>
  <si>
    <t>&gt;732 kwh Weekend SND</t>
  </si>
  <si>
    <t>NDM Weekend SND</t>
  </si>
  <si>
    <t>DM Weekend SND</t>
  </si>
  <si>
    <t>LDZ Weekend SND</t>
  </si>
  <si>
    <t>0-73 kwh Holiday SND</t>
  </si>
  <si>
    <t>73-732 kwh Holiday SND</t>
  </si>
  <si>
    <t>&gt;732 kwh Holiday SND</t>
  </si>
  <si>
    <t>NDM Holiday SND</t>
  </si>
  <si>
    <t>DM Holiday SND</t>
  </si>
  <si>
    <t>LDZ Holiday SND</t>
  </si>
  <si>
    <t>0-73 kwh Peak</t>
  </si>
  <si>
    <t>73-732 kwh Peak</t>
  </si>
  <si>
    <t>&gt;732 kwh Peak</t>
  </si>
  <si>
    <t>NDM Peak</t>
  </si>
  <si>
    <t>DM Peak</t>
  </si>
  <si>
    <t>LDZ Peak</t>
  </si>
  <si>
    <t>Weekend or holiday =1</t>
  </si>
  <si>
    <t>0-73 kwh Mon-Thur</t>
  </si>
  <si>
    <t>73-732 kwh Mon-Thur</t>
  </si>
  <si>
    <t>&gt;732 kwh Mon-Thur</t>
  </si>
  <si>
    <t>NDM Mon-Thur</t>
  </si>
  <si>
    <t>DM Mon-Thur</t>
  </si>
  <si>
    <t>LDZ Mon-Thur</t>
  </si>
  <si>
    <t>0-73 kwh Wend/Hol</t>
  </si>
  <si>
    <t>73-732 kwh   Wend/Hol</t>
  </si>
  <si>
    <t>&gt;732 kwh  Wend/Hol</t>
  </si>
  <si>
    <t>NDM  Wend/Hol</t>
  </si>
  <si>
    <t>DM  Wend/Hol</t>
  </si>
  <si>
    <t>LDZ  Wend/Hol</t>
  </si>
  <si>
    <t>NDM mcm</t>
  </si>
  <si>
    <t>DM mcm</t>
  </si>
  <si>
    <t>LDZ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</si>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</sst>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;@"/>
    <numFmt numFmtId="165" formatCode="dd/mm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7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2" borderId="2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0" fillId="2" borderId="0" xfId="0" applyNumberFormat="1" applyFont="1" applyFill="1"/>
    <xf numFmtId="164" fontId="0" fillId="2" borderId="23" xfId="0" applyNumberFormat="1" applyFont="1" applyFill="1" applyBorder="1"/>
    <xf numFmtId="164" fontId="0" fillId="2" borderId="12" xfId="0" applyNumberFormat="1" applyFont="1" applyFill="1" applyBorder="1"/>
    <xf numFmtId="164" fontId="0" fillId="2" borderId="11" xfId="0" applyNumberFormat="1" applyFont="1" applyFill="1" applyBorder="1"/>
    <xf numFmtId="164" fontId="0" fillId="2" borderId="2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/>
    </xf>
    <xf numFmtId="0" fontId="0" fillId="2" borderId="0" xfId="0" applyFill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 wrapText="1"/>
    </xf>
    <xf numFmtId="165" fontId="1" fillId="2" borderId="6" xfId="0" applyNumberFormat="1" applyFont="1" applyFill="1" applyBorder="1" applyAlignment="1">
      <alignment horizontal="center" vertical="center"/>
    </xf>
    <xf numFmtId="165" fontId="1" fillId="2" borderId="4" xfId="0" applyNumberFormat="1" applyFont="1" applyFill="1" applyBorder="1" applyAlignment="1">
      <alignment horizontal="center" vertical="center"/>
    </xf>
    <xf numFmtId="165" fontId="1" fillId="2" borderId="5" xfId="0" applyNumberFormat="1" applyFont="1" applyFill="1" applyBorder="1" applyAlignment="1">
      <alignment horizontal="center" vertical="center"/>
    </xf>
    <xf numFmtId="0" fontId="1" fillId="2" borderId="2" xfId="0" applyFont="1" applyFill="1" applyBorder="1"/>
    <xf numFmtId="0" fontId="1" fillId="2" borderId="11" xfId="0" applyFont="1" applyFill="1" applyBorder="1"/>
    <xf numFmtId="0" fontId="1" fillId="2" borderId="23" xfId="0" applyFont="1" applyFill="1" applyBorder="1"/>
    <xf numFmtId="0" fontId="1" fillId="2" borderId="12" xfId="0" applyFont="1" applyFill="1" applyBorder="1"/>
    <xf numFmtId="164" fontId="1" fillId="2" borderId="6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9" xfId="0" applyBorder="1"/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" fontId="0" fillId="0" borderId="0" xfId="0" applyNumberFormat="1"/>
    <xf numFmtId="9" fontId="0" fillId="0" borderId="0" xfId="1" applyFont="1"/>
    <xf numFmtId="164" fontId="1" fillId="0" borderId="0" xfId="0" applyNumberFormat="1" applyFont="1"/>
    <xf numFmtId="0" fontId="1" fillId="0" borderId="1" xfId="0" applyFont="1" applyBorder="1"/>
    <xf numFmtId="0" fontId="1" fillId="0" borderId="23" xfId="0" applyFont="1" applyBorder="1"/>
    <xf numFmtId="0" fontId="1" fillId="0" borderId="12" xfId="0" applyFont="1" applyBorder="1"/>
    <xf numFmtId="0" fontId="1" fillId="0" borderId="11" xfId="0" applyFont="1" applyBorder="1"/>
    <xf numFmtId="164" fontId="1" fillId="0" borderId="2" xfId="0" applyNumberFormat="1" applyFont="1" applyBorder="1"/>
    <xf numFmtId="164" fontId="1" fillId="0" borderId="6" xfId="0" applyNumberFormat="1" applyFont="1" applyBorder="1"/>
    <xf numFmtId="164" fontId="1" fillId="0" borderId="4" xfId="0" applyNumberFormat="1" applyFont="1" applyBorder="1"/>
    <xf numFmtId="164" fontId="1" fillId="0" borderId="5" xfId="0" applyNumberFormat="1" applyFont="1" applyBorder="1"/>
    <xf numFmtId="0" fontId="0" fillId="0" borderId="15" xfId="0" applyBorder="1"/>
    <xf numFmtId="0" fontId="0" fillId="0" borderId="16" xfId="0" applyBorder="1"/>
    <xf numFmtId="0" fontId="0" fillId="0" borderId="28" xfId="0" applyBorder="1"/>
    <xf numFmtId="0" fontId="0" fillId="0" borderId="26" xfId="0" applyBorder="1"/>
    <xf numFmtId="0" fontId="0" fillId="0" borderId="27" xfId="0" applyBorder="1"/>
    <xf numFmtId="0" fontId="1" fillId="2" borderId="0" xfId="0" applyFont="1" applyFill="1"/>
    <xf numFmtId="14" fontId="1" fillId="2" borderId="1" xfId="0" applyNumberFormat="1" applyFont="1" applyFill="1" applyBorder="1"/>
    <xf numFmtId="3" fontId="0" fillId="0" borderId="0" xfId="0" applyNumberFormat="1"/>
    <xf numFmtId="0" fontId="0" fillId="3" borderId="0" xfId="0" applyFill="1"/>
    <xf numFmtId="0" fontId="1" fillId="3" borderId="0" xfId="0" applyFont="1" applyFill="1"/>
    <xf numFmtId="1" fontId="0" fillId="3" borderId="0" xfId="1" applyNumberFormat="1" applyFont="1" applyFill="1"/>
    <xf numFmtId="3" fontId="0" fillId="3" borderId="0" xfId="0" applyNumberFormat="1" applyFill="1"/>
    <xf numFmtId="3" fontId="1" fillId="3" borderId="0" xfId="0" applyNumberFormat="1" applyFont="1" applyFill="1"/>
    <xf numFmtId="3" fontId="0" fillId="2" borderId="0" xfId="0" applyNumberFormat="1" applyFill="1"/>
    <xf numFmtId="0" fontId="0" fillId="3" borderId="1" xfId="0" applyFill="1" applyBorder="1"/>
    <xf numFmtId="1" fontId="0" fillId="3" borderId="1" xfId="1" applyNumberFormat="1" applyFont="1" applyFill="1" applyBorder="1"/>
    <xf numFmtId="3" fontId="0" fillId="3" borderId="1" xfId="0" applyNumberFormat="1" applyFill="1" applyBorder="1"/>
    <xf numFmtId="0" fontId="0" fillId="3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3" borderId="7" xfId="0" applyFill="1" applyBorder="1"/>
    <xf numFmtId="0" fontId="0" fillId="3" borderId="8" xfId="0" applyFill="1" applyBorder="1"/>
    <xf numFmtId="1" fontId="0" fillId="3" borderId="8" xfId="1" applyNumberFormat="1" applyFont="1" applyFill="1" applyBorder="1"/>
    <xf numFmtId="0" fontId="0" fillId="2" borderId="33" xfId="0" applyFill="1" applyBorder="1"/>
    <xf numFmtId="0" fontId="1" fillId="2" borderId="24" xfId="0" applyFont="1" applyFill="1" applyBorder="1"/>
    <xf numFmtId="0" fontId="0" fillId="2" borderId="24" xfId="0" applyFill="1" applyBorder="1"/>
    <xf numFmtId="0" fontId="0" fillId="2" borderId="25" xfId="0" applyFill="1" applyBorder="1"/>
    <xf numFmtId="0" fontId="1" fillId="2" borderId="28" xfId="0" applyFont="1" applyFill="1" applyBorder="1"/>
    <xf numFmtId="0" fontId="1" fillId="2" borderId="26" xfId="0" applyFont="1" applyFill="1" applyBorder="1"/>
    <xf numFmtId="0" fontId="1" fillId="2" borderId="27" xfId="0" applyFont="1" applyFill="1" applyBorder="1"/>
    <xf numFmtId="2" fontId="0" fillId="0" borderId="0" xfId="0" applyNumberFormat="1"/>
    <xf numFmtId="2" fontId="0" fillId="4" borderId="0" xfId="0" applyNumberFormat="1" applyFill="1"/>
    <xf numFmtId="2" fontId="0" fillId="5" borderId="0" xfId="0" applyNumberFormat="1" applyFill="1"/>
    <xf numFmtId="2" fontId="0" fillId="6" borderId="0" xfId="0" applyNumberFormat="1" applyFill="1"/>
    <xf numFmtId="1" fontId="0" fillId="7" borderId="0" xfId="0" applyNumberFormat="1" applyFill="1"/>
    <xf numFmtId="1" fontId="0" fillId="9" borderId="0" xfId="0" applyNumberFormat="1" applyFill="1"/>
    <xf numFmtId="1" fontId="0" fillId="10" borderId="0" xfId="0" applyNumberFormat="1" applyFill="1"/>
    <xf numFmtId="1" fontId="0" fillId="4" borderId="0" xfId="0" applyNumberFormat="1" applyFill="1"/>
    <xf numFmtId="1" fontId="0" fillId="5" borderId="0" xfId="0" applyNumberFormat="1" applyFill="1"/>
    <xf numFmtId="1" fontId="0" fillId="6" borderId="0" xfId="0" applyNumberFormat="1" applyFill="1"/>
    <xf numFmtId="0" fontId="0" fillId="4" borderId="29" xfId="0" applyFill="1" applyBorder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9" borderId="0" xfId="0" applyFill="1"/>
    <xf numFmtId="0" fontId="0" fillId="10" borderId="22" xfId="0" applyFill="1" applyBorder="1"/>
    <xf numFmtId="0" fontId="0" fillId="0" borderId="18" xfId="0" applyBorder="1" applyAlignment="1">
      <alignment wrapText="1"/>
    </xf>
    <xf numFmtId="0" fontId="0" fillId="0" borderId="19" xfId="0" applyBorder="1" applyAlignment="1">
      <alignment horizontal="right" wrapText="1"/>
    </xf>
    <xf numFmtId="2" fontId="0" fillId="0" borderId="19" xfId="0" applyNumberFormat="1" applyBorder="1" applyAlignment="1">
      <alignment horizontal="right" wrapText="1"/>
    </xf>
    <xf numFmtId="2" fontId="0" fillId="4" borderId="19" xfId="0" applyNumberFormat="1" applyFill="1" applyBorder="1" applyAlignment="1">
      <alignment horizontal="right" wrapText="1"/>
    </xf>
    <xf numFmtId="2" fontId="0" fillId="5" borderId="19" xfId="0" applyNumberFormat="1" applyFill="1" applyBorder="1" applyAlignment="1">
      <alignment horizontal="right" wrapText="1"/>
    </xf>
    <xf numFmtId="2" fontId="0" fillId="6" borderId="19" xfId="0" applyNumberFormat="1" applyFill="1" applyBorder="1" applyAlignment="1">
      <alignment horizontal="right" wrapText="1"/>
    </xf>
    <xf numFmtId="1" fontId="0" fillId="7" borderId="19" xfId="0" applyNumberFormat="1" applyFill="1" applyBorder="1" applyAlignment="1">
      <alignment horizontal="right" wrapText="1"/>
    </xf>
    <xf numFmtId="1" fontId="3" fillId="8" borderId="19" xfId="0" applyNumberFormat="1" applyFont="1" applyFill="1" applyBorder="1" applyAlignment="1">
      <alignment horizontal="right" wrapText="1"/>
    </xf>
    <xf numFmtId="1" fontId="0" fillId="9" borderId="19" xfId="0" applyNumberFormat="1" applyFill="1" applyBorder="1" applyAlignment="1">
      <alignment horizontal="right" wrapText="1"/>
    </xf>
    <xf numFmtId="1" fontId="0" fillId="10" borderId="19" xfId="0" applyNumberFormat="1" applyFill="1" applyBorder="1" applyAlignment="1">
      <alignment horizontal="right" wrapText="1"/>
    </xf>
    <xf numFmtId="1" fontId="0" fillId="4" borderId="19" xfId="0" applyNumberFormat="1" applyFill="1" applyBorder="1" applyAlignment="1">
      <alignment horizontal="right" wrapText="1"/>
    </xf>
    <xf numFmtId="1" fontId="0" fillId="5" borderId="19" xfId="0" applyNumberFormat="1" applyFill="1" applyBorder="1" applyAlignment="1">
      <alignment horizontal="right" wrapText="1"/>
    </xf>
    <xf numFmtId="1" fontId="0" fillId="6" borderId="19" xfId="0" applyNumberFormat="1" applyFill="1" applyBorder="1" applyAlignment="1">
      <alignment horizontal="right" wrapText="1"/>
    </xf>
    <xf numFmtId="0" fontId="0" fillId="4" borderId="18" xfId="0" applyFill="1" applyBorder="1" applyAlignment="1">
      <alignment wrapText="1"/>
    </xf>
    <xf numFmtId="0" fontId="0" fillId="5" borderId="19" xfId="0" applyFill="1" applyBorder="1" applyAlignment="1">
      <alignment wrapText="1"/>
    </xf>
    <xf numFmtId="0" fontId="0" fillId="6" borderId="19" xfId="0" applyFill="1" applyBorder="1" applyAlignment="1">
      <alignment wrapText="1"/>
    </xf>
    <xf numFmtId="0" fontId="0" fillId="7" borderId="19" xfId="0" applyFill="1" applyBorder="1" applyAlignment="1">
      <alignment wrapText="1"/>
    </xf>
    <xf numFmtId="0" fontId="0" fillId="9" borderId="19" xfId="0" applyFill="1" applyBorder="1" applyAlignment="1">
      <alignment wrapText="1"/>
    </xf>
    <xf numFmtId="0" fontId="0" fillId="10" borderId="14" xfId="0" applyFill="1" applyBorder="1" applyAlignment="1">
      <alignment wrapText="1"/>
    </xf>
    <xf numFmtId="0" fontId="4" fillId="11" borderId="19" xfId="0" applyFont="1" applyFill="1" applyBorder="1" applyAlignment="1">
      <alignment wrapText="1"/>
    </xf>
    <xf numFmtId="0" fontId="0" fillId="0" borderId="19" xfId="0" applyBorder="1" applyAlignment="1">
      <alignment wrapText="1"/>
    </xf>
    <xf numFmtId="15" fontId="0" fillId="0" borderId="0" xfId="0" applyNumberFormat="1"/>
    <xf numFmtId="1" fontId="3" fillId="8" borderId="0" xfId="0" applyNumberFormat="1" applyFont="1" applyFill="1"/>
    <xf numFmtId="1" fontId="0" fillId="4" borderId="29" xfId="0" applyNumberFormat="1" applyFill="1" applyBorder="1"/>
    <xf numFmtId="1" fontId="0" fillId="10" borderId="22" xfId="0" applyNumberFormat="1" applyFill="1" applyBorder="1"/>
    <xf numFmtId="1" fontId="0" fillId="0" borderId="0" xfId="0" applyNumberFormat="1"/>
    <xf numFmtId="0" fontId="0" fillId="0" borderId="18" xfId="0" applyBorder="1"/>
    <xf numFmtId="15" fontId="0" fillId="0" borderId="19" xfId="0" applyNumberFormat="1" applyBorder="1"/>
    <xf numFmtId="2" fontId="0" fillId="0" borderId="19" xfId="0" applyNumberFormat="1" applyBorder="1"/>
    <xf numFmtId="1" fontId="0" fillId="4" borderId="19" xfId="0" applyNumberFormat="1" applyFill="1" applyBorder="1"/>
    <xf numFmtId="1" fontId="0" fillId="5" borderId="19" xfId="0" applyNumberFormat="1" applyFill="1" applyBorder="1"/>
    <xf numFmtId="1" fontId="0" fillId="6" borderId="19" xfId="0" applyNumberFormat="1" applyFill="1" applyBorder="1"/>
    <xf numFmtId="1" fontId="0" fillId="7" borderId="19" xfId="0" applyNumberFormat="1" applyFill="1" applyBorder="1"/>
    <xf numFmtId="1" fontId="3" fillId="8" borderId="19" xfId="0" applyNumberFormat="1" applyFont="1" applyFill="1" applyBorder="1"/>
    <xf numFmtId="1" fontId="0" fillId="9" borderId="19" xfId="0" applyNumberFormat="1" applyFill="1" applyBorder="1"/>
    <xf numFmtId="1" fontId="0" fillId="10" borderId="19" xfId="0" applyNumberFormat="1" applyFill="1" applyBorder="1"/>
    <xf numFmtId="1" fontId="0" fillId="4" borderId="18" xfId="0" applyNumberFormat="1" applyFill="1" applyBorder="1"/>
    <xf numFmtId="1" fontId="0" fillId="10" borderId="14" xfId="0" applyNumberFormat="1" applyFill="1" applyBorder="1"/>
    <xf numFmtId="0" fontId="0" fillId="4" borderId="18" xfId="0" applyFill="1" applyBorder="1"/>
    <xf numFmtId="0" fontId="0" fillId="5" borderId="19" xfId="0" applyFill="1" applyBorder="1"/>
    <xf numFmtId="0" fontId="0" fillId="6" borderId="19" xfId="0" applyFill="1" applyBorder="1"/>
    <xf numFmtId="0" fontId="0" fillId="7" borderId="19" xfId="0" applyFill="1" applyBorder="1"/>
    <xf numFmtId="0" fontId="0" fillId="9" borderId="19" xfId="0" applyFill="1" applyBorder="1"/>
    <xf numFmtId="0" fontId="0" fillId="10" borderId="14" xfId="0" applyFill="1" applyBorder="1"/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" fontId="3" fillId="8" borderId="0" xfId="0" applyNumberFormat="1" applyFont="1" applyFill="1" applyAlignment="1">
      <alignment horizontal="center" wrapText="1"/>
    </xf>
    <xf numFmtId="1" fontId="3" fillId="8" borderId="30" xfId="0" applyNumberFormat="1" applyFont="1" applyFill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CWV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'[2]CWV Seasonal Norm'!$A$3</c:f>
              <c:strCache>
                <c:ptCount val="1"/>
                <c:pt idx="0">
                  <c:v>CWV Normal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'[2]CWV Seasonal Norm'!$B$1:$FZ$1</c:f>
              <c:numCache>
                <c:formatCode>General</c:formatCode>
                <c:ptCount val="181"/>
                <c:pt idx="0">
                  <c:v>43739</c:v>
                </c:pt>
                <c:pt idx="1">
                  <c:v>43740</c:v>
                </c:pt>
                <c:pt idx="2">
                  <c:v>43742</c:v>
                </c:pt>
                <c:pt idx="3">
                  <c:v>43743</c:v>
                </c:pt>
                <c:pt idx="4">
                  <c:v>43744</c:v>
                </c:pt>
                <c:pt idx="5">
                  <c:v>43745</c:v>
                </c:pt>
                <c:pt idx="6">
                  <c:v>43746</c:v>
                </c:pt>
                <c:pt idx="7">
                  <c:v>43747</c:v>
                </c:pt>
                <c:pt idx="8">
                  <c:v>43748</c:v>
                </c:pt>
                <c:pt idx="9">
                  <c:v>43749</c:v>
                </c:pt>
                <c:pt idx="10">
                  <c:v>43750</c:v>
                </c:pt>
                <c:pt idx="11">
                  <c:v>43751</c:v>
                </c:pt>
                <c:pt idx="12">
                  <c:v>43752</c:v>
                </c:pt>
                <c:pt idx="13">
                  <c:v>43753</c:v>
                </c:pt>
                <c:pt idx="14">
                  <c:v>43754</c:v>
                </c:pt>
                <c:pt idx="15">
                  <c:v>43755</c:v>
                </c:pt>
                <c:pt idx="16">
                  <c:v>43756</c:v>
                </c:pt>
                <c:pt idx="17">
                  <c:v>43757</c:v>
                </c:pt>
                <c:pt idx="18">
                  <c:v>43758</c:v>
                </c:pt>
                <c:pt idx="19">
                  <c:v>43759</c:v>
                </c:pt>
                <c:pt idx="20">
                  <c:v>43760</c:v>
                </c:pt>
                <c:pt idx="21">
                  <c:v>43761</c:v>
                </c:pt>
                <c:pt idx="22">
                  <c:v>43762</c:v>
                </c:pt>
                <c:pt idx="23">
                  <c:v>43763</c:v>
                </c:pt>
                <c:pt idx="24">
                  <c:v>43764</c:v>
                </c:pt>
                <c:pt idx="25">
                  <c:v>43765</c:v>
                </c:pt>
                <c:pt idx="26">
                  <c:v>43766</c:v>
                </c:pt>
                <c:pt idx="27">
                  <c:v>43768</c:v>
                </c:pt>
                <c:pt idx="28">
                  <c:v>43769</c:v>
                </c:pt>
                <c:pt idx="29">
                  <c:v>43770</c:v>
                </c:pt>
                <c:pt idx="30">
                  <c:v>43771</c:v>
                </c:pt>
                <c:pt idx="31">
                  <c:v>43772</c:v>
                </c:pt>
                <c:pt idx="32">
                  <c:v>43773</c:v>
                </c:pt>
                <c:pt idx="33">
                  <c:v>43774</c:v>
                </c:pt>
                <c:pt idx="34">
                  <c:v>43775</c:v>
                </c:pt>
                <c:pt idx="35">
                  <c:v>43776</c:v>
                </c:pt>
                <c:pt idx="36">
                  <c:v>43777</c:v>
                </c:pt>
                <c:pt idx="37">
                  <c:v>43778</c:v>
                </c:pt>
                <c:pt idx="38">
                  <c:v>43779</c:v>
                </c:pt>
                <c:pt idx="39">
                  <c:v>43780</c:v>
                </c:pt>
                <c:pt idx="40">
                  <c:v>43781</c:v>
                </c:pt>
                <c:pt idx="41">
                  <c:v>43782</c:v>
                </c:pt>
                <c:pt idx="42">
                  <c:v>43783</c:v>
                </c:pt>
                <c:pt idx="43">
                  <c:v>43784</c:v>
                </c:pt>
                <c:pt idx="44">
                  <c:v>43785</c:v>
                </c:pt>
                <c:pt idx="45">
                  <c:v>43786</c:v>
                </c:pt>
                <c:pt idx="46">
                  <c:v>43787</c:v>
                </c:pt>
                <c:pt idx="47">
                  <c:v>43788</c:v>
                </c:pt>
                <c:pt idx="48">
                  <c:v>43789</c:v>
                </c:pt>
                <c:pt idx="49">
                  <c:v>43790</c:v>
                </c:pt>
                <c:pt idx="50">
                  <c:v>43791</c:v>
                </c:pt>
                <c:pt idx="51">
                  <c:v>43792</c:v>
                </c:pt>
                <c:pt idx="52">
                  <c:v>43793</c:v>
                </c:pt>
                <c:pt idx="53">
                  <c:v>43794</c:v>
                </c:pt>
                <c:pt idx="54">
                  <c:v>43795</c:v>
                </c:pt>
                <c:pt idx="55">
                  <c:v>43796</c:v>
                </c:pt>
                <c:pt idx="56">
                  <c:v>43797</c:v>
                </c:pt>
                <c:pt idx="57">
                  <c:v>43798</c:v>
                </c:pt>
                <c:pt idx="58">
                  <c:v>43799</c:v>
                </c:pt>
                <c:pt idx="59">
                  <c:v>43800</c:v>
                </c:pt>
                <c:pt idx="60">
                  <c:v>43801</c:v>
                </c:pt>
                <c:pt idx="61">
                  <c:v>43802</c:v>
                </c:pt>
                <c:pt idx="62">
                  <c:v>43803</c:v>
                </c:pt>
                <c:pt idx="63">
                  <c:v>43804</c:v>
                </c:pt>
                <c:pt idx="64">
                  <c:v>43805</c:v>
                </c:pt>
                <c:pt idx="65">
                  <c:v>43806</c:v>
                </c:pt>
                <c:pt idx="66">
                  <c:v>43807</c:v>
                </c:pt>
                <c:pt idx="67">
                  <c:v>43808</c:v>
                </c:pt>
                <c:pt idx="68">
                  <c:v>43809</c:v>
                </c:pt>
                <c:pt idx="69">
                  <c:v>43810</c:v>
                </c:pt>
                <c:pt idx="70">
                  <c:v>43811</c:v>
                </c:pt>
                <c:pt idx="71">
                  <c:v>43812</c:v>
                </c:pt>
                <c:pt idx="72">
                  <c:v>43813</c:v>
                </c:pt>
                <c:pt idx="73">
                  <c:v>43814</c:v>
                </c:pt>
                <c:pt idx="74">
                  <c:v>43815</c:v>
                </c:pt>
                <c:pt idx="75">
                  <c:v>43816</c:v>
                </c:pt>
                <c:pt idx="76">
                  <c:v>43817</c:v>
                </c:pt>
                <c:pt idx="77">
                  <c:v>43818</c:v>
                </c:pt>
                <c:pt idx="78">
                  <c:v>43819</c:v>
                </c:pt>
                <c:pt idx="79">
                  <c:v>43820</c:v>
                </c:pt>
                <c:pt idx="80">
                  <c:v>43821</c:v>
                </c:pt>
                <c:pt idx="81">
                  <c:v>43822</c:v>
                </c:pt>
                <c:pt idx="82">
                  <c:v>43823</c:v>
                </c:pt>
                <c:pt idx="83">
                  <c:v>43824</c:v>
                </c:pt>
                <c:pt idx="84">
                  <c:v>43825</c:v>
                </c:pt>
                <c:pt idx="85">
                  <c:v>43826</c:v>
                </c:pt>
                <c:pt idx="86">
                  <c:v>43827</c:v>
                </c:pt>
                <c:pt idx="87">
                  <c:v>43828</c:v>
                </c:pt>
                <c:pt idx="88">
                  <c:v>43829</c:v>
                </c:pt>
                <c:pt idx="89">
                  <c:v>43830</c:v>
                </c:pt>
                <c:pt idx="90">
                  <c:v>43831</c:v>
                </c:pt>
                <c:pt idx="91">
                  <c:v>43832</c:v>
                </c:pt>
                <c:pt idx="92">
                  <c:v>43833</c:v>
                </c:pt>
                <c:pt idx="93">
                  <c:v>43834</c:v>
                </c:pt>
                <c:pt idx="94">
                  <c:v>43835</c:v>
                </c:pt>
                <c:pt idx="95">
                  <c:v>43836</c:v>
                </c:pt>
                <c:pt idx="96">
                  <c:v>43837</c:v>
                </c:pt>
                <c:pt idx="97">
                  <c:v>43838</c:v>
                </c:pt>
                <c:pt idx="98">
                  <c:v>43839</c:v>
                </c:pt>
                <c:pt idx="99">
                  <c:v>43840</c:v>
                </c:pt>
                <c:pt idx="100">
                  <c:v>43841</c:v>
                </c:pt>
                <c:pt idx="101">
                  <c:v>43842</c:v>
                </c:pt>
                <c:pt idx="102">
                  <c:v>43843</c:v>
                </c:pt>
                <c:pt idx="103">
                  <c:v>43844</c:v>
                </c:pt>
                <c:pt idx="104">
                  <c:v>43845</c:v>
                </c:pt>
                <c:pt idx="105">
                  <c:v>43846</c:v>
                </c:pt>
                <c:pt idx="106">
                  <c:v>43847</c:v>
                </c:pt>
                <c:pt idx="107">
                  <c:v>43848</c:v>
                </c:pt>
                <c:pt idx="108">
                  <c:v>43849</c:v>
                </c:pt>
                <c:pt idx="109">
                  <c:v>43850</c:v>
                </c:pt>
                <c:pt idx="110">
                  <c:v>43851</c:v>
                </c:pt>
                <c:pt idx="111">
                  <c:v>43852</c:v>
                </c:pt>
                <c:pt idx="112">
                  <c:v>43853</c:v>
                </c:pt>
                <c:pt idx="113">
                  <c:v>43854</c:v>
                </c:pt>
                <c:pt idx="114">
                  <c:v>43855</c:v>
                </c:pt>
                <c:pt idx="115">
                  <c:v>43856</c:v>
                </c:pt>
                <c:pt idx="116">
                  <c:v>43857</c:v>
                </c:pt>
                <c:pt idx="117">
                  <c:v>43858</c:v>
                </c:pt>
                <c:pt idx="118">
                  <c:v>43859</c:v>
                </c:pt>
                <c:pt idx="119">
                  <c:v>43860</c:v>
                </c:pt>
                <c:pt idx="120">
                  <c:v>43861</c:v>
                </c:pt>
                <c:pt idx="121">
                  <c:v>43862</c:v>
                </c:pt>
                <c:pt idx="122">
                  <c:v>43863</c:v>
                </c:pt>
                <c:pt idx="123">
                  <c:v>43864</c:v>
                </c:pt>
                <c:pt idx="124">
                  <c:v>43865</c:v>
                </c:pt>
                <c:pt idx="125">
                  <c:v>43866</c:v>
                </c:pt>
                <c:pt idx="126">
                  <c:v>43867</c:v>
                </c:pt>
                <c:pt idx="127">
                  <c:v>43868</c:v>
                </c:pt>
                <c:pt idx="128">
                  <c:v>43869</c:v>
                </c:pt>
                <c:pt idx="129">
                  <c:v>43870</c:v>
                </c:pt>
                <c:pt idx="130">
                  <c:v>43871</c:v>
                </c:pt>
                <c:pt idx="131">
                  <c:v>43872</c:v>
                </c:pt>
                <c:pt idx="132">
                  <c:v>43873</c:v>
                </c:pt>
                <c:pt idx="133">
                  <c:v>43874</c:v>
                </c:pt>
                <c:pt idx="134">
                  <c:v>43875</c:v>
                </c:pt>
                <c:pt idx="135">
                  <c:v>43876</c:v>
                </c:pt>
                <c:pt idx="136">
                  <c:v>43877</c:v>
                </c:pt>
                <c:pt idx="137">
                  <c:v>43878</c:v>
                </c:pt>
                <c:pt idx="138">
                  <c:v>43879</c:v>
                </c:pt>
                <c:pt idx="139">
                  <c:v>43880</c:v>
                </c:pt>
                <c:pt idx="140">
                  <c:v>43881</c:v>
                </c:pt>
                <c:pt idx="141">
                  <c:v>43882</c:v>
                </c:pt>
                <c:pt idx="142">
                  <c:v>43883</c:v>
                </c:pt>
                <c:pt idx="143">
                  <c:v>43884</c:v>
                </c:pt>
                <c:pt idx="144">
                  <c:v>43885</c:v>
                </c:pt>
                <c:pt idx="145">
                  <c:v>43886</c:v>
                </c:pt>
                <c:pt idx="146">
                  <c:v>43887</c:v>
                </c:pt>
                <c:pt idx="147">
                  <c:v>43888</c:v>
                </c:pt>
                <c:pt idx="148">
                  <c:v>43889</c:v>
                </c:pt>
                <c:pt idx="149">
                  <c:v>43890</c:v>
                </c:pt>
                <c:pt idx="150">
                  <c:v>43891</c:v>
                </c:pt>
                <c:pt idx="151">
                  <c:v>43892</c:v>
                </c:pt>
                <c:pt idx="152">
                  <c:v>43893</c:v>
                </c:pt>
                <c:pt idx="153">
                  <c:v>43894</c:v>
                </c:pt>
                <c:pt idx="154">
                  <c:v>43895</c:v>
                </c:pt>
                <c:pt idx="155">
                  <c:v>43896</c:v>
                </c:pt>
                <c:pt idx="156">
                  <c:v>43897</c:v>
                </c:pt>
                <c:pt idx="157">
                  <c:v>43898</c:v>
                </c:pt>
                <c:pt idx="158">
                  <c:v>43899</c:v>
                </c:pt>
                <c:pt idx="159">
                  <c:v>43900</c:v>
                </c:pt>
                <c:pt idx="160">
                  <c:v>43901</c:v>
                </c:pt>
                <c:pt idx="161">
                  <c:v>43902</c:v>
                </c:pt>
                <c:pt idx="162">
                  <c:v>43903</c:v>
                </c:pt>
                <c:pt idx="163">
                  <c:v>43904</c:v>
                </c:pt>
                <c:pt idx="164">
                  <c:v>43905</c:v>
                </c:pt>
                <c:pt idx="165">
                  <c:v>43906</c:v>
                </c:pt>
                <c:pt idx="166">
                  <c:v>43907</c:v>
                </c:pt>
                <c:pt idx="167">
                  <c:v>43908</c:v>
                </c:pt>
                <c:pt idx="168">
                  <c:v>43909</c:v>
                </c:pt>
                <c:pt idx="169">
                  <c:v>43910</c:v>
                </c:pt>
                <c:pt idx="170">
                  <c:v>43911</c:v>
                </c:pt>
                <c:pt idx="171">
                  <c:v>43912</c:v>
                </c:pt>
                <c:pt idx="172">
                  <c:v>43913</c:v>
                </c:pt>
                <c:pt idx="173">
                  <c:v>43914</c:v>
                </c:pt>
                <c:pt idx="174">
                  <c:v>43915</c:v>
                </c:pt>
                <c:pt idx="175">
                  <c:v>43916</c:v>
                </c:pt>
                <c:pt idx="176">
                  <c:v>43917</c:v>
                </c:pt>
                <c:pt idx="177">
                  <c:v>43918</c:v>
                </c:pt>
                <c:pt idx="178">
                  <c:v>43919</c:v>
                </c:pt>
                <c:pt idx="179">
                  <c:v>43920</c:v>
                </c:pt>
                <c:pt idx="180">
                  <c:v>43921</c:v>
                </c:pt>
              </c:numCache>
            </c:numRef>
          </c:cat>
          <c:val>
            <c:numRef>
              <c:f>'[2]CWV Seasonal Norm'!$B$3:$FZ$3</c:f>
              <c:numCache>
                <c:formatCode>General</c:formatCode>
                <c:ptCount val="181"/>
                <c:pt idx="0">
                  <c:v>13.09</c:v>
                </c:pt>
                <c:pt idx="1">
                  <c:v>12.96</c:v>
                </c:pt>
                <c:pt idx="2">
                  <c:v>12.74</c:v>
                </c:pt>
                <c:pt idx="3">
                  <c:v>12.62</c:v>
                </c:pt>
                <c:pt idx="4">
                  <c:v>12.49</c:v>
                </c:pt>
                <c:pt idx="5">
                  <c:v>12.35</c:v>
                </c:pt>
                <c:pt idx="6">
                  <c:v>12.21</c:v>
                </c:pt>
                <c:pt idx="7">
                  <c:v>12.08</c:v>
                </c:pt>
                <c:pt idx="8">
                  <c:v>11.95</c:v>
                </c:pt>
                <c:pt idx="9">
                  <c:v>11.82</c:v>
                </c:pt>
                <c:pt idx="10">
                  <c:v>11.69</c:v>
                </c:pt>
                <c:pt idx="11">
                  <c:v>11.53</c:v>
                </c:pt>
                <c:pt idx="12">
                  <c:v>11.37</c:v>
                </c:pt>
                <c:pt idx="13">
                  <c:v>11.21</c:v>
                </c:pt>
                <c:pt idx="14">
                  <c:v>11.06</c:v>
                </c:pt>
                <c:pt idx="15">
                  <c:v>10.93</c:v>
                </c:pt>
                <c:pt idx="16">
                  <c:v>10.81</c:v>
                </c:pt>
                <c:pt idx="17">
                  <c:v>10.69</c:v>
                </c:pt>
                <c:pt idx="18">
                  <c:v>10.6</c:v>
                </c:pt>
                <c:pt idx="19">
                  <c:v>10.5</c:v>
                </c:pt>
                <c:pt idx="20">
                  <c:v>10.38</c:v>
                </c:pt>
                <c:pt idx="21">
                  <c:v>10.28</c:v>
                </c:pt>
                <c:pt idx="22">
                  <c:v>10.18</c:v>
                </c:pt>
                <c:pt idx="23">
                  <c:v>10.050000000000001</c:v>
                </c:pt>
                <c:pt idx="24">
                  <c:v>9.92</c:v>
                </c:pt>
                <c:pt idx="25">
                  <c:v>9.77</c:v>
                </c:pt>
                <c:pt idx="26">
                  <c:v>9.6</c:v>
                </c:pt>
                <c:pt idx="27">
                  <c:v>9.2799999999999994</c:v>
                </c:pt>
                <c:pt idx="28">
                  <c:v>9.11</c:v>
                </c:pt>
                <c:pt idx="29">
                  <c:v>8.9499999999999993</c:v>
                </c:pt>
                <c:pt idx="30">
                  <c:v>8.82</c:v>
                </c:pt>
                <c:pt idx="31">
                  <c:v>8.67</c:v>
                </c:pt>
                <c:pt idx="32">
                  <c:v>8.5299999999999994</c:v>
                </c:pt>
                <c:pt idx="33">
                  <c:v>8.3699999999999992</c:v>
                </c:pt>
                <c:pt idx="34">
                  <c:v>8.2100000000000009</c:v>
                </c:pt>
                <c:pt idx="35">
                  <c:v>8.0399999999999991</c:v>
                </c:pt>
                <c:pt idx="36">
                  <c:v>7.88</c:v>
                </c:pt>
                <c:pt idx="37">
                  <c:v>7.74</c:v>
                </c:pt>
                <c:pt idx="38">
                  <c:v>7.63</c:v>
                </c:pt>
                <c:pt idx="39">
                  <c:v>7.53</c:v>
                </c:pt>
                <c:pt idx="40">
                  <c:v>7.43</c:v>
                </c:pt>
                <c:pt idx="41">
                  <c:v>7.32</c:v>
                </c:pt>
                <c:pt idx="42">
                  <c:v>7.19</c:v>
                </c:pt>
                <c:pt idx="43">
                  <c:v>7.05</c:v>
                </c:pt>
                <c:pt idx="44">
                  <c:v>6.92</c:v>
                </c:pt>
                <c:pt idx="45">
                  <c:v>6.8</c:v>
                </c:pt>
                <c:pt idx="46">
                  <c:v>6.7</c:v>
                </c:pt>
                <c:pt idx="47">
                  <c:v>6.62</c:v>
                </c:pt>
                <c:pt idx="48">
                  <c:v>6.58</c:v>
                </c:pt>
                <c:pt idx="49">
                  <c:v>6.54</c:v>
                </c:pt>
                <c:pt idx="50">
                  <c:v>6.49</c:v>
                </c:pt>
                <c:pt idx="51">
                  <c:v>6.45</c:v>
                </c:pt>
                <c:pt idx="52">
                  <c:v>6.42</c:v>
                </c:pt>
                <c:pt idx="53">
                  <c:v>6.35</c:v>
                </c:pt>
                <c:pt idx="54">
                  <c:v>6.27</c:v>
                </c:pt>
                <c:pt idx="55">
                  <c:v>6.19</c:v>
                </c:pt>
                <c:pt idx="56">
                  <c:v>6.09</c:v>
                </c:pt>
                <c:pt idx="57">
                  <c:v>5.95</c:v>
                </c:pt>
                <c:pt idx="58">
                  <c:v>5.82</c:v>
                </c:pt>
                <c:pt idx="59">
                  <c:v>5.7</c:v>
                </c:pt>
                <c:pt idx="60">
                  <c:v>5.62</c:v>
                </c:pt>
                <c:pt idx="61">
                  <c:v>5.54</c:v>
                </c:pt>
                <c:pt idx="62">
                  <c:v>5.48</c:v>
                </c:pt>
                <c:pt idx="63">
                  <c:v>5.41</c:v>
                </c:pt>
                <c:pt idx="64">
                  <c:v>5.35</c:v>
                </c:pt>
                <c:pt idx="65">
                  <c:v>5.25</c:v>
                </c:pt>
                <c:pt idx="66">
                  <c:v>5.16</c:v>
                </c:pt>
                <c:pt idx="67">
                  <c:v>5.1100000000000003</c:v>
                </c:pt>
                <c:pt idx="68">
                  <c:v>5.0599999999999996</c:v>
                </c:pt>
                <c:pt idx="69">
                  <c:v>5.0199999999999996</c:v>
                </c:pt>
                <c:pt idx="70">
                  <c:v>5</c:v>
                </c:pt>
                <c:pt idx="71">
                  <c:v>4.96</c:v>
                </c:pt>
                <c:pt idx="72">
                  <c:v>4.9000000000000004</c:v>
                </c:pt>
                <c:pt idx="73">
                  <c:v>4.8499999999999996</c:v>
                </c:pt>
                <c:pt idx="74">
                  <c:v>4.82</c:v>
                </c:pt>
                <c:pt idx="75">
                  <c:v>4.74</c:v>
                </c:pt>
                <c:pt idx="76">
                  <c:v>4.66</c:v>
                </c:pt>
                <c:pt idx="77">
                  <c:v>4.59</c:v>
                </c:pt>
                <c:pt idx="78">
                  <c:v>4.55</c:v>
                </c:pt>
                <c:pt idx="79">
                  <c:v>4.47</c:v>
                </c:pt>
                <c:pt idx="80">
                  <c:v>4.41</c:v>
                </c:pt>
                <c:pt idx="81">
                  <c:v>4.3499999999999996</c:v>
                </c:pt>
                <c:pt idx="82">
                  <c:v>4.3099999999999996</c:v>
                </c:pt>
                <c:pt idx="83">
                  <c:v>4.24</c:v>
                </c:pt>
                <c:pt idx="84">
                  <c:v>4.21</c:v>
                </c:pt>
                <c:pt idx="85">
                  <c:v>4.18</c:v>
                </c:pt>
                <c:pt idx="86">
                  <c:v>4.16</c:v>
                </c:pt>
                <c:pt idx="87">
                  <c:v>4.16</c:v>
                </c:pt>
                <c:pt idx="88">
                  <c:v>4.16</c:v>
                </c:pt>
                <c:pt idx="89">
                  <c:v>4.1399999999999997</c:v>
                </c:pt>
                <c:pt idx="90">
                  <c:v>4.1399999999999997</c:v>
                </c:pt>
                <c:pt idx="91">
                  <c:v>4.1399999999999997</c:v>
                </c:pt>
                <c:pt idx="92">
                  <c:v>4.13</c:v>
                </c:pt>
                <c:pt idx="93">
                  <c:v>4.12</c:v>
                </c:pt>
                <c:pt idx="94">
                  <c:v>4.1500000000000004</c:v>
                </c:pt>
                <c:pt idx="95">
                  <c:v>4.17</c:v>
                </c:pt>
                <c:pt idx="96">
                  <c:v>4.18</c:v>
                </c:pt>
                <c:pt idx="97">
                  <c:v>4.1900000000000004</c:v>
                </c:pt>
                <c:pt idx="98">
                  <c:v>4.17</c:v>
                </c:pt>
                <c:pt idx="99">
                  <c:v>4.1399999999999997</c:v>
                </c:pt>
                <c:pt idx="100">
                  <c:v>4.09</c:v>
                </c:pt>
                <c:pt idx="101">
                  <c:v>4.0199999999999996</c:v>
                </c:pt>
                <c:pt idx="102">
                  <c:v>3.97</c:v>
                </c:pt>
                <c:pt idx="103">
                  <c:v>3.93</c:v>
                </c:pt>
                <c:pt idx="104">
                  <c:v>3.9</c:v>
                </c:pt>
                <c:pt idx="105">
                  <c:v>3.87</c:v>
                </c:pt>
                <c:pt idx="106">
                  <c:v>3.87</c:v>
                </c:pt>
                <c:pt idx="107">
                  <c:v>3.88</c:v>
                </c:pt>
                <c:pt idx="108">
                  <c:v>3.88</c:v>
                </c:pt>
                <c:pt idx="109">
                  <c:v>3.91</c:v>
                </c:pt>
                <c:pt idx="110">
                  <c:v>3.94</c:v>
                </c:pt>
                <c:pt idx="111">
                  <c:v>3.97</c:v>
                </c:pt>
                <c:pt idx="112">
                  <c:v>3.99</c:v>
                </c:pt>
                <c:pt idx="113">
                  <c:v>4.0199999999999996</c:v>
                </c:pt>
                <c:pt idx="114">
                  <c:v>4.04</c:v>
                </c:pt>
                <c:pt idx="115">
                  <c:v>4.0599999999999996</c:v>
                </c:pt>
                <c:pt idx="116">
                  <c:v>4.08</c:v>
                </c:pt>
                <c:pt idx="117">
                  <c:v>4.09</c:v>
                </c:pt>
                <c:pt idx="118">
                  <c:v>4.09</c:v>
                </c:pt>
                <c:pt idx="119">
                  <c:v>4.08</c:v>
                </c:pt>
                <c:pt idx="120">
                  <c:v>4.08</c:v>
                </c:pt>
                <c:pt idx="121">
                  <c:v>4.0999999999999996</c:v>
                </c:pt>
                <c:pt idx="122">
                  <c:v>4.1100000000000003</c:v>
                </c:pt>
                <c:pt idx="123">
                  <c:v>4.12</c:v>
                </c:pt>
                <c:pt idx="124">
                  <c:v>4.1100000000000003</c:v>
                </c:pt>
                <c:pt idx="125">
                  <c:v>4.0999999999999996</c:v>
                </c:pt>
                <c:pt idx="126">
                  <c:v>4.07</c:v>
                </c:pt>
                <c:pt idx="127">
                  <c:v>4.05</c:v>
                </c:pt>
                <c:pt idx="128">
                  <c:v>4.04</c:v>
                </c:pt>
                <c:pt idx="129">
                  <c:v>4.0599999999999996</c:v>
                </c:pt>
                <c:pt idx="130">
                  <c:v>4.0999999999999996</c:v>
                </c:pt>
                <c:pt idx="131">
                  <c:v>4.1399999999999997</c:v>
                </c:pt>
                <c:pt idx="132">
                  <c:v>4.21</c:v>
                </c:pt>
                <c:pt idx="133">
                  <c:v>4.2699999999999996</c:v>
                </c:pt>
                <c:pt idx="134">
                  <c:v>4.33</c:v>
                </c:pt>
                <c:pt idx="135">
                  <c:v>4.41</c:v>
                </c:pt>
                <c:pt idx="136">
                  <c:v>4.46</c:v>
                </c:pt>
                <c:pt idx="137">
                  <c:v>4.4800000000000004</c:v>
                </c:pt>
                <c:pt idx="138">
                  <c:v>4.53</c:v>
                </c:pt>
                <c:pt idx="139">
                  <c:v>4.59</c:v>
                </c:pt>
                <c:pt idx="140">
                  <c:v>4.62</c:v>
                </c:pt>
                <c:pt idx="141">
                  <c:v>4.68</c:v>
                </c:pt>
                <c:pt idx="142">
                  <c:v>4.8</c:v>
                </c:pt>
                <c:pt idx="143">
                  <c:v>4.91</c:v>
                </c:pt>
                <c:pt idx="144">
                  <c:v>4.9800000000000004</c:v>
                </c:pt>
                <c:pt idx="145">
                  <c:v>5.0599999999999996</c:v>
                </c:pt>
                <c:pt idx="146">
                  <c:v>5.15</c:v>
                </c:pt>
                <c:pt idx="147">
                  <c:v>5.21</c:v>
                </c:pt>
                <c:pt idx="148">
                  <c:v>5.26</c:v>
                </c:pt>
                <c:pt idx="149">
                  <c:v>5.3</c:v>
                </c:pt>
                <c:pt idx="150">
                  <c:v>5.34</c:v>
                </c:pt>
                <c:pt idx="151">
                  <c:v>5.41</c:v>
                </c:pt>
                <c:pt idx="152">
                  <c:v>5.48</c:v>
                </c:pt>
                <c:pt idx="153">
                  <c:v>5.55</c:v>
                </c:pt>
                <c:pt idx="154">
                  <c:v>5.63</c:v>
                </c:pt>
                <c:pt idx="155">
                  <c:v>5.74</c:v>
                </c:pt>
                <c:pt idx="156">
                  <c:v>5.85</c:v>
                </c:pt>
                <c:pt idx="157">
                  <c:v>5.95</c:v>
                </c:pt>
                <c:pt idx="158">
                  <c:v>6.06</c:v>
                </c:pt>
                <c:pt idx="159">
                  <c:v>6.16</c:v>
                </c:pt>
                <c:pt idx="160">
                  <c:v>6.22</c:v>
                </c:pt>
                <c:pt idx="161">
                  <c:v>6.3</c:v>
                </c:pt>
                <c:pt idx="162">
                  <c:v>6.39</c:v>
                </c:pt>
                <c:pt idx="163">
                  <c:v>6.44</c:v>
                </c:pt>
                <c:pt idx="164">
                  <c:v>6.51</c:v>
                </c:pt>
                <c:pt idx="165">
                  <c:v>6.55</c:v>
                </c:pt>
                <c:pt idx="166">
                  <c:v>6.58</c:v>
                </c:pt>
                <c:pt idx="167">
                  <c:v>6.62</c:v>
                </c:pt>
                <c:pt idx="168">
                  <c:v>6.66</c:v>
                </c:pt>
                <c:pt idx="169">
                  <c:v>6.71</c:v>
                </c:pt>
                <c:pt idx="170">
                  <c:v>6.81</c:v>
                </c:pt>
                <c:pt idx="171">
                  <c:v>6.91</c:v>
                </c:pt>
                <c:pt idx="172">
                  <c:v>7.04</c:v>
                </c:pt>
                <c:pt idx="173">
                  <c:v>7.21</c:v>
                </c:pt>
                <c:pt idx="174">
                  <c:v>7.37</c:v>
                </c:pt>
                <c:pt idx="175">
                  <c:v>7.5</c:v>
                </c:pt>
                <c:pt idx="176">
                  <c:v>7.63</c:v>
                </c:pt>
                <c:pt idx="177">
                  <c:v>7.74</c:v>
                </c:pt>
                <c:pt idx="178">
                  <c:v>7.85</c:v>
                </c:pt>
                <c:pt idx="179">
                  <c:v>7.94</c:v>
                </c:pt>
                <c:pt idx="180">
                  <c:v>8.0399999999999991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44-4FF7-BF27-1A5F38235B18}"/>
            </c:ext>
          </c:extLst>
        </c:ser>
        <c:ser>
          <c:idx val="2"/>
          <c:order val="1"/>
          <c:tx>
            <c:strRef>
              <c:f>'[2]CWV Seasonal Norm'!$A$4</c:f>
              <c:strCache>
                <c:ptCount val="1"/>
                <c:pt idx="0">
                  <c:v>CWV Cold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'[2]CWV Seasonal Norm'!$B$4:$FZ$4</c:f>
              <c:numCache>
                <c:formatCode>General</c:formatCode>
                <c:ptCount val="181"/>
                <c:pt idx="0">
                  <c:v>10.199999999999999</c:v>
                </c:pt>
                <c:pt idx="1">
                  <c:v>10.01</c:v>
                </c:pt>
                <c:pt idx="2">
                  <c:v>9.6199999999999992</c:v>
                </c:pt>
                <c:pt idx="3">
                  <c:v>9.43</c:v>
                </c:pt>
                <c:pt idx="4">
                  <c:v>9.23</c:v>
                </c:pt>
                <c:pt idx="5">
                  <c:v>9.0399999999999991</c:v>
                </c:pt>
                <c:pt idx="6">
                  <c:v>8.84</c:v>
                </c:pt>
                <c:pt idx="7">
                  <c:v>8.64</c:v>
                </c:pt>
                <c:pt idx="8">
                  <c:v>8.4499999999999993</c:v>
                </c:pt>
                <c:pt idx="9">
                  <c:v>8.25</c:v>
                </c:pt>
                <c:pt idx="10">
                  <c:v>8.0500000000000007</c:v>
                </c:pt>
                <c:pt idx="11">
                  <c:v>7.88</c:v>
                </c:pt>
                <c:pt idx="12">
                  <c:v>7.71</c:v>
                </c:pt>
                <c:pt idx="13">
                  <c:v>7.53</c:v>
                </c:pt>
                <c:pt idx="14">
                  <c:v>7.4</c:v>
                </c:pt>
                <c:pt idx="15">
                  <c:v>7.26</c:v>
                </c:pt>
                <c:pt idx="16">
                  <c:v>7.12</c:v>
                </c:pt>
                <c:pt idx="17">
                  <c:v>7.01</c:v>
                </c:pt>
                <c:pt idx="18">
                  <c:v>6.89</c:v>
                </c:pt>
                <c:pt idx="19">
                  <c:v>6.78</c:v>
                </c:pt>
                <c:pt idx="20">
                  <c:v>6.65</c:v>
                </c:pt>
                <c:pt idx="21">
                  <c:v>6.52</c:v>
                </c:pt>
                <c:pt idx="22">
                  <c:v>6.38</c:v>
                </c:pt>
                <c:pt idx="23">
                  <c:v>6.23</c:v>
                </c:pt>
                <c:pt idx="24">
                  <c:v>6.08</c:v>
                </c:pt>
                <c:pt idx="25">
                  <c:v>5.91</c:v>
                </c:pt>
                <c:pt idx="26">
                  <c:v>5.75</c:v>
                </c:pt>
                <c:pt idx="27">
                  <c:v>5.45</c:v>
                </c:pt>
                <c:pt idx="28">
                  <c:v>5.31</c:v>
                </c:pt>
                <c:pt idx="29">
                  <c:v>5.17</c:v>
                </c:pt>
                <c:pt idx="30">
                  <c:v>5.07</c:v>
                </c:pt>
                <c:pt idx="31">
                  <c:v>4.97</c:v>
                </c:pt>
                <c:pt idx="32">
                  <c:v>4.8600000000000003</c:v>
                </c:pt>
                <c:pt idx="33">
                  <c:v>4.7699999999999996</c:v>
                </c:pt>
                <c:pt idx="34">
                  <c:v>4.67</c:v>
                </c:pt>
                <c:pt idx="35">
                  <c:v>4.57</c:v>
                </c:pt>
                <c:pt idx="36">
                  <c:v>4.42</c:v>
                </c:pt>
                <c:pt idx="37">
                  <c:v>4.28</c:v>
                </c:pt>
                <c:pt idx="38">
                  <c:v>4.13</c:v>
                </c:pt>
                <c:pt idx="39">
                  <c:v>3.93</c:v>
                </c:pt>
                <c:pt idx="40">
                  <c:v>3.73</c:v>
                </c:pt>
                <c:pt idx="41">
                  <c:v>3.54</c:v>
                </c:pt>
                <c:pt idx="42">
                  <c:v>3.34</c:v>
                </c:pt>
                <c:pt idx="43">
                  <c:v>3.15</c:v>
                </c:pt>
                <c:pt idx="44">
                  <c:v>2.97</c:v>
                </c:pt>
                <c:pt idx="45">
                  <c:v>2.8</c:v>
                </c:pt>
                <c:pt idx="46">
                  <c:v>2.63</c:v>
                </c:pt>
                <c:pt idx="47">
                  <c:v>2.48</c:v>
                </c:pt>
                <c:pt idx="48">
                  <c:v>2.34</c:v>
                </c:pt>
                <c:pt idx="49">
                  <c:v>2.19</c:v>
                </c:pt>
                <c:pt idx="50">
                  <c:v>2.04</c:v>
                </c:pt>
                <c:pt idx="51">
                  <c:v>1.9</c:v>
                </c:pt>
                <c:pt idx="52">
                  <c:v>1.75</c:v>
                </c:pt>
                <c:pt idx="53">
                  <c:v>1.59</c:v>
                </c:pt>
                <c:pt idx="54">
                  <c:v>1.44</c:v>
                </c:pt>
                <c:pt idx="55">
                  <c:v>1.28</c:v>
                </c:pt>
                <c:pt idx="56">
                  <c:v>1.1499999999999999</c:v>
                </c:pt>
                <c:pt idx="57">
                  <c:v>1.02</c:v>
                </c:pt>
                <c:pt idx="58">
                  <c:v>0.89</c:v>
                </c:pt>
                <c:pt idx="59">
                  <c:v>0.8</c:v>
                </c:pt>
                <c:pt idx="60">
                  <c:v>0.72</c:v>
                </c:pt>
                <c:pt idx="61">
                  <c:v>0.63</c:v>
                </c:pt>
                <c:pt idx="62">
                  <c:v>0.56999999999999995</c:v>
                </c:pt>
                <c:pt idx="63">
                  <c:v>0.51</c:v>
                </c:pt>
                <c:pt idx="64">
                  <c:v>0.44</c:v>
                </c:pt>
                <c:pt idx="65">
                  <c:v>0.39</c:v>
                </c:pt>
                <c:pt idx="66">
                  <c:v>0.34</c:v>
                </c:pt>
                <c:pt idx="67">
                  <c:v>0.28000000000000003</c:v>
                </c:pt>
                <c:pt idx="68">
                  <c:v>0.23</c:v>
                </c:pt>
                <c:pt idx="69">
                  <c:v>0.17</c:v>
                </c:pt>
                <c:pt idx="70">
                  <c:v>0.11</c:v>
                </c:pt>
                <c:pt idx="71">
                  <c:v>0.04</c:v>
                </c:pt>
                <c:pt idx="72">
                  <c:v>-0.02</c:v>
                </c:pt>
                <c:pt idx="73">
                  <c:v>-0.1</c:v>
                </c:pt>
                <c:pt idx="74">
                  <c:v>-0.18</c:v>
                </c:pt>
                <c:pt idx="75">
                  <c:v>-0.26</c:v>
                </c:pt>
                <c:pt idx="76">
                  <c:v>-0.38</c:v>
                </c:pt>
                <c:pt idx="77">
                  <c:v>-0.5</c:v>
                </c:pt>
                <c:pt idx="78">
                  <c:v>-0.62</c:v>
                </c:pt>
                <c:pt idx="79">
                  <c:v>-0.76</c:v>
                </c:pt>
                <c:pt idx="80">
                  <c:v>-0.9</c:v>
                </c:pt>
                <c:pt idx="81">
                  <c:v>-1.05</c:v>
                </c:pt>
                <c:pt idx="82">
                  <c:v>-1.17</c:v>
                </c:pt>
                <c:pt idx="83">
                  <c:v>-1.3</c:v>
                </c:pt>
                <c:pt idx="84">
                  <c:v>-1.42</c:v>
                </c:pt>
                <c:pt idx="85">
                  <c:v>-1.49</c:v>
                </c:pt>
                <c:pt idx="86">
                  <c:v>-1.55</c:v>
                </c:pt>
                <c:pt idx="87">
                  <c:v>-1.61</c:v>
                </c:pt>
                <c:pt idx="88">
                  <c:v>-1.64</c:v>
                </c:pt>
                <c:pt idx="89">
                  <c:v>-1.67</c:v>
                </c:pt>
                <c:pt idx="90">
                  <c:v>-1.7</c:v>
                </c:pt>
                <c:pt idx="91">
                  <c:v>-1.73</c:v>
                </c:pt>
                <c:pt idx="92">
                  <c:v>-1.76</c:v>
                </c:pt>
                <c:pt idx="93">
                  <c:v>-1.83</c:v>
                </c:pt>
                <c:pt idx="94">
                  <c:v>-1.9</c:v>
                </c:pt>
                <c:pt idx="95">
                  <c:v>-1.97</c:v>
                </c:pt>
                <c:pt idx="96">
                  <c:v>-2.06</c:v>
                </c:pt>
                <c:pt idx="97">
                  <c:v>-2.15</c:v>
                </c:pt>
                <c:pt idx="98">
                  <c:v>-2.25</c:v>
                </c:pt>
                <c:pt idx="99">
                  <c:v>-2.3199999999999998</c:v>
                </c:pt>
                <c:pt idx="100">
                  <c:v>-2.39</c:v>
                </c:pt>
                <c:pt idx="101">
                  <c:v>-2.4500000000000002</c:v>
                </c:pt>
                <c:pt idx="102">
                  <c:v>-2.44</c:v>
                </c:pt>
                <c:pt idx="103">
                  <c:v>-2.42</c:v>
                </c:pt>
                <c:pt idx="104">
                  <c:v>-2.41</c:v>
                </c:pt>
                <c:pt idx="105">
                  <c:v>-2.2999999999999998</c:v>
                </c:pt>
                <c:pt idx="106">
                  <c:v>-2.2000000000000002</c:v>
                </c:pt>
                <c:pt idx="107">
                  <c:v>-2.09</c:v>
                </c:pt>
                <c:pt idx="108">
                  <c:v>-1.96</c:v>
                </c:pt>
                <c:pt idx="109">
                  <c:v>-1.82</c:v>
                </c:pt>
                <c:pt idx="110">
                  <c:v>-1.68</c:v>
                </c:pt>
                <c:pt idx="111">
                  <c:v>-1.55</c:v>
                </c:pt>
                <c:pt idx="112">
                  <c:v>-1.43</c:v>
                </c:pt>
                <c:pt idx="113">
                  <c:v>-1.34</c:v>
                </c:pt>
                <c:pt idx="114">
                  <c:v>-1.26</c:v>
                </c:pt>
                <c:pt idx="115">
                  <c:v>-1.17</c:v>
                </c:pt>
                <c:pt idx="116">
                  <c:v>-1.1599999999999999</c:v>
                </c:pt>
                <c:pt idx="117">
                  <c:v>-1.1399999999999999</c:v>
                </c:pt>
                <c:pt idx="118">
                  <c:v>-1.1200000000000001</c:v>
                </c:pt>
                <c:pt idx="119">
                  <c:v>-1.17</c:v>
                </c:pt>
                <c:pt idx="120">
                  <c:v>-1.22</c:v>
                </c:pt>
                <c:pt idx="121">
                  <c:v>-1.27</c:v>
                </c:pt>
                <c:pt idx="122">
                  <c:v>-1.34</c:v>
                </c:pt>
                <c:pt idx="123">
                  <c:v>-1.41</c:v>
                </c:pt>
                <c:pt idx="124">
                  <c:v>-1.48</c:v>
                </c:pt>
                <c:pt idx="125">
                  <c:v>-1.53</c:v>
                </c:pt>
                <c:pt idx="126">
                  <c:v>-1.58</c:v>
                </c:pt>
                <c:pt idx="127">
                  <c:v>-1.64</c:v>
                </c:pt>
                <c:pt idx="128">
                  <c:v>-1.64</c:v>
                </c:pt>
                <c:pt idx="129">
                  <c:v>-1.64</c:v>
                </c:pt>
                <c:pt idx="130">
                  <c:v>-1.65</c:v>
                </c:pt>
                <c:pt idx="131">
                  <c:v>-1.58</c:v>
                </c:pt>
                <c:pt idx="132">
                  <c:v>-1.51</c:v>
                </c:pt>
                <c:pt idx="133">
                  <c:v>-1.44</c:v>
                </c:pt>
                <c:pt idx="134">
                  <c:v>-1.33</c:v>
                </c:pt>
                <c:pt idx="135">
                  <c:v>-1.21</c:v>
                </c:pt>
                <c:pt idx="136">
                  <c:v>-1.0900000000000001</c:v>
                </c:pt>
                <c:pt idx="137">
                  <c:v>-0.96</c:v>
                </c:pt>
                <c:pt idx="138">
                  <c:v>-0.84</c:v>
                </c:pt>
                <c:pt idx="139">
                  <c:v>-0.7</c:v>
                </c:pt>
                <c:pt idx="140">
                  <c:v>-0.56999999999999995</c:v>
                </c:pt>
                <c:pt idx="141">
                  <c:v>-0.44</c:v>
                </c:pt>
                <c:pt idx="142">
                  <c:v>-0.33</c:v>
                </c:pt>
                <c:pt idx="143">
                  <c:v>-0.22</c:v>
                </c:pt>
                <c:pt idx="144">
                  <c:v>-0.11</c:v>
                </c:pt>
                <c:pt idx="145">
                  <c:v>0</c:v>
                </c:pt>
                <c:pt idx="146">
                  <c:v>0.1</c:v>
                </c:pt>
                <c:pt idx="147">
                  <c:v>0.2</c:v>
                </c:pt>
                <c:pt idx="148">
                  <c:v>0.32</c:v>
                </c:pt>
                <c:pt idx="149">
                  <c:v>0.38</c:v>
                </c:pt>
                <c:pt idx="150">
                  <c:v>0.43</c:v>
                </c:pt>
                <c:pt idx="151">
                  <c:v>0.54</c:v>
                </c:pt>
                <c:pt idx="152">
                  <c:v>0.67</c:v>
                </c:pt>
                <c:pt idx="153">
                  <c:v>0.8</c:v>
                </c:pt>
                <c:pt idx="154">
                  <c:v>0.93</c:v>
                </c:pt>
                <c:pt idx="155">
                  <c:v>1.07</c:v>
                </c:pt>
                <c:pt idx="156">
                  <c:v>1.22</c:v>
                </c:pt>
                <c:pt idx="157">
                  <c:v>1.36</c:v>
                </c:pt>
                <c:pt idx="158">
                  <c:v>1.48</c:v>
                </c:pt>
                <c:pt idx="159">
                  <c:v>1.6</c:v>
                </c:pt>
                <c:pt idx="160">
                  <c:v>1.68</c:v>
                </c:pt>
                <c:pt idx="161">
                  <c:v>1.77</c:v>
                </c:pt>
                <c:pt idx="162">
                  <c:v>1.85</c:v>
                </c:pt>
                <c:pt idx="163">
                  <c:v>1.91</c:v>
                </c:pt>
                <c:pt idx="164">
                  <c:v>1.97</c:v>
                </c:pt>
                <c:pt idx="165">
                  <c:v>2.0299999999999998</c:v>
                </c:pt>
                <c:pt idx="166">
                  <c:v>2.12</c:v>
                </c:pt>
                <c:pt idx="167">
                  <c:v>2.21</c:v>
                </c:pt>
                <c:pt idx="168">
                  <c:v>2.29</c:v>
                </c:pt>
                <c:pt idx="169">
                  <c:v>2.4500000000000002</c:v>
                </c:pt>
                <c:pt idx="170">
                  <c:v>2.6</c:v>
                </c:pt>
                <c:pt idx="171">
                  <c:v>2.81</c:v>
                </c:pt>
                <c:pt idx="172">
                  <c:v>3.01</c:v>
                </c:pt>
                <c:pt idx="173">
                  <c:v>3.21</c:v>
                </c:pt>
                <c:pt idx="174">
                  <c:v>3.42</c:v>
                </c:pt>
                <c:pt idx="175">
                  <c:v>3.62</c:v>
                </c:pt>
                <c:pt idx="176">
                  <c:v>3.83</c:v>
                </c:pt>
                <c:pt idx="177">
                  <c:v>3.98</c:v>
                </c:pt>
                <c:pt idx="178">
                  <c:v>4.13</c:v>
                </c:pt>
                <c:pt idx="179">
                  <c:v>4.28</c:v>
                </c:pt>
                <c:pt idx="180">
                  <c:v>4.37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44-4FF7-BF27-1A5F38235B18}"/>
            </c:ext>
          </c:extLst>
        </c:ser>
        <c:ser>
          <c:idx val="3"/>
          <c:order val="2"/>
          <c:tx>
            <c:strRef>
              <c:f>'[2]CWV Seasonal Norm'!$A$5</c:f>
              <c:strCache>
                <c:ptCount val="1"/>
                <c:pt idx="0">
                  <c:v>CWV Warm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'[2]CWV Seasonal Norm'!$B$5:$FZ$5</c:f>
              <c:numCache>
                <c:formatCode>General</c:formatCode>
                <c:ptCount val="181"/>
                <c:pt idx="0">
                  <c:v>15.05</c:v>
                </c:pt>
                <c:pt idx="1">
                  <c:v>15.01</c:v>
                </c:pt>
                <c:pt idx="2">
                  <c:v>14.93</c:v>
                </c:pt>
                <c:pt idx="3">
                  <c:v>14.89</c:v>
                </c:pt>
                <c:pt idx="4">
                  <c:v>14.85</c:v>
                </c:pt>
                <c:pt idx="5">
                  <c:v>14.81</c:v>
                </c:pt>
                <c:pt idx="6">
                  <c:v>14.76</c:v>
                </c:pt>
                <c:pt idx="7">
                  <c:v>14.72</c:v>
                </c:pt>
                <c:pt idx="8">
                  <c:v>14.67</c:v>
                </c:pt>
                <c:pt idx="9">
                  <c:v>14.61</c:v>
                </c:pt>
                <c:pt idx="10">
                  <c:v>14.55</c:v>
                </c:pt>
                <c:pt idx="11">
                  <c:v>14.47</c:v>
                </c:pt>
                <c:pt idx="12">
                  <c:v>14.4</c:v>
                </c:pt>
                <c:pt idx="13">
                  <c:v>14.32</c:v>
                </c:pt>
                <c:pt idx="14">
                  <c:v>14.22</c:v>
                </c:pt>
                <c:pt idx="15">
                  <c:v>14.13</c:v>
                </c:pt>
                <c:pt idx="16">
                  <c:v>14.03</c:v>
                </c:pt>
                <c:pt idx="17">
                  <c:v>13.92</c:v>
                </c:pt>
                <c:pt idx="18">
                  <c:v>13.82</c:v>
                </c:pt>
                <c:pt idx="19">
                  <c:v>13.71</c:v>
                </c:pt>
                <c:pt idx="20">
                  <c:v>13.6</c:v>
                </c:pt>
                <c:pt idx="21">
                  <c:v>13.49</c:v>
                </c:pt>
                <c:pt idx="22">
                  <c:v>13.37</c:v>
                </c:pt>
                <c:pt idx="23">
                  <c:v>13.25</c:v>
                </c:pt>
                <c:pt idx="24">
                  <c:v>13.13</c:v>
                </c:pt>
                <c:pt idx="25">
                  <c:v>13.01</c:v>
                </c:pt>
                <c:pt idx="26">
                  <c:v>12.89</c:v>
                </c:pt>
                <c:pt idx="27">
                  <c:v>12.63</c:v>
                </c:pt>
                <c:pt idx="28">
                  <c:v>12.49</c:v>
                </c:pt>
                <c:pt idx="29">
                  <c:v>12.36</c:v>
                </c:pt>
                <c:pt idx="30">
                  <c:v>12.22</c:v>
                </c:pt>
                <c:pt idx="31">
                  <c:v>12.07</c:v>
                </c:pt>
                <c:pt idx="32">
                  <c:v>11.93</c:v>
                </c:pt>
                <c:pt idx="33">
                  <c:v>11.79</c:v>
                </c:pt>
                <c:pt idx="34">
                  <c:v>11.65</c:v>
                </c:pt>
                <c:pt idx="35">
                  <c:v>11.51</c:v>
                </c:pt>
                <c:pt idx="36">
                  <c:v>11.4</c:v>
                </c:pt>
                <c:pt idx="37">
                  <c:v>11.29</c:v>
                </c:pt>
                <c:pt idx="38">
                  <c:v>11.18</c:v>
                </c:pt>
                <c:pt idx="39">
                  <c:v>11.13</c:v>
                </c:pt>
                <c:pt idx="40">
                  <c:v>11.07</c:v>
                </c:pt>
                <c:pt idx="41">
                  <c:v>11.01</c:v>
                </c:pt>
                <c:pt idx="42">
                  <c:v>10.99</c:v>
                </c:pt>
                <c:pt idx="43">
                  <c:v>10.96</c:v>
                </c:pt>
                <c:pt idx="44">
                  <c:v>10.93</c:v>
                </c:pt>
                <c:pt idx="45">
                  <c:v>10.91</c:v>
                </c:pt>
                <c:pt idx="46">
                  <c:v>10.88</c:v>
                </c:pt>
                <c:pt idx="47">
                  <c:v>10.83</c:v>
                </c:pt>
                <c:pt idx="48">
                  <c:v>10.78</c:v>
                </c:pt>
                <c:pt idx="49">
                  <c:v>10.73</c:v>
                </c:pt>
                <c:pt idx="50">
                  <c:v>10.66</c:v>
                </c:pt>
                <c:pt idx="51">
                  <c:v>10.59</c:v>
                </c:pt>
                <c:pt idx="52">
                  <c:v>10.52</c:v>
                </c:pt>
                <c:pt idx="53">
                  <c:v>10.44</c:v>
                </c:pt>
                <c:pt idx="54">
                  <c:v>10.36</c:v>
                </c:pt>
                <c:pt idx="55">
                  <c:v>10.28</c:v>
                </c:pt>
                <c:pt idx="56">
                  <c:v>10.19</c:v>
                </c:pt>
                <c:pt idx="57">
                  <c:v>10.1</c:v>
                </c:pt>
                <c:pt idx="58">
                  <c:v>10.01</c:v>
                </c:pt>
                <c:pt idx="59">
                  <c:v>9.92</c:v>
                </c:pt>
                <c:pt idx="60">
                  <c:v>9.84</c:v>
                </c:pt>
                <c:pt idx="61">
                  <c:v>9.76</c:v>
                </c:pt>
                <c:pt idx="62">
                  <c:v>9.7200000000000006</c:v>
                </c:pt>
                <c:pt idx="63">
                  <c:v>9.67</c:v>
                </c:pt>
                <c:pt idx="64">
                  <c:v>9.6300000000000008</c:v>
                </c:pt>
                <c:pt idx="65">
                  <c:v>9.61</c:v>
                </c:pt>
                <c:pt idx="66">
                  <c:v>9.59</c:v>
                </c:pt>
                <c:pt idx="67">
                  <c:v>9.58</c:v>
                </c:pt>
                <c:pt idx="68">
                  <c:v>9.56</c:v>
                </c:pt>
                <c:pt idx="69">
                  <c:v>9.5500000000000007</c:v>
                </c:pt>
                <c:pt idx="70">
                  <c:v>9.51</c:v>
                </c:pt>
                <c:pt idx="71">
                  <c:v>9.4700000000000006</c:v>
                </c:pt>
                <c:pt idx="72">
                  <c:v>9.44</c:v>
                </c:pt>
                <c:pt idx="73">
                  <c:v>9.3800000000000008</c:v>
                </c:pt>
                <c:pt idx="74">
                  <c:v>9.32</c:v>
                </c:pt>
                <c:pt idx="75">
                  <c:v>9.26</c:v>
                </c:pt>
                <c:pt idx="76">
                  <c:v>9.1999999999999993</c:v>
                </c:pt>
                <c:pt idx="77">
                  <c:v>9.15</c:v>
                </c:pt>
                <c:pt idx="78">
                  <c:v>9.1</c:v>
                </c:pt>
                <c:pt idx="79">
                  <c:v>9.07</c:v>
                </c:pt>
                <c:pt idx="80">
                  <c:v>9.0500000000000007</c:v>
                </c:pt>
                <c:pt idx="81">
                  <c:v>9.02</c:v>
                </c:pt>
                <c:pt idx="82">
                  <c:v>9.01</c:v>
                </c:pt>
                <c:pt idx="83">
                  <c:v>9</c:v>
                </c:pt>
                <c:pt idx="84">
                  <c:v>8.99</c:v>
                </c:pt>
                <c:pt idx="85">
                  <c:v>8.9499999999999993</c:v>
                </c:pt>
                <c:pt idx="86">
                  <c:v>8.9</c:v>
                </c:pt>
                <c:pt idx="87">
                  <c:v>8.86</c:v>
                </c:pt>
                <c:pt idx="88">
                  <c:v>8.8000000000000007</c:v>
                </c:pt>
                <c:pt idx="89">
                  <c:v>8.74</c:v>
                </c:pt>
                <c:pt idx="90">
                  <c:v>8.69</c:v>
                </c:pt>
                <c:pt idx="91">
                  <c:v>8.64</c:v>
                </c:pt>
                <c:pt idx="92">
                  <c:v>8.6</c:v>
                </c:pt>
                <c:pt idx="93">
                  <c:v>8.56</c:v>
                </c:pt>
                <c:pt idx="94">
                  <c:v>8.52</c:v>
                </c:pt>
                <c:pt idx="95">
                  <c:v>8.48</c:v>
                </c:pt>
                <c:pt idx="96">
                  <c:v>8.4600000000000009</c:v>
                </c:pt>
                <c:pt idx="97">
                  <c:v>8.43</c:v>
                </c:pt>
                <c:pt idx="98">
                  <c:v>8.41</c:v>
                </c:pt>
                <c:pt idx="99">
                  <c:v>8.3699999999999992</c:v>
                </c:pt>
                <c:pt idx="100">
                  <c:v>8.33</c:v>
                </c:pt>
                <c:pt idx="101">
                  <c:v>8.3000000000000007</c:v>
                </c:pt>
                <c:pt idx="102">
                  <c:v>8.24</c:v>
                </c:pt>
                <c:pt idx="103">
                  <c:v>8.18</c:v>
                </c:pt>
                <c:pt idx="104">
                  <c:v>8.1199999999999992</c:v>
                </c:pt>
                <c:pt idx="105">
                  <c:v>8.07</c:v>
                </c:pt>
                <c:pt idx="106">
                  <c:v>8.02</c:v>
                </c:pt>
                <c:pt idx="107">
                  <c:v>7.97</c:v>
                </c:pt>
                <c:pt idx="108">
                  <c:v>7.94</c:v>
                </c:pt>
                <c:pt idx="109">
                  <c:v>7.91</c:v>
                </c:pt>
                <c:pt idx="110">
                  <c:v>7.88</c:v>
                </c:pt>
                <c:pt idx="111">
                  <c:v>7.9</c:v>
                </c:pt>
                <c:pt idx="112">
                  <c:v>7.91</c:v>
                </c:pt>
                <c:pt idx="113">
                  <c:v>7.96</c:v>
                </c:pt>
                <c:pt idx="114">
                  <c:v>8</c:v>
                </c:pt>
                <c:pt idx="115">
                  <c:v>8.0500000000000007</c:v>
                </c:pt>
                <c:pt idx="116">
                  <c:v>8.1199999999999992</c:v>
                </c:pt>
                <c:pt idx="117">
                  <c:v>8.18</c:v>
                </c:pt>
                <c:pt idx="118">
                  <c:v>8.25</c:v>
                </c:pt>
                <c:pt idx="119">
                  <c:v>8.2899999999999991</c:v>
                </c:pt>
                <c:pt idx="120">
                  <c:v>8.34</c:v>
                </c:pt>
                <c:pt idx="121">
                  <c:v>8.39</c:v>
                </c:pt>
                <c:pt idx="122">
                  <c:v>8.39</c:v>
                </c:pt>
                <c:pt idx="123">
                  <c:v>8.3800000000000008</c:v>
                </c:pt>
                <c:pt idx="124">
                  <c:v>8.3800000000000008</c:v>
                </c:pt>
                <c:pt idx="125">
                  <c:v>8.36</c:v>
                </c:pt>
                <c:pt idx="126">
                  <c:v>8.33</c:v>
                </c:pt>
                <c:pt idx="127">
                  <c:v>8.3000000000000007</c:v>
                </c:pt>
                <c:pt idx="128">
                  <c:v>8.2899999999999991</c:v>
                </c:pt>
                <c:pt idx="129">
                  <c:v>8.27</c:v>
                </c:pt>
                <c:pt idx="130">
                  <c:v>8.26</c:v>
                </c:pt>
                <c:pt idx="131">
                  <c:v>8.2799999999999994</c:v>
                </c:pt>
                <c:pt idx="132">
                  <c:v>8.3000000000000007</c:v>
                </c:pt>
                <c:pt idx="133">
                  <c:v>8.32</c:v>
                </c:pt>
                <c:pt idx="134">
                  <c:v>8.36</c:v>
                </c:pt>
                <c:pt idx="135">
                  <c:v>8.41</c:v>
                </c:pt>
                <c:pt idx="136">
                  <c:v>8.4499999999999993</c:v>
                </c:pt>
                <c:pt idx="137">
                  <c:v>8.5</c:v>
                </c:pt>
                <c:pt idx="138">
                  <c:v>8.5500000000000007</c:v>
                </c:pt>
                <c:pt idx="139">
                  <c:v>8.6</c:v>
                </c:pt>
                <c:pt idx="140">
                  <c:v>8.65</c:v>
                </c:pt>
                <c:pt idx="141">
                  <c:v>8.69</c:v>
                </c:pt>
                <c:pt idx="142">
                  <c:v>8.73</c:v>
                </c:pt>
                <c:pt idx="143">
                  <c:v>8.76</c:v>
                </c:pt>
                <c:pt idx="144">
                  <c:v>8.8000000000000007</c:v>
                </c:pt>
                <c:pt idx="145">
                  <c:v>8.84</c:v>
                </c:pt>
                <c:pt idx="146">
                  <c:v>8.8699999999999992</c:v>
                </c:pt>
                <c:pt idx="147">
                  <c:v>8.91</c:v>
                </c:pt>
                <c:pt idx="148">
                  <c:v>8.9600000000000009</c:v>
                </c:pt>
                <c:pt idx="149">
                  <c:v>8.99</c:v>
                </c:pt>
                <c:pt idx="150">
                  <c:v>9.01</c:v>
                </c:pt>
                <c:pt idx="151">
                  <c:v>9.0500000000000007</c:v>
                </c:pt>
                <c:pt idx="152">
                  <c:v>9.11</c:v>
                </c:pt>
                <c:pt idx="153">
                  <c:v>9.17</c:v>
                </c:pt>
                <c:pt idx="154">
                  <c:v>9.23</c:v>
                </c:pt>
                <c:pt idx="155">
                  <c:v>9.31</c:v>
                </c:pt>
                <c:pt idx="156">
                  <c:v>9.3800000000000008</c:v>
                </c:pt>
                <c:pt idx="157">
                  <c:v>9.4600000000000009</c:v>
                </c:pt>
                <c:pt idx="158">
                  <c:v>9.56</c:v>
                </c:pt>
                <c:pt idx="159">
                  <c:v>9.65</c:v>
                </c:pt>
                <c:pt idx="160">
                  <c:v>9.76</c:v>
                </c:pt>
                <c:pt idx="161">
                  <c:v>9.8699999999999992</c:v>
                </c:pt>
                <c:pt idx="162">
                  <c:v>9.9700000000000006</c:v>
                </c:pt>
                <c:pt idx="163">
                  <c:v>10.06</c:v>
                </c:pt>
                <c:pt idx="164">
                  <c:v>10.15</c:v>
                </c:pt>
                <c:pt idx="165">
                  <c:v>10.24</c:v>
                </c:pt>
                <c:pt idx="166">
                  <c:v>10.3</c:v>
                </c:pt>
                <c:pt idx="167">
                  <c:v>10.36</c:v>
                </c:pt>
                <c:pt idx="168">
                  <c:v>10.43</c:v>
                </c:pt>
                <c:pt idx="169">
                  <c:v>10.49</c:v>
                </c:pt>
                <c:pt idx="170">
                  <c:v>10.55</c:v>
                </c:pt>
                <c:pt idx="171">
                  <c:v>10.64</c:v>
                </c:pt>
                <c:pt idx="172">
                  <c:v>10.72</c:v>
                </c:pt>
                <c:pt idx="173">
                  <c:v>10.81</c:v>
                </c:pt>
                <c:pt idx="174">
                  <c:v>10.93</c:v>
                </c:pt>
                <c:pt idx="175">
                  <c:v>11.06</c:v>
                </c:pt>
                <c:pt idx="176">
                  <c:v>11.19</c:v>
                </c:pt>
                <c:pt idx="177">
                  <c:v>11.32</c:v>
                </c:pt>
                <c:pt idx="178">
                  <c:v>11.45</c:v>
                </c:pt>
                <c:pt idx="179">
                  <c:v>11.58</c:v>
                </c:pt>
                <c:pt idx="180">
                  <c:v>11.69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44-4FF7-BF27-1A5F38235B18}"/>
            </c:ext>
          </c:extLst>
        </c:ser>
        <c:ser>
          <c:idx val="0"/>
          <c:order val="3"/>
          <c:tx>
            <c:strRef>
              <c:f>'[2]CWV Seasonal Norm'!$A$2</c:f>
              <c:strCache>
                <c:ptCount val="1"/>
                <c:pt idx="0">
                  <c:v>CWV Actual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'[2]CWV Seasonal Norm'!$B$1:$FZ$1</c:f>
              <c:numCache>
                <c:formatCode>General</c:formatCode>
                <c:ptCount val="181"/>
                <c:pt idx="0">
                  <c:v>43739</c:v>
                </c:pt>
                <c:pt idx="1">
                  <c:v>43740</c:v>
                </c:pt>
                <c:pt idx="2">
                  <c:v>43742</c:v>
                </c:pt>
                <c:pt idx="3">
                  <c:v>43743</c:v>
                </c:pt>
                <c:pt idx="4">
                  <c:v>43744</c:v>
                </c:pt>
                <c:pt idx="5">
                  <c:v>43745</c:v>
                </c:pt>
                <c:pt idx="6">
                  <c:v>43746</c:v>
                </c:pt>
                <c:pt idx="7">
                  <c:v>43747</c:v>
                </c:pt>
                <c:pt idx="8">
                  <c:v>43748</c:v>
                </c:pt>
                <c:pt idx="9">
                  <c:v>43749</c:v>
                </c:pt>
                <c:pt idx="10">
                  <c:v>43750</c:v>
                </c:pt>
                <c:pt idx="11">
                  <c:v>43751</c:v>
                </c:pt>
                <c:pt idx="12">
                  <c:v>43752</c:v>
                </c:pt>
                <c:pt idx="13">
                  <c:v>43753</c:v>
                </c:pt>
                <c:pt idx="14">
                  <c:v>43754</c:v>
                </c:pt>
                <c:pt idx="15">
                  <c:v>43755</c:v>
                </c:pt>
                <c:pt idx="16">
                  <c:v>43756</c:v>
                </c:pt>
                <c:pt idx="17">
                  <c:v>43757</c:v>
                </c:pt>
                <c:pt idx="18">
                  <c:v>43758</c:v>
                </c:pt>
                <c:pt idx="19">
                  <c:v>43759</c:v>
                </c:pt>
                <c:pt idx="20">
                  <c:v>43760</c:v>
                </c:pt>
                <c:pt idx="21">
                  <c:v>43761</c:v>
                </c:pt>
                <c:pt idx="22">
                  <c:v>43762</c:v>
                </c:pt>
                <c:pt idx="23">
                  <c:v>43763</c:v>
                </c:pt>
                <c:pt idx="24">
                  <c:v>43764</c:v>
                </c:pt>
                <c:pt idx="25">
                  <c:v>43765</c:v>
                </c:pt>
                <c:pt idx="26">
                  <c:v>43766</c:v>
                </c:pt>
                <c:pt idx="27">
                  <c:v>43768</c:v>
                </c:pt>
                <c:pt idx="28">
                  <c:v>43769</c:v>
                </c:pt>
                <c:pt idx="29">
                  <c:v>43770</c:v>
                </c:pt>
                <c:pt idx="30">
                  <c:v>43771</c:v>
                </c:pt>
                <c:pt idx="31">
                  <c:v>43772</c:v>
                </c:pt>
                <c:pt idx="32">
                  <c:v>43773</c:v>
                </c:pt>
                <c:pt idx="33">
                  <c:v>43774</c:v>
                </c:pt>
                <c:pt idx="34">
                  <c:v>43775</c:v>
                </c:pt>
                <c:pt idx="35">
                  <c:v>43776</c:v>
                </c:pt>
                <c:pt idx="36">
                  <c:v>43777</c:v>
                </c:pt>
                <c:pt idx="37">
                  <c:v>43778</c:v>
                </c:pt>
                <c:pt idx="38">
                  <c:v>43779</c:v>
                </c:pt>
                <c:pt idx="39">
                  <c:v>43780</c:v>
                </c:pt>
                <c:pt idx="40">
                  <c:v>43781</c:v>
                </c:pt>
                <c:pt idx="41">
                  <c:v>43782</c:v>
                </c:pt>
                <c:pt idx="42">
                  <c:v>43783</c:v>
                </c:pt>
                <c:pt idx="43">
                  <c:v>43784</c:v>
                </c:pt>
                <c:pt idx="44">
                  <c:v>43785</c:v>
                </c:pt>
                <c:pt idx="45">
                  <c:v>43786</c:v>
                </c:pt>
                <c:pt idx="46">
                  <c:v>43787</c:v>
                </c:pt>
                <c:pt idx="47">
                  <c:v>43788</c:v>
                </c:pt>
                <c:pt idx="48">
                  <c:v>43789</c:v>
                </c:pt>
                <c:pt idx="49">
                  <c:v>43790</c:v>
                </c:pt>
                <c:pt idx="50">
                  <c:v>43791</c:v>
                </c:pt>
                <c:pt idx="51">
                  <c:v>43792</c:v>
                </c:pt>
                <c:pt idx="52">
                  <c:v>43793</c:v>
                </c:pt>
                <c:pt idx="53">
                  <c:v>43794</c:v>
                </c:pt>
                <c:pt idx="54">
                  <c:v>43795</c:v>
                </c:pt>
                <c:pt idx="55">
                  <c:v>43796</c:v>
                </c:pt>
                <c:pt idx="56">
                  <c:v>43797</c:v>
                </c:pt>
                <c:pt idx="57">
                  <c:v>43798</c:v>
                </c:pt>
                <c:pt idx="58">
                  <c:v>43799</c:v>
                </c:pt>
                <c:pt idx="59">
                  <c:v>43800</c:v>
                </c:pt>
                <c:pt idx="60">
                  <c:v>43801</c:v>
                </c:pt>
                <c:pt idx="61">
                  <c:v>43802</c:v>
                </c:pt>
                <c:pt idx="62">
                  <c:v>43803</c:v>
                </c:pt>
                <c:pt idx="63">
                  <c:v>43804</c:v>
                </c:pt>
                <c:pt idx="64">
                  <c:v>43805</c:v>
                </c:pt>
                <c:pt idx="65">
                  <c:v>43806</c:v>
                </c:pt>
                <c:pt idx="66">
                  <c:v>43807</c:v>
                </c:pt>
                <c:pt idx="67">
                  <c:v>43808</c:v>
                </c:pt>
                <c:pt idx="68">
                  <c:v>43809</c:v>
                </c:pt>
                <c:pt idx="69">
                  <c:v>43810</c:v>
                </c:pt>
                <c:pt idx="70">
                  <c:v>43811</c:v>
                </c:pt>
                <c:pt idx="71">
                  <c:v>43812</c:v>
                </c:pt>
                <c:pt idx="72">
                  <c:v>43813</c:v>
                </c:pt>
                <c:pt idx="73">
                  <c:v>43814</c:v>
                </c:pt>
                <c:pt idx="74">
                  <c:v>43815</c:v>
                </c:pt>
                <c:pt idx="75">
                  <c:v>43816</c:v>
                </c:pt>
                <c:pt idx="76">
                  <c:v>43817</c:v>
                </c:pt>
                <c:pt idx="77">
                  <c:v>43818</c:v>
                </c:pt>
                <c:pt idx="78">
                  <c:v>43819</c:v>
                </c:pt>
                <c:pt idx="79">
                  <c:v>43820</c:v>
                </c:pt>
                <c:pt idx="80">
                  <c:v>43821</c:v>
                </c:pt>
                <c:pt idx="81">
                  <c:v>43822</c:v>
                </c:pt>
                <c:pt idx="82">
                  <c:v>43823</c:v>
                </c:pt>
                <c:pt idx="83">
                  <c:v>43824</c:v>
                </c:pt>
                <c:pt idx="84">
                  <c:v>43825</c:v>
                </c:pt>
                <c:pt idx="85">
                  <c:v>43826</c:v>
                </c:pt>
                <c:pt idx="86">
                  <c:v>43827</c:v>
                </c:pt>
                <c:pt idx="87">
                  <c:v>43828</c:v>
                </c:pt>
                <c:pt idx="88">
                  <c:v>43829</c:v>
                </c:pt>
                <c:pt idx="89">
                  <c:v>43830</c:v>
                </c:pt>
                <c:pt idx="90">
                  <c:v>43831</c:v>
                </c:pt>
                <c:pt idx="91">
                  <c:v>43832</c:v>
                </c:pt>
                <c:pt idx="92">
                  <c:v>43833</c:v>
                </c:pt>
                <c:pt idx="93">
                  <c:v>43834</c:v>
                </c:pt>
                <c:pt idx="94">
                  <c:v>43835</c:v>
                </c:pt>
                <c:pt idx="95">
                  <c:v>43836</c:v>
                </c:pt>
                <c:pt idx="96">
                  <c:v>43837</c:v>
                </c:pt>
                <c:pt idx="97">
                  <c:v>43838</c:v>
                </c:pt>
                <c:pt idx="98">
                  <c:v>43839</c:v>
                </c:pt>
                <c:pt idx="99">
                  <c:v>43840</c:v>
                </c:pt>
                <c:pt idx="100">
                  <c:v>43841</c:v>
                </c:pt>
                <c:pt idx="101">
                  <c:v>43842</c:v>
                </c:pt>
                <c:pt idx="102">
                  <c:v>43843</c:v>
                </c:pt>
                <c:pt idx="103">
                  <c:v>43844</c:v>
                </c:pt>
                <c:pt idx="104">
                  <c:v>43845</c:v>
                </c:pt>
                <c:pt idx="105">
                  <c:v>43846</c:v>
                </c:pt>
                <c:pt idx="106">
                  <c:v>43847</c:v>
                </c:pt>
                <c:pt idx="107">
                  <c:v>43848</c:v>
                </c:pt>
                <c:pt idx="108">
                  <c:v>43849</c:v>
                </c:pt>
                <c:pt idx="109">
                  <c:v>43850</c:v>
                </c:pt>
                <c:pt idx="110">
                  <c:v>43851</c:v>
                </c:pt>
                <c:pt idx="111">
                  <c:v>43852</c:v>
                </c:pt>
                <c:pt idx="112">
                  <c:v>43853</c:v>
                </c:pt>
                <c:pt idx="113">
                  <c:v>43854</c:v>
                </c:pt>
                <c:pt idx="114">
                  <c:v>43855</c:v>
                </c:pt>
                <c:pt idx="115">
                  <c:v>43856</c:v>
                </c:pt>
                <c:pt idx="116">
                  <c:v>43857</c:v>
                </c:pt>
                <c:pt idx="117">
                  <c:v>43858</c:v>
                </c:pt>
                <c:pt idx="118">
                  <c:v>43859</c:v>
                </c:pt>
                <c:pt idx="119">
                  <c:v>43860</c:v>
                </c:pt>
                <c:pt idx="120">
                  <c:v>43861</c:v>
                </c:pt>
                <c:pt idx="121">
                  <c:v>43862</c:v>
                </c:pt>
                <c:pt idx="122">
                  <c:v>43863</c:v>
                </c:pt>
                <c:pt idx="123">
                  <c:v>43864</c:v>
                </c:pt>
                <c:pt idx="124">
                  <c:v>43865</c:v>
                </c:pt>
                <c:pt idx="125">
                  <c:v>43866</c:v>
                </c:pt>
                <c:pt idx="126">
                  <c:v>43867</c:v>
                </c:pt>
                <c:pt idx="127">
                  <c:v>43868</c:v>
                </c:pt>
                <c:pt idx="128">
                  <c:v>43869</c:v>
                </c:pt>
                <c:pt idx="129">
                  <c:v>43870</c:v>
                </c:pt>
                <c:pt idx="130">
                  <c:v>43871</c:v>
                </c:pt>
                <c:pt idx="131">
                  <c:v>43872</c:v>
                </c:pt>
                <c:pt idx="132">
                  <c:v>43873</c:v>
                </c:pt>
                <c:pt idx="133">
                  <c:v>43874</c:v>
                </c:pt>
                <c:pt idx="134">
                  <c:v>43875</c:v>
                </c:pt>
                <c:pt idx="135">
                  <c:v>43876</c:v>
                </c:pt>
                <c:pt idx="136">
                  <c:v>43877</c:v>
                </c:pt>
                <c:pt idx="137">
                  <c:v>43878</c:v>
                </c:pt>
                <c:pt idx="138">
                  <c:v>43879</c:v>
                </c:pt>
                <c:pt idx="139">
                  <c:v>43880</c:v>
                </c:pt>
                <c:pt idx="140">
                  <c:v>43881</c:v>
                </c:pt>
                <c:pt idx="141">
                  <c:v>43882</c:v>
                </c:pt>
                <c:pt idx="142">
                  <c:v>43883</c:v>
                </c:pt>
                <c:pt idx="143">
                  <c:v>43884</c:v>
                </c:pt>
                <c:pt idx="144">
                  <c:v>43885</c:v>
                </c:pt>
                <c:pt idx="145">
                  <c:v>43886</c:v>
                </c:pt>
                <c:pt idx="146">
                  <c:v>43887</c:v>
                </c:pt>
                <c:pt idx="147">
                  <c:v>43888</c:v>
                </c:pt>
                <c:pt idx="148">
                  <c:v>43889</c:v>
                </c:pt>
                <c:pt idx="149">
                  <c:v>43890</c:v>
                </c:pt>
                <c:pt idx="150">
                  <c:v>43891</c:v>
                </c:pt>
                <c:pt idx="151">
                  <c:v>43892</c:v>
                </c:pt>
                <c:pt idx="152">
                  <c:v>43893</c:v>
                </c:pt>
                <c:pt idx="153">
                  <c:v>43894</c:v>
                </c:pt>
                <c:pt idx="154">
                  <c:v>43895</c:v>
                </c:pt>
                <c:pt idx="155">
                  <c:v>43896</c:v>
                </c:pt>
                <c:pt idx="156">
                  <c:v>43897</c:v>
                </c:pt>
                <c:pt idx="157">
                  <c:v>43898</c:v>
                </c:pt>
                <c:pt idx="158">
                  <c:v>43899</c:v>
                </c:pt>
                <c:pt idx="159">
                  <c:v>43900</c:v>
                </c:pt>
                <c:pt idx="160">
                  <c:v>43901</c:v>
                </c:pt>
                <c:pt idx="161">
                  <c:v>43902</c:v>
                </c:pt>
                <c:pt idx="162">
                  <c:v>43903</c:v>
                </c:pt>
                <c:pt idx="163">
                  <c:v>43904</c:v>
                </c:pt>
                <c:pt idx="164">
                  <c:v>43905</c:v>
                </c:pt>
                <c:pt idx="165">
                  <c:v>43906</c:v>
                </c:pt>
                <c:pt idx="166">
                  <c:v>43907</c:v>
                </c:pt>
                <c:pt idx="167">
                  <c:v>43908</c:v>
                </c:pt>
                <c:pt idx="168">
                  <c:v>43909</c:v>
                </c:pt>
                <c:pt idx="169">
                  <c:v>43910</c:v>
                </c:pt>
                <c:pt idx="170">
                  <c:v>43911</c:v>
                </c:pt>
                <c:pt idx="171">
                  <c:v>43912</c:v>
                </c:pt>
                <c:pt idx="172">
                  <c:v>43913</c:v>
                </c:pt>
                <c:pt idx="173">
                  <c:v>43914</c:v>
                </c:pt>
                <c:pt idx="174">
                  <c:v>43915</c:v>
                </c:pt>
                <c:pt idx="175">
                  <c:v>43916</c:v>
                </c:pt>
                <c:pt idx="176">
                  <c:v>43917</c:v>
                </c:pt>
                <c:pt idx="177">
                  <c:v>43918</c:v>
                </c:pt>
                <c:pt idx="178">
                  <c:v>43919</c:v>
                </c:pt>
                <c:pt idx="179">
                  <c:v>43920</c:v>
                </c:pt>
                <c:pt idx="180">
                  <c:v>43921</c:v>
                </c:pt>
              </c:numCache>
            </c:numRef>
          </c:cat>
          <c:val>
            <c:numRef>
              <c:f>'[2]CWV Seasonal Norm'!$B$2:$FZ$2</c:f>
              <c:numCache>
                <c:formatCode>General</c:formatCode>
                <c:ptCount val="181"/>
                <c:pt idx="0">
                  <c:v>13.03</c:v>
                </c:pt>
                <c:pt idx="1">
                  <c:v>11.4</c:v>
                </c:pt>
                <c:pt idx="2">
                  <c:v>11.78</c:v>
                </c:pt>
                <c:pt idx="3">
                  <c:v>12.15</c:v>
                </c:pt>
                <c:pt idx="4">
                  <c:v>12.41</c:v>
                </c:pt>
                <c:pt idx="5">
                  <c:v>12.35</c:v>
                </c:pt>
                <c:pt idx="6">
                  <c:v>12.26</c:v>
                </c:pt>
                <c:pt idx="7">
                  <c:v>11.59</c:v>
                </c:pt>
                <c:pt idx="8">
                  <c:v>12.19</c:v>
                </c:pt>
                <c:pt idx="9">
                  <c:v>12.53</c:v>
                </c:pt>
                <c:pt idx="10">
                  <c:v>11.84</c:v>
                </c:pt>
                <c:pt idx="11">
                  <c:v>11.61</c:v>
                </c:pt>
                <c:pt idx="12">
                  <c:v>11.24</c:v>
                </c:pt>
                <c:pt idx="13">
                  <c:v>11.31</c:v>
                </c:pt>
                <c:pt idx="14">
                  <c:v>11.16</c:v>
                </c:pt>
                <c:pt idx="15">
                  <c:v>10.77</c:v>
                </c:pt>
                <c:pt idx="16">
                  <c:v>10.5</c:v>
                </c:pt>
                <c:pt idx="17">
                  <c:v>10.220000000000001</c:v>
                </c:pt>
                <c:pt idx="18">
                  <c:v>9.57</c:v>
                </c:pt>
                <c:pt idx="19">
                  <c:v>9.65</c:v>
                </c:pt>
                <c:pt idx="20">
                  <c:v>9.59</c:v>
                </c:pt>
                <c:pt idx="21">
                  <c:v>9.69</c:v>
                </c:pt>
                <c:pt idx="22">
                  <c:v>9.85</c:v>
                </c:pt>
                <c:pt idx="23">
                  <c:v>10.26</c:v>
                </c:pt>
                <c:pt idx="24">
                  <c:v>9.33</c:v>
                </c:pt>
                <c:pt idx="25">
                  <c:v>8.17</c:v>
                </c:pt>
                <c:pt idx="26">
                  <c:v>7.29</c:v>
                </c:pt>
                <c:pt idx="27">
                  <c:v>7.35</c:v>
                </c:pt>
                <c:pt idx="28">
                  <c:v>7.67</c:v>
                </c:pt>
                <c:pt idx="29">
                  <c:v>9.6199999999999992</c:v>
                </c:pt>
                <c:pt idx="30">
                  <c:v>9.0500000000000007</c:v>
                </c:pt>
                <c:pt idx="31">
                  <c:v>8.7899999999999991</c:v>
                </c:pt>
                <c:pt idx="32">
                  <c:v>8.48</c:v>
                </c:pt>
                <c:pt idx="33">
                  <c:v>8.1999999999999993</c:v>
                </c:pt>
                <c:pt idx="34">
                  <c:v>7.15</c:v>
                </c:pt>
                <c:pt idx="35">
                  <c:v>6.65</c:v>
                </c:pt>
                <c:pt idx="36">
                  <c:v>5.76</c:v>
                </c:pt>
                <c:pt idx="37">
                  <c:v>4.9400000000000004</c:v>
                </c:pt>
                <c:pt idx="38">
                  <c:v>5.48</c:v>
                </c:pt>
                <c:pt idx="39">
                  <c:v>5.26</c:v>
                </c:pt>
                <c:pt idx="40">
                  <c:v>5.47</c:v>
                </c:pt>
                <c:pt idx="41">
                  <c:v>5.23</c:v>
                </c:pt>
                <c:pt idx="42">
                  <c:v>4.8</c:v>
                </c:pt>
                <c:pt idx="43">
                  <c:v>5.33</c:v>
                </c:pt>
                <c:pt idx="44">
                  <c:v>5.97</c:v>
                </c:pt>
                <c:pt idx="45">
                  <c:v>5.64</c:v>
                </c:pt>
                <c:pt idx="46">
                  <c:v>4.6399999999999997</c:v>
                </c:pt>
                <c:pt idx="47">
                  <c:v>4.03</c:v>
                </c:pt>
                <c:pt idx="48">
                  <c:v>4.03</c:v>
                </c:pt>
                <c:pt idx="49">
                  <c:v>4.2</c:v>
                </c:pt>
                <c:pt idx="50">
                  <c:v>5.41</c:v>
                </c:pt>
                <c:pt idx="51">
                  <c:v>6.67</c:v>
                </c:pt>
                <c:pt idx="52">
                  <c:v>7.22</c:v>
                </c:pt>
                <c:pt idx="53">
                  <c:v>7.8</c:v>
                </c:pt>
                <c:pt idx="54">
                  <c:v>8.18</c:v>
                </c:pt>
                <c:pt idx="55">
                  <c:v>7.78</c:v>
                </c:pt>
                <c:pt idx="56">
                  <c:v>6.89</c:v>
                </c:pt>
                <c:pt idx="57">
                  <c:v>5.09</c:v>
                </c:pt>
                <c:pt idx="58">
                  <c:v>3.49</c:v>
                </c:pt>
                <c:pt idx="59">
                  <c:v>2.89</c:v>
                </c:pt>
                <c:pt idx="60">
                  <c:v>3.2</c:v>
                </c:pt>
                <c:pt idx="61">
                  <c:v>3.87</c:v>
                </c:pt>
                <c:pt idx="62">
                  <c:v>3.94</c:v>
                </c:pt>
                <c:pt idx="63">
                  <c:v>4.63</c:v>
                </c:pt>
                <c:pt idx="64">
                  <c:v>6.52</c:v>
                </c:pt>
                <c:pt idx="65">
                  <c:v>6.83</c:v>
                </c:pt>
                <c:pt idx="66">
                  <c:v>6</c:v>
                </c:pt>
                <c:pt idx="67">
                  <c:v>5.37</c:v>
                </c:pt>
                <c:pt idx="68">
                  <c:v>5.66</c:v>
                </c:pt>
                <c:pt idx="69">
                  <c:v>4.57</c:v>
                </c:pt>
                <c:pt idx="70">
                  <c:v>4.47</c:v>
                </c:pt>
                <c:pt idx="71">
                  <c:v>4.32</c:v>
                </c:pt>
                <c:pt idx="72">
                  <c:v>4.04</c:v>
                </c:pt>
                <c:pt idx="73">
                  <c:v>4.2300000000000004</c:v>
                </c:pt>
                <c:pt idx="74">
                  <c:v>4.66</c:v>
                </c:pt>
                <c:pt idx="75">
                  <c:v>4</c:v>
                </c:pt>
                <c:pt idx="76">
                  <c:v>4.03</c:v>
                </c:pt>
                <c:pt idx="77">
                  <c:v>6.41</c:v>
                </c:pt>
                <c:pt idx="78">
                  <c:v>5.87</c:v>
                </c:pt>
                <c:pt idx="79">
                  <c:v>5.81</c:v>
                </c:pt>
                <c:pt idx="80">
                  <c:v>5.52</c:v>
                </c:pt>
                <c:pt idx="81">
                  <c:v>5.63</c:v>
                </c:pt>
                <c:pt idx="82">
                  <c:v>5.94</c:v>
                </c:pt>
                <c:pt idx="83">
                  <c:v>5.05</c:v>
                </c:pt>
                <c:pt idx="84">
                  <c:v>4.95</c:v>
                </c:pt>
                <c:pt idx="85">
                  <c:v>5.44</c:v>
                </c:pt>
                <c:pt idx="86">
                  <c:v>5.92</c:v>
                </c:pt>
                <c:pt idx="87">
                  <c:v>5.75</c:v>
                </c:pt>
                <c:pt idx="88">
                  <c:v>5.68</c:v>
                </c:pt>
                <c:pt idx="89">
                  <c:v>5.14</c:v>
                </c:pt>
                <c:pt idx="90">
                  <c:v>4.9000000000000004</c:v>
                </c:pt>
                <c:pt idx="91">
                  <c:v>5.7</c:v>
                </c:pt>
                <c:pt idx="92">
                  <c:v>5.29</c:v>
                </c:pt>
                <c:pt idx="93">
                  <c:v>5.41</c:v>
                </c:pt>
                <c:pt idx="94">
                  <c:v>5.71</c:v>
                </c:pt>
                <c:pt idx="95">
                  <c:v>5.58</c:v>
                </c:pt>
                <c:pt idx="96">
                  <c:v>6.81</c:v>
                </c:pt>
                <c:pt idx="97">
                  <c:v>6.91</c:v>
                </c:pt>
                <c:pt idx="98">
                  <c:v>6.32</c:v>
                </c:pt>
                <c:pt idx="99">
                  <c:v>5.22</c:v>
                </c:pt>
                <c:pt idx="100">
                  <c:v>6.14</c:v>
                </c:pt>
                <c:pt idx="101">
                  <c:v>5.93</c:v>
                </c:pt>
                <c:pt idx="102">
                  <c:v>5.36</c:v>
                </c:pt>
                <c:pt idx="103">
                  <c:v>6.05</c:v>
                </c:pt>
                <c:pt idx="104">
                  <c:v>5.62</c:v>
                </c:pt>
                <c:pt idx="105">
                  <c:v>6.26</c:v>
                </c:pt>
                <c:pt idx="106">
                  <c:v>5.0199999999999996</c:v>
                </c:pt>
                <c:pt idx="107">
                  <c:v>4.03</c:v>
                </c:pt>
                <c:pt idx="108">
                  <c:v>3.23</c:v>
                </c:pt>
                <c:pt idx="109">
                  <c:v>3.09</c:v>
                </c:pt>
                <c:pt idx="110">
                  <c:v>3.48</c:v>
                </c:pt>
                <c:pt idx="111">
                  <c:v>4.66</c:v>
                </c:pt>
                <c:pt idx="112">
                  <c:v>4.99</c:v>
                </c:pt>
                <c:pt idx="113">
                  <c:v>5.14</c:v>
                </c:pt>
                <c:pt idx="114">
                  <c:v>4.88</c:v>
                </c:pt>
                <c:pt idx="115">
                  <c:v>5.18</c:v>
                </c:pt>
                <c:pt idx="116">
                  <c:v>4.6500000000000004</c:v>
                </c:pt>
                <c:pt idx="117">
                  <c:v>3.2</c:v>
                </c:pt>
                <c:pt idx="118">
                  <c:v>4.3600000000000003</c:v>
                </c:pt>
                <c:pt idx="119">
                  <c:v>5.98</c:v>
                </c:pt>
                <c:pt idx="120">
                  <c:v>7.03</c:v>
                </c:pt>
                <c:pt idx="121">
                  <c:v>6.61</c:v>
                </c:pt>
                <c:pt idx="122">
                  <c:v>7</c:v>
                </c:pt>
                <c:pt idx="123">
                  <c:v>5.78</c:v>
                </c:pt>
                <c:pt idx="124">
                  <c:v>5.62</c:v>
                </c:pt>
                <c:pt idx="125">
                  <c:v>5.18</c:v>
                </c:pt>
                <c:pt idx="126">
                  <c:v>4.3</c:v>
                </c:pt>
                <c:pt idx="127">
                  <c:v>4.2300000000000004</c:v>
                </c:pt>
                <c:pt idx="128">
                  <c:v>5.03</c:v>
                </c:pt>
                <c:pt idx="129">
                  <c:v>5.93</c:v>
                </c:pt>
                <c:pt idx="130">
                  <c:v>4.03</c:v>
                </c:pt>
                <c:pt idx="131">
                  <c:v>3.1</c:v>
                </c:pt>
                <c:pt idx="132">
                  <c:v>3.79</c:v>
                </c:pt>
                <c:pt idx="133">
                  <c:v>4.51</c:v>
                </c:pt>
                <c:pt idx="134">
                  <c:v>5.38</c:v>
                </c:pt>
                <c:pt idx="135">
                  <c:v>6.91</c:v>
                </c:pt>
                <c:pt idx="136">
                  <c:v>5.76</c:v>
                </c:pt>
                <c:pt idx="137">
                  <c:v>5.38</c:v>
                </c:pt>
                <c:pt idx="138">
                  <c:v>4.97</c:v>
                </c:pt>
                <c:pt idx="139">
                  <c:v>5.24</c:v>
                </c:pt>
                <c:pt idx="140">
                  <c:v>4.7699999999999996</c:v>
                </c:pt>
                <c:pt idx="141">
                  <c:v>5.74</c:v>
                </c:pt>
                <c:pt idx="142">
                  <c:v>6.47</c:v>
                </c:pt>
                <c:pt idx="143">
                  <c:v>6.64</c:v>
                </c:pt>
                <c:pt idx="144">
                  <c:v>6.37</c:v>
                </c:pt>
                <c:pt idx="145">
                  <c:v>4.8099999999999996</c:v>
                </c:pt>
                <c:pt idx="146">
                  <c:v>4.28</c:v>
                </c:pt>
                <c:pt idx="147">
                  <c:v>3.89</c:v>
                </c:pt>
                <c:pt idx="148">
                  <c:v>4.74</c:v>
                </c:pt>
                <c:pt idx="149">
                  <c:v>4.16</c:v>
                </c:pt>
                <c:pt idx="150">
                  <c:v>4.72</c:v>
                </c:pt>
                <c:pt idx="151">
                  <c:v>4.59</c:v>
                </c:pt>
                <c:pt idx="152">
                  <c:v>4.72</c:v>
                </c:pt>
                <c:pt idx="153">
                  <c:v>4.88</c:v>
                </c:pt>
                <c:pt idx="154">
                  <c:v>4.4000000000000004</c:v>
                </c:pt>
                <c:pt idx="155">
                  <c:v>4.9000000000000004</c:v>
                </c:pt>
                <c:pt idx="156">
                  <c:v>6.19</c:v>
                </c:pt>
                <c:pt idx="157">
                  <c:v>6.66</c:v>
                </c:pt>
                <c:pt idx="158">
                  <c:v>6.62</c:v>
                </c:pt>
                <c:pt idx="159">
                  <c:v>8.31</c:v>
                </c:pt>
                <c:pt idx="160">
                  <c:v>7.91</c:v>
                </c:pt>
                <c:pt idx="161">
                  <c:v>6.32</c:v>
                </c:pt>
                <c:pt idx="162">
                  <c:v>6.9</c:v>
                </c:pt>
                <c:pt idx="163">
                  <c:v>7.52</c:v>
                </c:pt>
                <c:pt idx="164">
                  <c:v>7.34</c:v>
                </c:pt>
                <c:pt idx="165">
                  <c:v>7.24</c:v>
                </c:pt>
                <c:pt idx="166">
                  <c:v>8.1999999999999993</c:v>
                </c:pt>
                <c:pt idx="167">
                  <c:v>8.14</c:v>
                </c:pt>
                <c:pt idx="168">
                  <c:v>7.09</c:v>
                </c:pt>
                <c:pt idx="169">
                  <c:v>6.38</c:v>
                </c:pt>
                <c:pt idx="170">
                  <c:v>6.18</c:v>
                </c:pt>
                <c:pt idx="171">
                  <c:v>6.35</c:v>
                </c:pt>
                <c:pt idx="172">
                  <c:v>6.76</c:v>
                </c:pt>
                <c:pt idx="173">
                  <c:v>7.96</c:v>
                </c:pt>
                <c:pt idx="174">
                  <c:v>8.2799999999999994</c:v>
                </c:pt>
                <c:pt idx="175">
                  <c:v>7.99</c:v>
                </c:pt>
                <c:pt idx="176">
                  <c:v>7.54</c:v>
                </c:pt>
                <c:pt idx="177">
                  <c:v>6.88</c:v>
                </c:pt>
                <c:pt idx="178">
                  <c:v>5.91</c:v>
                </c:pt>
                <c:pt idx="179">
                  <c:v>6.5</c:v>
                </c:pt>
                <c:pt idx="180">
                  <c:v>6.86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44-4FF7-BF27-1A5F38235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7250968"/>
        <c:axId val="777249984"/>
      </c:lineChart>
      <c:catAx>
        <c:axId val="777250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249984"/>
        <c:crossesAt val="-5"/>
        <c:auto val="1"/>
        <c:lblAlgn val="ctr"/>
        <c:lblOffset val="100"/>
        <c:noMultiLvlLbl val="0"/>
      </c:catAx>
      <c:valAx>
        <c:axId val="77724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250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'[3]Power Station Demand'!$D$2</c:f>
              <c:strCache>
                <c:ptCount val="1"/>
                <c:pt idx="0">
                  <c:v>2018/2019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'[3]Power Station Demand'!$D$3:$D$185</c:f>
              <c:numCache>
                <c:formatCode>General</c:formatCode>
                <c:ptCount val="183"/>
                <c:pt idx="0">
                  <c:v>44</c:v>
                </c:pt>
                <c:pt idx="1">
                  <c:v>41</c:v>
                </c:pt>
                <c:pt idx="2">
                  <c:v>53</c:v>
                </c:pt>
                <c:pt idx="3">
                  <c:v>55</c:v>
                </c:pt>
                <c:pt idx="4">
                  <c:v>62</c:v>
                </c:pt>
                <c:pt idx="5">
                  <c:v>50</c:v>
                </c:pt>
                <c:pt idx="6">
                  <c:v>36</c:v>
                </c:pt>
                <c:pt idx="7">
                  <c:v>47</c:v>
                </c:pt>
                <c:pt idx="8">
                  <c:v>52</c:v>
                </c:pt>
                <c:pt idx="9">
                  <c:v>45</c:v>
                </c:pt>
                <c:pt idx="10">
                  <c:v>46</c:v>
                </c:pt>
                <c:pt idx="11">
                  <c:v>40</c:v>
                </c:pt>
                <c:pt idx="12">
                  <c:v>39</c:v>
                </c:pt>
                <c:pt idx="13">
                  <c:v>55</c:v>
                </c:pt>
                <c:pt idx="14">
                  <c:v>68</c:v>
                </c:pt>
                <c:pt idx="15">
                  <c:v>59</c:v>
                </c:pt>
                <c:pt idx="16">
                  <c:v>71</c:v>
                </c:pt>
                <c:pt idx="17">
                  <c:v>69</c:v>
                </c:pt>
                <c:pt idx="18">
                  <c:v>66</c:v>
                </c:pt>
                <c:pt idx="19">
                  <c:v>50</c:v>
                </c:pt>
                <c:pt idx="20">
                  <c:v>37</c:v>
                </c:pt>
                <c:pt idx="21">
                  <c:v>45</c:v>
                </c:pt>
                <c:pt idx="22">
                  <c:v>40</c:v>
                </c:pt>
                <c:pt idx="23">
                  <c:v>56</c:v>
                </c:pt>
                <c:pt idx="24">
                  <c:v>61</c:v>
                </c:pt>
                <c:pt idx="25">
                  <c:v>48</c:v>
                </c:pt>
                <c:pt idx="26">
                  <c:v>45</c:v>
                </c:pt>
                <c:pt idx="27">
                  <c:v>58</c:v>
                </c:pt>
                <c:pt idx="28">
                  <c:v>69</c:v>
                </c:pt>
                <c:pt idx="29">
                  <c:v>76</c:v>
                </c:pt>
                <c:pt idx="30">
                  <c:v>73</c:v>
                </c:pt>
                <c:pt idx="31">
                  <c:v>71</c:v>
                </c:pt>
                <c:pt idx="32">
                  <c:v>62</c:v>
                </c:pt>
                <c:pt idx="33">
                  <c:v>35</c:v>
                </c:pt>
                <c:pt idx="34">
                  <c:v>52</c:v>
                </c:pt>
                <c:pt idx="35">
                  <c:v>68</c:v>
                </c:pt>
                <c:pt idx="36">
                  <c:v>44</c:v>
                </c:pt>
                <c:pt idx="37">
                  <c:v>49</c:v>
                </c:pt>
                <c:pt idx="38">
                  <c:v>47</c:v>
                </c:pt>
                <c:pt idx="39">
                  <c:v>35</c:v>
                </c:pt>
                <c:pt idx="40">
                  <c:v>49</c:v>
                </c:pt>
                <c:pt idx="41">
                  <c:v>40</c:v>
                </c:pt>
                <c:pt idx="42">
                  <c:v>50</c:v>
                </c:pt>
                <c:pt idx="43">
                  <c:v>43</c:v>
                </c:pt>
                <c:pt idx="44">
                  <c:v>39</c:v>
                </c:pt>
                <c:pt idx="45">
                  <c:v>55</c:v>
                </c:pt>
                <c:pt idx="46">
                  <c:v>55</c:v>
                </c:pt>
                <c:pt idx="47">
                  <c:v>33</c:v>
                </c:pt>
                <c:pt idx="48">
                  <c:v>36</c:v>
                </c:pt>
                <c:pt idx="49">
                  <c:v>55</c:v>
                </c:pt>
                <c:pt idx="50">
                  <c:v>59</c:v>
                </c:pt>
                <c:pt idx="51">
                  <c:v>71</c:v>
                </c:pt>
                <c:pt idx="52">
                  <c:v>79</c:v>
                </c:pt>
                <c:pt idx="53">
                  <c:v>76</c:v>
                </c:pt>
                <c:pt idx="54">
                  <c:v>60</c:v>
                </c:pt>
                <c:pt idx="55">
                  <c:v>53</c:v>
                </c:pt>
                <c:pt idx="56">
                  <c:v>77</c:v>
                </c:pt>
                <c:pt idx="57">
                  <c:v>56</c:v>
                </c:pt>
                <c:pt idx="58">
                  <c:v>33</c:v>
                </c:pt>
                <c:pt idx="59">
                  <c:v>34</c:v>
                </c:pt>
                <c:pt idx="60">
                  <c:v>36</c:v>
                </c:pt>
                <c:pt idx="61">
                  <c:v>53</c:v>
                </c:pt>
                <c:pt idx="62">
                  <c:v>43</c:v>
                </c:pt>
                <c:pt idx="63">
                  <c:v>70</c:v>
                </c:pt>
                <c:pt idx="64">
                  <c:v>81</c:v>
                </c:pt>
                <c:pt idx="65">
                  <c:v>67</c:v>
                </c:pt>
                <c:pt idx="66">
                  <c:v>51</c:v>
                </c:pt>
                <c:pt idx="67">
                  <c:v>39</c:v>
                </c:pt>
                <c:pt idx="68">
                  <c:v>36</c:v>
                </c:pt>
                <c:pt idx="69">
                  <c:v>44</c:v>
                </c:pt>
                <c:pt idx="70">
                  <c:v>77</c:v>
                </c:pt>
                <c:pt idx="71">
                  <c:v>71</c:v>
                </c:pt>
                <c:pt idx="72">
                  <c:v>61</c:v>
                </c:pt>
                <c:pt idx="73">
                  <c:v>62</c:v>
                </c:pt>
                <c:pt idx="74">
                  <c:v>67</c:v>
                </c:pt>
                <c:pt idx="75">
                  <c:v>47</c:v>
                </c:pt>
                <c:pt idx="76">
                  <c:v>60</c:v>
                </c:pt>
                <c:pt idx="77">
                  <c:v>60</c:v>
                </c:pt>
                <c:pt idx="78">
                  <c:v>54</c:v>
                </c:pt>
                <c:pt idx="79">
                  <c:v>58</c:v>
                </c:pt>
                <c:pt idx="80">
                  <c:v>61</c:v>
                </c:pt>
                <c:pt idx="81">
                  <c:v>57</c:v>
                </c:pt>
                <c:pt idx="82">
                  <c:v>49</c:v>
                </c:pt>
                <c:pt idx="83">
                  <c:v>68</c:v>
                </c:pt>
                <c:pt idx="84">
                  <c:v>71</c:v>
                </c:pt>
                <c:pt idx="85">
                  <c:v>54</c:v>
                </c:pt>
                <c:pt idx="86">
                  <c:v>54</c:v>
                </c:pt>
                <c:pt idx="87">
                  <c:v>71</c:v>
                </c:pt>
                <c:pt idx="88">
                  <c:v>58</c:v>
                </c:pt>
                <c:pt idx="89">
                  <c:v>48</c:v>
                </c:pt>
                <c:pt idx="90">
                  <c:v>51</c:v>
                </c:pt>
                <c:pt idx="91">
                  <c:v>44</c:v>
                </c:pt>
                <c:pt idx="92">
                  <c:v>54</c:v>
                </c:pt>
                <c:pt idx="93">
                  <c:v>89</c:v>
                </c:pt>
                <c:pt idx="94">
                  <c:v>92</c:v>
                </c:pt>
                <c:pt idx="95">
                  <c:v>89</c:v>
                </c:pt>
                <c:pt idx="96">
                  <c:v>83</c:v>
                </c:pt>
                <c:pt idx="97">
                  <c:v>76</c:v>
                </c:pt>
                <c:pt idx="98">
                  <c:v>49</c:v>
                </c:pt>
                <c:pt idx="99">
                  <c:v>66</c:v>
                </c:pt>
                <c:pt idx="100">
                  <c:v>84</c:v>
                </c:pt>
                <c:pt idx="101">
                  <c:v>86</c:v>
                </c:pt>
                <c:pt idx="102">
                  <c:v>73</c:v>
                </c:pt>
                <c:pt idx="103">
                  <c:v>37</c:v>
                </c:pt>
                <c:pt idx="104">
                  <c:v>34</c:v>
                </c:pt>
                <c:pt idx="105">
                  <c:v>68</c:v>
                </c:pt>
                <c:pt idx="106">
                  <c:v>58</c:v>
                </c:pt>
                <c:pt idx="107">
                  <c:v>66</c:v>
                </c:pt>
                <c:pt idx="108">
                  <c:v>76</c:v>
                </c:pt>
                <c:pt idx="109">
                  <c:v>77</c:v>
                </c:pt>
                <c:pt idx="110">
                  <c:v>84</c:v>
                </c:pt>
                <c:pt idx="111">
                  <c:v>84</c:v>
                </c:pt>
                <c:pt idx="112">
                  <c:v>81</c:v>
                </c:pt>
                <c:pt idx="113">
                  <c:v>92</c:v>
                </c:pt>
                <c:pt idx="114">
                  <c:v>97</c:v>
                </c:pt>
                <c:pt idx="115">
                  <c:v>94</c:v>
                </c:pt>
                <c:pt idx="116">
                  <c:v>61</c:v>
                </c:pt>
                <c:pt idx="117">
                  <c:v>43</c:v>
                </c:pt>
                <c:pt idx="118">
                  <c:v>44</c:v>
                </c:pt>
                <c:pt idx="119">
                  <c:v>78</c:v>
                </c:pt>
                <c:pt idx="120">
                  <c:v>83</c:v>
                </c:pt>
                <c:pt idx="121">
                  <c:v>89</c:v>
                </c:pt>
                <c:pt idx="122">
                  <c:v>83</c:v>
                </c:pt>
                <c:pt idx="123">
                  <c:v>81</c:v>
                </c:pt>
                <c:pt idx="124">
                  <c:v>71</c:v>
                </c:pt>
                <c:pt idx="125">
                  <c:v>58</c:v>
                </c:pt>
                <c:pt idx="126">
                  <c:v>85</c:v>
                </c:pt>
                <c:pt idx="127">
                  <c:v>74</c:v>
                </c:pt>
                <c:pt idx="128">
                  <c:v>70</c:v>
                </c:pt>
                <c:pt idx="129">
                  <c:v>55</c:v>
                </c:pt>
                <c:pt idx="130">
                  <c:v>42</c:v>
                </c:pt>
                <c:pt idx="131">
                  <c:v>42</c:v>
                </c:pt>
                <c:pt idx="132">
                  <c:v>57</c:v>
                </c:pt>
                <c:pt idx="133">
                  <c:v>83</c:v>
                </c:pt>
                <c:pt idx="134">
                  <c:v>59</c:v>
                </c:pt>
                <c:pt idx="135">
                  <c:v>51</c:v>
                </c:pt>
                <c:pt idx="136">
                  <c:v>64</c:v>
                </c:pt>
                <c:pt idx="137">
                  <c:v>46</c:v>
                </c:pt>
                <c:pt idx="138">
                  <c:v>40</c:v>
                </c:pt>
                <c:pt idx="139">
                  <c:v>28</c:v>
                </c:pt>
                <c:pt idx="140">
                  <c:v>47</c:v>
                </c:pt>
                <c:pt idx="141">
                  <c:v>52</c:v>
                </c:pt>
                <c:pt idx="142">
                  <c:v>47</c:v>
                </c:pt>
                <c:pt idx="143">
                  <c:v>54</c:v>
                </c:pt>
                <c:pt idx="144">
                  <c:v>49</c:v>
                </c:pt>
                <c:pt idx="145">
                  <c:v>45</c:v>
                </c:pt>
                <c:pt idx="146">
                  <c:v>56</c:v>
                </c:pt>
                <c:pt idx="147">
                  <c:v>72</c:v>
                </c:pt>
                <c:pt idx="148">
                  <c:v>72</c:v>
                </c:pt>
                <c:pt idx="149">
                  <c:v>77</c:v>
                </c:pt>
                <c:pt idx="150">
                  <c:v>80</c:v>
                </c:pt>
                <c:pt idx="152">
                  <c:v>75</c:v>
                </c:pt>
                <c:pt idx="153">
                  <c:v>36</c:v>
                </c:pt>
                <c:pt idx="154">
                  <c:v>45</c:v>
                </c:pt>
                <c:pt idx="155">
                  <c:v>50</c:v>
                </c:pt>
                <c:pt idx="156">
                  <c:v>59</c:v>
                </c:pt>
                <c:pt idx="157">
                  <c:v>48</c:v>
                </c:pt>
                <c:pt idx="158">
                  <c:v>43</c:v>
                </c:pt>
                <c:pt idx="159">
                  <c:v>49</c:v>
                </c:pt>
                <c:pt idx="160">
                  <c:v>42</c:v>
                </c:pt>
                <c:pt idx="161">
                  <c:v>35</c:v>
                </c:pt>
                <c:pt idx="162">
                  <c:v>44</c:v>
                </c:pt>
                <c:pt idx="163">
                  <c:v>48</c:v>
                </c:pt>
                <c:pt idx="164">
                  <c:v>41</c:v>
                </c:pt>
                <c:pt idx="165">
                  <c:v>40</c:v>
                </c:pt>
                <c:pt idx="166">
                  <c:v>41</c:v>
                </c:pt>
                <c:pt idx="167">
                  <c:v>35</c:v>
                </c:pt>
                <c:pt idx="168">
                  <c:v>37</c:v>
                </c:pt>
                <c:pt idx="169">
                  <c:v>78</c:v>
                </c:pt>
                <c:pt idx="170">
                  <c:v>68</c:v>
                </c:pt>
                <c:pt idx="171">
                  <c:v>60</c:v>
                </c:pt>
                <c:pt idx="172">
                  <c:v>68</c:v>
                </c:pt>
                <c:pt idx="173">
                  <c:v>49</c:v>
                </c:pt>
                <c:pt idx="174">
                  <c:v>56</c:v>
                </c:pt>
                <c:pt idx="175">
                  <c:v>29</c:v>
                </c:pt>
                <c:pt idx="176">
                  <c:v>59</c:v>
                </c:pt>
                <c:pt idx="177">
                  <c:v>65</c:v>
                </c:pt>
                <c:pt idx="178">
                  <c:v>70</c:v>
                </c:pt>
                <c:pt idx="179">
                  <c:v>65</c:v>
                </c:pt>
                <c:pt idx="180">
                  <c:v>61</c:v>
                </c:pt>
                <c:pt idx="181">
                  <c:v>50</c:v>
                </c:pt>
                <c:pt idx="182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60-4AA4-99EC-1F7C007AD081}"/>
            </c:ext>
          </c:extLst>
        </c:ser>
        <c:ser>
          <c:idx val="2"/>
          <c:order val="1"/>
          <c:tx>
            <c:strRef>
              <c:f>'[3]Power Station Demand'!$E$2</c:f>
              <c:strCache>
                <c:ptCount val="1"/>
                <c:pt idx="0">
                  <c:v>2019/2020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'[3]Power Station Demand'!$E$3:$E$185</c:f>
              <c:numCache>
                <c:formatCode>General</c:formatCode>
                <c:ptCount val="183"/>
                <c:pt idx="0">
                  <c:v>53</c:v>
                </c:pt>
                <c:pt idx="1">
                  <c:v>60</c:v>
                </c:pt>
                <c:pt idx="2">
                  <c:v>58</c:v>
                </c:pt>
                <c:pt idx="3">
                  <c:v>53</c:v>
                </c:pt>
                <c:pt idx="4">
                  <c:v>36</c:v>
                </c:pt>
                <c:pt idx="5">
                  <c:v>28</c:v>
                </c:pt>
                <c:pt idx="6">
                  <c:v>49</c:v>
                </c:pt>
                <c:pt idx="7">
                  <c:v>38</c:v>
                </c:pt>
                <c:pt idx="8">
                  <c:v>34</c:v>
                </c:pt>
                <c:pt idx="9">
                  <c:v>34</c:v>
                </c:pt>
                <c:pt idx="10">
                  <c:v>34</c:v>
                </c:pt>
                <c:pt idx="11">
                  <c:v>53</c:v>
                </c:pt>
                <c:pt idx="12">
                  <c:v>56</c:v>
                </c:pt>
                <c:pt idx="13">
                  <c:v>69</c:v>
                </c:pt>
                <c:pt idx="14">
                  <c:v>70</c:v>
                </c:pt>
                <c:pt idx="15">
                  <c:v>61</c:v>
                </c:pt>
                <c:pt idx="16">
                  <c:v>66</c:v>
                </c:pt>
                <c:pt idx="17">
                  <c:v>59</c:v>
                </c:pt>
                <c:pt idx="18">
                  <c:v>40</c:v>
                </c:pt>
                <c:pt idx="19">
                  <c:v>43</c:v>
                </c:pt>
                <c:pt idx="20">
                  <c:v>75</c:v>
                </c:pt>
                <c:pt idx="21">
                  <c:v>71</c:v>
                </c:pt>
                <c:pt idx="22">
                  <c:v>66</c:v>
                </c:pt>
                <c:pt idx="23">
                  <c:v>62</c:v>
                </c:pt>
                <c:pt idx="24">
                  <c:v>57</c:v>
                </c:pt>
                <c:pt idx="25">
                  <c:v>42</c:v>
                </c:pt>
                <c:pt idx="26">
                  <c:v>46</c:v>
                </c:pt>
                <c:pt idx="27">
                  <c:v>79</c:v>
                </c:pt>
                <c:pt idx="28">
                  <c:v>78</c:v>
                </c:pt>
                <c:pt idx="29">
                  <c:v>74</c:v>
                </c:pt>
                <c:pt idx="30">
                  <c:v>72</c:v>
                </c:pt>
                <c:pt idx="31">
                  <c:v>51</c:v>
                </c:pt>
                <c:pt idx="32">
                  <c:v>41</c:v>
                </c:pt>
                <c:pt idx="33">
                  <c:v>50</c:v>
                </c:pt>
                <c:pt idx="34">
                  <c:v>59</c:v>
                </c:pt>
                <c:pt idx="35">
                  <c:v>71</c:v>
                </c:pt>
                <c:pt idx="36">
                  <c:v>77</c:v>
                </c:pt>
                <c:pt idx="37">
                  <c:v>53</c:v>
                </c:pt>
                <c:pt idx="38">
                  <c:v>72</c:v>
                </c:pt>
                <c:pt idx="39">
                  <c:v>57</c:v>
                </c:pt>
                <c:pt idx="40">
                  <c:v>56</c:v>
                </c:pt>
                <c:pt idx="41">
                  <c:v>43</c:v>
                </c:pt>
                <c:pt idx="42">
                  <c:v>54</c:v>
                </c:pt>
                <c:pt idx="43">
                  <c:v>68</c:v>
                </c:pt>
                <c:pt idx="44">
                  <c:v>65</c:v>
                </c:pt>
                <c:pt idx="45">
                  <c:v>68</c:v>
                </c:pt>
                <c:pt idx="46">
                  <c:v>76</c:v>
                </c:pt>
                <c:pt idx="47">
                  <c:v>70</c:v>
                </c:pt>
                <c:pt idx="48">
                  <c:v>83</c:v>
                </c:pt>
                <c:pt idx="49">
                  <c:v>80</c:v>
                </c:pt>
                <c:pt idx="50">
                  <c:v>64</c:v>
                </c:pt>
                <c:pt idx="51">
                  <c:v>62</c:v>
                </c:pt>
                <c:pt idx="52">
                  <c:v>56</c:v>
                </c:pt>
                <c:pt idx="53">
                  <c:v>50</c:v>
                </c:pt>
                <c:pt idx="54">
                  <c:v>56</c:v>
                </c:pt>
                <c:pt idx="55">
                  <c:v>63</c:v>
                </c:pt>
                <c:pt idx="56">
                  <c:v>50</c:v>
                </c:pt>
                <c:pt idx="57">
                  <c:v>57</c:v>
                </c:pt>
                <c:pt idx="58">
                  <c:v>57</c:v>
                </c:pt>
                <c:pt idx="59">
                  <c:v>73</c:v>
                </c:pt>
                <c:pt idx="60">
                  <c:v>65</c:v>
                </c:pt>
                <c:pt idx="61">
                  <c:v>58</c:v>
                </c:pt>
                <c:pt idx="62">
                  <c:v>76</c:v>
                </c:pt>
                <c:pt idx="63">
                  <c:v>74</c:v>
                </c:pt>
                <c:pt idx="64">
                  <c:v>68</c:v>
                </c:pt>
                <c:pt idx="65">
                  <c:v>53</c:v>
                </c:pt>
                <c:pt idx="66">
                  <c:v>41</c:v>
                </c:pt>
                <c:pt idx="67">
                  <c:v>32</c:v>
                </c:pt>
                <c:pt idx="68">
                  <c:v>20</c:v>
                </c:pt>
                <c:pt idx="69">
                  <c:v>51</c:v>
                </c:pt>
                <c:pt idx="70">
                  <c:v>42</c:v>
                </c:pt>
                <c:pt idx="71">
                  <c:v>56</c:v>
                </c:pt>
                <c:pt idx="72">
                  <c:v>68</c:v>
                </c:pt>
                <c:pt idx="73">
                  <c:v>50</c:v>
                </c:pt>
                <c:pt idx="74">
                  <c:v>32</c:v>
                </c:pt>
                <c:pt idx="75">
                  <c:v>37</c:v>
                </c:pt>
                <c:pt idx="76">
                  <c:v>72</c:v>
                </c:pt>
                <c:pt idx="77">
                  <c:v>78</c:v>
                </c:pt>
                <c:pt idx="78">
                  <c:v>52</c:v>
                </c:pt>
                <c:pt idx="79">
                  <c:v>45</c:v>
                </c:pt>
                <c:pt idx="80">
                  <c:v>56</c:v>
                </c:pt>
                <c:pt idx="81">
                  <c:v>51</c:v>
                </c:pt>
                <c:pt idx="82">
                  <c:v>49</c:v>
                </c:pt>
                <c:pt idx="83">
                  <c:v>40</c:v>
                </c:pt>
                <c:pt idx="84">
                  <c:v>42</c:v>
                </c:pt>
                <c:pt idx="85">
                  <c:v>44</c:v>
                </c:pt>
                <c:pt idx="86">
                  <c:v>31</c:v>
                </c:pt>
                <c:pt idx="87">
                  <c:v>42</c:v>
                </c:pt>
                <c:pt idx="88">
                  <c:v>27</c:v>
                </c:pt>
                <c:pt idx="89">
                  <c:v>27</c:v>
                </c:pt>
                <c:pt idx="90">
                  <c:v>43</c:v>
                </c:pt>
                <c:pt idx="91">
                  <c:v>53</c:v>
                </c:pt>
                <c:pt idx="92">
                  <c:v>35</c:v>
                </c:pt>
                <c:pt idx="93">
                  <c:v>31</c:v>
                </c:pt>
                <c:pt idx="94">
                  <c:v>31</c:v>
                </c:pt>
                <c:pt idx="95">
                  <c:v>32</c:v>
                </c:pt>
                <c:pt idx="96">
                  <c:v>26</c:v>
                </c:pt>
                <c:pt idx="97">
                  <c:v>35</c:v>
                </c:pt>
                <c:pt idx="98">
                  <c:v>35</c:v>
                </c:pt>
                <c:pt idx="99">
                  <c:v>62</c:v>
                </c:pt>
                <c:pt idx="100">
                  <c:v>60</c:v>
                </c:pt>
                <c:pt idx="101">
                  <c:v>49</c:v>
                </c:pt>
                <c:pt idx="102">
                  <c:v>21</c:v>
                </c:pt>
                <c:pt idx="103">
                  <c:v>28</c:v>
                </c:pt>
                <c:pt idx="104">
                  <c:v>37</c:v>
                </c:pt>
                <c:pt idx="105">
                  <c:v>36</c:v>
                </c:pt>
                <c:pt idx="106">
                  <c:v>33</c:v>
                </c:pt>
                <c:pt idx="107">
                  <c:v>33</c:v>
                </c:pt>
                <c:pt idx="108">
                  <c:v>44</c:v>
                </c:pt>
                <c:pt idx="109">
                  <c:v>43</c:v>
                </c:pt>
                <c:pt idx="110">
                  <c:v>50</c:v>
                </c:pt>
                <c:pt idx="111">
                  <c:v>80</c:v>
                </c:pt>
                <c:pt idx="112">
                  <c:v>89</c:v>
                </c:pt>
                <c:pt idx="113">
                  <c:v>90</c:v>
                </c:pt>
                <c:pt idx="114">
                  <c:v>83</c:v>
                </c:pt>
                <c:pt idx="115">
                  <c:v>77</c:v>
                </c:pt>
                <c:pt idx="116">
                  <c:v>43</c:v>
                </c:pt>
                <c:pt idx="117">
                  <c:v>35</c:v>
                </c:pt>
                <c:pt idx="118">
                  <c:v>55</c:v>
                </c:pt>
                <c:pt idx="119">
                  <c:v>43</c:v>
                </c:pt>
                <c:pt idx="120">
                  <c:v>37</c:v>
                </c:pt>
                <c:pt idx="121">
                  <c:v>34</c:v>
                </c:pt>
                <c:pt idx="122">
                  <c:v>32</c:v>
                </c:pt>
                <c:pt idx="123">
                  <c:v>30</c:v>
                </c:pt>
                <c:pt idx="124">
                  <c:v>28</c:v>
                </c:pt>
                <c:pt idx="125">
                  <c:v>34</c:v>
                </c:pt>
                <c:pt idx="126">
                  <c:v>52</c:v>
                </c:pt>
                <c:pt idx="127">
                  <c:v>75</c:v>
                </c:pt>
                <c:pt idx="128">
                  <c:v>73</c:v>
                </c:pt>
                <c:pt idx="129">
                  <c:v>37</c:v>
                </c:pt>
                <c:pt idx="130">
                  <c:v>25</c:v>
                </c:pt>
                <c:pt idx="131">
                  <c:v>28</c:v>
                </c:pt>
                <c:pt idx="132">
                  <c:v>33</c:v>
                </c:pt>
                <c:pt idx="133">
                  <c:v>33</c:v>
                </c:pt>
                <c:pt idx="134">
                  <c:v>47</c:v>
                </c:pt>
                <c:pt idx="135">
                  <c:v>65</c:v>
                </c:pt>
                <c:pt idx="136">
                  <c:v>44</c:v>
                </c:pt>
                <c:pt idx="137">
                  <c:v>23</c:v>
                </c:pt>
                <c:pt idx="138">
                  <c:v>22</c:v>
                </c:pt>
                <c:pt idx="139">
                  <c:v>31</c:v>
                </c:pt>
                <c:pt idx="140">
                  <c:v>37</c:v>
                </c:pt>
                <c:pt idx="141">
                  <c:v>39</c:v>
                </c:pt>
                <c:pt idx="142">
                  <c:v>33</c:v>
                </c:pt>
                <c:pt idx="143">
                  <c:v>30</c:v>
                </c:pt>
                <c:pt idx="144">
                  <c:v>24</c:v>
                </c:pt>
                <c:pt idx="145">
                  <c:v>39</c:v>
                </c:pt>
                <c:pt idx="146">
                  <c:v>41</c:v>
                </c:pt>
                <c:pt idx="147">
                  <c:v>51</c:v>
                </c:pt>
                <c:pt idx="148">
                  <c:v>54</c:v>
                </c:pt>
                <c:pt idx="149">
                  <c:v>64</c:v>
                </c:pt>
                <c:pt idx="150">
                  <c:v>50</c:v>
                </c:pt>
                <c:pt idx="151">
                  <c:v>24</c:v>
                </c:pt>
                <c:pt idx="152">
                  <c:v>28</c:v>
                </c:pt>
                <c:pt idx="153">
                  <c:v>57</c:v>
                </c:pt>
                <c:pt idx="154">
                  <c:v>73</c:v>
                </c:pt>
                <c:pt idx="155">
                  <c:v>87</c:v>
                </c:pt>
                <c:pt idx="156">
                  <c:v>79</c:v>
                </c:pt>
                <c:pt idx="157">
                  <c:v>69</c:v>
                </c:pt>
                <c:pt idx="158">
                  <c:v>31</c:v>
                </c:pt>
                <c:pt idx="159">
                  <c:v>29</c:v>
                </c:pt>
                <c:pt idx="160">
                  <c:v>47</c:v>
                </c:pt>
                <c:pt idx="161">
                  <c:v>37</c:v>
                </c:pt>
                <c:pt idx="162">
                  <c:v>38</c:v>
                </c:pt>
                <c:pt idx="163">
                  <c:v>36</c:v>
                </c:pt>
                <c:pt idx="164">
                  <c:v>64</c:v>
                </c:pt>
                <c:pt idx="165">
                  <c:v>29</c:v>
                </c:pt>
                <c:pt idx="166">
                  <c:v>43</c:v>
                </c:pt>
                <c:pt idx="167">
                  <c:v>51</c:v>
                </c:pt>
                <c:pt idx="168">
                  <c:v>40</c:v>
                </c:pt>
                <c:pt idx="169">
                  <c:v>63</c:v>
                </c:pt>
                <c:pt idx="170">
                  <c:v>75</c:v>
                </c:pt>
                <c:pt idx="171">
                  <c:v>50</c:v>
                </c:pt>
                <c:pt idx="172">
                  <c:v>30</c:v>
                </c:pt>
                <c:pt idx="173">
                  <c:v>35</c:v>
                </c:pt>
                <c:pt idx="174">
                  <c:v>33</c:v>
                </c:pt>
                <c:pt idx="175">
                  <c:v>29</c:v>
                </c:pt>
                <c:pt idx="176">
                  <c:v>55</c:v>
                </c:pt>
                <c:pt idx="177">
                  <c:v>53</c:v>
                </c:pt>
                <c:pt idx="178">
                  <c:v>35</c:v>
                </c:pt>
                <c:pt idx="179">
                  <c:v>25</c:v>
                </c:pt>
                <c:pt idx="180">
                  <c:v>28</c:v>
                </c:pt>
                <c:pt idx="181">
                  <c:v>45</c:v>
                </c:pt>
                <c:pt idx="182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60-4AA4-99EC-1F7C007AD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0477008"/>
        <c:axId val="930477336"/>
      </c:lineChart>
      <c:dateAx>
        <c:axId val="930477008"/>
        <c:scaling>
          <c:orientation val="minMax"/>
        </c:scaling>
        <c:delete val="0"/>
        <c:axPos val="b"/>
        <c:numFmt formatCode="dd/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0477336"/>
        <c:crosses val="autoZero"/>
        <c:auto val="0"/>
        <c:lblOffset val="100"/>
        <c:baseTimeUnit val="days"/>
      </c:dateAx>
      <c:valAx>
        <c:axId val="930477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0477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00840157869236"/>
          <c:y val="7.6423519976669588E-2"/>
          <c:w val="0.79051782207023547"/>
          <c:h val="0.89814814814814814"/>
        </c:manualLayout>
      </c:layout>
      <c:areaChart>
        <c:grouping val="stacked"/>
        <c:varyColors val="0"/>
        <c:ser>
          <c:idx val="0"/>
          <c:order val="0"/>
          <c:tx>
            <c:v>Export</c:v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'[4]EU Interconnector'!$A$3:$A$184</c:f>
              <c:numCache>
                <c:formatCode>General</c:formatCode>
                <c:ptCount val="182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43379</c:v>
                </c:pt>
                <c:pt idx="6">
                  <c:v>43380</c:v>
                </c:pt>
                <c:pt idx="7">
                  <c:v>43381</c:v>
                </c:pt>
                <c:pt idx="8">
                  <c:v>43382</c:v>
                </c:pt>
                <c:pt idx="9">
                  <c:v>43383</c:v>
                </c:pt>
                <c:pt idx="10">
                  <c:v>43384</c:v>
                </c:pt>
                <c:pt idx="11">
                  <c:v>43385</c:v>
                </c:pt>
                <c:pt idx="12">
                  <c:v>43386</c:v>
                </c:pt>
                <c:pt idx="13">
                  <c:v>43387</c:v>
                </c:pt>
                <c:pt idx="14">
                  <c:v>43388</c:v>
                </c:pt>
                <c:pt idx="15">
                  <c:v>43389</c:v>
                </c:pt>
                <c:pt idx="16">
                  <c:v>43390</c:v>
                </c:pt>
                <c:pt idx="17">
                  <c:v>43391</c:v>
                </c:pt>
                <c:pt idx="18">
                  <c:v>43392</c:v>
                </c:pt>
                <c:pt idx="19">
                  <c:v>43393</c:v>
                </c:pt>
                <c:pt idx="20">
                  <c:v>43394</c:v>
                </c:pt>
                <c:pt idx="21">
                  <c:v>43395</c:v>
                </c:pt>
                <c:pt idx="22">
                  <c:v>43396</c:v>
                </c:pt>
                <c:pt idx="23">
                  <c:v>43397</c:v>
                </c:pt>
                <c:pt idx="24">
                  <c:v>43398</c:v>
                </c:pt>
                <c:pt idx="25">
                  <c:v>43399</c:v>
                </c:pt>
                <c:pt idx="26">
                  <c:v>43400</c:v>
                </c:pt>
                <c:pt idx="27">
                  <c:v>43401</c:v>
                </c:pt>
                <c:pt idx="28">
                  <c:v>43402</c:v>
                </c:pt>
                <c:pt idx="29">
                  <c:v>43403</c:v>
                </c:pt>
                <c:pt idx="30">
                  <c:v>43404</c:v>
                </c:pt>
                <c:pt idx="31">
                  <c:v>43405</c:v>
                </c:pt>
                <c:pt idx="32">
                  <c:v>43406</c:v>
                </c:pt>
                <c:pt idx="33">
                  <c:v>43407</c:v>
                </c:pt>
                <c:pt idx="34">
                  <c:v>43408</c:v>
                </c:pt>
                <c:pt idx="35">
                  <c:v>43409</c:v>
                </c:pt>
                <c:pt idx="36">
                  <c:v>43410</c:v>
                </c:pt>
                <c:pt idx="37">
                  <c:v>43411</c:v>
                </c:pt>
                <c:pt idx="38">
                  <c:v>43412</c:v>
                </c:pt>
                <c:pt idx="39">
                  <c:v>43413</c:v>
                </c:pt>
                <c:pt idx="40">
                  <c:v>43414</c:v>
                </c:pt>
                <c:pt idx="41">
                  <c:v>43415</c:v>
                </c:pt>
                <c:pt idx="42">
                  <c:v>43416</c:v>
                </c:pt>
                <c:pt idx="43">
                  <c:v>43417</c:v>
                </c:pt>
                <c:pt idx="44">
                  <c:v>43418</c:v>
                </c:pt>
                <c:pt idx="45">
                  <c:v>43419</c:v>
                </c:pt>
                <c:pt idx="46">
                  <c:v>43420</c:v>
                </c:pt>
                <c:pt idx="47">
                  <c:v>43421</c:v>
                </c:pt>
                <c:pt idx="48">
                  <c:v>43422</c:v>
                </c:pt>
                <c:pt idx="49">
                  <c:v>43423</c:v>
                </c:pt>
                <c:pt idx="50">
                  <c:v>43424</c:v>
                </c:pt>
                <c:pt idx="51">
                  <c:v>43425</c:v>
                </c:pt>
                <c:pt idx="52">
                  <c:v>43426</c:v>
                </c:pt>
                <c:pt idx="53">
                  <c:v>43427</c:v>
                </c:pt>
                <c:pt idx="54">
                  <c:v>43428</c:v>
                </c:pt>
                <c:pt idx="55">
                  <c:v>43429</c:v>
                </c:pt>
                <c:pt idx="56">
                  <c:v>43430</c:v>
                </c:pt>
                <c:pt idx="57">
                  <c:v>43431</c:v>
                </c:pt>
                <c:pt idx="58">
                  <c:v>43432</c:v>
                </c:pt>
                <c:pt idx="59">
                  <c:v>43433</c:v>
                </c:pt>
                <c:pt idx="60">
                  <c:v>43434</c:v>
                </c:pt>
                <c:pt idx="61">
                  <c:v>43435</c:v>
                </c:pt>
                <c:pt idx="62">
                  <c:v>43436</c:v>
                </c:pt>
                <c:pt idx="63">
                  <c:v>43437</c:v>
                </c:pt>
                <c:pt idx="64">
                  <c:v>43438</c:v>
                </c:pt>
                <c:pt idx="65">
                  <c:v>43439</c:v>
                </c:pt>
                <c:pt idx="66">
                  <c:v>43440</c:v>
                </c:pt>
                <c:pt idx="67">
                  <c:v>43441</c:v>
                </c:pt>
                <c:pt idx="68">
                  <c:v>43442</c:v>
                </c:pt>
                <c:pt idx="69">
                  <c:v>43443</c:v>
                </c:pt>
                <c:pt idx="70">
                  <c:v>43444</c:v>
                </c:pt>
                <c:pt idx="71">
                  <c:v>43445</c:v>
                </c:pt>
                <c:pt idx="72">
                  <c:v>43446</c:v>
                </c:pt>
                <c:pt idx="73">
                  <c:v>43447</c:v>
                </c:pt>
                <c:pt idx="74">
                  <c:v>43448</c:v>
                </c:pt>
                <c:pt idx="75">
                  <c:v>43449</c:v>
                </c:pt>
                <c:pt idx="76">
                  <c:v>43450</c:v>
                </c:pt>
                <c:pt idx="77">
                  <c:v>43451</c:v>
                </c:pt>
                <c:pt idx="78">
                  <c:v>43452</c:v>
                </c:pt>
                <c:pt idx="79">
                  <c:v>43453</c:v>
                </c:pt>
                <c:pt idx="80">
                  <c:v>43454</c:v>
                </c:pt>
                <c:pt idx="81">
                  <c:v>43455</c:v>
                </c:pt>
                <c:pt idx="82">
                  <c:v>43456</c:v>
                </c:pt>
                <c:pt idx="83">
                  <c:v>43457</c:v>
                </c:pt>
                <c:pt idx="84">
                  <c:v>43458</c:v>
                </c:pt>
                <c:pt idx="85">
                  <c:v>43459</c:v>
                </c:pt>
                <c:pt idx="86">
                  <c:v>43460</c:v>
                </c:pt>
                <c:pt idx="87">
                  <c:v>43461</c:v>
                </c:pt>
                <c:pt idx="88">
                  <c:v>43462</c:v>
                </c:pt>
                <c:pt idx="89">
                  <c:v>43463</c:v>
                </c:pt>
                <c:pt idx="90">
                  <c:v>43464</c:v>
                </c:pt>
                <c:pt idx="91">
                  <c:v>43465</c:v>
                </c:pt>
                <c:pt idx="92">
                  <c:v>43466</c:v>
                </c:pt>
                <c:pt idx="93">
                  <c:v>43467</c:v>
                </c:pt>
                <c:pt idx="94">
                  <c:v>43468</c:v>
                </c:pt>
                <c:pt idx="95">
                  <c:v>43469</c:v>
                </c:pt>
                <c:pt idx="96">
                  <c:v>43470</c:v>
                </c:pt>
                <c:pt idx="97">
                  <c:v>43471</c:v>
                </c:pt>
                <c:pt idx="98">
                  <c:v>43472</c:v>
                </c:pt>
                <c:pt idx="99">
                  <c:v>43473</c:v>
                </c:pt>
                <c:pt idx="100">
                  <c:v>43474</c:v>
                </c:pt>
                <c:pt idx="101">
                  <c:v>43475</c:v>
                </c:pt>
                <c:pt idx="102">
                  <c:v>43476</c:v>
                </c:pt>
                <c:pt idx="103">
                  <c:v>43477</c:v>
                </c:pt>
                <c:pt idx="104">
                  <c:v>43478</c:v>
                </c:pt>
                <c:pt idx="105">
                  <c:v>43479</c:v>
                </c:pt>
                <c:pt idx="106">
                  <c:v>43480</c:v>
                </c:pt>
                <c:pt idx="107">
                  <c:v>43481</c:v>
                </c:pt>
                <c:pt idx="108">
                  <c:v>43482</c:v>
                </c:pt>
                <c:pt idx="109">
                  <c:v>43483</c:v>
                </c:pt>
                <c:pt idx="110">
                  <c:v>43484</c:v>
                </c:pt>
                <c:pt idx="111">
                  <c:v>43485</c:v>
                </c:pt>
                <c:pt idx="112">
                  <c:v>43486</c:v>
                </c:pt>
                <c:pt idx="113">
                  <c:v>43487</c:v>
                </c:pt>
                <c:pt idx="114">
                  <c:v>43488</c:v>
                </c:pt>
                <c:pt idx="115">
                  <c:v>43489</c:v>
                </c:pt>
                <c:pt idx="116">
                  <c:v>43490</c:v>
                </c:pt>
                <c:pt idx="117">
                  <c:v>43491</c:v>
                </c:pt>
                <c:pt idx="118">
                  <c:v>43492</c:v>
                </c:pt>
                <c:pt idx="119">
                  <c:v>43493</c:v>
                </c:pt>
                <c:pt idx="120">
                  <c:v>43494</c:v>
                </c:pt>
                <c:pt idx="121">
                  <c:v>43495</c:v>
                </c:pt>
                <c:pt idx="122">
                  <c:v>43496</c:v>
                </c:pt>
                <c:pt idx="123">
                  <c:v>43497</c:v>
                </c:pt>
                <c:pt idx="124">
                  <c:v>43498</c:v>
                </c:pt>
                <c:pt idx="125">
                  <c:v>43499</c:v>
                </c:pt>
                <c:pt idx="126">
                  <c:v>43500</c:v>
                </c:pt>
                <c:pt idx="127">
                  <c:v>43501</c:v>
                </c:pt>
                <c:pt idx="128">
                  <c:v>43502</c:v>
                </c:pt>
                <c:pt idx="129">
                  <c:v>43503</c:v>
                </c:pt>
                <c:pt idx="130">
                  <c:v>43504</c:v>
                </c:pt>
                <c:pt idx="131">
                  <c:v>43505</c:v>
                </c:pt>
                <c:pt idx="132">
                  <c:v>43506</c:v>
                </c:pt>
                <c:pt idx="133">
                  <c:v>43507</c:v>
                </c:pt>
                <c:pt idx="134">
                  <c:v>43508</c:v>
                </c:pt>
                <c:pt idx="135">
                  <c:v>43509</c:v>
                </c:pt>
                <c:pt idx="136">
                  <c:v>43510</c:v>
                </c:pt>
                <c:pt idx="137">
                  <c:v>43511</c:v>
                </c:pt>
                <c:pt idx="138">
                  <c:v>43512</c:v>
                </c:pt>
                <c:pt idx="139">
                  <c:v>43513</c:v>
                </c:pt>
                <c:pt idx="140">
                  <c:v>43514</c:v>
                </c:pt>
                <c:pt idx="141">
                  <c:v>43515</c:v>
                </c:pt>
                <c:pt idx="142">
                  <c:v>43516</c:v>
                </c:pt>
                <c:pt idx="143">
                  <c:v>43517</c:v>
                </c:pt>
                <c:pt idx="144">
                  <c:v>43518</c:v>
                </c:pt>
                <c:pt idx="145">
                  <c:v>43519</c:v>
                </c:pt>
                <c:pt idx="146">
                  <c:v>43520</c:v>
                </c:pt>
                <c:pt idx="147">
                  <c:v>43521</c:v>
                </c:pt>
                <c:pt idx="148">
                  <c:v>43522</c:v>
                </c:pt>
                <c:pt idx="149">
                  <c:v>43523</c:v>
                </c:pt>
                <c:pt idx="150">
                  <c:v>43524</c:v>
                </c:pt>
                <c:pt idx="151">
                  <c:v>43525</c:v>
                </c:pt>
                <c:pt idx="152">
                  <c:v>43526</c:v>
                </c:pt>
                <c:pt idx="153">
                  <c:v>43527</c:v>
                </c:pt>
                <c:pt idx="154">
                  <c:v>43528</c:v>
                </c:pt>
                <c:pt idx="155">
                  <c:v>43529</c:v>
                </c:pt>
                <c:pt idx="156">
                  <c:v>43530</c:v>
                </c:pt>
                <c:pt idx="157">
                  <c:v>43531</c:v>
                </c:pt>
                <c:pt idx="158">
                  <c:v>43532</c:v>
                </c:pt>
                <c:pt idx="159">
                  <c:v>43533</c:v>
                </c:pt>
                <c:pt idx="160">
                  <c:v>43534</c:v>
                </c:pt>
                <c:pt idx="161">
                  <c:v>43535</c:v>
                </c:pt>
                <c:pt idx="162">
                  <c:v>43536</c:v>
                </c:pt>
                <c:pt idx="163">
                  <c:v>43537</c:v>
                </c:pt>
                <c:pt idx="164">
                  <c:v>43538</c:v>
                </c:pt>
                <c:pt idx="165">
                  <c:v>43539</c:v>
                </c:pt>
                <c:pt idx="166">
                  <c:v>43540</c:v>
                </c:pt>
                <c:pt idx="167">
                  <c:v>43541</c:v>
                </c:pt>
                <c:pt idx="168">
                  <c:v>43542</c:v>
                </c:pt>
                <c:pt idx="169">
                  <c:v>43543</c:v>
                </c:pt>
                <c:pt idx="170">
                  <c:v>43544</c:v>
                </c:pt>
                <c:pt idx="171">
                  <c:v>43545</c:v>
                </c:pt>
                <c:pt idx="172">
                  <c:v>43546</c:v>
                </c:pt>
                <c:pt idx="173">
                  <c:v>43547</c:v>
                </c:pt>
                <c:pt idx="174">
                  <c:v>43548</c:v>
                </c:pt>
                <c:pt idx="175">
                  <c:v>43549</c:v>
                </c:pt>
                <c:pt idx="176">
                  <c:v>43550</c:v>
                </c:pt>
                <c:pt idx="177">
                  <c:v>43551</c:v>
                </c:pt>
                <c:pt idx="178">
                  <c:v>43552</c:v>
                </c:pt>
                <c:pt idx="179">
                  <c:v>43553</c:v>
                </c:pt>
                <c:pt idx="180">
                  <c:v>43554</c:v>
                </c:pt>
                <c:pt idx="181">
                  <c:v>43555</c:v>
                </c:pt>
              </c:numCache>
            </c:numRef>
          </c:cat>
          <c:val>
            <c:numRef>
              <c:f>'EU Interconnector'!#REF!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BD-40C6-82D5-996EED861A69}"/>
            </c:ext>
          </c:extLst>
        </c:ser>
        <c:ser>
          <c:idx val="1"/>
          <c:order val="1"/>
          <c:tx>
            <c:v>Import</c:v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'[4]EU Interconnector'!$A$3:$A$184</c:f>
              <c:numCache>
                <c:formatCode>General</c:formatCode>
                <c:ptCount val="182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43379</c:v>
                </c:pt>
                <c:pt idx="6">
                  <c:v>43380</c:v>
                </c:pt>
                <c:pt idx="7">
                  <c:v>43381</c:v>
                </c:pt>
                <c:pt idx="8">
                  <c:v>43382</c:v>
                </c:pt>
                <c:pt idx="9">
                  <c:v>43383</c:v>
                </c:pt>
                <c:pt idx="10">
                  <c:v>43384</c:v>
                </c:pt>
                <c:pt idx="11">
                  <c:v>43385</c:v>
                </c:pt>
                <c:pt idx="12">
                  <c:v>43386</c:v>
                </c:pt>
                <c:pt idx="13">
                  <c:v>43387</c:v>
                </c:pt>
                <c:pt idx="14">
                  <c:v>43388</c:v>
                </c:pt>
                <c:pt idx="15">
                  <c:v>43389</c:v>
                </c:pt>
                <c:pt idx="16">
                  <c:v>43390</c:v>
                </c:pt>
                <c:pt idx="17">
                  <c:v>43391</c:v>
                </c:pt>
                <c:pt idx="18">
                  <c:v>43392</c:v>
                </c:pt>
                <c:pt idx="19">
                  <c:v>43393</c:v>
                </c:pt>
                <c:pt idx="20">
                  <c:v>43394</c:v>
                </c:pt>
                <c:pt idx="21">
                  <c:v>43395</c:v>
                </c:pt>
                <c:pt idx="22">
                  <c:v>43396</c:v>
                </c:pt>
                <c:pt idx="23">
                  <c:v>43397</c:v>
                </c:pt>
                <c:pt idx="24">
                  <c:v>43398</c:v>
                </c:pt>
                <c:pt idx="25">
                  <c:v>43399</c:v>
                </c:pt>
                <c:pt idx="26">
                  <c:v>43400</c:v>
                </c:pt>
                <c:pt idx="27">
                  <c:v>43401</c:v>
                </c:pt>
                <c:pt idx="28">
                  <c:v>43402</c:v>
                </c:pt>
                <c:pt idx="29">
                  <c:v>43403</c:v>
                </c:pt>
                <c:pt idx="30">
                  <c:v>43404</c:v>
                </c:pt>
                <c:pt idx="31">
                  <c:v>43405</c:v>
                </c:pt>
                <c:pt idx="32">
                  <c:v>43406</c:v>
                </c:pt>
                <c:pt idx="33">
                  <c:v>43407</c:v>
                </c:pt>
                <c:pt idx="34">
                  <c:v>43408</c:v>
                </c:pt>
                <c:pt idx="35">
                  <c:v>43409</c:v>
                </c:pt>
                <c:pt idx="36">
                  <c:v>43410</c:v>
                </c:pt>
                <c:pt idx="37">
                  <c:v>43411</c:v>
                </c:pt>
                <c:pt idx="38">
                  <c:v>43412</c:v>
                </c:pt>
                <c:pt idx="39">
                  <c:v>43413</c:v>
                </c:pt>
                <c:pt idx="40">
                  <c:v>43414</c:v>
                </c:pt>
                <c:pt idx="41">
                  <c:v>43415</c:v>
                </c:pt>
                <c:pt idx="42">
                  <c:v>43416</c:v>
                </c:pt>
                <c:pt idx="43">
                  <c:v>43417</c:v>
                </c:pt>
                <c:pt idx="44">
                  <c:v>43418</c:v>
                </c:pt>
                <c:pt idx="45">
                  <c:v>43419</c:v>
                </c:pt>
                <c:pt idx="46">
                  <c:v>43420</c:v>
                </c:pt>
                <c:pt idx="47">
                  <c:v>43421</c:v>
                </c:pt>
                <c:pt idx="48">
                  <c:v>43422</c:v>
                </c:pt>
                <c:pt idx="49">
                  <c:v>43423</c:v>
                </c:pt>
                <c:pt idx="50">
                  <c:v>43424</c:v>
                </c:pt>
                <c:pt idx="51">
                  <c:v>43425</c:v>
                </c:pt>
                <c:pt idx="52">
                  <c:v>43426</c:v>
                </c:pt>
                <c:pt idx="53">
                  <c:v>43427</c:v>
                </c:pt>
                <c:pt idx="54">
                  <c:v>43428</c:v>
                </c:pt>
                <c:pt idx="55">
                  <c:v>43429</c:v>
                </c:pt>
                <c:pt idx="56">
                  <c:v>43430</c:v>
                </c:pt>
                <c:pt idx="57">
                  <c:v>43431</c:v>
                </c:pt>
                <c:pt idx="58">
                  <c:v>43432</c:v>
                </c:pt>
                <c:pt idx="59">
                  <c:v>43433</c:v>
                </c:pt>
                <c:pt idx="60">
                  <c:v>43434</c:v>
                </c:pt>
                <c:pt idx="61">
                  <c:v>43435</c:v>
                </c:pt>
                <c:pt idx="62">
                  <c:v>43436</c:v>
                </c:pt>
                <c:pt idx="63">
                  <c:v>43437</c:v>
                </c:pt>
                <c:pt idx="64">
                  <c:v>43438</c:v>
                </c:pt>
                <c:pt idx="65">
                  <c:v>43439</c:v>
                </c:pt>
                <c:pt idx="66">
                  <c:v>43440</c:v>
                </c:pt>
                <c:pt idx="67">
                  <c:v>43441</c:v>
                </c:pt>
                <c:pt idx="68">
                  <c:v>43442</c:v>
                </c:pt>
                <c:pt idx="69">
                  <c:v>43443</c:v>
                </c:pt>
                <c:pt idx="70">
                  <c:v>43444</c:v>
                </c:pt>
                <c:pt idx="71">
                  <c:v>43445</c:v>
                </c:pt>
                <c:pt idx="72">
                  <c:v>43446</c:v>
                </c:pt>
                <c:pt idx="73">
                  <c:v>43447</c:v>
                </c:pt>
                <c:pt idx="74">
                  <c:v>43448</c:v>
                </c:pt>
                <c:pt idx="75">
                  <c:v>43449</c:v>
                </c:pt>
                <c:pt idx="76">
                  <c:v>43450</c:v>
                </c:pt>
                <c:pt idx="77">
                  <c:v>43451</c:v>
                </c:pt>
                <c:pt idx="78">
                  <c:v>43452</c:v>
                </c:pt>
                <c:pt idx="79">
                  <c:v>43453</c:v>
                </c:pt>
                <c:pt idx="80">
                  <c:v>43454</c:v>
                </c:pt>
                <c:pt idx="81">
                  <c:v>43455</c:v>
                </c:pt>
                <c:pt idx="82">
                  <c:v>43456</c:v>
                </c:pt>
                <c:pt idx="83">
                  <c:v>43457</c:v>
                </c:pt>
                <c:pt idx="84">
                  <c:v>43458</c:v>
                </c:pt>
                <c:pt idx="85">
                  <c:v>43459</c:v>
                </c:pt>
                <c:pt idx="86">
                  <c:v>43460</c:v>
                </c:pt>
                <c:pt idx="87">
                  <c:v>43461</c:v>
                </c:pt>
                <c:pt idx="88">
                  <c:v>43462</c:v>
                </c:pt>
                <c:pt idx="89">
                  <c:v>43463</c:v>
                </c:pt>
                <c:pt idx="90">
                  <c:v>43464</c:v>
                </c:pt>
                <c:pt idx="91">
                  <c:v>43465</c:v>
                </c:pt>
                <c:pt idx="92">
                  <c:v>43466</c:v>
                </c:pt>
                <c:pt idx="93">
                  <c:v>43467</c:v>
                </c:pt>
                <c:pt idx="94">
                  <c:v>43468</c:v>
                </c:pt>
                <c:pt idx="95">
                  <c:v>43469</c:v>
                </c:pt>
                <c:pt idx="96">
                  <c:v>43470</c:v>
                </c:pt>
                <c:pt idx="97">
                  <c:v>43471</c:v>
                </c:pt>
                <c:pt idx="98">
                  <c:v>43472</c:v>
                </c:pt>
                <c:pt idx="99">
                  <c:v>43473</c:v>
                </c:pt>
                <c:pt idx="100">
                  <c:v>43474</c:v>
                </c:pt>
                <c:pt idx="101">
                  <c:v>43475</c:v>
                </c:pt>
                <c:pt idx="102">
                  <c:v>43476</c:v>
                </c:pt>
                <c:pt idx="103">
                  <c:v>43477</c:v>
                </c:pt>
                <c:pt idx="104">
                  <c:v>43478</c:v>
                </c:pt>
                <c:pt idx="105">
                  <c:v>43479</c:v>
                </c:pt>
                <c:pt idx="106">
                  <c:v>43480</c:v>
                </c:pt>
                <c:pt idx="107">
                  <c:v>43481</c:v>
                </c:pt>
                <c:pt idx="108">
                  <c:v>43482</c:v>
                </c:pt>
                <c:pt idx="109">
                  <c:v>43483</c:v>
                </c:pt>
                <c:pt idx="110">
                  <c:v>43484</c:v>
                </c:pt>
                <c:pt idx="111">
                  <c:v>43485</c:v>
                </c:pt>
                <c:pt idx="112">
                  <c:v>43486</c:v>
                </c:pt>
                <c:pt idx="113">
                  <c:v>43487</c:v>
                </c:pt>
                <c:pt idx="114">
                  <c:v>43488</c:v>
                </c:pt>
                <c:pt idx="115">
                  <c:v>43489</c:v>
                </c:pt>
                <c:pt idx="116">
                  <c:v>43490</c:v>
                </c:pt>
                <c:pt idx="117">
                  <c:v>43491</c:v>
                </c:pt>
                <c:pt idx="118">
                  <c:v>43492</c:v>
                </c:pt>
                <c:pt idx="119">
                  <c:v>43493</c:v>
                </c:pt>
                <c:pt idx="120">
                  <c:v>43494</c:v>
                </c:pt>
                <c:pt idx="121">
                  <c:v>43495</c:v>
                </c:pt>
                <c:pt idx="122">
                  <c:v>43496</c:v>
                </c:pt>
                <c:pt idx="123">
                  <c:v>43497</c:v>
                </c:pt>
                <c:pt idx="124">
                  <c:v>43498</c:v>
                </c:pt>
                <c:pt idx="125">
                  <c:v>43499</c:v>
                </c:pt>
                <c:pt idx="126">
                  <c:v>43500</c:v>
                </c:pt>
                <c:pt idx="127">
                  <c:v>43501</c:v>
                </c:pt>
                <c:pt idx="128">
                  <c:v>43502</c:v>
                </c:pt>
                <c:pt idx="129">
                  <c:v>43503</c:v>
                </c:pt>
                <c:pt idx="130">
                  <c:v>43504</c:v>
                </c:pt>
                <c:pt idx="131">
                  <c:v>43505</c:v>
                </c:pt>
                <c:pt idx="132">
                  <c:v>43506</c:v>
                </c:pt>
                <c:pt idx="133">
                  <c:v>43507</c:v>
                </c:pt>
                <c:pt idx="134">
                  <c:v>43508</c:v>
                </c:pt>
                <c:pt idx="135">
                  <c:v>43509</c:v>
                </c:pt>
                <c:pt idx="136">
                  <c:v>43510</c:v>
                </c:pt>
                <c:pt idx="137">
                  <c:v>43511</c:v>
                </c:pt>
                <c:pt idx="138">
                  <c:v>43512</c:v>
                </c:pt>
                <c:pt idx="139">
                  <c:v>43513</c:v>
                </c:pt>
                <c:pt idx="140">
                  <c:v>43514</c:v>
                </c:pt>
                <c:pt idx="141">
                  <c:v>43515</c:v>
                </c:pt>
                <c:pt idx="142">
                  <c:v>43516</c:v>
                </c:pt>
                <c:pt idx="143">
                  <c:v>43517</c:v>
                </c:pt>
                <c:pt idx="144">
                  <c:v>43518</c:v>
                </c:pt>
                <c:pt idx="145">
                  <c:v>43519</c:v>
                </c:pt>
                <c:pt idx="146">
                  <c:v>43520</c:v>
                </c:pt>
                <c:pt idx="147">
                  <c:v>43521</c:v>
                </c:pt>
                <c:pt idx="148">
                  <c:v>43522</c:v>
                </c:pt>
                <c:pt idx="149">
                  <c:v>43523</c:v>
                </c:pt>
                <c:pt idx="150">
                  <c:v>43524</c:v>
                </c:pt>
                <c:pt idx="151">
                  <c:v>43525</c:v>
                </c:pt>
                <c:pt idx="152">
                  <c:v>43526</c:v>
                </c:pt>
                <c:pt idx="153">
                  <c:v>43527</c:v>
                </c:pt>
                <c:pt idx="154">
                  <c:v>43528</c:v>
                </c:pt>
                <c:pt idx="155">
                  <c:v>43529</c:v>
                </c:pt>
                <c:pt idx="156">
                  <c:v>43530</c:v>
                </c:pt>
                <c:pt idx="157">
                  <c:v>43531</c:v>
                </c:pt>
                <c:pt idx="158">
                  <c:v>43532</c:v>
                </c:pt>
                <c:pt idx="159">
                  <c:v>43533</c:v>
                </c:pt>
                <c:pt idx="160">
                  <c:v>43534</c:v>
                </c:pt>
                <c:pt idx="161">
                  <c:v>43535</c:v>
                </c:pt>
                <c:pt idx="162">
                  <c:v>43536</c:v>
                </c:pt>
                <c:pt idx="163">
                  <c:v>43537</c:v>
                </c:pt>
                <c:pt idx="164">
                  <c:v>43538</c:v>
                </c:pt>
                <c:pt idx="165">
                  <c:v>43539</c:v>
                </c:pt>
                <c:pt idx="166">
                  <c:v>43540</c:v>
                </c:pt>
                <c:pt idx="167">
                  <c:v>43541</c:v>
                </c:pt>
                <c:pt idx="168">
                  <c:v>43542</c:v>
                </c:pt>
                <c:pt idx="169">
                  <c:v>43543</c:v>
                </c:pt>
                <c:pt idx="170">
                  <c:v>43544</c:v>
                </c:pt>
                <c:pt idx="171">
                  <c:v>43545</c:v>
                </c:pt>
                <c:pt idx="172">
                  <c:v>43546</c:v>
                </c:pt>
                <c:pt idx="173">
                  <c:v>43547</c:v>
                </c:pt>
                <c:pt idx="174">
                  <c:v>43548</c:v>
                </c:pt>
                <c:pt idx="175">
                  <c:v>43549</c:v>
                </c:pt>
                <c:pt idx="176">
                  <c:v>43550</c:v>
                </c:pt>
                <c:pt idx="177">
                  <c:v>43551</c:v>
                </c:pt>
                <c:pt idx="178">
                  <c:v>43552</c:v>
                </c:pt>
                <c:pt idx="179">
                  <c:v>43553</c:v>
                </c:pt>
                <c:pt idx="180">
                  <c:v>43554</c:v>
                </c:pt>
                <c:pt idx="181">
                  <c:v>43555</c:v>
                </c:pt>
              </c:numCache>
            </c:numRef>
          </c:cat>
          <c:val>
            <c:numRef>
              <c:f>'EU Interconnector'!#REF!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BD-40C6-82D5-996EED861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28064"/>
        <c:axId val="17428392"/>
      </c:areaChart>
      <c:catAx>
        <c:axId val="1742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28392"/>
        <c:crosses val="autoZero"/>
        <c:auto val="1"/>
        <c:lblAlgn val="ctr"/>
        <c:lblOffset val="100"/>
        <c:noMultiLvlLbl val="1"/>
      </c:catAx>
      <c:valAx>
        <c:axId val="17428392"/>
        <c:scaling>
          <c:orientation val="minMax"/>
          <c:max val="75"/>
          <c:min val="-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18/19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28064"/>
        <c:crosses val="autoZero"/>
        <c:crossBetween val="midCat"/>
        <c:majorUnit val="75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[4]Storage!$B$3</c:f>
              <c:strCache>
                <c:ptCount val="1"/>
                <c:pt idx="0">
                  <c:v>18/19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[4]Storage!$C$2:$H$2</c:f>
              <c:strCache>
                <c:ptCount val="6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</c:strCache>
            </c:strRef>
          </c:cat>
          <c:val>
            <c:numRef>
              <c:f>[4]Storage!$C$3:$H$3</c:f>
              <c:numCache>
                <c:formatCode>General</c:formatCode>
                <c:ptCount val="6"/>
                <c:pt idx="0">
                  <c:v>478.6</c:v>
                </c:pt>
                <c:pt idx="1">
                  <c:v>244.8</c:v>
                </c:pt>
                <c:pt idx="2">
                  <c:v>285.5</c:v>
                </c:pt>
                <c:pt idx="3">
                  <c:v>219</c:v>
                </c:pt>
                <c:pt idx="4">
                  <c:v>130.30000000000001</c:v>
                </c:pt>
                <c:pt idx="5">
                  <c:v>175.8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7D-4A93-8659-8991AB2B8073}"/>
            </c:ext>
          </c:extLst>
        </c:ser>
        <c:ser>
          <c:idx val="1"/>
          <c:order val="1"/>
          <c:tx>
            <c:strRef>
              <c:f>[4]Storage!$B$4</c:f>
              <c:strCache>
                <c:ptCount val="1"/>
                <c:pt idx="0">
                  <c:v>19/20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[4]Storage!$C$2:$H$2</c:f>
              <c:strCache>
                <c:ptCount val="6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</c:strCache>
            </c:strRef>
          </c:cat>
          <c:val>
            <c:numRef>
              <c:f>[4]Storage!$C$4:$H$4</c:f>
              <c:numCache>
                <c:formatCode>General</c:formatCode>
                <c:ptCount val="6"/>
                <c:pt idx="0">
                  <c:v>295.3</c:v>
                </c:pt>
                <c:pt idx="1">
                  <c:v>252.1</c:v>
                </c:pt>
                <c:pt idx="2">
                  <c:v>332.9</c:v>
                </c:pt>
                <c:pt idx="3">
                  <c:v>128.9</c:v>
                </c:pt>
                <c:pt idx="4">
                  <c:v>158.80000000000001</c:v>
                </c:pt>
                <c:pt idx="5">
                  <c:v>192.4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7D-4A93-8659-8991AB2B8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5965536"/>
        <c:axId val="1015965864"/>
      </c:lineChart>
      <c:catAx>
        <c:axId val="1015965536"/>
        <c:scaling>
          <c:orientation val="minMax"/>
        </c:scaling>
        <c:delete val="1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1015965864"/>
        <c:crosses val="autoZero"/>
        <c:auto val="1"/>
        <c:lblAlgn val="ctr"/>
        <c:lblOffset val="100"/>
        <c:noMultiLvlLbl val="0"/>
      </c:catAx>
      <c:valAx>
        <c:axId val="1015965864"/>
        <c:scaling>
          <c:orientation val="minMax"/>
          <c:max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Storage Injection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5965536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[4]Storage!$B$5</c:f>
              <c:strCache>
                <c:ptCount val="1"/>
                <c:pt idx="0">
                  <c:v>18/19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[4]Storage!$C$2:$H$2</c:f>
              <c:strCache>
                <c:ptCount val="6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</c:strCache>
            </c:strRef>
          </c:cat>
          <c:val>
            <c:numRef>
              <c:f>[4]Storage!$C$5:$H$5</c:f>
              <c:numCache>
                <c:formatCode>General</c:formatCode>
                <c:ptCount val="6"/>
                <c:pt idx="0">
                  <c:v>193.6</c:v>
                </c:pt>
                <c:pt idx="1">
                  <c:v>151.69999999999999</c:v>
                </c:pt>
                <c:pt idx="2">
                  <c:v>211.4</c:v>
                </c:pt>
                <c:pt idx="3">
                  <c:v>489.6</c:v>
                </c:pt>
                <c:pt idx="4">
                  <c:v>405.3</c:v>
                </c:pt>
                <c:pt idx="5">
                  <c:v>390.9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45-4A65-8FC9-778C6C396CD0}"/>
            </c:ext>
          </c:extLst>
        </c:ser>
        <c:ser>
          <c:idx val="1"/>
          <c:order val="1"/>
          <c:tx>
            <c:strRef>
              <c:f>[4]Storage!$B$6</c:f>
              <c:strCache>
                <c:ptCount val="1"/>
                <c:pt idx="0">
                  <c:v>19/20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[4]Storage!$C$2:$H$2</c:f>
              <c:strCache>
                <c:ptCount val="6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</c:strCache>
            </c:strRef>
          </c:cat>
          <c:val>
            <c:numRef>
              <c:f>[4]Storage!$C$6:$H$6</c:f>
              <c:numCache>
                <c:formatCode>General</c:formatCode>
                <c:ptCount val="6"/>
                <c:pt idx="0">
                  <c:v>197.9</c:v>
                </c:pt>
                <c:pt idx="1">
                  <c:v>287.60000000000002</c:v>
                </c:pt>
                <c:pt idx="2">
                  <c:v>321.60000000000002</c:v>
                </c:pt>
                <c:pt idx="3">
                  <c:v>596.20000000000005</c:v>
                </c:pt>
                <c:pt idx="4">
                  <c:v>669.4</c:v>
                </c:pt>
                <c:pt idx="5">
                  <c:v>354.6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45-4A65-8FC9-778C6C396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7502088"/>
        <c:axId val="784301712"/>
      </c:lineChart>
      <c:catAx>
        <c:axId val="1007502088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4301712"/>
        <c:crosses val="autoZero"/>
        <c:auto val="1"/>
        <c:lblAlgn val="ctr"/>
        <c:lblOffset val="100"/>
        <c:noMultiLvlLbl val="0"/>
      </c:catAx>
      <c:valAx>
        <c:axId val="784301712"/>
        <c:scaling>
          <c:orientation val="minMax"/>
          <c:max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Storage Withdrawl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7502088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b="1"/>
              <a:t>Compressor running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'[4]Compressor Running Hours'!$I$3</c:f>
              <c:strCache>
                <c:ptCount val="1"/>
                <c:pt idx="0">
                  <c:v>2018/2019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'[4]Compressor Running Hours'!$H$4:$H$10</c15:sqref>
                  </c15:fullRef>
                </c:ext>
              </c:extLst>
              <c:f>'[4]Compressor Running Hours'!$H$6:$H$10</c:f>
              <c:strCache>
                <c:ptCount val="5"/>
                <c:pt idx="0">
                  <c:v>Milford Haven supply</c:v>
                </c:pt>
                <c:pt idx="1">
                  <c:v>North to South bulk transfer</c:v>
                </c:pt>
                <c:pt idx="2">
                  <c:v>Scotland</c:v>
                </c:pt>
                <c:pt idx="3">
                  <c:v>Transfer to Southern extremities</c:v>
                </c:pt>
                <c:pt idx="4">
                  <c:v>St Fergus Entry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'[4]Compressor Running Hours'!$I$4:$I$10</c15:sqref>
                  </c15:fullRef>
                </c:ext>
              </c:extLst>
              <c:f>'[4]Compressor Running Hours'!$I$6:$I$10</c:f>
              <c:numCache>
                <c:formatCode>General</c:formatCode>
                <c:ptCount val="5"/>
                <c:pt idx="0">
                  <c:v>165</c:v>
                </c:pt>
                <c:pt idx="1">
                  <c:v>2428</c:v>
                </c:pt>
                <c:pt idx="2">
                  <c:v>7578</c:v>
                </c:pt>
                <c:pt idx="3">
                  <c:v>4403</c:v>
                </c:pt>
                <c:pt idx="4">
                  <c:v>6168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3F-4399-AD14-C9712699A155}"/>
            </c:ext>
          </c:extLst>
        </c:ser>
        <c:ser>
          <c:idx val="1"/>
          <c:order val="1"/>
          <c:tx>
            <c:strRef>
              <c:f>'[4]Compressor Running Hours'!$J$3</c:f>
              <c:strCache>
                <c:ptCount val="1"/>
                <c:pt idx="0">
                  <c:v>2019/2020</c:v>
                </c:pt>
              </c:strCache>
            </c:strRef>
          </c:tx>
          <c:spPr>
            <a:solidFill>
              <a:srgbClr val="00148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'[4]Compressor Running Hours'!$H$4:$H$10</c15:sqref>
                  </c15:fullRef>
                </c:ext>
              </c:extLst>
              <c:f>'[4]Compressor Running Hours'!$H$6:$H$10</c:f>
              <c:strCache>
                <c:ptCount val="5"/>
                <c:pt idx="0">
                  <c:v>Milford Haven supply</c:v>
                </c:pt>
                <c:pt idx="1">
                  <c:v>North to South bulk transfer</c:v>
                </c:pt>
                <c:pt idx="2">
                  <c:v>Scotland</c:v>
                </c:pt>
                <c:pt idx="3">
                  <c:v>Transfer to Southern extremities</c:v>
                </c:pt>
                <c:pt idx="4">
                  <c:v>St Fergus Entry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'[4]Compressor Running Hours'!$J$4:$J$10</c15:sqref>
                  </c15:fullRef>
                </c:ext>
              </c:extLst>
              <c:f>'[4]Compressor Running Hours'!$J$6:$J$10</c:f>
              <c:numCache>
                <c:formatCode>General</c:formatCode>
                <c:ptCount val="5"/>
                <c:pt idx="0">
                  <c:v>3844</c:v>
                </c:pt>
                <c:pt idx="1">
                  <c:v>548</c:v>
                </c:pt>
                <c:pt idx="2">
                  <c:v>3313</c:v>
                </c:pt>
                <c:pt idx="3">
                  <c:v>1267</c:v>
                </c:pt>
                <c:pt idx="4">
                  <c:v>5063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3F-4399-AD14-C9712699A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10"/>
        <c:axId val="777405368"/>
        <c:axId val="777405696"/>
      </c:barChart>
      <c:catAx>
        <c:axId val="777405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7405696"/>
        <c:crosses val="autoZero"/>
        <c:auto val="1"/>
        <c:lblAlgn val="ctr"/>
        <c:lblOffset val="100"/>
        <c:noMultiLvlLbl val="0"/>
      </c:catAx>
      <c:valAx>
        <c:axId val="77740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7405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b="1"/>
              <a:t>Compressor running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'[4]Compressor Running Hours'!$I$3</c:f>
              <c:strCache>
                <c:ptCount val="1"/>
                <c:pt idx="0">
                  <c:v>2018/2019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'[4]Compressor Running Hours'!$H$4:$H$10</c15:sqref>
                  </c15:fullRef>
                </c:ext>
              </c:extLst>
              <c:f>'[4]Compressor Running Hours'!$H$4:$H$5</c:f>
              <c:strCache>
                <c:ptCount val="2"/>
                <c:pt idx="0">
                  <c:v>Cambridge</c:v>
                </c:pt>
                <c:pt idx="1">
                  <c:v>Kings Lynn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'[4]Compressor Running Hours'!$I$4:$I$10</c15:sqref>
                  </c15:fullRef>
                </c:ext>
              </c:extLst>
              <c:f>'[4]Compressor Running Hours'!$I$4:$I$5</c:f>
              <c:numCache>
                <c:formatCode>General</c:formatCode>
                <c:ptCount val="2"/>
                <c:pt idx="0">
                  <c:v>38</c:v>
                </c:pt>
                <c:pt idx="1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CC-43CE-9A04-74816CCC9AA1}"/>
            </c:ext>
          </c:extLst>
        </c:ser>
        <c:ser>
          <c:idx val="1"/>
          <c:order val="1"/>
          <c:tx>
            <c:strRef>
              <c:f>'[4]Compressor Running Hours'!$J$3</c:f>
              <c:strCache>
                <c:ptCount val="1"/>
                <c:pt idx="0">
                  <c:v>2019/2020</c:v>
                </c:pt>
              </c:strCache>
            </c:strRef>
          </c:tx>
          <c:spPr>
            <a:solidFill>
              <a:srgbClr val="00148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'[4]Compressor Running Hours'!$H$4:$H$10</c15:sqref>
                  </c15:fullRef>
                </c:ext>
              </c:extLst>
              <c:f>'[4]Compressor Running Hours'!$H$4:$H$5</c:f>
              <c:strCache>
                <c:ptCount val="2"/>
                <c:pt idx="0">
                  <c:v>Cambridge</c:v>
                </c:pt>
                <c:pt idx="1">
                  <c:v>Kings Lynn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'[4]Compressor Running Hours'!$J$4:$J$10</c15:sqref>
                  </c15:fullRef>
                </c:ext>
              </c:extLst>
              <c:f>'[4]Compressor Running Hours'!$J$4:$J$5</c:f>
              <c:numCache>
                <c:formatCode>General</c:formatCode>
                <c:ptCount val="2"/>
                <c:pt idx="0">
                  <c:v>76</c:v>
                </c:pt>
                <c:pt idx="1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CC-43CE-9A04-74816CCC9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10"/>
        <c:axId val="777405368"/>
        <c:axId val="777405696"/>
      </c:barChart>
      <c:catAx>
        <c:axId val="777405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7405696"/>
        <c:crosses val="autoZero"/>
        <c:auto val="1"/>
        <c:lblAlgn val="ctr"/>
        <c:lblOffset val="100"/>
        <c:noMultiLvlLbl val="0"/>
      </c:catAx>
      <c:valAx>
        <c:axId val="77740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7405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b="1"/>
              <a:t>Compressor running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'[4]Compressor Running Hours'!$I$3</c:f>
              <c:strCache>
                <c:ptCount val="1"/>
                <c:pt idx="0">
                  <c:v>2018/2019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'[4]Compressor Running Hours'!$C$27</c:f>
              <c:numCache>
                <c:formatCode>General</c:formatCode>
                <c:ptCount val="1"/>
                <c:pt idx="0">
                  <c:v>20889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5A-449B-8FCC-F64AE2C9C0E7}"/>
            </c:ext>
          </c:extLst>
        </c:ser>
        <c:ser>
          <c:idx val="1"/>
          <c:order val="1"/>
          <c:tx>
            <c:strRef>
              <c:f>'[4]Compressor Running Hours'!$J$3</c:f>
              <c:strCache>
                <c:ptCount val="1"/>
                <c:pt idx="0">
                  <c:v>2019/2020</c:v>
                </c:pt>
              </c:strCache>
            </c:strRef>
          </c:tx>
          <c:spPr>
            <a:solidFill>
              <a:srgbClr val="00148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'[4]Compressor Running Hours'!$D$27</c:f>
              <c:numCache>
                <c:formatCode>General</c:formatCode>
                <c:ptCount val="1"/>
                <c:pt idx="0">
                  <c:v>14158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5A-449B-8FCC-F64AE2C9C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10"/>
        <c:axId val="777405368"/>
        <c:axId val="777405696"/>
      </c:barChart>
      <c:catAx>
        <c:axId val="7774053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77405696"/>
        <c:crosses val="autoZero"/>
        <c:auto val="1"/>
        <c:lblAlgn val="ctr"/>
        <c:lblOffset val="100"/>
        <c:noMultiLvlLbl val="0"/>
      </c:catAx>
      <c:valAx>
        <c:axId val="77740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7405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'[5]Linepack Swing'!$A$3</c:f>
              <c:strCache>
                <c:ptCount val="1"/>
                <c:pt idx="0">
                  <c:v>Max. Swing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'[5]Linepack Swing'!$B$1:$T$1</c:f>
              <c:strCache>
                <c:ptCount val="19"/>
                <c:pt idx="0">
                  <c:v>2001/2002</c:v>
                </c:pt>
                <c:pt idx="1">
                  <c:v>2002/2003</c:v>
                </c:pt>
                <c:pt idx="2">
                  <c:v>2003/2004</c:v>
                </c:pt>
                <c:pt idx="3">
                  <c:v>2004/2005</c:v>
                </c:pt>
                <c:pt idx="4">
                  <c:v>2005/2006</c:v>
                </c:pt>
                <c:pt idx="5">
                  <c:v>2006/2007</c:v>
                </c:pt>
                <c:pt idx="6">
                  <c:v>2007/2008</c:v>
                </c:pt>
                <c:pt idx="7">
                  <c:v>2008/2009</c:v>
                </c:pt>
                <c:pt idx="8">
                  <c:v>2009/2010</c:v>
                </c:pt>
                <c:pt idx="9">
                  <c:v>2010/2011</c:v>
                </c:pt>
                <c:pt idx="10">
                  <c:v>2011/2012</c:v>
                </c:pt>
                <c:pt idx="11">
                  <c:v>2012/2013</c:v>
                </c:pt>
                <c:pt idx="12">
                  <c:v>2013/2014</c:v>
                </c:pt>
                <c:pt idx="13">
                  <c:v>2014/2015</c:v>
                </c:pt>
                <c:pt idx="14">
                  <c:v>2015/2016</c:v>
                </c:pt>
                <c:pt idx="15">
                  <c:v>2016/2017</c:v>
                </c:pt>
                <c:pt idx="16">
                  <c:v>2017/2018</c:v>
                </c:pt>
                <c:pt idx="17">
                  <c:v>2018/2019</c:v>
                </c:pt>
                <c:pt idx="18">
                  <c:v>2019/2020</c:v>
                </c:pt>
              </c:strCache>
            </c:strRef>
          </c:cat>
          <c:val>
            <c:numRef>
              <c:f>'[5]Linepack Swing'!$B$3:$T$3</c:f>
              <c:numCache>
                <c:formatCode>General</c:formatCode>
                <c:ptCount val="19"/>
                <c:pt idx="0">
                  <c:v>19</c:v>
                </c:pt>
                <c:pt idx="1">
                  <c:v>19</c:v>
                </c:pt>
                <c:pt idx="2">
                  <c:v>18</c:v>
                </c:pt>
                <c:pt idx="3">
                  <c:v>17</c:v>
                </c:pt>
                <c:pt idx="4">
                  <c:v>19</c:v>
                </c:pt>
                <c:pt idx="5">
                  <c:v>20</c:v>
                </c:pt>
                <c:pt idx="6">
                  <c:v>19</c:v>
                </c:pt>
                <c:pt idx="7">
                  <c:v>22</c:v>
                </c:pt>
                <c:pt idx="8">
                  <c:v>21</c:v>
                </c:pt>
                <c:pt idx="9">
                  <c:v>26</c:v>
                </c:pt>
                <c:pt idx="10">
                  <c:v>28</c:v>
                </c:pt>
                <c:pt idx="11">
                  <c:v>30</c:v>
                </c:pt>
                <c:pt idx="12">
                  <c:v>29</c:v>
                </c:pt>
                <c:pt idx="13">
                  <c:v>39</c:v>
                </c:pt>
                <c:pt idx="14">
                  <c:v>28</c:v>
                </c:pt>
                <c:pt idx="15">
                  <c:v>30</c:v>
                </c:pt>
                <c:pt idx="16">
                  <c:v>39</c:v>
                </c:pt>
                <c:pt idx="17">
                  <c:v>33</c:v>
                </c:pt>
                <c:pt idx="18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BA-4E29-BABA-8AEAF74FD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"/>
        <c:overlap val="-27"/>
        <c:axId val="752500824"/>
        <c:axId val="752500496"/>
      </c:barChart>
      <c:scatterChart>
        <c:scatterStyle val="lineMarker"/>
        <c:varyColors val="0"/>
        <c:ser>
          <c:idx val="0"/>
          <c:order val="0"/>
          <c:tx>
            <c:strRef>
              <c:f>'[5]Linepack Swing'!$A$2</c:f>
              <c:strCache>
                <c:ptCount val="1"/>
                <c:pt idx="0">
                  <c:v>Avg. Swing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127000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'[5]Linepack Swing'!$B$1:$T$1</c:f>
              <c:strCache>
                <c:ptCount val="19"/>
                <c:pt idx="0">
                  <c:v>2001/2002</c:v>
                </c:pt>
                <c:pt idx="1">
                  <c:v>2002/2003</c:v>
                </c:pt>
                <c:pt idx="2">
                  <c:v>2003/2004</c:v>
                </c:pt>
                <c:pt idx="3">
                  <c:v>2004/2005</c:v>
                </c:pt>
                <c:pt idx="4">
                  <c:v>2005/2006</c:v>
                </c:pt>
                <c:pt idx="5">
                  <c:v>2006/2007</c:v>
                </c:pt>
                <c:pt idx="6">
                  <c:v>2007/2008</c:v>
                </c:pt>
                <c:pt idx="7">
                  <c:v>2008/2009</c:v>
                </c:pt>
                <c:pt idx="8">
                  <c:v>2009/2010</c:v>
                </c:pt>
                <c:pt idx="9">
                  <c:v>2010/2011</c:v>
                </c:pt>
                <c:pt idx="10">
                  <c:v>2011/2012</c:v>
                </c:pt>
                <c:pt idx="11">
                  <c:v>2012/2013</c:v>
                </c:pt>
                <c:pt idx="12">
                  <c:v>2013/2014</c:v>
                </c:pt>
                <c:pt idx="13">
                  <c:v>2014/2015</c:v>
                </c:pt>
                <c:pt idx="14">
                  <c:v>2015/2016</c:v>
                </c:pt>
                <c:pt idx="15">
                  <c:v>2016/2017</c:v>
                </c:pt>
                <c:pt idx="16">
                  <c:v>2017/2018</c:v>
                </c:pt>
                <c:pt idx="17">
                  <c:v>2018/2019</c:v>
                </c:pt>
                <c:pt idx="18">
                  <c:v>2019/2020</c:v>
                </c:pt>
              </c:strCache>
            </c:strRef>
          </c:xVal>
          <c:yVal>
            <c:numRef>
              <c:f>'[5]Linepack Swing'!$B$2:$T$2</c:f>
              <c:numCache>
                <c:formatCode>General</c:formatCode>
                <c:ptCount val="19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9</c:v>
                </c:pt>
                <c:pt idx="7">
                  <c:v>7</c:v>
                </c:pt>
                <c:pt idx="8">
                  <c:v>8</c:v>
                </c:pt>
                <c:pt idx="9">
                  <c:v>10</c:v>
                </c:pt>
                <c:pt idx="10">
                  <c:v>11</c:v>
                </c:pt>
                <c:pt idx="11">
                  <c:v>14</c:v>
                </c:pt>
                <c:pt idx="12">
                  <c:v>15</c:v>
                </c:pt>
                <c:pt idx="13">
                  <c:v>15</c:v>
                </c:pt>
                <c:pt idx="14">
                  <c:v>11</c:v>
                </c:pt>
                <c:pt idx="15">
                  <c:v>12</c:v>
                </c:pt>
                <c:pt idx="16">
                  <c:v>15</c:v>
                </c:pt>
                <c:pt idx="17">
                  <c:v>14</c:v>
                </c:pt>
                <c:pt idx="18">
                  <c:v>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BA-4E29-BABA-8AEAF74FD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2500824"/>
        <c:axId val="752500496"/>
      </c:scatterChart>
      <c:catAx>
        <c:axId val="752500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2500496"/>
        <c:crosses val="autoZero"/>
        <c:auto val="1"/>
        <c:lblAlgn val="ctr"/>
        <c:lblOffset val="100"/>
        <c:noMultiLvlLbl val="0"/>
      </c:catAx>
      <c:valAx>
        <c:axId val="75250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2500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504826</xdr:colOff>
      <xdr:row>14</xdr:row>
      <xdr:rowOff>51955</xdr:rowOff>
    </xdr:from>
    <xdr:to>
      <xdr:col>14</xdr:col>
      <xdr:colOff>571501</xdr:colOff>
      <xdr:row>34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CB14B79-0A2B-47F9-B71C-BD7C0A0B4D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66674</xdr:colOff>
      <xdr:row>2</xdr:row>
      <xdr:rowOff>104774</xdr:rowOff>
    </xdr:from>
    <xdr:to>
      <xdr:col>19</xdr:col>
      <xdr:colOff>485775</xdr:colOff>
      <xdr:row>23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1E2CBC-AD07-424A-8CD3-AF5DF149BF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160</xdr:row>
      <xdr:rowOff>189681</xdr:rowOff>
    </xdr:from>
    <xdr:to>
      <xdr:col>19</xdr:col>
      <xdr:colOff>468073</xdr:colOff>
      <xdr:row>177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FF42AC-5873-4D13-9D84-142F980E9F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257175</xdr:colOff>
      <xdr:row>1</xdr:row>
      <xdr:rowOff>76200</xdr:rowOff>
    </xdr:from>
    <xdr:to>
      <xdr:col>17</xdr:col>
      <xdr:colOff>581025</xdr:colOff>
      <xdr:row>8</xdr:row>
      <xdr:rowOff>186516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AE1B5F-C37C-45BD-A717-6289E29ADA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285750</xdr:colOff>
      <xdr:row>9</xdr:row>
      <xdr:rowOff>66675</xdr:rowOff>
    </xdr:from>
    <xdr:to>
      <xdr:col>18</xdr:col>
      <xdr:colOff>0</xdr:colOff>
      <xdr:row>21</xdr:row>
      <xdr:rowOff>75229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B61BBB0-6FA8-42F5-A38C-54247BE93C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</xdr:colOff>
      <xdr:row>12</xdr:row>
      <xdr:rowOff>171450</xdr:rowOff>
    </xdr:from>
    <xdr:to>
      <xdr:col>14</xdr:col>
      <xdr:colOff>581025</xdr:colOff>
      <xdr:row>27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B72EB1-84BD-463F-A32E-340040A152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152400</xdr:colOff>
      <xdr:row>13</xdr:row>
      <xdr:rowOff>0</xdr:rowOff>
    </xdr:from>
    <xdr:to>
      <xdr:col>19</xdr:col>
      <xdr:colOff>209550</xdr:colOff>
      <xdr:row>27</xdr:row>
      <xdr:rowOff>23812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C4719F0-699E-485F-ACB0-EF4EFEA67F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28</xdr:row>
      <xdr:rowOff>0</xdr:rowOff>
    </xdr:from>
    <xdr:to>
      <xdr:col>8</xdr:col>
      <xdr:colOff>457200</xdr:colOff>
      <xdr:row>42</xdr:row>
      <xdr:rowOff>23812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81F72B4-D334-46FE-9E5B-CF586AE228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6</xdr:row>
      <xdr:rowOff>171450</xdr:rowOff>
    </xdr:from>
    <xdr:to>
      <xdr:col>18</xdr:col>
      <xdr:colOff>228600</xdr:colOff>
      <xdr:row>30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9A7E9F-5287-49FF-9990-9E9C6EE3D7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ationalgridplc-my.sharepoint.com/ESP/GD/SDs/DS2018/analys/LDZ%20monitor%20-%20Co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ris.Jaweed1\AppData\Local\Microsoft\Windows\Temporary%20Internet%20Files\Content.Outlook\LAD53P8L\New%20Winter%20Review%20Data%20Outpu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ris.Jaweed1\OneDrive%20-%20National%20Grid\Gas%20Network%20Strategy\Winter%20Review%20and%20Consultation\3.%20Content%20Development\ESO\Copy%20of%20Data%20for%20Faris%201106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ris.Jaweed1\OneDrive%20-%20National%20Grid\Gas%20Network%20Strategy\Winter%20Review%20and%20Consultation\3.%20Content%20Development\Gas%20Sys%20Ops\Raw%20Data%20For%20Charts%20-%20FJ%20edi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ris.Jaweed1\OneDrive%20-%20National%20Grid\Gas%20Network%20Strategy\Winter%20Review%20and%20Consultation\3.%20Content%20Development\Gas%20Sys%20Ops\Winter%20Review%20Data%20Output%20-%20SB%20ed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Weather"/>
      <sheetName val="DemandCWV"/>
      <sheetName val="Actual"/>
      <sheetName val="WCorr"/>
      <sheetName val="Error"/>
      <sheetName val="ErrorCWV"/>
      <sheetName val="GData"/>
      <sheetName val="Peaks"/>
      <sheetName val="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">
          <cell r="A4" t="str">
            <v>EA</v>
          </cell>
          <cell r="B4">
            <v>223633.52163999999</v>
          </cell>
          <cell r="C4">
            <v>34954.479383999998</v>
          </cell>
          <cell r="D4">
            <v>32077.950491</v>
          </cell>
          <cell r="E4">
            <v>290665.95150999998</v>
          </cell>
          <cell r="F4">
            <v>25134.170117999998</v>
          </cell>
          <cell r="G4">
            <v>316350.80656</v>
          </cell>
        </row>
        <row r="5">
          <cell r="A5" t="str">
            <v>EM</v>
          </cell>
          <cell r="B5">
            <v>271488.91720999999</v>
          </cell>
          <cell r="C5">
            <v>40135.956964999998</v>
          </cell>
          <cell r="D5">
            <v>45804.572473</v>
          </cell>
          <cell r="E5">
            <v>357429.44665</v>
          </cell>
          <cell r="F5">
            <v>43573.784143999997</v>
          </cell>
          <cell r="G5">
            <v>401603.23079</v>
          </cell>
        </row>
        <row r="6">
          <cell r="A6" t="str">
            <v>LDZ</v>
          </cell>
          <cell r="B6">
            <v>2645501.3155999999</v>
          </cell>
          <cell r="C6">
            <v>411492.21189999999</v>
          </cell>
          <cell r="D6">
            <v>437218.68098</v>
          </cell>
          <cell r="E6">
            <v>3494212.2085000002</v>
          </cell>
          <cell r="F6">
            <v>419527.19653999998</v>
          </cell>
          <cell r="G6">
            <v>3921298.3091000002</v>
          </cell>
        </row>
        <row r="7">
          <cell r="A7" t="str">
            <v>NE</v>
          </cell>
          <cell r="B7">
            <v>161318.40481000001</v>
          </cell>
          <cell r="C7">
            <v>25207.661955</v>
          </cell>
          <cell r="D7">
            <v>25068.749193</v>
          </cell>
          <cell r="E7">
            <v>211594.81596000001</v>
          </cell>
          <cell r="F7">
            <v>34008.086460999999</v>
          </cell>
          <cell r="G7">
            <v>246079.61475000001</v>
          </cell>
        </row>
        <row r="8">
          <cell r="A8" t="str">
            <v>NGN</v>
          </cell>
          <cell r="B8">
            <v>290633.23148000002</v>
          </cell>
          <cell r="C8">
            <v>44546.258807999999</v>
          </cell>
          <cell r="D8">
            <v>47389.967678000001</v>
          </cell>
          <cell r="E8">
            <v>382569.45796999999</v>
          </cell>
          <cell r="F8">
            <v>65722.684575000007</v>
          </cell>
          <cell r="G8">
            <v>449171.59460000001</v>
          </cell>
        </row>
        <row r="9">
          <cell r="A9" t="str">
            <v>NO</v>
          </cell>
          <cell r="B9">
            <v>129314.82666999999</v>
          </cell>
          <cell r="C9">
            <v>19338.596853999999</v>
          </cell>
          <cell r="D9">
            <v>22321.218485000001</v>
          </cell>
          <cell r="E9">
            <v>170974.64201000001</v>
          </cell>
          <cell r="F9">
            <v>31714.598114</v>
          </cell>
          <cell r="G9">
            <v>203091.97985</v>
          </cell>
        </row>
        <row r="10">
          <cell r="A10" t="str">
            <v>NT</v>
          </cell>
          <cell r="B10">
            <v>276276.15343000001</v>
          </cell>
          <cell r="C10">
            <v>50916.169674999997</v>
          </cell>
          <cell r="D10">
            <v>58900.330542000003</v>
          </cell>
          <cell r="E10">
            <v>386092.65364999999</v>
          </cell>
          <cell r="F10">
            <v>11499.861065999999</v>
          </cell>
          <cell r="G10">
            <v>398189.77499000001</v>
          </cell>
        </row>
        <row r="11">
          <cell r="A11" t="str">
            <v>NW</v>
          </cell>
          <cell r="B11">
            <v>313304.92794000002</v>
          </cell>
          <cell r="C11">
            <v>47450.829811000003</v>
          </cell>
          <cell r="D11">
            <v>48073.157652000002</v>
          </cell>
          <cell r="E11">
            <v>408828.9154</v>
          </cell>
          <cell r="F11">
            <v>65525.841658999998</v>
          </cell>
          <cell r="G11">
            <v>475195.85294999997</v>
          </cell>
        </row>
        <row r="12">
          <cell r="A12" t="str">
            <v>SC</v>
          </cell>
          <cell r="B12">
            <v>216574.85065000001</v>
          </cell>
          <cell r="C12">
            <v>34970.897020999997</v>
          </cell>
          <cell r="D12">
            <v>45083.334045000003</v>
          </cell>
          <cell r="E12">
            <v>296629.08172000002</v>
          </cell>
          <cell r="F12">
            <v>28465.05257</v>
          </cell>
          <cell r="G12">
            <v>325603.72333000001</v>
          </cell>
        </row>
        <row r="13">
          <cell r="A13" t="str">
            <v>SCO</v>
          </cell>
          <cell r="B13">
            <v>738896.20194000006</v>
          </cell>
          <cell r="C13">
            <v>113143.56009</v>
          </cell>
          <cell r="D13">
            <v>114097.12203</v>
          </cell>
          <cell r="E13">
            <v>966136.88405999995</v>
          </cell>
          <cell r="F13">
            <v>99435.141126000002</v>
          </cell>
          <cell r="G13">
            <v>1067459.6964</v>
          </cell>
        </row>
        <row r="14">
          <cell r="A14" t="str">
            <v>SE</v>
          </cell>
          <cell r="B14">
            <v>314388.63186000002</v>
          </cell>
          <cell r="C14">
            <v>41971.073823999999</v>
          </cell>
          <cell r="D14">
            <v>33496.940047999997</v>
          </cell>
          <cell r="E14">
            <v>389856.64572999999</v>
          </cell>
          <cell r="F14">
            <v>43599.328919</v>
          </cell>
          <cell r="G14">
            <v>434272.413</v>
          </cell>
        </row>
        <row r="15">
          <cell r="A15" t="str">
            <v>SO</v>
          </cell>
          <cell r="B15">
            <v>207932.71943</v>
          </cell>
          <cell r="C15">
            <v>36201.589245000003</v>
          </cell>
          <cell r="D15">
            <v>35516.847935999998</v>
          </cell>
          <cell r="E15">
            <v>279651.15661000001</v>
          </cell>
          <cell r="F15">
            <v>27370.759636999999</v>
          </cell>
          <cell r="G15">
            <v>307583.56008000002</v>
          </cell>
        </row>
        <row r="16">
          <cell r="A16" t="str">
            <v>SW</v>
          </cell>
          <cell r="B16">
            <v>166282.23439999999</v>
          </cell>
          <cell r="C16">
            <v>25508.883505000002</v>
          </cell>
          <cell r="D16">
            <v>25818.872444000001</v>
          </cell>
          <cell r="E16">
            <v>217609.99035000001</v>
          </cell>
          <cell r="F16">
            <v>11963.297235</v>
          </cell>
          <cell r="G16">
            <v>230321.23279000001</v>
          </cell>
        </row>
        <row r="17">
          <cell r="A17" t="str">
            <v>UKD</v>
          </cell>
          <cell r="B17">
            <v>1329232.0082</v>
          </cell>
          <cell r="C17">
            <v>211539.77345000001</v>
          </cell>
          <cell r="D17">
            <v>228960.09103000001</v>
          </cell>
          <cell r="E17">
            <v>1769731.8726999999</v>
          </cell>
          <cell r="F17">
            <v>165751.68474999999</v>
          </cell>
          <cell r="G17">
            <v>1938817.804</v>
          </cell>
        </row>
        <row r="18">
          <cell r="A18" t="str">
            <v>WAW</v>
          </cell>
          <cell r="B18">
            <v>286739.87396</v>
          </cell>
          <cell r="C18">
            <v>42262.619551000003</v>
          </cell>
          <cell r="D18">
            <v>46771.500238000001</v>
          </cell>
          <cell r="E18">
            <v>375773.99375000002</v>
          </cell>
          <cell r="F18">
            <v>88617.686088000002</v>
          </cell>
          <cell r="G18">
            <v>465849.21409000002</v>
          </cell>
        </row>
        <row r="19">
          <cell r="A19" t="str">
            <v>WM</v>
          </cell>
          <cell r="B19">
            <v>244528.48798999999</v>
          </cell>
          <cell r="C19">
            <v>38082.337611000003</v>
          </cell>
          <cell r="D19">
            <v>44104.079876000003</v>
          </cell>
          <cell r="E19">
            <v>326714.90548000002</v>
          </cell>
          <cell r="F19">
            <v>20018.027767</v>
          </cell>
          <cell r="G19">
            <v>347478.13873000001</v>
          </cell>
        </row>
        <row r="20">
          <cell r="A20" t="str">
            <v>WN</v>
          </cell>
          <cell r="B20">
            <v>27238.693084999999</v>
          </cell>
          <cell r="C20">
            <v>4225.3976087000001</v>
          </cell>
          <cell r="D20">
            <v>5537.0577990000002</v>
          </cell>
          <cell r="E20">
            <v>37001.148493000001</v>
          </cell>
          <cell r="F20">
            <v>4925.2575299999999</v>
          </cell>
          <cell r="G20">
            <v>42126.406023000003</v>
          </cell>
        </row>
        <row r="21">
          <cell r="A21" t="str">
            <v>WS</v>
          </cell>
          <cell r="B21">
            <v>93218.946477000005</v>
          </cell>
          <cell r="C21">
            <v>12528.338437</v>
          </cell>
          <cell r="D21">
            <v>15415.569996</v>
          </cell>
          <cell r="E21">
            <v>121162.85490999999</v>
          </cell>
          <cell r="F21">
            <v>71729.131324000002</v>
          </cell>
          <cell r="G21">
            <v>193401.57527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Supply by Type"/>
      <sheetName val="CWV Seasonal Norm"/>
      <sheetName val="Power Station Demand"/>
      <sheetName val="LNG Flow"/>
      <sheetName val="IC Flows"/>
      <sheetName val="Storage"/>
      <sheetName val="Demand and Supply Components"/>
      <sheetName val="Day on day change"/>
      <sheetName val="Linepack Swing"/>
      <sheetName val="Compressor Running Hours"/>
      <sheetName val="Compressor Site"/>
      <sheetName val="Sheet2"/>
    </sheetNames>
    <sheetDataSet>
      <sheetData sheetId="0" refreshError="1"/>
      <sheetData sheetId="1">
        <row r="1">
          <cell r="B1">
            <v>43739</v>
          </cell>
          <cell r="C1">
            <v>43740</v>
          </cell>
          <cell r="D1">
            <v>43742</v>
          </cell>
          <cell r="E1">
            <v>43743</v>
          </cell>
          <cell r="F1">
            <v>43744</v>
          </cell>
          <cell r="G1">
            <v>43745</v>
          </cell>
          <cell r="H1">
            <v>43746</v>
          </cell>
          <cell r="I1">
            <v>43747</v>
          </cell>
          <cell r="J1">
            <v>43748</v>
          </cell>
          <cell r="K1">
            <v>43749</v>
          </cell>
          <cell r="L1">
            <v>43750</v>
          </cell>
          <cell r="M1">
            <v>43751</v>
          </cell>
          <cell r="N1">
            <v>43752</v>
          </cell>
          <cell r="O1">
            <v>43753</v>
          </cell>
          <cell r="P1">
            <v>43754</v>
          </cell>
          <cell r="Q1">
            <v>43755</v>
          </cell>
          <cell r="R1">
            <v>43756</v>
          </cell>
          <cell r="S1">
            <v>43757</v>
          </cell>
          <cell r="T1">
            <v>43758</v>
          </cell>
          <cell r="U1">
            <v>43759</v>
          </cell>
          <cell r="V1">
            <v>43760</v>
          </cell>
          <cell r="W1">
            <v>43761</v>
          </cell>
          <cell r="X1">
            <v>43762</v>
          </cell>
          <cell r="Y1">
            <v>43763</v>
          </cell>
          <cell r="Z1">
            <v>43764</v>
          </cell>
          <cell r="AA1">
            <v>43765</v>
          </cell>
          <cell r="AB1">
            <v>43766</v>
          </cell>
          <cell r="AC1">
            <v>43768</v>
          </cell>
          <cell r="AD1">
            <v>43769</v>
          </cell>
          <cell r="AE1">
            <v>43770</v>
          </cell>
          <cell r="AF1">
            <v>43771</v>
          </cell>
          <cell r="AG1">
            <v>43772</v>
          </cell>
          <cell r="AH1">
            <v>43773</v>
          </cell>
          <cell r="AI1">
            <v>43774</v>
          </cell>
          <cell r="AJ1">
            <v>43775</v>
          </cell>
          <cell r="AK1">
            <v>43776</v>
          </cell>
          <cell r="AL1">
            <v>43777</v>
          </cell>
          <cell r="AM1">
            <v>43778</v>
          </cell>
          <cell r="AN1">
            <v>43779</v>
          </cell>
          <cell r="AO1">
            <v>43780</v>
          </cell>
          <cell r="AP1">
            <v>43781</v>
          </cell>
          <cell r="AQ1">
            <v>43782</v>
          </cell>
          <cell r="AR1">
            <v>43783</v>
          </cell>
          <cell r="AS1">
            <v>43784</v>
          </cell>
          <cell r="AT1">
            <v>43785</v>
          </cell>
          <cell r="AU1">
            <v>43786</v>
          </cell>
          <cell r="AV1">
            <v>43787</v>
          </cell>
          <cell r="AW1">
            <v>43788</v>
          </cell>
          <cell r="AX1">
            <v>43789</v>
          </cell>
          <cell r="AY1">
            <v>43790</v>
          </cell>
          <cell r="AZ1">
            <v>43791</v>
          </cell>
          <cell r="BA1">
            <v>43792</v>
          </cell>
          <cell r="BB1">
            <v>43793</v>
          </cell>
          <cell r="BC1">
            <v>43794</v>
          </cell>
          <cell r="BD1">
            <v>43795</v>
          </cell>
          <cell r="BE1">
            <v>43796</v>
          </cell>
          <cell r="BF1">
            <v>43797</v>
          </cell>
          <cell r="BG1">
            <v>43798</v>
          </cell>
          <cell r="BH1">
            <v>43799</v>
          </cell>
          <cell r="BI1">
            <v>43800</v>
          </cell>
          <cell r="BJ1">
            <v>43801</v>
          </cell>
          <cell r="BK1">
            <v>43802</v>
          </cell>
          <cell r="BL1">
            <v>43803</v>
          </cell>
          <cell r="BM1">
            <v>43804</v>
          </cell>
          <cell r="BN1">
            <v>43805</v>
          </cell>
          <cell r="BO1">
            <v>43806</v>
          </cell>
          <cell r="BP1">
            <v>43807</v>
          </cell>
          <cell r="BQ1">
            <v>43808</v>
          </cell>
          <cell r="BR1">
            <v>43809</v>
          </cell>
          <cell r="BS1">
            <v>43810</v>
          </cell>
          <cell r="BT1">
            <v>43811</v>
          </cell>
          <cell r="BU1">
            <v>43812</v>
          </cell>
          <cell r="BV1">
            <v>43813</v>
          </cell>
          <cell r="BW1">
            <v>43814</v>
          </cell>
          <cell r="BX1">
            <v>43815</v>
          </cell>
          <cell r="BY1">
            <v>43816</v>
          </cell>
          <cell r="BZ1">
            <v>43817</v>
          </cell>
          <cell r="CA1">
            <v>43818</v>
          </cell>
          <cell r="CB1">
            <v>43819</v>
          </cell>
          <cell r="CC1">
            <v>43820</v>
          </cell>
          <cell r="CD1">
            <v>43821</v>
          </cell>
          <cell r="CE1">
            <v>43822</v>
          </cell>
          <cell r="CF1">
            <v>43823</v>
          </cell>
          <cell r="CG1">
            <v>43824</v>
          </cell>
          <cell r="CH1">
            <v>43825</v>
          </cell>
          <cell r="CI1">
            <v>43826</v>
          </cell>
          <cell r="CJ1">
            <v>43827</v>
          </cell>
          <cell r="CK1">
            <v>43828</v>
          </cell>
          <cell r="CL1">
            <v>43829</v>
          </cell>
          <cell r="CM1">
            <v>43830</v>
          </cell>
          <cell r="CN1">
            <v>43831</v>
          </cell>
          <cell r="CO1">
            <v>43832</v>
          </cell>
          <cell r="CP1">
            <v>43833</v>
          </cell>
          <cell r="CQ1">
            <v>43834</v>
          </cell>
          <cell r="CR1">
            <v>43835</v>
          </cell>
          <cell r="CS1">
            <v>43836</v>
          </cell>
          <cell r="CT1">
            <v>43837</v>
          </cell>
          <cell r="CU1">
            <v>43838</v>
          </cell>
          <cell r="CV1">
            <v>43839</v>
          </cell>
          <cell r="CW1">
            <v>43840</v>
          </cell>
          <cell r="CX1">
            <v>43841</v>
          </cell>
          <cell r="CY1">
            <v>43842</v>
          </cell>
          <cell r="CZ1">
            <v>43843</v>
          </cell>
          <cell r="DA1">
            <v>43844</v>
          </cell>
          <cell r="DB1">
            <v>43845</v>
          </cell>
          <cell r="DC1">
            <v>43846</v>
          </cell>
          <cell r="DD1">
            <v>43847</v>
          </cell>
          <cell r="DE1">
            <v>43848</v>
          </cell>
          <cell r="DF1">
            <v>43849</v>
          </cell>
          <cell r="DG1">
            <v>43850</v>
          </cell>
          <cell r="DH1">
            <v>43851</v>
          </cell>
          <cell r="DI1">
            <v>43852</v>
          </cell>
          <cell r="DJ1">
            <v>43853</v>
          </cell>
          <cell r="DK1">
            <v>43854</v>
          </cell>
          <cell r="DL1">
            <v>43855</v>
          </cell>
          <cell r="DM1">
            <v>43856</v>
          </cell>
          <cell r="DN1">
            <v>43857</v>
          </cell>
          <cell r="DO1">
            <v>43858</v>
          </cell>
          <cell r="DP1">
            <v>43859</v>
          </cell>
          <cell r="DQ1">
            <v>43860</v>
          </cell>
          <cell r="DR1">
            <v>43861</v>
          </cell>
          <cell r="DS1">
            <v>43862</v>
          </cell>
          <cell r="DT1">
            <v>43863</v>
          </cell>
          <cell r="DU1">
            <v>43864</v>
          </cell>
          <cell r="DV1">
            <v>43865</v>
          </cell>
          <cell r="DW1">
            <v>43866</v>
          </cell>
          <cell r="DX1">
            <v>43867</v>
          </cell>
          <cell r="DY1">
            <v>43868</v>
          </cell>
          <cell r="DZ1">
            <v>43869</v>
          </cell>
          <cell r="EA1">
            <v>43870</v>
          </cell>
          <cell r="EB1">
            <v>43871</v>
          </cell>
          <cell r="EC1">
            <v>43872</v>
          </cell>
          <cell r="ED1">
            <v>43873</v>
          </cell>
          <cell r="EE1">
            <v>43874</v>
          </cell>
          <cell r="EF1">
            <v>43875</v>
          </cell>
          <cell r="EG1">
            <v>43876</v>
          </cell>
          <cell r="EH1">
            <v>43877</v>
          </cell>
          <cell r="EI1">
            <v>43878</v>
          </cell>
          <cell r="EJ1">
            <v>43879</v>
          </cell>
          <cell r="EK1">
            <v>43880</v>
          </cell>
          <cell r="EL1">
            <v>43881</v>
          </cell>
          <cell r="EM1">
            <v>43882</v>
          </cell>
          <cell r="EN1">
            <v>43883</v>
          </cell>
          <cell r="EO1">
            <v>43884</v>
          </cell>
          <cell r="EP1">
            <v>43885</v>
          </cell>
          <cell r="EQ1">
            <v>43886</v>
          </cell>
          <cell r="ER1">
            <v>43887</v>
          </cell>
          <cell r="ES1">
            <v>43888</v>
          </cell>
          <cell r="ET1">
            <v>43889</v>
          </cell>
          <cell r="EU1">
            <v>43890</v>
          </cell>
          <cell r="EV1">
            <v>43891</v>
          </cell>
          <cell r="EW1">
            <v>43892</v>
          </cell>
          <cell r="EX1">
            <v>43893</v>
          </cell>
          <cell r="EY1">
            <v>43894</v>
          </cell>
          <cell r="EZ1">
            <v>43895</v>
          </cell>
          <cell r="FA1">
            <v>43896</v>
          </cell>
          <cell r="FB1">
            <v>43897</v>
          </cell>
          <cell r="FC1">
            <v>43898</v>
          </cell>
          <cell r="FD1">
            <v>43899</v>
          </cell>
          <cell r="FE1">
            <v>43900</v>
          </cell>
          <cell r="FF1">
            <v>43901</v>
          </cell>
          <cell r="FG1">
            <v>43902</v>
          </cell>
          <cell r="FH1">
            <v>43903</v>
          </cell>
          <cell r="FI1">
            <v>43904</v>
          </cell>
          <cell r="FJ1">
            <v>43905</v>
          </cell>
          <cell r="FK1">
            <v>43906</v>
          </cell>
          <cell r="FL1">
            <v>43907</v>
          </cell>
          <cell r="FM1">
            <v>43908</v>
          </cell>
          <cell r="FN1">
            <v>43909</v>
          </cell>
          <cell r="FO1">
            <v>43910</v>
          </cell>
          <cell r="FP1">
            <v>43911</v>
          </cell>
          <cell r="FQ1">
            <v>43912</v>
          </cell>
          <cell r="FR1">
            <v>43913</v>
          </cell>
          <cell r="FS1">
            <v>43914</v>
          </cell>
          <cell r="FT1">
            <v>43915</v>
          </cell>
          <cell r="FU1">
            <v>43916</v>
          </cell>
          <cell r="FV1">
            <v>43917</v>
          </cell>
          <cell r="FW1">
            <v>43918</v>
          </cell>
          <cell r="FX1">
            <v>43919</v>
          </cell>
          <cell r="FY1">
            <v>43920</v>
          </cell>
          <cell r="FZ1">
            <v>43921</v>
          </cell>
        </row>
        <row r="2">
          <cell r="A2" t="str">
            <v>CWV Actual</v>
          </cell>
          <cell r="B2">
            <v>13.03</v>
          </cell>
          <cell r="C2">
            <v>11.4</v>
          </cell>
          <cell r="D2">
            <v>11.78</v>
          </cell>
          <cell r="E2">
            <v>12.15</v>
          </cell>
          <cell r="F2">
            <v>12.41</v>
          </cell>
          <cell r="G2">
            <v>12.35</v>
          </cell>
          <cell r="H2">
            <v>12.26</v>
          </cell>
          <cell r="I2">
            <v>11.59</v>
          </cell>
          <cell r="J2">
            <v>12.19</v>
          </cell>
          <cell r="K2">
            <v>12.53</v>
          </cell>
          <cell r="L2">
            <v>11.84</v>
          </cell>
          <cell r="M2">
            <v>11.61</v>
          </cell>
          <cell r="N2">
            <v>11.24</v>
          </cell>
          <cell r="O2">
            <v>11.31</v>
          </cell>
          <cell r="P2">
            <v>11.16</v>
          </cell>
          <cell r="Q2">
            <v>10.77</v>
          </cell>
          <cell r="R2">
            <v>10.5</v>
          </cell>
          <cell r="S2">
            <v>10.220000000000001</v>
          </cell>
          <cell r="T2">
            <v>9.57</v>
          </cell>
          <cell r="U2">
            <v>9.65</v>
          </cell>
          <cell r="V2">
            <v>9.59</v>
          </cell>
          <cell r="W2">
            <v>9.69</v>
          </cell>
          <cell r="X2">
            <v>9.85</v>
          </cell>
          <cell r="Y2">
            <v>10.26</v>
          </cell>
          <cell r="Z2">
            <v>9.33</v>
          </cell>
          <cell r="AA2">
            <v>8.17</v>
          </cell>
          <cell r="AB2">
            <v>7.29</v>
          </cell>
          <cell r="AC2">
            <v>7.35</v>
          </cell>
          <cell r="AD2">
            <v>7.67</v>
          </cell>
          <cell r="AE2">
            <v>9.6199999999999992</v>
          </cell>
          <cell r="AF2">
            <v>9.0500000000000007</v>
          </cell>
          <cell r="AG2">
            <v>8.7899999999999991</v>
          </cell>
          <cell r="AH2">
            <v>8.48</v>
          </cell>
          <cell r="AI2">
            <v>8.1999999999999993</v>
          </cell>
          <cell r="AJ2">
            <v>7.15</v>
          </cell>
          <cell r="AK2">
            <v>6.65</v>
          </cell>
          <cell r="AL2">
            <v>5.76</v>
          </cell>
          <cell r="AM2">
            <v>4.9400000000000004</v>
          </cell>
          <cell r="AN2">
            <v>5.48</v>
          </cell>
          <cell r="AO2">
            <v>5.26</v>
          </cell>
          <cell r="AP2">
            <v>5.47</v>
          </cell>
          <cell r="AQ2">
            <v>5.23</v>
          </cell>
          <cell r="AR2">
            <v>4.8</v>
          </cell>
          <cell r="AS2">
            <v>5.33</v>
          </cell>
          <cell r="AT2">
            <v>5.97</v>
          </cell>
          <cell r="AU2">
            <v>5.64</v>
          </cell>
          <cell r="AV2">
            <v>4.6399999999999997</v>
          </cell>
          <cell r="AW2">
            <v>4.03</v>
          </cell>
          <cell r="AX2">
            <v>4.03</v>
          </cell>
          <cell r="AY2">
            <v>4.2</v>
          </cell>
          <cell r="AZ2">
            <v>5.41</v>
          </cell>
          <cell r="BA2">
            <v>6.67</v>
          </cell>
          <cell r="BB2">
            <v>7.22</v>
          </cell>
          <cell r="BC2">
            <v>7.8</v>
          </cell>
          <cell r="BD2">
            <v>8.18</v>
          </cell>
          <cell r="BE2">
            <v>7.78</v>
          </cell>
          <cell r="BF2">
            <v>6.89</v>
          </cell>
          <cell r="BG2">
            <v>5.09</v>
          </cell>
          <cell r="BH2">
            <v>3.49</v>
          </cell>
          <cell r="BI2">
            <v>2.89</v>
          </cell>
          <cell r="BJ2">
            <v>3.2</v>
          </cell>
          <cell r="BK2">
            <v>3.87</v>
          </cell>
          <cell r="BL2">
            <v>3.94</v>
          </cell>
          <cell r="BM2">
            <v>4.63</v>
          </cell>
          <cell r="BN2">
            <v>6.52</v>
          </cell>
          <cell r="BO2">
            <v>6.83</v>
          </cell>
          <cell r="BP2">
            <v>6</v>
          </cell>
          <cell r="BQ2">
            <v>5.37</v>
          </cell>
          <cell r="BR2">
            <v>5.66</v>
          </cell>
          <cell r="BS2">
            <v>4.57</v>
          </cell>
          <cell r="BT2">
            <v>4.47</v>
          </cell>
          <cell r="BU2">
            <v>4.32</v>
          </cell>
          <cell r="BV2">
            <v>4.04</v>
          </cell>
          <cell r="BW2">
            <v>4.2300000000000004</v>
          </cell>
          <cell r="BX2">
            <v>4.66</v>
          </cell>
          <cell r="BY2">
            <v>4</v>
          </cell>
          <cell r="BZ2">
            <v>4.03</v>
          </cell>
          <cell r="CA2">
            <v>6.41</v>
          </cell>
          <cell r="CB2">
            <v>5.87</v>
          </cell>
          <cell r="CC2">
            <v>5.81</v>
          </cell>
          <cell r="CD2">
            <v>5.52</v>
          </cell>
          <cell r="CE2">
            <v>5.63</v>
          </cell>
          <cell r="CF2">
            <v>5.94</v>
          </cell>
          <cell r="CG2">
            <v>5.05</v>
          </cell>
          <cell r="CH2">
            <v>4.95</v>
          </cell>
          <cell r="CI2">
            <v>5.44</v>
          </cell>
          <cell r="CJ2">
            <v>5.92</v>
          </cell>
          <cell r="CK2">
            <v>5.75</v>
          </cell>
          <cell r="CL2">
            <v>5.68</v>
          </cell>
          <cell r="CM2">
            <v>5.14</v>
          </cell>
          <cell r="CN2">
            <v>4.9000000000000004</v>
          </cell>
          <cell r="CO2">
            <v>5.7</v>
          </cell>
          <cell r="CP2">
            <v>5.29</v>
          </cell>
          <cell r="CQ2">
            <v>5.41</v>
          </cell>
          <cell r="CR2">
            <v>5.71</v>
          </cell>
          <cell r="CS2">
            <v>5.58</v>
          </cell>
          <cell r="CT2">
            <v>6.81</v>
          </cell>
          <cell r="CU2">
            <v>6.91</v>
          </cell>
          <cell r="CV2">
            <v>6.32</v>
          </cell>
          <cell r="CW2">
            <v>5.22</v>
          </cell>
          <cell r="CX2">
            <v>6.14</v>
          </cell>
          <cell r="CY2">
            <v>5.93</v>
          </cell>
          <cell r="CZ2">
            <v>5.36</v>
          </cell>
          <cell r="DA2">
            <v>6.05</v>
          </cell>
          <cell r="DB2">
            <v>5.62</v>
          </cell>
          <cell r="DC2">
            <v>6.26</v>
          </cell>
          <cell r="DD2">
            <v>5.0199999999999996</v>
          </cell>
          <cell r="DE2">
            <v>4.03</v>
          </cell>
          <cell r="DF2">
            <v>3.23</v>
          </cell>
          <cell r="DG2">
            <v>3.09</v>
          </cell>
          <cell r="DH2">
            <v>3.48</v>
          </cell>
          <cell r="DI2">
            <v>4.66</v>
          </cell>
          <cell r="DJ2">
            <v>4.99</v>
          </cell>
          <cell r="DK2">
            <v>5.14</v>
          </cell>
          <cell r="DL2">
            <v>4.88</v>
          </cell>
          <cell r="DM2">
            <v>5.18</v>
          </cell>
          <cell r="DN2">
            <v>4.6500000000000004</v>
          </cell>
          <cell r="DO2">
            <v>3.2</v>
          </cell>
          <cell r="DP2">
            <v>4.3600000000000003</v>
          </cell>
          <cell r="DQ2">
            <v>5.98</v>
          </cell>
          <cell r="DR2">
            <v>7.03</v>
          </cell>
          <cell r="DS2">
            <v>6.61</v>
          </cell>
          <cell r="DT2">
            <v>7</v>
          </cell>
          <cell r="DU2">
            <v>5.78</v>
          </cell>
          <cell r="DV2">
            <v>5.62</v>
          </cell>
          <cell r="DW2">
            <v>5.18</v>
          </cell>
          <cell r="DX2">
            <v>4.3</v>
          </cell>
          <cell r="DY2">
            <v>4.2300000000000004</v>
          </cell>
          <cell r="DZ2">
            <v>5.03</v>
          </cell>
          <cell r="EA2">
            <v>5.93</v>
          </cell>
          <cell r="EB2">
            <v>4.03</v>
          </cell>
          <cell r="EC2">
            <v>3.1</v>
          </cell>
          <cell r="ED2">
            <v>3.79</v>
          </cell>
          <cell r="EE2">
            <v>4.51</v>
          </cell>
          <cell r="EF2">
            <v>5.38</v>
          </cell>
          <cell r="EG2">
            <v>6.91</v>
          </cell>
          <cell r="EH2">
            <v>5.76</v>
          </cell>
          <cell r="EI2">
            <v>5.38</v>
          </cell>
          <cell r="EJ2">
            <v>4.97</v>
          </cell>
          <cell r="EK2">
            <v>5.24</v>
          </cell>
          <cell r="EL2">
            <v>4.7699999999999996</v>
          </cell>
          <cell r="EM2">
            <v>5.74</v>
          </cell>
          <cell r="EN2">
            <v>6.47</v>
          </cell>
          <cell r="EO2">
            <v>6.64</v>
          </cell>
          <cell r="EP2">
            <v>6.37</v>
          </cell>
          <cell r="EQ2">
            <v>4.8099999999999996</v>
          </cell>
          <cell r="ER2">
            <v>4.28</v>
          </cell>
          <cell r="ES2">
            <v>3.89</v>
          </cell>
          <cell r="ET2">
            <v>4.74</v>
          </cell>
          <cell r="EU2">
            <v>4.16</v>
          </cell>
          <cell r="EV2">
            <v>4.72</v>
          </cell>
          <cell r="EW2">
            <v>4.59</v>
          </cell>
          <cell r="EX2">
            <v>4.72</v>
          </cell>
          <cell r="EY2">
            <v>4.88</v>
          </cell>
          <cell r="EZ2">
            <v>4.4000000000000004</v>
          </cell>
          <cell r="FA2">
            <v>4.9000000000000004</v>
          </cell>
          <cell r="FB2">
            <v>6.19</v>
          </cell>
          <cell r="FC2">
            <v>6.66</v>
          </cell>
          <cell r="FD2">
            <v>6.62</v>
          </cell>
          <cell r="FE2">
            <v>8.31</v>
          </cell>
          <cell r="FF2">
            <v>7.91</v>
          </cell>
          <cell r="FG2">
            <v>6.32</v>
          </cell>
          <cell r="FH2">
            <v>6.9</v>
          </cell>
          <cell r="FI2">
            <v>7.52</v>
          </cell>
          <cell r="FJ2">
            <v>7.34</v>
          </cell>
          <cell r="FK2">
            <v>7.24</v>
          </cell>
          <cell r="FL2">
            <v>8.1999999999999993</v>
          </cell>
          <cell r="FM2">
            <v>8.14</v>
          </cell>
          <cell r="FN2">
            <v>7.09</v>
          </cell>
          <cell r="FO2">
            <v>6.38</v>
          </cell>
          <cell r="FP2">
            <v>6.18</v>
          </cell>
          <cell r="FQ2">
            <v>6.35</v>
          </cell>
          <cell r="FR2">
            <v>6.76</v>
          </cell>
          <cell r="FS2">
            <v>7.96</v>
          </cell>
          <cell r="FT2">
            <v>8.2799999999999994</v>
          </cell>
          <cell r="FU2">
            <v>7.99</v>
          </cell>
          <cell r="FV2">
            <v>7.54</v>
          </cell>
          <cell r="FW2">
            <v>6.88</v>
          </cell>
          <cell r="FX2">
            <v>5.91</v>
          </cell>
          <cell r="FY2">
            <v>6.5</v>
          </cell>
          <cell r="FZ2">
            <v>6.86</v>
          </cell>
        </row>
        <row r="3">
          <cell r="A3" t="str">
            <v>CWV Normal</v>
          </cell>
          <cell r="B3">
            <v>13.09</v>
          </cell>
          <cell r="C3">
            <v>12.96</v>
          </cell>
          <cell r="D3">
            <v>12.74</v>
          </cell>
          <cell r="E3">
            <v>12.62</v>
          </cell>
          <cell r="F3">
            <v>12.49</v>
          </cell>
          <cell r="G3">
            <v>12.35</v>
          </cell>
          <cell r="H3">
            <v>12.21</v>
          </cell>
          <cell r="I3">
            <v>12.08</v>
          </cell>
          <cell r="J3">
            <v>11.95</v>
          </cell>
          <cell r="K3">
            <v>11.82</v>
          </cell>
          <cell r="L3">
            <v>11.69</v>
          </cell>
          <cell r="M3">
            <v>11.53</v>
          </cell>
          <cell r="N3">
            <v>11.37</v>
          </cell>
          <cell r="O3">
            <v>11.21</v>
          </cell>
          <cell r="P3">
            <v>11.06</v>
          </cell>
          <cell r="Q3">
            <v>10.93</v>
          </cell>
          <cell r="R3">
            <v>10.81</v>
          </cell>
          <cell r="S3">
            <v>10.69</v>
          </cell>
          <cell r="T3">
            <v>10.6</v>
          </cell>
          <cell r="U3">
            <v>10.5</v>
          </cell>
          <cell r="V3">
            <v>10.38</v>
          </cell>
          <cell r="W3">
            <v>10.28</v>
          </cell>
          <cell r="X3">
            <v>10.18</v>
          </cell>
          <cell r="Y3">
            <v>10.050000000000001</v>
          </cell>
          <cell r="Z3">
            <v>9.92</v>
          </cell>
          <cell r="AA3">
            <v>9.77</v>
          </cell>
          <cell r="AB3">
            <v>9.6</v>
          </cell>
          <cell r="AC3">
            <v>9.2799999999999994</v>
          </cell>
          <cell r="AD3">
            <v>9.11</v>
          </cell>
          <cell r="AE3">
            <v>8.9499999999999993</v>
          </cell>
          <cell r="AF3">
            <v>8.82</v>
          </cell>
          <cell r="AG3">
            <v>8.67</v>
          </cell>
          <cell r="AH3">
            <v>8.5299999999999994</v>
          </cell>
          <cell r="AI3">
            <v>8.3699999999999992</v>
          </cell>
          <cell r="AJ3">
            <v>8.2100000000000009</v>
          </cell>
          <cell r="AK3">
            <v>8.0399999999999991</v>
          </cell>
          <cell r="AL3">
            <v>7.88</v>
          </cell>
          <cell r="AM3">
            <v>7.74</v>
          </cell>
          <cell r="AN3">
            <v>7.63</v>
          </cell>
          <cell r="AO3">
            <v>7.53</v>
          </cell>
          <cell r="AP3">
            <v>7.43</v>
          </cell>
          <cell r="AQ3">
            <v>7.32</v>
          </cell>
          <cell r="AR3">
            <v>7.19</v>
          </cell>
          <cell r="AS3">
            <v>7.05</v>
          </cell>
          <cell r="AT3">
            <v>6.92</v>
          </cell>
          <cell r="AU3">
            <v>6.8</v>
          </cell>
          <cell r="AV3">
            <v>6.7</v>
          </cell>
          <cell r="AW3">
            <v>6.62</v>
          </cell>
          <cell r="AX3">
            <v>6.58</v>
          </cell>
          <cell r="AY3">
            <v>6.54</v>
          </cell>
          <cell r="AZ3">
            <v>6.49</v>
          </cell>
          <cell r="BA3">
            <v>6.45</v>
          </cell>
          <cell r="BB3">
            <v>6.42</v>
          </cell>
          <cell r="BC3">
            <v>6.35</v>
          </cell>
          <cell r="BD3">
            <v>6.27</v>
          </cell>
          <cell r="BE3">
            <v>6.19</v>
          </cell>
          <cell r="BF3">
            <v>6.09</v>
          </cell>
          <cell r="BG3">
            <v>5.95</v>
          </cell>
          <cell r="BH3">
            <v>5.82</v>
          </cell>
          <cell r="BI3">
            <v>5.7</v>
          </cell>
          <cell r="BJ3">
            <v>5.62</v>
          </cell>
          <cell r="BK3">
            <v>5.54</v>
          </cell>
          <cell r="BL3">
            <v>5.48</v>
          </cell>
          <cell r="BM3">
            <v>5.41</v>
          </cell>
          <cell r="BN3">
            <v>5.35</v>
          </cell>
          <cell r="BO3">
            <v>5.25</v>
          </cell>
          <cell r="BP3">
            <v>5.16</v>
          </cell>
          <cell r="BQ3">
            <v>5.1100000000000003</v>
          </cell>
          <cell r="BR3">
            <v>5.0599999999999996</v>
          </cell>
          <cell r="BS3">
            <v>5.0199999999999996</v>
          </cell>
          <cell r="BT3">
            <v>5</v>
          </cell>
          <cell r="BU3">
            <v>4.96</v>
          </cell>
          <cell r="BV3">
            <v>4.9000000000000004</v>
          </cell>
          <cell r="BW3">
            <v>4.8499999999999996</v>
          </cell>
          <cell r="BX3">
            <v>4.82</v>
          </cell>
          <cell r="BY3">
            <v>4.74</v>
          </cell>
          <cell r="BZ3">
            <v>4.66</v>
          </cell>
          <cell r="CA3">
            <v>4.59</v>
          </cell>
          <cell r="CB3">
            <v>4.55</v>
          </cell>
          <cell r="CC3">
            <v>4.47</v>
          </cell>
          <cell r="CD3">
            <v>4.41</v>
          </cell>
          <cell r="CE3">
            <v>4.3499999999999996</v>
          </cell>
          <cell r="CF3">
            <v>4.3099999999999996</v>
          </cell>
          <cell r="CG3">
            <v>4.24</v>
          </cell>
          <cell r="CH3">
            <v>4.21</v>
          </cell>
          <cell r="CI3">
            <v>4.18</v>
          </cell>
          <cell r="CJ3">
            <v>4.16</v>
          </cell>
          <cell r="CK3">
            <v>4.16</v>
          </cell>
          <cell r="CL3">
            <v>4.16</v>
          </cell>
          <cell r="CM3">
            <v>4.1399999999999997</v>
          </cell>
          <cell r="CN3">
            <v>4.1399999999999997</v>
          </cell>
          <cell r="CO3">
            <v>4.1399999999999997</v>
          </cell>
          <cell r="CP3">
            <v>4.13</v>
          </cell>
          <cell r="CQ3">
            <v>4.12</v>
          </cell>
          <cell r="CR3">
            <v>4.1500000000000004</v>
          </cell>
          <cell r="CS3">
            <v>4.17</v>
          </cell>
          <cell r="CT3">
            <v>4.18</v>
          </cell>
          <cell r="CU3">
            <v>4.1900000000000004</v>
          </cell>
          <cell r="CV3">
            <v>4.17</v>
          </cell>
          <cell r="CW3">
            <v>4.1399999999999997</v>
          </cell>
          <cell r="CX3">
            <v>4.09</v>
          </cell>
          <cell r="CY3">
            <v>4.0199999999999996</v>
          </cell>
          <cell r="CZ3">
            <v>3.97</v>
          </cell>
          <cell r="DA3">
            <v>3.93</v>
          </cell>
          <cell r="DB3">
            <v>3.9</v>
          </cell>
          <cell r="DC3">
            <v>3.87</v>
          </cell>
          <cell r="DD3">
            <v>3.87</v>
          </cell>
          <cell r="DE3">
            <v>3.88</v>
          </cell>
          <cell r="DF3">
            <v>3.88</v>
          </cell>
          <cell r="DG3">
            <v>3.91</v>
          </cell>
          <cell r="DH3">
            <v>3.94</v>
          </cell>
          <cell r="DI3">
            <v>3.97</v>
          </cell>
          <cell r="DJ3">
            <v>3.99</v>
          </cell>
          <cell r="DK3">
            <v>4.0199999999999996</v>
          </cell>
          <cell r="DL3">
            <v>4.04</v>
          </cell>
          <cell r="DM3">
            <v>4.0599999999999996</v>
          </cell>
          <cell r="DN3">
            <v>4.08</v>
          </cell>
          <cell r="DO3">
            <v>4.09</v>
          </cell>
          <cell r="DP3">
            <v>4.09</v>
          </cell>
          <cell r="DQ3">
            <v>4.08</v>
          </cell>
          <cell r="DR3">
            <v>4.08</v>
          </cell>
          <cell r="DS3">
            <v>4.0999999999999996</v>
          </cell>
          <cell r="DT3">
            <v>4.1100000000000003</v>
          </cell>
          <cell r="DU3">
            <v>4.12</v>
          </cell>
          <cell r="DV3">
            <v>4.1100000000000003</v>
          </cell>
          <cell r="DW3">
            <v>4.0999999999999996</v>
          </cell>
          <cell r="DX3">
            <v>4.07</v>
          </cell>
          <cell r="DY3">
            <v>4.05</v>
          </cell>
          <cell r="DZ3">
            <v>4.04</v>
          </cell>
          <cell r="EA3">
            <v>4.0599999999999996</v>
          </cell>
          <cell r="EB3">
            <v>4.0999999999999996</v>
          </cell>
          <cell r="EC3">
            <v>4.1399999999999997</v>
          </cell>
          <cell r="ED3">
            <v>4.21</v>
          </cell>
          <cell r="EE3">
            <v>4.2699999999999996</v>
          </cell>
          <cell r="EF3">
            <v>4.33</v>
          </cell>
          <cell r="EG3">
            <v>4.41</v>
          </cell>
          <cell r="EH3">
            <v>4.46</v>
          </cell>
          <cell r="EI3">
            <v>4.4800000000000004</v>
          </cell>
          <cell r="EJ3">
            <v>4.53</v>
          </cell>
          <cell r="EK3">
            <v>4.59</v>
          </cell>
          <cell r="EL3">
            <v>4.62</v>
          </cell>
          <cell r="EM3">
            <v>4.68</v>
          </cell>
          <cell r="EN3">
            <v>4.8</v>
          </cell>
          <cell r="EO3">
            <v>4.91</v>
          </cell>
          <cell r="EP3">
            <v>4.9800000000000004</v>
          </cell>
          <cell r="EQ3">
            <v>5.0599999999999996</v>
          </cell>
          <cell r="ER3">
            <v>5.15</v>
          </cell>
          <cell r="ES3">
            <v>5.21</v>
          </cell>
          <cell r="ET3">
            <v>5.26</v>
          </cell>
          <cell r="EU3">
            <v>5.3</v>
          </cell>
          <cell r="EV3">
            <v>5.34</v>
          </cell>
          <cell r="EW3">
            <v>5.41</v>
          </cell>
          <cell r="EX3">
            <v>5.48</v>
          </cell>
          <cell r="EY3">
            <v>5.55</v>
          </cell>
          <cell r="EZ3">
            <v>5.63</v>
          </cell>
          <cell r="FA3">
            <v>5.74</v>
          </cell>
          <cell r="FB3">
            <v>5.85</v>
          </cell>
          <cell r="FC3">
            <v>5.95</v>
          </cell>
          <cell r="FD3">
            <v>6.06</v>
          </cell>
          <cell r="FE3">
            <v>6.16</v>
          </cell>
          <cell r="FF3">
            <v>6.22</v>
          </cell>
          <cell r="FG3">
            <v>6.3</v>
          </cell>
          <cell r="FH3">
            <v>6.39</v>
          </cell>
          <cell r="FI3">
            <v>6.44</v>
          </cell>
          <cell r="FJ3">
            <v>6.51</v>
          </cell>
          <cell r="FK3">
            <v>6.55</v>
          </cell>
          <cell r="FL3">
            <v>6.58</v>
          </cell>
          <cell r="FM3">
            <v>6.62</v>
          </cell>
          <cell r="FN3">
            <v>6.66</v>
          </cell>
          <cell r="FO3">
            <v>6.71</v>
          </cell>
          <cell r="FP3">
            <v>6.81</v>
          </cell>
          <cell r="FQ3">
            <v>6.91</v>
          </cell>
          <cell r="FR3">
            <v>7.04</v>
          </cell>
          <cell r="FS3">
            <v>7.21</v>
          </cell>
          <cell r="FT3">
            <v>7.37</v>
          </cell>
          <cell r="FU3">
            <v>7.5</v>
          </cell>
          <cell r="FV3">
            <v>7.63</v>
          </cell>
          <cell r="FW3">
            <v>7.74</v>
          </cell>
          <cell r="FX3">
            <v>7.85</v>
          </cell>
          <cell r="FY3">
            <v>7.94</v>
          </cell>
          <cell r="FZ3">
            <v>8.0399999999999991</v>
          </cell>
        </row>
        <row r="4">
          <cell r="A4" t="str">
            <v>CWV Cold</v>
          </cell>
          <cell r="B4">
            <v>10.199999999999999</v>
          </cell>
          <cell r="C4">
            <v>10.01</v>
          </cell>
          <cell r="D4">
            <v>9.6199999999999992</v>
          </cell>
          <cell r="E4">
            <v>9.43</v>
          </cell>
          <cell r="F4">
            <v>9.23</v>
          </cell>
          <cell r="G4">
            <v>9.0399999999999991</v>
          </cell>
          <cell r="H4">
            <v>8.84</v>
          </cell>
          <cell r="I4">
            <v>8.64</v>
          </cell>
          <cell r="J4">
            <v>8.4499999999999993</v>
          </cell>
          <cell r="K4">
            <v>8.25</v>
          </cell>
          <cell r="L4">
            <v>8.0500000000000007</v>
          </cell>
          <cell r="M4">
            <v>7.88</v>
          </cell>
          <cell r="N4">
            <v>7.71</v>
          </cell>
          <cell r="O4">
            <v>7.53</v>
          </cell>
          <cell r="P4">
            <v>7.4</v>
          </cell>
          <cell r="Q4">
            <v>7.26</v>
          </cell>
          <cell r="R4">
            <v>7.12</v>
          </cell>
          <cell r="S4">
            <v>7.01</v>
          </cell>
          <cell r="T4">
            <v>6.89</v>
          </cell>
          <cell r="U4">
            <v>6.78</v>
          </cell>
          <cell r="V4">
            <v>6.65</v>
          </cell>
          <cell r="W4">
            <v>6.52</v>
          </cell>
          <cell r="X4">
            <v>6.38</v>
          </cell>
          <cell r="Y4">
            <v>6.23</v>
          </cell>
          <cell r="Z4">
            <v>6.08</v>
          </cell>
          <cell r="AA4">
            <v>5.91</v>
          </cell>
          <cell r="AB4">
            <v>5.75</v>
          </cell>
          <cell r="AC4">
            <v>5.45</v>
          </cell>
          <cell r="AD4">
            <v>5.31</v>
          </cell>
          <cell r="AE4">
            <v>5.17</v>
          </cell>
          <cell r="AF4">
            <v>5.07</v>
          </cell>
          <cell r="AG4">
            <v>4.97</v>
          </cell>
          <cell r="AH4">
            <v>4.8600000000000003</v>
          </cell>
          <cell r="AI4">
            <v>4.7699999999999996</v>
          </cell>
          <cell r="AJ4">
            <v>4.67</v>
          </cell>
          <cell r="AK4">
            <v>4.57</v>
          </cell>
          <cell r="AL4">
            <v>4.42</v>
          </cell>
          <cell r="AM4">
            <v>4.28</v>
          </cell>
          <cell r="AN4">
            <v>4.13</v>
          </cell>
          <cell r="AO4">
            <v>3.93</v>
          </cell>
          <cell r="AP4">
            <v>3.73</v>
          </cell>
          <cell r="AQ4">
            <v>3.54</v>
          </cell>
          <cell r="AR4">
            <v>3.34</v>
          </cell>
          <cell r="AS4">
            <v>3.15</v>
          </cell>
          <cell r="AT4">
            <v>2.97</v>
          </cell>
          <cell r="AU4">
            <v>2.8</v>
          </cell>
          <cell r="AV4">
            <v>2.63</v>
          </cell>
          <cell r="AW4">
            <v>2.48</v>
          </cell>
          <cell r="AX4">
            <v>2.34</v>
          </cell>
          <cell r="AY4">
            <v>2.19</v>
          </cell>
          <cell r="AZ4">
            <v>2.04</v>
          </cell>
          <cell r="BA4">
            <v>1.9</v>
          </cell>
          <cell r="BB4">
            <v>1.75</v>
          </cell>
          <cell r="BC4">
            <v>1.59</v>
          </cell>
          <cell r="BD4">
            <v>1.44</v>
          </cell>
          <cell r="BE4">
            <v>1.28</v>
          </cell>
          <cell r="BF4">
            <v>1.1499999999999999</v>
          </cell>
          <cell r="BG4">
            <v>1.02</v>
          </cell>
          <cell r="BH4">
            <v>0.89</v>
          </cell>
          <cell r="BI4">
            <v>0.8</v>
          </cell>
          <cell r="BJ4">
            <v>0.72</v>
          </cell>
          <cell r="BK4">
            <v>0.63</v>
          </cell>
          <cell r="BL4">
            <v>0.56999999999999995</v>
          </cell>
          <cell r="BM4">
            <v>0.51</v>
          </cell>
          <cell r="BN4">
            <v>0.44</v>
          </cell>
          <cell r="BO4">
            <v>0.39</v>
          </cell>
          <cell r="BP4">
            <v>0.34</v>
          </cell>
          <cell r="BQ4">
            <v>0.28000000000000003</v>
          </cell>
          <cell r="BR4">
            <v>0.23</v>
          </cell>
          <cell r="BS4">
            <v>0.17</v>
          </cell>
          <cell r="BT4">
            <v>0.11</v>
          </cell>
          <cell r="BU4">
            <v>0.04</v>
          </cell>
          <cell r="BV4">
            <v>-0.02</v>
          </cell>
          <cell r="BW4">
            <v>-0.1</v>
          </cell>
          <cell r="BX4">
            <v>-0.18</v>
          </cell>
          <cell r="BY4">
            <v>-0.26</v>
          </cell>
          <cell r="BZ4">
            <v>-0.38</v>
          </cell>
          <cell r="CA4">
            <v>-0.5</v>
          </cell>
          <cell r="CB4">
            <v>-0.62</v>
          </cell>
          <cell r="CC4">
            <v>-0.76</v>
          </cell>
          <cell r="CD4">
            <v>-0.9</v>
          </cell>
          <cell r="CE4">
            <v>-1.05</v>
          </cell>
          <cell r="CF4">
            <v>-1.17</v>
          </cell>
          <cell r="CG4">
            <v>-1.3</v>
          </cell>
          <cell r="CH4">
            <v>-1.42</v>
          </cell>
          <cell r="CI4">
            <v>-1.49</v>
          </cell>
          <cell r="CJ4">
            <v>-1.55</v>
          </cell>
          <cell r="CK4">
            <v>-1.61</v>
          </cell>
          <cell r="CL4">
            <v>-1.64</v>
          </cell>
          <cell r="CM4">
            <v>-1.67</v>
          </cell>
          <cell r="CN4">
            <v>-1.7</v>
          </cell>
          <cell r="CO4">
            <v>-1.73</v>
          </cell>
          <cell r="CP4">
            <v>-1.76</v>
          </cell>
          <cell r="CQ4">
            <v>-1.83</v>
          </cell>
          <cell r="CR4">
            <v>-1.9</v>
          </cell>
          <cell r="CS4">
            <v>-1.97</v>
          </cell>
          <cell r="CT4">
            <v>-2.06</v>
          </cell>
          <cell r="CU4">
            <v>-2.15</v>
          </cell>
          <cell r="CV4">
            <v>-2.25</v>
          </cell>
          <cell r="CW4">
            <v>-2.3199999999999998</v>
          </cell>
          <cell r="CX4">
            <v>-2.39</v>
          </cell>
          <cell r="CY4">
            <v>-2.4500000000000002</v>
          </cell>
          <cell r="CZ4">
            <v>-2.44</v>
          </cell>
          <cell r="DA4">
            <v>-2.42</v>
          </cell>
          <cell r="DB4">
            <v>-2.41</v>
          </cell>
          <cell r="DC4">
            <v>-2.2999999999999998</v>
          </cell>
          <cell r="DD4">
            <v>-2.2000000000000002</v>
          </cell>
          <cell r="DE4">
            <v>-2.09</v>
          </cell>
          <cell r="DF4">
            <v>-1.96</v>
          </cell>
          <cell r="DG4">
            <v>-1.82</v>
          </cell>
          <cell r="DH4">
            <v>-1.68</v>
          </cell>
          <cell r="DI4">
            <v>-1.55</v>
          </cell>
          <cell r="DJ4">
            <v>-1.43</v>
          </cell>
          <cell r="DK4">
            <v>-1.34</v>
          </cell>
          <cell r="DL4">
            <v>-1.26</v>
          </cell>
          <cell r="DM4">
            <v>-1.17</v>
          </cell>
          <cell r="DN4">
            <v>-1.1599999999999999</v>
          </cell>
          <cell r="DO4">
            <v>-1.1399999999999999</v>
          </cell>
          <cell r="DP4">
            <v>-1.1200000000000001</v>
          </cell>
          <cell r="DQ4">
            <v>-1.17</v>
          </cell>
          <cell r="DR4">
            <v>-1.22</v>
          </cell>
          <cell r="DS4">
            <v>-1.27</v>
          </cell>
          <cell r="DT4">
            <v>-1.34</v>
          </cell>
          <cell r="DU4">
            <v>-1.41</v>
          </cell>
          <cell r="DV4">
            <v>-1.48</v>
          </cell>
          <cell r="DW4">
            <v>-1.53</v>
          </cell>
          <cell r="DX4">
            <v>-1.58</v>
          </cell>
          <cell r="DY4">
            <v>-1.64</v>
          </cell>
          <cell r="DZ4">
            <v>-1.64</v>
          </cell>
          <cell r="EA4">
            <v>-1.64</v>
          </cell>
          <cell r="EB4">
            <v>-1.65</v>
          </cell>
          <cell r="EC4">
            <v>-1.58</v>
          </cell>
          <cell r="ED4">
            <v>-1.51</v>
          </cell>
          <cell r="EE4">
            <v>-1.44</v>
          </cell>
          <cell r="EF4">
            <v>-1.33</v>
          </cell>
          <cell r="EG4">
            <v>-1.21</v>
          </cell>
          <cell r="EH4">
            <v>-1.0900000000000001</v>
          </cell>
          <cell r="EI4">
            <v>-0.96</v>
          </cell>
          <cell r="EJ4">
            <v>-0.84</v>
          </cell>
          <cell r="EK4">
            <v>-0.7</v>
          </cell>
          <cell r="EL4">
            <v>-0.56999999999999995</v>
          </cell>
          <cell r="EM4">
            <v>-0.44</v>
          </cell>
          <cell r="EN4">
            <v>-0.33</v>
          </cell>
          <cell r="EO4">
            <v>-0.22</v>
          </cell>
          <cell r="EP4">
            <v>-0.11</v>
          </cell>
          <cell r="EQ4">
            <v>0</v>
          </cell>
          <cell r="ER4">
            <v>0.1</v>
          </cell>
          <cell r="ES4">
            <v>0.2</v>
          </cell>
          <cell r="ET4">
            <v>0.32</v>
          </cell>
          <cell r="EU4">
            <v>0.38</v>
          </cell>
          <cell r="EV4">
            <v>0.43</v>
          </cell>
          <cell r="EW4">
            <v>0.54</v>
          </cell>
          <cell r="EX4">
            <v>0.67</v>
          </cell>
          <cell r="EY4">
            <v>0.8</v>
          </cell>
          <cell r="EZ4">
            <v>0.93</v>
          </cell>
          <cell r="FA4">
            <v>1.07</v>
          </cell>
          <cell r="FB4">
            <v>1.22</v>
          </cell>
          <cell r="FC4">
            <v>1.36</v>
          </cell>
          <cell r="FD4">
            <v>1.48</v>
          </cell>
          <cell r="FE4">
            <v>1.6</v>
          </cell>
          <cell r="FF4">
            <v>1.68</v>
          </cell>
          <cell r="FG4">
            <v>1.77</v>
          </cell>
          <cell r="FH4">
            <v>1.85</v>
          </cell>
          <cell r="FI4">
            <v>1.91</v>
          </cell>
          <cell r="FJ4">
            <v>1.97</v>
          </cell>
          <cell r="FK4">
            <v>2.0299999999999998</v>
          </cell>
          <cell r="FL4">
            <v>2.12</v>
          </cell>
          <cell r="FM4">
            <v>2.21</v>
          </cell>
          <cell r="FN4">
            <v>2.29</v>
          </cell>
          <cell r="FO4">
            <v>2.4500000000000002</v>
          </cell>
          <cell r="FP4">
            <v>2.6</v>
          </cell>
          <cell r="FQ4">
            <v>2.81</v>
          </cell>
          <cell r="FR4">
            <v>3.01</v>
          </cell>
          <cell r="FS4">
            <v>3.21</v>
          </cell>
          <cell r="FT4">
            <v>3.42</v>
          </cell>
          <cell r="FU4">
            <v>3.62</v>
          </cell>
          <cell r="FV4">
            <v>3.83</v>
          </cell>
          <cell r="FW4">
            <v>3.98</v>
          </cell>
          <cell r="FX4">
            <v>4.13</v>
          </cell>
          <cell r="FY4">
            <v>4.28</v>
          </cell>
          <cell r="FZ4">
            <v>4.37</v>
          </cell>
        </row>
        <row r="5">
          <cell r="A5" t="str">
            <v>CWV Warm</v>
          </cell>
          <cell r="B5">
            <v>15.05</v>
          </cell>
          <cell r="C5">
            <v>15.01</v>
          </cell>
          <cell r="D5">
            <v>14.93</v>
          </cell>
          <cell r="E5">
            <v>14.89</v>
          </cell>
          <cell r="F5">
            <v>14.85</v>
          </cell>
          <cell r="G5">
            <v>14.81</v>
          </cell>
          <cell r="H5">
            <v>14.76</v>
          </cell>
          <cell r="I5">
            <v>14.72</v>
          </cell>
          <cell r="J5">
            <v>14.67</v>
          </cell>
          <cell r="K5">
            <v>14.61</v>
          </cell>
          <cell r="L5">
            <v>14.55</v>
          </cell>
          <cell r="M5">
            <v>14.47</v>
          </cell>
          <cell r="N5">
            <v>14.4</v>
          </cell>
          <cell r="O5">
            <v>14.32</v>
          </cell>
          <cell r="P5">
            <v>14.22</v>
          </cell>
          <cell r="Q5">
            <v>14.13</v>
          </cell>
          <cell r="R5">
            <v>14.03</v>
          </cell>
          <cell r="S5">
            <v>13.92</v>
          </cell>
          <cell r="T5">
            <v>13.82</v>
          </cell>
          <cell r="U5">
            <v>13.71</v>
          </cell>
          <cell r="V5">
            <v>13.6</v>
          </cell>
          <cell r="W5">
            <v>13.49</v>
          </cell>
          <cell r="X5">
            <v>13.37</v>
          </cell>
          <cell r="Y5">
            <v>13.25</v>
          </cell>
          <cell r="Z5">
            <v>13.13</v>
          </cell>
          <cell r="AA5">
            <v>13.01</v>
          </cell>
          <cell r="AB5">
            <v>12.89</v>
          </cell>
          <cell r="AC5">
            <v>12.63</v>
          </cell>
          <cell r="AD5">
            <v>12.49</v>
          </cell>
          <cell r="AE5">
            <v>12.36</v>
          </cell>
          <cell r="AF5">
            <v>12.22</v>
          </cell>
          <cell r="AG5">
            <v>12.07</v>
          </cell>
          <cell r="AH5">
            <v>11.93</v>
          </cell>
          <cell r="AI5">
            <v>11.79</v>
          </cell>
          <cell r="AJ5">
            <v>11.65</v>
          </cell>
          <cell r="AK5">
            <v>11.51</v>
          </cell>
          <cell r="AL5">
            <v>11.4</v>
          </cell>
          <cell r="AM5">
            <v>11.29</v>
          </cell>
          <cell r="AN5">
            <v>11.18</v>
          </cell>
          <cell r="AO5">
            <v>11.13</v>
          </cell>
          <cell r="AP5">
            <v>11.07</v>
          </cell>
          <cell r="AQ5">
            <v>11.01</v>
          </cell>
          <cell r="AR5">
            <v>10.99</v>
          </cell>
          <cell r="AS5">
            <v>10.96</v>
          </cell>
          <cell r="AT5">
            <v>10.93</v>
          </cell>
          <cell r="AU5">
            <v>10.91</v>
          </cell>
          <cell r="AV5">
            <v>10.88</v>
          </cell>
          <cell r="AW5">
            <v>10.83</v>
          </cell>
          <cell r="AX5">
            <v>10.78</v>
          </cell>
          <cell r="AY5">
            <v>10.73</v>
          </cell>
          <cell r="AZ5">
            <v>10.66</v>
          </cell>
          <cell r="BA5">
            <v>10.59</v>
          </cell>
          <cell r="BB5">
            <v>10.52</v>
          </cell>
          <cell r="BC5">
            <v>10.44</v>
          </cell>
          <cell r="BD5">
            <v>10.36</v>
          </cell>
          <cell r="BE5">
            <v>10.28</v>
          </cell>
          <cell r="BF5">
            <v>10.19</v>
          </cell>
          <cell r="BG5">
            <v>10.1</v>
          </cell>
          <cell r="BH5">
            <v>10.01</v>
          </cell>
          <cell r="BI5">
            <v>9.92</v>
          </cell>
          <cell r="BJ5">
            <v>9.84</v>
          </cell>
          <cell r="BK5">
            <v>9.76</v>
          </cell>
          <cell r="BL5">
            <v>9.7200000000000006</v>
          </cell>
          <cell r="BM5">
            <v>9.67</v>
          </cell>
          <cell r="BN5">
            <v>9.6300000000000008</v>
          </cell>
          <cell r="BO5">
            <v>9.61</v>
          </cell>
          <cell r="BP5">
            <v>9.59</v>
          </cell>
          <cell r="BQ5">
            <v>9.58</v>
          </cell>
          <cell r="BR5">
            <v>9.56</v>
          </cell>
          <cell r="BS5">
            <v>9.5500000000000007</v>
          </cell>
          <cell r="BT5">
            <v>9.51</v>
          </cell>
          <cell r="BU5">
            <v>9.4700000000000006</v>
          </cell>
          <cell r="BV5">
            <v>9.44</v>
          </cell>
          <cell r="BW5">
            <v>9.3800000000000008</v>
          </cell>
          <cell r="BX5">
            <v>9.32</v>
          </cell>
          <cell r="BY5">
            <v>9.26</v>
          </cell>
          <cell r="BZ5">
            <v>9.1999999999999993</v>
          </cell>
          <cell r="CA5">
            <v>9.15</v>
          </cell>
          <cell r="CB5">
            <v>9.1</v>
          </cell>
          <cell r="CC5">
            <v>9.07</v>
          </cell>
          <cell r="CD5">
            <v>9.0500000000000007</v>
          </cell>
          <cell r="CE5">
            <v>9.02</v>
          </cell>
          <cell r="CF5">
            <v>9.01</v>
          </cell>
          <cell r="CG5">
            <v>9</v>
          </cell>
          <cell r="CH5">
            <v>8.99</v>
          </cell>
          <cell r="CI5">
            <v>8.9499999999999993</v>
          </cell>
          <cell r="CJ5">
            <v>8.9</v>
          </cell>
          <cell r="CK5">
            <v>8.86</v>
          </cell>
          <cell r="CL5">
            <v>8.8000000000000007</v>
          </cell>
          <cell r="CM5">
            <v>8.74</v>
          </cell>
          <cell r="CN5">
            <v>8.69</v>
          </cell>
          <cell r="CO5">
            <v>8.64</v>
          </cell>
          <cell r="CP5">
            <v>8.6</v>
          </cell>
          <cell r="CQ5">
            <v>8.56</v>
          </cell>
          <cell r="CR5">
            <v>8.52</v>
          </cell>
          <cell r="CS5">
            <v>8.48</v>
          </cell>
          <cell r="CT5">
            <v>8.4600000000000009</v>
          </cell>
          <cell r="CU5">
            <v>8.43</v>
          </cell>
          <cell r="CV5">
            <v>8.41</v>
          </cell>
          <cell r="CW5">
            <v>8.3699999999999992</v>
          </cell>
          <cell r="CX5">
            <v>8.33</v>
          </cell>
          <cell r="CY5">
            <v>8.3000000000000007</v>
          </cell>
          <cell r="CZ5">
            <v>8.24</v>
          </cell>
          <cell r="DA5">
            <v>8.18</v>
          </cell>
          <cell r="DB5">
            <v>8.1199999999999992</v>
          </cell>
          <cell r="DC5">
            <v>8.07</v>
          </cell>
          <cell r="DD5">
            <v>8.02</v>
          </cell>
          <cell r="DE5">
            <v>7.97</v>
          </cell>
          <cell r="DF5">
            <v>7.94</v>
          </cell>
          <cell r="DG5">
            <v>7.91</v>
          </cell>
          <cell r="DH5">
            <v>7.88</v>
          </cell>
          <cell r="DI5">
            <v>7.9</v>
          </cell>
          <cell r="DJ5">
            <v>7.91</v>
          </cell>
          <cell r="DK5">
            <v>7.96</v>
          </cell>
          <cell r="DL5">
            <v>8</v>
          </cell>
          <cell r="DM5">
            <v>8.0500000000000007</v>
          </cell>
          <cell r="DN5">
            <v>8.1199999999999992</v>
          </cell>
          <cell r="DO5">
            <v>8.18</v>
          </cell>
          <cell r="DP5">
            <v>8.25</v>
          </cell>
          <cell r="DQ5">
            <v>8.2899999999999991</v>
          </cell>
          <cell r="DR5">
            <v>8.34</v>
          </cell>
          <cell r="DS5">
            <v>8.39</v>
          </cell>
          <cell r="DT5">
            <v>8.39</v>
          </cell>
          <cell r="DU5">
            <v>8.3800000000000008</v>
          </cell>
          <cell r="DV5">
            <v>8.3800000000000008</v>
          </cell>
          <cell r="DW5">
            <v>8.36</v>
          </cell>
          <cell r="DX5">
            <v>8.33</v>
          </cell>
          <cell r="DY5">
            <v>8.3000000000000007</v>
          </cell>
          <cell r="DZ5">
            <v>8.2899999999999991</v>
          </cell>
          <cell r="EA5">
            <v>8.27</v>
          </cell>
          <cell r="EB5">
            <v>8.26</v>
          </cell>
          <cell r="EC5">
            <v>8.2799999999999994</v>
          </cell>
          <cell r="ED5">
            <v>8.3000000000000007</v>
          </cell>
          <cell r="EE5">
            <v>8.32</v>
          </cell>
          <cell r="EF5">
            <v>8.36</v>
          </cell>
          <cell r="EG5">
            <v>8.41</v>
          </cell>
          <cell r="EH5">
            <v>8.4499999999999993</v>
          </cell>
          <cell r="EI5">
            <v>8.5</v>
          </cell>
          <cell r="EJ5">
            <v>8.5500000000000007</v>
          </cell>
          <cell r="EK5">
            <v>8.6</v>
          </cell>
          <cell r="EL5">
            <v>8.65</v>
          </cell>
          <cell r="EM5">
            <v>8.69</v>
          </cell>
          <cell r="EN5">
            <v>8.73</v>
          </cell>
          <cell r="EO5">
            <v>8.76</v>
          </cell>
          <cell r="EP5">
            <v>8.8000000000000007</v>
          </cell>
          <cell r="EQ5">
            <v>8.84</v>
          </cell>
          <cell r="ER5">
            <v>8.8699999999999992</v>
          </cell>
          <cell r="ES5">
            <v>8.91</v>
          </cell>
          <cell r="ET5">
            <v>8.9600000000000009</v>
          </cell>
          <cell r="EU5">
            <v>8.99</v>
          </cell>
          <cell r="EV5">
            <v>9.01</v>
          </cell>
          <cell r="EW5">
            <v>9.0500000000000007</v>
          </cell>
          <cell r="EX5">
            <v>9.11</v>
          </cell>
          <cell r="EY5">
            <v>9.17</v>
          </cell>
          <cell r="EZ5">
            <v>9.23</v>
          </cell>
          <cell r="FA5">
            <v>9.31</v>
          </cell>
          <cell r="FB5">
            <v>9.3800000000000008</v>
          </cell>
          <cell r="FC5">
            <v>9.4600000000000009</v>
          </cell>
          <cell r="FD5">
            <v>9.56</v>
          </cell>
          <cell r="FE5">
            <v>9.65</v>
          </cell>
          <cell r="FF5">
            <v>9.76</v>
          </cell>
          <cell r="FG5">
            <v>9.8699999999999992</v>
          </cell>
          <cell r="FH5">
            <v>9.9700000000000006</v>
          </cell>
          <cell r="FI5">
            <v>10.06</v>
          </cell>
          <cell r="FJ5">
            <v>10.15</v>
          </cell>
          <cell r="FK5">
            <v>10.24</v>
          </cell>
          <cell r="FL5">
            <v>10.3</v>
          </cell>
          <cell r="FM5">
            <v>10.36</v>
          </cell>
          <cell r="FN5">
            <v>10.43</v>
          </cell>
          <cell r="FO5">
            <v>10.49</v>
          </cell>
          <cell r="FP5">
            <v>10.55</v>
          </cell>
          <cell r="FQ5">
            <v>10.64</v>
          </cell>
          <cell r="FR5">
            <v>10.72</v>
          </cell>
          <cell r="FS5">
            <v>10.81</v>
          </cell>
          <cell r="FT5">
            <v>10.93</v>
          </cell>
          <cell r="FU5">
            <v>11.06</v>
          </cell>
          <cell r="FV5">
            <v>11.19</v>
          </cell>
          <cell r="FW5">
            <v>11.32</v>
          </cell>
          <cell r="FX5">
            <v>11.45</v>
          </cell>
          <cell r="FY5">
            <v>11.58</v>
          </cell>
          <cell r="FZ5">
            <v>11.69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wer Station Demand"/>
      <sheetName val="CWV Chart"/>
    </sheetNames>
    <sheetDataSet>
      <sheetData sheetId="0">
        <row r="2">
          <cell r="D2" t="str">
            <v>2018/2019</v>
          </cell>
          <cell r="E2" t="str">
            <v>2019/2020</v>
          </cell>
        </row>
        <row r="3">
          <cell r="D3">
            <v>44</v>
          </cell>
          <cell r="E3">
            <v>53</v>
          </cell>
        </row>
        <row r="4">
          <cell r="D4">
            <v>41</v>
          </cell>
          <cell r="E4">
            <v>60</v>
          </cell>
        </row>
        <row r="5">
          <cell r="D5">
            <v>53</v>
          </cell>
          <cell r="E5">
            <v>58</v>
          </cell>
        </row>
        <row r="6">
          <cell r="D6">
            <v>55</v>
          </cell>
          <cell r="E6">
            <v>53</v>
          </cell>
        </row>
        <row r="7">
          <cell r="D7">
            <v>62</v>
          </cell>
          <cell r="E7">
            <v>36</v>
          </cell>
        </row>
        <row r="8">
          <cell r="D8">
            <v>50</v>
          </cell>
          <cell r="E8">
            <v>28</v>
          </cell>
        </row>
        <row r="9">
          <cell r="D9">
            <v>36</v>
          </cell>
          <cell r="E9">
            <v>49</v>
          </cell>
        </row>
        <row r="10">
          <cell r="D10">
            <v>47</v>
          </cell>
          <cell r="E10">
            <v>38</v>
          </cell>
        </row>
        <row r="11">
          <cell r="D11">
            <v>52</v>
          </cell>
          <cell r="E11">
            <v>34</v>
          </cell>
        </row>
        <row r="12">
          <cell r="D12">
            <v>45</v>
          </cell>
          <cell r="E12">
            <v>34</v>
          </cell>
        </row>
        <row r="13">
          <cell r="D13">
            <v>46</v>
          </cell>
          <cell r="E13">
            <v>34</v>
          </cell>
        </row>
        <row r="14">
          <cell r="D14">
            <v>40</v>
          </cell>
          <cell r="E14">
            <v>53</v>
          </cell>
        </row>
        <row r="15">
          <cell r="D15">
            <v>39</v>
          </cell>
          <cell r="E15">
            <v>56</v>
          </cell>
        </row>
        <row r="16">
          <cell r="D16">
            <v>55</v>
          </cell>
          <cell r="E16">
            <v>69</v>
          </cell>
        </row>
        <row r="17">
          <cell r="D17">
            <v>68</v>
          </cell>
          <cell r="E17">
            <v>70</v>
          </cell>
        </row>
        <row r="18">
          <cell r="D18">
            <v>59</v>
          </cell>
          <cell r="E18">
            <v>61</v>
          </cell>
        </row>
        <row r="19">
          <cell r="D19">
            <v>71</v>
          </cell>
          <cell r="E19">
            <v>66</v>
          </cell>
        </row>
        <row r="20">
          <cell r="D20">
            <v>69</v>
          </cell>
          <cell r="E20">
            <v>59</v>
          </cell>
        </row>
        <row r="21">
          <cell r="D21">
            <v>66</v>
          </cell>
          <cell r="E21">
            <v>40</v>
          </cell>
        </row>
        <row r="22">
          <cell r="D22">
            <v>50</v>
          </cell>
          <cell r="E22">
            <v>43</v>
          </cell>
        </row>
        <row r="23">
          <cell r="D23">
            <v>37</v>
          </cell>
          <cell r="E23">
            <v>75</v>
          </cell>
        </row>
        <row r="24">
          <cell r="D24">
            <v>45</v>
          </cell>
          <cell r="E24">
            <v>71</v>
          </cell>
        </row>
        <row r="25">
          <cell r="D25">
            <v>40</v>
          </cell>
          <cell r="E25">
            <v>66</v>
          </cell>
        </row>
        <row r="26">
          <cell r="D26">
            <v>56</v>
          </cell>
          <cell r="E26">
            <v>62</v>
          </cell>
        </row>
        <row r="27">
          <cell r="D27">
            <v>61</v>
          </cell>
          <cell r="E27">
            <v>57</v>
          </cell>
        </row>
        <row r="28">
          <cell r="D28">
            <v>48</v>
          </cell>
          <cell r="E28">
            <v>42</v>
          </cell>
        </row>
        <row r="29">
          <cell r="D29">
            <v>45</v>
          </cell>
          <cell r="E29">
            <v>46</v>
          </cell>
        </row>
        <row r="30">
          <cell r="D30">
            <v>58</v>
          </cell>
          <cell r="E30">
            <v>79</v>
          </cell>
        </row>
        <row r="31">
          <cell r="D31">
            <v>69</v>
          </cell>
          <cell r="E31">
            <v>78</v>
          </cell>
        </row>
        <row r="32">
          <cell r="D32">
            <v>76</v>
          </cell>
          <cell r="E32">
            <v>74</v>
          </cell>
        </row>
        <row r="33">
          <cell r="D33">
            <v>73</v>
          </cell>
          <cell r="E33">
            <v>72</v>
          </cell>
        </row>
        <row r="34">
          <cell r="D34">
            <v>71</v>
          </cell>
          <cell r="E34">
            <v>51</v>
          </cell>
        </row>
        <row r="35">
          <cell r="D35">
            <v>62</v>
          </cell>
          <cell r="E35">
            <v>41</v>
          </cell>
        </row>
        <row r="36">
          <cell r="D36">
            <v>35</v>
          </cell>
          <cell r="E36">
            <v>50</v>
          </cell>
        </row>
        <row r="37">
          <cell r="D37">
            <v>52</v>
          </cell>
          <cell r="E37">
            <v>59</v>
          </cell>
        </row>
        <row r="38">
          <cell r="D38">
            <v>68</v>
          </cell>
          <cell r="E38">
            <v>71</v>
          </cell>
        </row>
        <row r="39">
          <cell r="D39">
            <v>44</v>
          </cell>
          <cell r="E39">
            <v>77</v>
          </cell>
        </row>
        <row r="40">
          <cell r="D40">
            <v>49</v>
          </cell>
          <cell r="E40">
            <v>53</v>
          </cell>
        </row>
        <row r="41">
          <cell r="D41">
            <v>47</v>
          </cell>
          <cell r="E41">
            <v>72</v>
          </cell>
        </row>
        <row r="42">
          <cell r="D42">
            <v>35</v>
          </cell>
          <cell r="E42">
            <v>57</v>
          </cell>
        </row>
        <row r="43">
          <cell r="D43">
            <v>49</v>
          </cell>
          <cell r="E43">
            <v>56</v>
          </cell>
        </row>
        <row r="44">
          <cell r="D44">
            <v>40</v>
          </cell>
          <cell r="E44">
            <v>43</v>
          </cell>
        </row>
        <row r="45">
          <cell r="D45">
            <v>50</v>
          </cell>
          <cell r="E45">
            <v>54</v>
          </cell>
        </row>
        <row r="46">
          <cell r="D46">
            <v>43</v>
          </cell>
          <cell r="E46">
            <v>68</v>
          </cell>
        </row>
        <row r="47">
          <cell r="D47">
            <v>39</v>
          </cell>
          <cell r="E47">
            <v>65</v>
          </cell>
        </row>
        <row r="48">
          <cell r="D48">
            <v>55</v>
          </cell>
          <cell r="E48">
            <v>68</v>
          </cell>
        </row>
        <row r="49">
          <cell r="D49">
            <v>55</v>
          </cell>
          <cell r="E49">
            <v>76</v>
          </cell>
        </row>
        <row r="50">
          <cell r="D50">
            <v>33</v>
          </cell>
          <cell r="E50">
            <v>70</v>
          </cell>
        </row>
        <row r="51">
          <cell r="D51">
            <v>36</v>
          </cell>
          <cell r="E51">
            <v>83</v>
          </cell>
        </row>
        <row r="52">
          <cell r="D52">
            <v>55</v>
          </cell>
          <cell r="E52">
            <v>80</v>
          </cell>
        </row>
        <row r="53">
          <cell r="D53">
            <v>59</v>
          </cell>
          <cell r="E53">
            <v>64</v>
          </cell>
        </row>
        <row r="54">
          <cell r="D54">
            <v>71</v>
          </cell>
          <cell r="E54">
            <v>62</v>
          </cell>
        </row>
        <row r="55">
          <cell r="D55">
            <v>79</v>
          </cell>
          <cell r="E55">
            <v>56</v>
          </cell>
        </row>
        <row r="56">
          <cell r="D56">
            <v>76</v>
          </cell>
          <cell r="E56">
            <v>50</v>
          </cell>
        </row>
        <row r="57">
          <cell r="D57">
            <v>60</v>
          </cell>
          <cell r="E57">
            <v>56</v>
          </cell>
        </row>
        <row r="58">
          <cell r="D58">
            <v>53</v>
          </cell>
          <cell r="E58">
            <v>63</v>
          </cell>
        </row>
        <row r="59">
          <cell r="D59">
            <v>77</v>
          </cell>
          <cell r="E59">
            <v>50</v>
          </cell>
        </row>
        <row r="60">
          <cell r="D60">
            <v>56</v>
          </cell>
          <cell r="E60">
            <v>57</v>
          </cell>
        </row>
        <row r="61">
          <cell r="D61">
            <v>33</v>
          </cell>
          <cell r="E61">
            <v>57</v>
          </cell>
        </row>
        <row r="62">
          <cell r="D62">
            <v>34</v>
          </cell>
          <cell r="E62">
            <v>73</v>
          </cell>
        </row>
        <row r="63">
          <cell r="D63">
            <v>36</v>
          </cell>
          <cell r="E63">
            <v>65</v>
          </cell>
        </row>
        <row r="64">
          <cell r="D64">
            <v>53</v>
          </cell>
          <cell r="E64">
            <v>58</v>
          </cell>
        </row>
        <row r="65">
          <cell r="D65">
            <v>43</v>
          </cell>
          <cell r="E65">
            <v>76</v>
          </cell>
        </row>
        <row r="66">
          <cell r="D66">
            <v>70</v>
          </cell>
          <cell r="E66">
            <v>74</v>
          </cell>
        </row>
        <row r="67">
          <cell r="D67">
            <v>81</v>
          </cell>
          <cell r="E67">
            <v>68</v>
          </cell>
        </row>
        <row r="68">
          <cell r="D68">
            <v>67</v>
          </cell>
          <cell r="E68">
            <v>53</v>
          </cell>
        </row>
        <row r="69">
          <cell r="D69">
            <v>51</v>
          </cell>
          <cell r="E69">
            <v>41</v>
          </cell>
        </row>
        <row r="70">
          <cell r="D70">
            <v>39</v>
          </cell>
          <cell r="E70">
            <v>32</v>
          </cell>
        </row>
        <row r="71">
          <cell r="D71">
            <v>36</v>
          </cell>
          <cell r="E71">
            <v>20</v>
          </cell>
        </row>
        <row r="72">
          <cell r="D72">
            <v>44</v>
          </cell>
          <cell r="E72">
            <v>51</v>
          </cell>
        </row>
        <row r="73">
          <cell r="D73">
            <v>77</v>
          </cell>
          <cell r="E73">
            <v>42</v>
          </cell>
        </row>
        <row r="74">
          <cell r="D74">
            <v>71</v>
          </cell>
          <cell r="E74">
            <v>56</v>
          </cell>
        </row>
        <row r="75">
          <cell r="D75">
            <v>61</v>
          </cell>
          <cell r="E75">
            <v>68</v>
          </cell>
        </row>
        <row r="76">
          <cell r="D76">
            <v>62</v>
          </cell>
          <cell r="E76">
            <v>50</v>
          </cell>
        </row>
        <row r="77">
          <cell r="D77">
            <v>67</v>
          </cell>
          <cell r="E77">
            <v>32</v>
          </cell>
        </row>
        <row r="78">
          <cell r="D78">
            <v>47</v>
          </cell>
          <cell r="E78">
            <v>37</v>
          </cell>
        </row>
        <row r="79">
          <cell r="D79">
            <v>60</v>
          </cell>
          <cell r="E79">
            <v>72</v>
          </cell>
        </row>
        <row r="80">
          <cell r="D80">
            <v>60</v>
          </cell>
          <cell r="E80">
            <v>78</v>
          </cell>
        </row>
        <row r="81">
          <cell r="D81">
            <v>54</v>
          </cell>
          <cell r="E81">
            <v>52</v>
          </cell>
        </row>
        <row r="82">
          <cell r="D82">
            <v>58</v>
          </cell>
          <cell r="E82">
            <v>45</v>
          </cell>
        </row>
        <row r="83">
          <cell r="D83">
            <v>61</v>
          </cell>
          <cell r="E83">
            <v>56</v>
          </cell>
        </row>
        <row r="84">
          <cell r="D84">
            <v>57</v>
          </cell>
          <cell r="E84">
            <v>51</v>
          </cell>
        </row>
        <row r="85">
          <cell r="D85">
            <v>49</v>
          </cell>
          <cell r="E85">
            <v>49</v>
          </cell>
        </row>
        <row r="86">
          <cell r="D86">
            <v>68</v>
          </cell>
          <cell r="E86">
            <v>40</v>
          </cell>
        </row>
        <row r="87">
          <cell r="D87">
            <v>71</v>
          </cell>
          <cell r="E87">
            <v>42</v>
          </cell>
        </row>
        <row r="88">
          <cell r="D88">
            <v>54</v>
          </cell>
          <cell r="E88">
            <v>44</v>
          </cell>
        </row>
        <row r="89">
          <cell r="D89">
            <v>54</v>
          </cell>
          <cell r="E89">
            <v>31</v>
          </cell>
        </row>
        <row r="90">
          <cell r="D90">
            <v>71</v>
          </cell>
          <cell r="E90">
            <v>42</v>
          </cell>
        </row>
        <row r="91">
          <cell r="D91">
            <v>58</v>
          </cell>
          <cell r="E91">
            <v>27</v>
          </cell>
        </row>
        <row r="92">
          <cell r="D92">
            <v>48</v>
          </cell>
          <cell r="E92">
            <v>27</v>
          </cell>
        </row>
        <row r="93">
          <cell r="D93">
            <v>51</v>
          </cell>
          <cell r="E93">
            <v>43</v>
          </cell>
        </row>
        <row r="94">
          <cell r="D94">
            <v>44</v>
          </cell>
          <cell r="E94">
            <v>53</v>
          </cell>
        </row>
        <row r="95">
          <cell r="D95">
            <v>54</v>
          </cell>
          <cell r="E95">
            <v>35</v>
          </cell>
        </row>
        <row r="96">
          <cell r="D96">
            <v>89</v>
          </cell>
          <cell r="E96">
            <v>31</v>
          </cell>
        </row>
        <row r="97">
          <cell r="D97">
            <v>92</v>
          </cell>
          <cell r="E97">
            <v>31</v>
          </cell>
        </row>
        <row r="98">
          <cell r="D98">
            <v>89</v>
          </cell>
          <cell r="E98">
            <v>32</v>
          </cell>
        </row>
        <row r="99">
          <cell r="D99">
            <v>83</v>
          </cell>
          <cell r="E99">
            <v>26</v>
          </cell>
        </row>
        <row r="100">
          <cell r="D100">
            <v>76</v>
          </cell>
          <cell r="E100">
            <v>35</v>
          </cell>
        </row>
        <row r="101">
          <cell r="D101">
            <v>49</v>
          </cell>
          <cell r="E101">
            <v>35</v>
          </cell>
        </row>
        <row r="102">
          <cell r="D102">
            <v>66</v>
          </cell>
          <cell r="E102">
            <v>62</v>
          </cell>
        </row>
        <row r="103">
          <cell r="D103">
            <v>84</v>
          </cell>
          <cell r="E103">
            <v>60</v>
          </cell>
        </row>
        <row r="104">
          <cell r="D104">
            <v>86</v>
          </cell>
          <cell r="E104">
            <v>49</v>
          </cell>
        </row>
        <row r="105">
          <cell r="D105">
            <v>73</v>
          </cell>
          <cell r="E105">
            <v>21</v>
          </cell>
        </row>
        <row r="106">
          <cell r="D106">
            <v>37</v>
          </cell>
          <cell r="E106">
            <v>28</v>
          </cell>
        </row>
        <row r="107">
          <cell r="D107">
            <v>34</v>
          </cell>
          <cell r="E107">
            <v>37</v>
          </cell>
        </row>
        <row r="108">
          <cell r="D108">
            <v>68</v>
          </cell>
          <cell r="E108">
            <v>36</v>
          </cell>
        </row>
        <row r="109">
          <cell r="D109">
            <v>58</v>
          </cell>
          <cell r="E109">
            <v>33</v>
          </cell>
        </row>
        <row r="110">
          <cell r="D110">
            <v>66</v>
          </cell>
          <cell r="E110">
            <v>33</v>
          </cell>
        </row>
        <row r="111">
          <cell r="D111">
            <v>76</v>
          </cell>
          <cell r="E111">
            <v>44</v>
          </cell>
        </row>
        <row r="112">
          <cell r="D112">
            <v>77</v>
          </cell>
          <cell r="E112">
            <v>43</v>
          </cell>
        </row>
        <row r="113">
          <cell r="D113">
            <v>84</v>
          </cell>
          <cell r="E113">
            <v>50</v>
          </cell>
        </row>
        <row r="114">
          <cell r="D114">
            <v>84</v>
          </cell>
          <cell r="E114">
            <v>80</v>
          </cell>
        </row>
        <row r="115">
          <cell r="D115">
            <v>81</v>
          </cell>
          <cell r="E115">
            <v>89</v>
          </cell>
        </row>
        <row r="116">
          <cell r="D116">
            <v>92</v>
          </cell>
          <cell r="E116">
            <v>90</v>
          </cell>
        </row>
        <row r="117">
          <cell r="D117">
            <v>97</v>
          </cell>
          <cell r="E117">
            <v>83</v>
          </cell>
        </row>
        <row r="118">
          <cell r="D118">
            <v>94</v>
          </cell>
          <cell r="E118">
            <v>77</v>
          </cell>
        </row>
        <row r="119">
          <cell r="D119">
            <v>61</v>
          </cell>
          <cell r="E119">
            <v>43</v>
          </cell>
        </row>
        <row r="120">
          <cell r="D120">
            <v>43</v>
          </cell>
          <cell r="E120">
            <v>35</v>
          </cell>
        </row>
        <row r="121">
          <cell r="D121">
            <v>44</v>
          </cell>
          <cell r="E121">
            <v>55</v>
          </cell>
        </row>
        <row r="122">
          <cell r="D122">
            <v>78</v>
          </cell>
          <cell r="E122">
            <v>43</v>
          </cell>
        </row>
        <row r="123">
          <cell r="D123">
            <v>83</v>
          </cell>
          <cell r="E123">
            <v>37</v>
          </cell>
        </row>
        <row r="124">
          <cell r="D124">
            <v>89</v>
          </cell>
          <cell r="E124">
            <v>34</v>
          </cell>
        </row>
        <row r="125">
          <cell r="D125">
            <v>83</v>
          </cell>
          <cell r="E125">
            <v>32</v>
          </cell>
        </row>
        <row r="126">
          <cell r="D126">
            <v>81</v>
          </cell>
          <cell r="E126">
            <v>30</v>
          </cell>
        </row>
        <row r="127">
          <cell r="D127">
            <v>71</v>
          </cell>
          <cell r="E127">
            <v>28</v>
          </cell>
        </row>
        <row r="128">
          <cell r="D128">
            <v>58</v>
          </cell>
          <cell r="E128">
            <v>34</v>
          </cell>
        </row>
        <row r="129">
          <cell r="D129">
            <v>85</v>
          </cell>
          <cell r="E129">
            <v>52</v>
          </cell>
        </row>
        <row r="130">
          <cell r="D130">
            <v>74</v>
          </cell>
          <cell r="E130">
            <v>75</v>
          </cell>
        </row>
        <row r="131">
          <cell r="D131">
            <v>70</v>
          </cell>
          <cell r="E131">
            <v>73</v>
          </cell>
        </row>
        <row r="132">
          <cell r="D132">
            <v>55</v>
          </cell>
          <cell r="E132">
            <v>37</v>
          </cell>
        </row>
        <row r="133">
          <cell r="D133">
            <v>42</v>
          </cell>
          <cell r="E133">
            <v>25</v>
          </cell>
        </row>
        <row r="134">
          <cell r="D134">
            <v>42</v>
          </cell>
          <cell r="E134">
            <v>28</v>
          </cell>
        </row>
        <row r="135">
          <cell r="D135">
            <v>57</v>
          </cell>
          <cell r="E135">
            <v>33</v>
          </cell>
        </row>
        <row r="136">
          <cell r="D136">
            <v>83</v>
          </cell>
          <cell r="E136">
            <v>33</v>
          </cell>
        </row>
        <row r="137">
          <cell r="D137">
            <v>59</v>
          </cell>
          <cell r="E137">
            <v>47</v>
          </cell>
        </row>
        <row r="138">
          <cell r="D138">
            <v>51</v>
          </cell>
          <cell r="E138">
            <v>65</v>
          </cell>
        </row>
        <row r="139">
          <cell r="D139">
            <v>64</v>
          </cell>
          <cell r="E139">
            <v>44</v>
          </cell>
        </row>
        <row r="140">
          <cell r="D140">
            <v>46</v>
          </cell>
          <cell r="E140">
            <v>23</v>
          </cell>
        </row>
        <row r="141">
          <cell r="D141">
            <v>40</v>
          </cell>
          <cell r="E141">
            <v>22</v>
          </cell>
        </row>
        <row r="142">
          <cell r="D142">
            <v>28</v>
          </cell>
          <cell r="E142">
            <v>31</v>
          </cell>
        </row>
        <row r="143">
          <cell r="D143">
            <v>47</v>
          </cell>
          <cell r="E143">
            <v>37</v>
          </cell>
        </row>
        <row r="144">
          <cell r="D144">
            <v>52</v>
          </cell>
          <cell r="E144">
            <v>39</v>
          </cell>
        </row>
        <row r="145">
          <cell r="D145">
            <v>47</v>
          </cell>
          <cell r="E145">
            <v>33</v>
          </cell>
        </row>
        <row r="146">
          <cell r="D146">
            <v>54</v>
          </cell>
          <cell r="E146">
            <v>30</v>
          </cell>
        </row>
        <row r="147">
          <cell r="D147">
            <v>49</v>
          </cell>
          <cell r="E147">
            <v>24</v>
          </cell>
        </row>
        <row r="148">
          <cell r="D148">
            <v>45</v>
          </cell>
          <cell r="E148">
            <v>39</v>
          </cell>
        </row>
        <row r="149">
          <cell r="D149">
            <v>56</v>
          </cell>
          <cell r="E149">
            <v>41</v>
          </cell>
        </row>
        <row r="150">
          <cell r="D150">
            <v>72</v>
          </cell>
          <cell r="E150">
            <v>51</v>
          </cell>
        </row>
        <row r="151">
          <cell r="D151">
            <v>72</v>
          </cell>
          <cell r="E151">
            <v>54</v>
          </cell>
        </row>
        <row r="152">
          <cell r="D152">
            <v>77</v>
          </cell>
          <cell r="E152">
            <v>64</v>
          </cell>
        </row>
        <row r="153">
          <cell r="D153">
            <v>80</v>
          </cell>
          <cell r="E153">
            <v>50</v>
          </cell>
        </row>
        <row r="154">
          <cell r="D154"/>
          <cell r="E154">
            <v>24</v>
          </cell>
        </row>
        <row r="155">
          <cell r="D155">
            <v>75</v>
          </cell>
          <cell r="E155">
            <v>28</v>
          </cell>
        </row>
        <row r="156">
          <cell r="D156">
            <v>36</v>
          </cell>
          <cell r="E156">
            <v>57</v>
          </cell>
        </row>
        <row r="157">
          <cell r="D157">
            <v>45</v>
          </cell>
          <cell r="E157">
            <v>73</v>
          </cell>
        </row>
        <row r="158">
          <cell r="D158">
            <v>50</v>
          </cell>
          <cell r="E158">
            <v>87</v>
          </cell>
        </row>
        <row r="159">
          <cell r="D159">
            <v>59</v>
          </cell>
          <cell r="E159">
            <v>79</v>
          </cell>
        </row>
        <row r="160">
          <cell r="D160">
            <v>48</v>
          </cell>
          <cell r="E160">
            <v>69</v>
          </cell>
        </row>
        <row r="161">
          <cell r="D161">
            <v>43</v>
          </cell>
          <cell r="E161">
            <v>31</v>
          </cell>
        </row>
        <row r="162">
          <cell r="D162">
            <v>49</v>
          </cell>
          <cell r="E162">
            <v>29</v>
          </cell>
        </row>
        <row r="163">
          <cell r="D163">
            <v>42</v>
          </cell>
          <cell r="E163">
            <v>47</v>
          </cell>
        </row>
        <row r="164">
          <cell r="D164">
            <v>35</v>
          </cell>
          <cell r="E164">
            <v>37</v>
          </cell>
        </row>
        <row r="165">
          <cell r="D165">
            <v>44</v>
          </cell>
          <cell r="E165">
            <v>38</v>
          </cell>
        </row>
        <row r="166">
          <cell r="D166">
            <v>48</v>
          </cell>
          <cell r="E166">
            <v>36</v>
          </cell>
        </row>
        <row r="167">
          <cell r="D167">
            <v>41</v>
          </cell>
          <cell r="E167">
            <v>64</v>
          </cell>
        </row>
        <row r="168">
          <cell r="D168">
            <v>40</v>
          </cell>
          <cell r="E168">
            <v>29</v>
          </cell>
        </row>
        <row r="169">
          <cell r="D169">
            <v>41</v>
          </cell>
          <cell r="E169">
            <v>43</v>
          </cell>
        </row>
        <row r="170">
          <cell r="D170">
            <v>35</v>
          </cell>
          <cell r="E170">
            <v>51</v>
          </cell>
        </row>
        <row r="171">
          <cell r="D171">
            <v>37</v>
          </cell>
          <cell r="E171">
            <v>40</v>
          </cell>
        </row>
        <row r="172">
          <cell r="D172">
            <v>78</v>
          </cell>
          <cell r="E172">
            <v>63</v>
          </cell>
        </row>
        <row r="173">
          <cell r="D173">
            <v>68</v>
          </cell>
          <cell r="E173">
            <v>75</v>
          </cell>
        </row>
        <row r="174">
          <cell r="D174">
            <v>60</v>
          </cell>
          <cell r="E174">
            <v>50</v>
          </cell>
        </row>
        <row r="175">
          <cell r="D175">
            <v>68</v>
          </cell>
          <cell r="E175">
            <v>30</v>
          </cell>
        </row>
        <row r="176">
          <cell r="D176">
            <v>49</v>
          </cell>
          <cell r="E176">
            <v>35</v>
          </cell>
        </row>
        <row r="177">
          <cell r="D177">
            <v>56</v>
          </cell>
          <cell r="E177">
            <v>33</v>
          </cell>
        </row>
        <row r="178">
          <cell r="D178">
            <v>29</v>
          </cell>
          <cell r="E178">
            <v>29</v>
          </cell>
        </row>
        <row r="179">
          <cell r="D179">
            <v>59</v>
          </cell>
          <cell r="E179">
            <v>55</v>
          </cell>
        </row>
        <row r="180">
          <cell r="D180">
            <v>65</v>
          </cell>
          <cell r="E180">
            <v>53</v>
          </cell>
        </row>
        <row r="181">
          <cell r="D181">
            <v>70</v>
          </cell>
          <cell r="E181">
            <v>35</v>
          </cell>
        </row>
        <row r="182">
          <cell r="D182">
            <v>65</v>
          </cell>
          <cell r="E182">
            <v>25</v>
          </cell>
        </row>
        <row r="183">
          <cell r="D183">
            <v>61</v>
          </cell>
          <cell r="E183">
            <v>28</v>
          </cell>
        </row>
        <row r="184">
          <cell r="D184">
            <v>50</v>
          </cell>
          <cell r="E184">
            <v>45</v>
          </cell>
        </row>
        <row r="185">
          <cell r="D185">
            <v>42</v>
          </cell>
          <cell r="E185">
            <v>59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CWV"/>
      <sheetName val="EU Interconnector"/>
      <sheetName val="Storage"/>
      <sheetName val="LNG"/>
      <sheetName val="Supply Demand"/>
      <sheetName val="Winter Supply"/>
      <sheetName val="Compressor Running Hours"/>
    </sheetNames>
    <sheetDataSet>
      <sheetData sheetId="0"/>
      <sheetData sheetId="1"/>
      <sheetData sheetId="2">
        <row r="3">
          <cell r="A3">
            <v>43374</v>
          </cell>
        </row>
        <row r="4">
          <cell r="A4">
            <v>43375</v>
          </cell>
        </row>
        <row r="5">
          <cell r="A5">
            <v>43376</v>
          </cell>
        </row>
        <row r="6">
          <cell r="A6">
            <v>43377</v>
          </cell>
        </row>
        <row r="7">
          <cell r="A7">
            <v>43378</v>
          </cell>
        </row>
        <row r="8">
          <cell r="A8">
            <v>43379</v>
          </cell>
        </row>
        <row r="9">
          <cell r="A9">
            <v>43380</v>
          </cell>
        </row>
        <row r="10">
          <cell r="A10">
            <v>43381</v>
          </cell>
        </row>
        <row r="11">
          <cell r="A11">
            <v>43382</v>
          </cell>
        </row>
        <row r="12">
          <cell r="A12">
            <v>43383</v>
          </cell>
        </row>
        <row r="13">
          <cell r="A13">
            <v>43384</v>
          </cell>
        </row>
        <row r="14">
          <cell r="A14">
            <v>43385</v>
          </cell>
        </row>
        <row r="15">
          <cell r="A15">
            <v>43386</v>
          </cell>
        </row>
        <row r="16">
          <cell r="A16">
            <v>43387</v>
          </cell>
        </row>
        <row r="17">
          <cell r="A17">
            <v>43388</v>
          </cell>
        </row>
        <row r="18">
          <cell r="A18">
            <v>43389</v>
          </cell>
        </row>
        <row r="19">
          <cell r="A19">
            <v>43390</v>
          </cell>
        </row>
        <row r="20">
          <cell r="A20">
            <v>43391</v>
          </cell>
        </row>
        <row r="21">
          <cell r="A21">
            <v>43392</v>
          </cell>
        </row>
        <row r="22">
          <cell r="A22">
            <v>43393</v>
          </cell>
        </row>
        <row r="23">
          <cell r="A23">
            <v>43394</v>
          </cell>
        </row>
        <row r="24">
          <cell r="A24">
            <v>43395</v>
          </cell>
        </row>
        <row r="25">
          <cell r="A25">
            <v>43396</v>
          </cell>
        </row>
        <row r="26">
          <cell r="A26">
            <v>43397</v>
          </cell>
        </row>
        <row r="27">
          <cell r="A27">
            <v>43398</v>
          </cell>
        </row>
        <row r="28">
          <cell r="A28">
            <v>43399</v>
          </cell>
        </row>
        <row r="29">
          <cell r="A29">
            <v>43400</v>
          </cell>
        </row>
        <row r="30">
          <cell r="A30">
            <v>43401</v>
          </cell>
        </row>
        <row r="31">
          <cell r="A31">
            <v>43402</v>
          </cell>
        </row>
        <row r="32">
          <cell r="A32">
            <v>43403</v>
          </cell>
        </row>
        <row r="33">
          <cell r="A33">
            <v>43404</v>
          </cell>
        </row>
        <row r="34">
          <cell r="A34">
            <v>43405</v>
          </cell>
        </row>
        <row r="35">
          <cell r="A35">
            <v>43406</v>
          </cell>
        </row>
        <row r="36">
          <cell r="A36">
            <v>43407</v>
          </cell>
        </row>
        <row r="37">
          <cell r="A37">
            <v>43408</v>
          </cell>
        </row>
        <row r="38">
          <cell r="A38">
            <v>43409</v>
          </cell>
        </row>
        <row r="39">
          <cell r="A39">
            <v>43410</v>
          </cell>
        </row>
        <row r="40">
          <cell r="A40">
            <v>43411</v>
          </cell>
        </row>
        <row r="41">
          <cell r="A41">
            <v>43412</v>
          </cell>
        </row>
        <row r="42">
          <cell r="A42">
            <v>43413</v>
          </cell>
        </row>
        <row r="43">
          <cell r="A43">
            <v>43414</v>
          </cell>
        </row>
        <row r="44">
          <cell r="A44">
            <v>43415</v>
          </cell>
        </row>
        <row r="45">
          <cell r="A45">
            <v>43416</v>
          </cell>
        </row>
        <row r="46">
          <cell r="A46">
            <v>43417</v>
          </cell>
        </row>
        <row r="47">
          <cell r="A47">
            <v>43418</v>
          </cell>
        </row>
        <row r="48">
          <cell r="A48">
            <v>43419</v>
          </cell>
        </row>
        <row r="49">
          <cell r="A49">
            <v>43420</v>
          </cell>
        </row>
        <row r="50">
          <cell r="A50">
            <v>43421</v>
          </cell>
        </row>
        <row r="51">
          <cell r="A51">
            <v>43422</v>
          </cell>
        </row>
        <row r="52">
          <cell r="A52">
            <v>43423</v>
          </cell>
        </row>
        <row r="53">
          <cell r="A53">
            <v>43424</v>
          </cell>
        </row>
        <row r="54">
          <cell r="A54">
            <v>43425</v>
          </cell>
        </row>
        <row r="55">
          <cell r="A55">
            <v>43426</v>
          </cell>
        </row>
        <row r="56">
          <cell r="A56">
            <v>43427</v>
          </cell>
        </row>
        <row r="57">
          <cell r="A57">
            <v>43428</v>
          </cell>
        </row>
        <row r="58">
          <cell r="A58">
            <v>43429</v>
          </cell>
        </row>
        <row r="59">
          <cell r="A59">
            <v>43430</v>
          </cell>
        </row>
        <row r="60">
          <cell r="A60">
            <v>43431</v>
          </cell>
        </row>
        <row r="61">
          <cell r="A61">
            <v>43432</v>
          </cell>
        </row>
        <row r="62">
          <cell r="A62">
            <v>43433</v>
          </cell>
        </row>
        <row r="63">
          <cell r="A63">
            <v>43434</v>
          </cell>
        </row>
        <row r="64">
          <cell r="A64">
            <v>43435</v>
          </cell>
        </row>
        <row r="65">
          <cell r="A65">
            <v>43436</v>
          </cell>
        </row>
        <row r="66">
          <cell r="A66">
            <v>43437</v>
          </cell>
        </row>
        <row r="67">
          <cell r="A67">
            <v>43438</v>
          </cell>
        </row>
        <row r="68">
          <cell r="A68">
            <v>43439</v>
          </cell>
        </row>
        <row r="69">
          <cell r="A69">
            <v>43440</v>
          </cell>
        </row>
        <row r="70">
          <cell r="A70">
            <v>43441</v>
          </cell>
        </row>
        <row r="71">
          <cell r="A71">
            <v>43442</v>
          </cell>
        </row>
        <row r="72">
          <cell r="A72">
            <v>43443</v>
          </cell>
        </row>
        <row r="73">
          <cell r="A73">
            <v>43444</v>
          </cell>
        </row>
        <row r="74">
          <cell r="A74">
            <v>43445</v>
          </cell>
        </row>
        <row r="75">
          <cell r="A75">
            <v>43446</v>
          </cell>
        </row>
        <row r="76">
          <cell r="A76">
            <v>43447</v>
          </cell>
        </row>
        <row r="77">
          <cell r="A77">
            <v>43448</v>
          </cell>
        </row>
        <row r="78">
          <cell r="A78">
            <v>43449</v>
          </cell>
        </row>
        <row r="79">
          <cell r="A79">
            <v>43450</v>
          </cell>
        </row>
        <row r="80">
          <cell r="A80">
            <v>43451</v>
          </cell>
        </row>
        <row r="81">
          <cell r="A81">
            <v>43452</v>
          </cell>
        </row>
        <row r="82">
          <cell r="A82">
            <v>43453</v>
          </cell>
        </row>
        <row r="83">
          <cell r="A83">
            <v>43454</v>
          </cell>
        </row>
        <row r="84">
          <cell r="A84">
            <v>43455</v>
          </cell>
        </row>
        <row r="85">
          <cell r="A85">
            <v>43456</v>
          </cell>
        </row>
        <row r="86">
          <cell r="A86">
            <v>43457</v>
          </cell>
        </row>
        <row r="87">
          <cell r="A87">
            <v>43458</v>
          </cell>
        </row>
        <row r="88">
          <cell r="A88">
            <v>43459</v>
          </cell>
        </row>
        <row r="89">
          <cell r="A89">
            <v>43460</v>
          </cell>
        </row>
        <row r="90">
          <cell r="A90">
            <v>43461</v>
          </cell>
        </row>
        <row r="91">
          <cell r="A91">
            <v>43462</v>
          </cell>
        </row>
        <row r="92">
          <cell r="A92">
            <v>43463</v>
          </cell>
        </row>
        <row r="93">
          <cell r="A93">
            <v>43464</v>
          </cell>
        </row>
        <row r="94">
          <cell r="A94">
            <v>43465</v>
          </cell>
        </row>
        <row r="95">
          <cell r="A95">
            <v>43466</v>
          </cell>
        </row>
        <row r="96">
          <cell r="A96">
            <v>43467</v>
          </cell>
        </row>
        <row r="97">
          <cell r="A97">
            <v>43468</v>
          </cell>
        </row>
        <row r="98">
          <cell r="A98">
            <v>43469</v>
          </cell>
        </row>
        <row r="99">
          <cell r="A99">
            <v>43470</v>
          </cell>
        </row>
        <row r="100">
          <cell r="A100">
            <v>43471</v>
          </cell>
        </row>
        <row r="101">
          <cell r="A101">
            <v>43472</v>
          </cell>
        </row>
        <row r="102">
          <cell r="A102">
            <v>43473</v>
          </cell>
        </row>
        <row r="103">
          <cell r="A103">
            <v>43474</v>
          </cell>
        </row>
        <row r="104">
          <cell r="A104">
            <v>43475</v>
          </cell>
        </row>
        <row r="105">
          <cell r="A105">
            <v>43476</v>
          </cell>
        </row>
        <row r="106">
          <cell r="A106">
            <v>43477</v>
          </cell>
        </row>
        <row r="107">
          <cell r="A107">
            <v>43478</v>
          </cell>
        </row>
        <row r="108">
          <cell r="A108">
            <v>43479</v>
          </cell>
        </row>
        <row r="109">
          <cell r="A109">
            <v>43480</v>
          </cell>
        </row>
        <row r="110">
          <cell r="A110">
            <v>43481</v>
          </cell>
        </row>
        <row r="111">
          <cell r="A111">
            <v>43482</v>
          </cell>
        </row>
        <row r="112">
          <cell r="A112">
            <v>43483</v>
          </cell>
        </row>
        <row r="113">
          <cell r="A113">
            <v>43484</v>
          </cell>
        </row>
        <row r="114">
          <cell r="A114">
            <v>43485</v>
          </cell>
        </row>
        <row r="115">
          <cell r="A115">
            <v>43486</v>
          </cell>
        </row>
        <row r="116">
          <cell r="A116">
            <v>43487</v>
          </cell>
        </row>
        <row r="117">
          <cell r="A117">
            <v>43488</v>
          </cell>
        </row>
        <row r="118">
          <cell r="A118">
            <v>43489</v>
          </cell>
        </row>
        <row r="119">
          <cell r="A119">
            <v>43490</v>
          </cell>
        </row>
        <row r="120">
          <cell r="A120">
            <v>43491</v>
          </cell>
        </row>
        <row r="121">
          <cell r="A121">
            <v>43492</v>
          </cell>
        </row>
        <row r="122">
          <cell r="A122">
            <v>43493</v>
          </cell>
        </row>
        <row r="123">
          <cell r="A123">
            <v>43494</v>
          </cell>
        </row>
        <row r="124">
          <cell r="A124">
            <v>43495</v>
          </cell>
        </row>
        <row r="125">
          <cell r="A125">
            <v>43496</v>
          </cell>
        </row>
        <row r="126">
          <cell r="A126">
            <v>43497</v>
          </cell>
        </row>
        <row r="127">
          <cell r="A127">
            <v>43498</v>
          </cell>
        </row>
        <row r="128">
          <cell r="A128">
            <v>43499</v>
          </cell>
        </row>
        <row r="129">
          <cell r="A129">
            <v>43500</v>
          </cell>
        </row>
        <row r="130">
          <cell r="A130">
            <v>43501</v>
          </cell>
        </row>
        <row r="131">
          <cell r="A131">
            <v>43502</v>
          </cell>
        </row>
        <row r="132">
          <cell r="A132">
            <v>43503</v>
          </cell>
        </row>
        <row r="133">
          <cell r="A133">
            <v>43504</v>
          </cell>
        </row>
        <row r="134">
          <cell r="A134">
            <v>43505</v>
          </cell>
        </row>
        <row r="135">
          <cell r="A135">
            <v>43506</v>
          </cell>
        </row>
        <row r="136">
          <cell r="A136">
            <v>43507</v>
          </cell>
        </row>
        <row r="137">
          <cell r="A137">
            <v>43508</v>
          </cell>
        </row>
        <row r="138">
          <cell r="A138">
            <v>43509</v>
          </cell>
        </row>
        <row r="139">
          <cell r="A139">
            <v>43510</v>
          </cell>
        </row>
        <row r="140">
          <cell r="A140">
            <v>43511</v>
          </cell>
        </row>
        <row r="141">
          <cell r="A141">
            <v>43512</v>
          </cell>
        </row>
        <row r="142">
          <cell r="A142">
            <v>43513</v>
          </cell>
        </row>
        <row r="143">
          <cell r="A143">
            <v>43514</v>
          </cell>
        </row>
        <row r="144">
          <cell r="A144">
            <v>43515</v>
          </cell>
        </row>
        <row r="145">
          <cell r="A145">
            <v>43516</v>
          </cell>
        </row>
        <row r="146">
          <cell r="A146">
            <v>43517</v>
          </cell>
        </row>
        <row r="147">
          <cell r="A147">
            <v>43518</v>
          </cell>
        </row>
        <row r="148">
          <cell r="A148">
            <v>43519</v>
          </cell>
        </row>
        <row r="149">
          <cell r="A149">
            <v>43520</v>
          </cell>
        </row>
        <row r="150">
          <cell r="A150">
            <v>43521</v>
          </cell>
        </row>
        <row r="151">
          <cell r="A151">
            <v>43522</v>
          </cell>
        </row>
        <row r="152">
          <cell r="A152">
            <v>43523</v>
          </cell>
        </row>
        <row r="153">
          <cell r="A153">
            <v>43524</v>
          </cell>
        </row>
        <row r="154">
          <cell r="A154">
            <v>43525</v>
          </cell>
        </row>
        <row r="155">
          <cell r="A155">
            <v>43526</v>
          </cell>
        </row>
        <row r="156">
          <cell r="A156">
            <v>43527</v>
          </cell>
        </row>
        <row r="157">
          <cell r="A157">
            <v>43528</v>
          </cell>
        </row>
        <row r="158">
          <cell r="A158">
            <v>43529</v>
          </cell>
        </row>
        <row r="159">
          <cell r="A159">
            <v>43530</v>
          </cell>
        </row>
        <row r="160">
          <cell r="A160">
            <v>43531</v>
          </cell>
        </row>
        <row r="161">
          <cell r="A161">
            <v>43532</v>
          </cell>
        </row>
        <row r="162">
          <cell r="A162">
            <v>43533</v>
          </cell>
        </row>
        <row r="163">
          <cell r="A163">
            <v>43534</v>
          </cell>
        </row>
        <row r="164">
          <cell r="A164">
            <v>43535</v>
          </cell>
        </row>
        <row r="165">
          <cell r="A165">
            <v>43536</v>
          </cell>
        </row>
        <row r="166">
          <cell r="A166">
            <v>43537</v>
          </cell>
        </row>
        <row r="167">
          <cell r="A167">
            <v>43538</v>
          </cell>
        </row>
        <row r="168">
          <cell r="A168">
            <v>43539</v>
          </cell>
        </row>
        <row r="169">
          <cell r="A169">
            <v>43540</v>
          </cell>
        </row>
        <row r="170">
          <cell r="A170">
            <v>43541</v>
          </cell>
        </row>
        <row r="171">
          <cell r="A171">
            <v>43542</v>
          </cell>
        </row>
        <row r="172">
          <cell r="A172">
            <v>43543</v>
          </cell>
        </row>
        <row r="173">
          <cell r="A173">
            <v>43544</v>
          </cell>
        </row>
        <row r="174">
          <cell r="A174">
            <v>43545</v>
          </cell>
        </row>
        <row r="175">
          <cell r="A175">
            <v>43546</v>
          </cell>
        </row>
        <row r="176">
          <cell r="A176">
            <v>43547</v>
          </cell>
        </row>
        <row r="177">
          <cell r="A177">
            <v>43548</v>
          </cell>
        </row>
        <row r="178">
          <cell r="A178">
            <v>43549</v>
          </cell>
        </row>
        <row r="179">
          <cell r="A179">
            <v>43550</v>
          </cell>
        </row>
        <row r="180">
          <cell r="A180">
            <v>43551</v>
          </cell>
        </row>
        <row r="181">
          <cell r="A181">
            <v>43552</v>
          </cell>
        </row>
        <row r="182">
          <cell r="A182">
            <v>43553</v>
          </cell>
        </row>
        <row r="183">
          <cell r="A183">
            <v>43554</v>
          </cell>
        </row>
        <row r="184">
          <cell r="A184">
            <v>43555</v>
          </cell>
        </row>
      </sheetData>
      <sheetData sheetId="3">
        <row r="2">
          <cell r="C2" t="str">
            <v>Oct</v>
          </cell>
          <cell r="D2" t="str">
            <v>Nov</v>
          </cell>
          <cell r="E2" t="str">
            <v>Dec</v>
          </cell>
          <cell r="F2" t="str">
            <v>Jan</v>
          </cell>
          <cell r="G2" t="str">
            <v>Feb</v>
          </cell>
          <cell r="H2" t="str">
            <v>Mar</v>
          </cell>
        </row>
        <row r="3">
          <cell r="B3" t="str">
            <v>18/19</v>
          </cell>
          <cell r="C3">
            <v>478.6</v>
          </cell>
          <cell r="D3">
            <v>244.8</v>
          </cell>
          <cell r="E3">
            <v>285.5</v>
          </cell>
          <cell r="F3">
            <v>219</v>
          </cell>
          <cell r="G3">
            <v>130.30000000000001</v>
          </cell>
          <cell r="H3">
            <v>175.8</v>
          </cell>
        </row>
        <row r="4">
          <cell r="B4" t="str">
            <v>19/20</v>
          </cell>
          <cell r="C4">
            <v>295.3</v>
          </cell>
          <cell r="D4">
            <v>252.1</v>
          </cell>
          <cell r="E4">
            <v>332.9</v>
          </cell>
          <cell r="F4">
            <v>128.9</v>
          </cell>
          <cell r="G4">
            <v>158.80000000000001</v>
          </cell>
          <cell r="H4">
            <v>192.4</v>
          </cell>
        </row>
        <row r="5">
          <cell r="B5" t="str">
            <v>18/19</v>
          </cell>
          <cell r="C5">
            <v>193.6</v>
          </cell>
          <cell r="D5">
            <v>151.69999999999999</v>
          </cell>
          <cell r="E5">
            <v>211.4</v>
          </cell>
          <cell r="F5">
            <v>489.6</v>
          </cell>
          <cell r="G5">
            <v>405.3</v>
          </cell>
          <cell r="H5">
            <v>390.9</v>
          </cell>
        </row>
        <row r="6">
          <cell r="B6" t="str">
            <v>19/20</v>
          </cell>
          <cell r="C6">
            <v>197.9</v>
          </cell>
          <cell r="D6">
            <v>287.60000000000002</v>
          </cell>
          <cell r="E6">
            <v>321.60000000000002</v>
          </cell>
          <cell r="F6">
            <v>596.20000000000005</v>
          </cell>
          <cell r="G6">
            <v>669.4</v>
          </cell>
          <cell r="H6">
            <v>354.6</v>
          </cell>
        </row>
      </sheetData>
      <sheetData sheetId="4"/>
      <sheetData sheetId="5"/>
      <sheetData sheetId="6"/>
      <sheetData sheetId="7">
        <row r="3">
          <cell r="I3" t="str">
            <v>2018/2019</v>
          </cell>
          <cell r="J3" t="str">
            <v>2019/2020</v>
          </cell>
        </row>
        <row r="4">
          <cell r="H4" t="str">
            <v>Cambridge</v>
          </cell>
          <cell r="I4">
            <v>38</v>
          </cell>
          <cell r="J4">
            <v>76</v>
          </cell>
        </row>
        <row r="5">
          <cell r="H5" t="str">
            <v>Kings Lynn</v>
          </cell>
          <cell r="I5">
            <v>109</v>
          </cell>
          <cell r="J5">
            <v>47</v>
          </cell>
        </row>
        <row r="6">
          <cell r="H6" t="str">
            <v>Milford Haven supply</v>
          </cell>
          <cell r="I6">
            <v>165</v>
          </cell>
          <cell r="J6">
            <v>3844</v>
          </cell>
        </row>
        <row r="7">
          <cell r="H7" t="str">
            <v>North to South bulk transfer</v>
          </cell>
          <cell r="I7">
            <v>2428</v>
          </cell>
          <cell r="J7">
            <v>548</v>
          </cell>
        </row>
        <row r="8">
          <cell r="H8" t="str">
            <v>Scotland</v>
          </cell>
          <cell r="I8">
            <v>7578</v>
          </cell>
          <cell r="J8">
            <v>3313</v>
          </cell>
        </row>
        <row r="9">
          <cell r="H9" t="str">
            <v>Transfer to Southern extremities</v>
          </cell>
          <cell r="I9">
            <v>4403</v>
          </cell>
          <cell r="J9">
            <v>1267</v>
          </cell>
        </row>
        <row r="10">
          <cell r="H10" t="str">
            <v>St Fergus Entry</v>
          </cell>
          <cell r="I10">
            <v>6168</v>
          </cell>
          <cell r="J10">
            <v>5063</v>
          </cell>
        </row>
        <row r="27">
          <cell r="C27">
            <v>20889</v>
          </cell>
          <cell r="D27">
            <v>14158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Supply by Type"/>
      <sheetName val="CWV Seasonal Norm"/>
      <sheetName val="Power Station Demand"/>
      <sheetName val="LNG Flow"/>
      <sheetName val="IC Flows"/>
      <sheetName val="Storage"/>
      <sheetName val="Demand and Supply Components"/>
      <sheetName val="Day on day change"/>
      <sheetName val="Linepack Swing"/>
      <sheetName val="Compressor Running Hours"/>
      <sheetName val="Demand Table Winter 1920"/>
      <sheetName val="NDM Demand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 t="str">
            <v>2001/2002</v>
          </cell>
          <cell r="C1" t="str">
            <v>2002/2003</v>
          </cell>
          <cell r="D1" t="str">
            <v>2003/2004</v>
          </cell>
          <cell r="E1" t="str">
            <v>2004/2005</v>
          </cell>
          <cell r="F1" t="str">
            <v>2005/2006</v>
          </cell>
          <cell r="G1" t="str">
            <v>2006/2007</v>
          </cell>
          <cell r="H1" t="str">
            <v>2007/2008</v>
          </cell>
          <cell r="I1" t="str">
            <v>2008/2009</v>
          </cell>
          <cell r="J1" t="str">
            <v>2009/2010</v>
          </cell>
          <cell r="K1" t="str">
            <v>2010/2011</v>
          </cell>
          <cell r="L1" t="str">
            <v>2011/2012</v>
          </cell>
          <cell r="M1" t="str">
            <v>2012/2013</v>
          </cell>
          <cell r="N1" t="str">
            <v>2013/2014</v>
          </cell>
          <cell r="O1" t="str">
            <v>2014/2015</v>
          </cell>
          <cell r="P1" t="str">
            <v>2015/2016</v>
          </cell>
          <cell r="Q1" t="str">
            <v>2016/2017</v>
          </cell>
          <cell r="R1" t="str">
            <v>2017/2018</v>
          </cell>
          <cell r="S1" t="str">
            <v>2018/2019</v>
          </cell>
          <cell r="T1" t="str">
            <v>2019/2020</v>
          </cell>
        </row>
        <row r="2">
          <cell r="A2" t="str">
            <v>Avg. Swing</v>
          </cell>
          <cell r="B2">
            <v>4</v>
          </cell>
          <cell r="C2">
            <v>5</v>
          </cell>
          <cell r="D2">
            <v>5</v>
          </cell>
          <cell r="E2">
            <v>7</v>
          </cell>
          <cell r="F2">
            <v>7</v>
          </cell>
          <cell r="G2">
            <v>7</v>
          </cell>
          <cell r="H2">
            <v>9</v>
          </cell>
          <cell r="I2">
            <v>7</v>
          </cell>
          <cell r="J2">
            <v>8</v>
          </cell>
          <cell r="K2">
            <v>10</v>
          </cell>
          <cell r="L2">
            <v>11</v>
          </cell>
          <cell r="M2">
            <v>14</v>
          </cell>
          <cell r="N2">
            <v>15</v>
          </cell>
          <cell r="O2">
            <v>15</v>
          </cell>
          <cell r="P2">
            <v>11</v>
          </cell>
          <cell r="Q2">
            <v>12</v>
          </cell>
          <cell r="R2">
            <v>15</v>
          </cell>
          <cell r="S2">
            <v>14</v>
          </cell>
          <cell r="T2">
            <v>17</v>
          </cell>
        </row>
        <row r="3">
          <cell r="A3" t="str">
            <v>Max. Swing</v>
          </cell>
          <cell r="B3">
            <v>19</v>
          </cell>
          <cell r="C3">
            <v>19</v>
          </cell>
          <cell r="D3">
            <v>18</v>
          </cell>
          <cell r="E3">
            <v>17</v>
          </cell>
          <cell r="F3">
            <v>19</v>
          </cell>
          <cell r="G3">
            <v>20</v>
          </cell>
          <cell r="H3">
            <v>19</v>
          </cell>
          <cell r="I3">
            <v>22</v>
          </cell>
          <cell r="J3">
            <v>21</v>
          </cell>
          <cell r="K3">
            <v>26</v>
          </cell>
          <cell r="L3">
            <v>28</v>
          </cell>
          <cell r="M3">
            <v>30</v>
          </cell>
          <cell r="N3">
            <v>29</v>
          </cell>
          <cell r="O3">
            <v>39</v>
          </cell>
          <cell r="P3">
            <v>28</v>
          </cell>
          <cell r="Q3">
            <v>30</v>
          </cell>
          <cell r="R3">
            <v>39</v>
          </cell>
          <cell r="S3">
            <v>33</v>
          </cell>
          <cell r="T3">
            <v>31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13B13-826B-4E62-B865-498FF0E02F95}">
  <dimension ref="B2:G21"/>
  <sheetViews>
    <sheetView workbookViewId="0"/>
  </sheetViews>
  <sheetFormatPr defaultRowHeight="15" x14ac:dyDescent="0.25"/>
  <cols>
    <col min="2" max="7" width="19.7109375" style="8" customWidth="1"/>
  </cols>
  <sheetData>
    <row r="2" spans="2:7" ht="15.75" thickBot="1" x14ac:dyDescent="0.3"/>
    <row r="3" spans="2:7" s="7" customFormat="1" ht="30.75" thickBot="1" x14ac:dyDescent="0.3">
      <c r="B3" s="6" t="s">
        <v>13</v>
      </c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</row>
    <row r="4" spans="2:7" ht="15.75" thickBot="1" x14ac:dyDescent="0.3">
      <c r="B4" s="5" t="s">
        <v>5</v>
      </c>
      <c r="C4" s="9">
        <v>28.70757298327274</v>
      </c>
      <c r="D4" s="10">
        <v>30.01988641477547</v>
      </c>
      <c r="E4" s="10">
        <v>30.583033196714549</v>
      </c>
      <c r="F4" s="10">
        <v>30.695935328272729</v>
      </c>
      <c r="G4" s="10">
        <v>30.935926256769079</v>
      </c>
    </row>
    <row r="5" spans="2:7" ht="15.75" thickBot="1" x14ac:dyDescent="0.3">
      <c r="B5" s="5" t="s">
        <v>6</v>
      </c>
      <c r="C5" s="11">
        <v>4.4453869784882922</v>
      </c>
      <c r="D5" s="12">
        <v>4.4883720292352374</v>
      </c>
      <c r="E5" s="12">
        <v>4.7440100721859979</v>
      </c>
      <c r="F5" s="12">
        <v>4.4821005567379322</v>
      </c>
      <c r="G5" s="12">
        <v>4.4977794480752786</v>
      </c>
    </row>
    <row r="6" spans="2:7" ht="15.75" thickBot="1" x14ac:dyDescent="0.3">
      <c r="B6" s="5" t="s">
        <v>7</v>
      </c>
      <c r="C6" s="11">
        <v>2.1045000000000007</v>
      </c>
      <c r="D6" s="12">
        <v>2.1045000000000007</v>
      </c>
      <c r="E6" s="12">
        <v>2.363702852900909</v>
      </c>
      <c r="F6" s="12">
        <v>2.6357849999999994</v>
      </c>
      <c r="G6" s="12">
        <v>2.6357849999999994</v>
      </c>
    </row>
    <row r="7" spans="2:7" ht="30.75" thickBot="1" x14ac:dyDescent="0.3">
      <c r="B7" s="5" t="s">
        <v>8</v>
      </c>
      <c r="C7" s="13">
        <v>12.324996945972996</v>
      </c>
      <c r="D7" s="14">
        <v>12.331759748404007</v>
      </c>
      <c r="E7" s="14">
        <v>11.699999999999992</v>
      </c>
      <c r="F7" s="14">
        <v>10.616374298434408</v>
      </c>
      <c r="G7" s="14">
        <v>10.625920040048404</v>
      </c>
    </row>
    <row r="8" spans="2:7" ht="15.75" thickBot="1" x14ac:dyDescent="0.3">
      <c r="B8" s="6" t="s">
        <v>9</v>
      </c>
      <c r="C8" s="15">
        <v>47.582456907734034</v>
      </c>
      <c r="D8" s="15">
        <v>49.115445640323777</v>
      </c>
      <c r="E8" s="15">
        <v>49.390746121801442</v>
      </c>
      <c r="F8" s="15">
        <v>48.430195183445065</v>
      </c>
      <c r="G8" s="15">
        <v>48.695410744892762</v>
      </c>
    </row>
    <row r="9" spans="2:7" ht="15.75" thickBot="1" x14ac:dyDescent="0.3">
      <c r="B9" s="5" t="s">
        <v>10</v>
      </c>
      <c r="C9" s="9">
        <v>3.4800000000000018E-2</v>
      </c>
      <c r="D9" s="10">
        <v>3.4800000000000018E-2</v>
      </c>
      <c r="E9" s="10">
        <v>0.7509400000000005</v>
      </c>
      <c r="F9" s="10">
        <v>0.46075400000000011</v>
      </c>
      <c r="G9" s="10">
        <v>0.46075400000000011</v>
      </c>
    </row>
    <row r="10" spans="2:7" ht="15.75" thickBot="1" x14ac:dyDescent="0.3">
      <c r="B10" s="5" t="s">
        <v>11</v>
      </c>
      <c r="C10" s="13">
        <v>1.5340000000000003</v>
      </c>
      <c r="D10" s="14">
        <v>1.5340000000000003</v>
      </c>
      <c r="E10" s="14">
        <v>1.879</v>
      </c>
      <c r="F10" s="14">
        <v>1.3599390000000005</v>
      </c>
      <c r="G10" s="14">
        <v>1.3599390000000005</v>
      </c>
    </row>
    <row r="11" spans="2:7" ht="15.75" thickBot="1" x14ac:dyDescent="0.3">
      <c r="B11" s="6" t="s">
        <v>12</v>
      </c>
      <c r="C11" s="15">
        <v>49.440829314734032</v>
      </c>
      <c r="D11" s="15">
        <v>50.684245640323773</v>
      </c>
      <c r="E11" s="15">
        <v>52.28823531233823</v>
      </c>
      <c r="F11" s="15">
        <v>50.540460590445065</v>
      </c>
      <c r="G11" s="15">
        <v>50.805676151892762</v>
      </c>
    </row>
    <row r="12" spans="2:7" ht="15.75" thickBot="1" x14ac:dyDescent="0.3"/>
    <row r="13" spans="2:7" ht="30.75" thickBot="1" x14ac:dyDescent="0.3">
      <c r="B13" s="6" t="s">
        <v>14</v>
      </c>
      <c r="C13" s="6" t="s">
        <v>0</v>
      </c>
      <c r="D13" s="6" t="s">
        <v>1</v>
      </c>
      <c r="E13" s="6" t="s">
        <v>2</v>
      </c>
      <c r="F13" s="6" t="s">
        <v>3</v>
      </c>
      <c r="G13" s="6" t="s">
        <v>4</v>
      </c>
    </row>
    <row r="14" spans="2:7" ht="15.75" thickBot="1" x14ac:dyDescent="0.3">
      <c r="B14" s="5" t="s">
        <v>5</v>
      </c>
      <c r="C14" s="9">
        <f>C4*11</f>
        <v>315.78330281600017</v>
      </c>
      <c r="D14" s="9">
        <f t="shared" ref="D14:G14" si="0">D4*11</f>
        <v>330.2187505625302</v>
      </c>
      <c r="E14" s="9">
        <f t="shared" si="0"/>
        <v>336.41336516386002</v>
      </c>
      <c r="F14" s="9">
        <f t="shared" si="0"/>
        <v>337.655288611</v>
      </c>
      <c r="G14" s="9">
        <f t="shared" si="0"/>
        <v>340.29518882445984</v>
      </c>
    </row>
    <row r="15" spans="2:7" ht="15.75" thickBot="1" x14ac:dyDescent="0.3">
      <c r="B15" s="5" t="s">
        <v>6</v>
      </c>
      <c r="C15" s="9">
        <f t="shared" ref="C15:G15" si="1">C5*11</f>
        <v>48.899256763371213</v>
      </c>
      <c r="D15" s="9">
        <f t="shared" si="1"/>
        <v>49.372092321587608</v>
      </c>
      <c r="E15" s="9">
        <f t="shared" si="1"/>
        <v>52.184110794045978</v>
      </c>
      <c r="F15" s="9">
        <f t="shared" si="1"/>
        <v>49.303106124117257</v>
      </c>
      <c r="G15" s="9">
        <f t="shared" si="1"/>
        <v>49.475573928828062</v>
      </c>
    </row>
    <row r="16" spans="2:7" ht="15.75" thickBot="1" x14ac:dyDescent="0.3">
      <c r="B16" s="5" t="s">
        <v>7</v>
      </c>
      <c r="C16" s="9">
        <f t="shared" ref="C16:G16" si="2">C6*11</f>
        <v>23.149500000000007</v>
      </c>
      <c r="D16" s="9">
        <f t="shared" si="2"/>
        <v>23.149500000000007</v>
      </c>
      <c r="E16" s="9">
        <f t="shared" si="2"/>
        <v>26.000731381910001</v>
      </c>
      <c r="F16" s="9">
        <f t="shared" si="2"/>
        <v>28.993634999999994</v>
      </c>
      <c r="G16" s="9">
        <f t="shared" si="2"/>
        <v>28.993634999999994</v>
      </c>
    </row>
    <row r="17" spans="2:7" ht="30.75" thickBot="1" x14ac:dyDescent="0.3">
      <c r="B17" s="5" t="s">
        <v>8</v>
      </c>
      <c r="C17" s="9">
        <f t="shared" ref="C17:G17" si="3">C7*11</f>
        <v>135.57496640570295</v>
      </c>
      <c r="D17" s="9">
        <f t="shared" si="3"/>
        <v>135.64935723244409</v>
      </c>
      <c r="E17" s="9">
        <f t="shared" si="3"/>
        <v>128.6999999999999</v>
      </c>
      <c r="F17" s="9">
        <f t="shared" si="3"/>
        <v>116.78011728277849</v>
      </c>
      <c r="G17" s="9">
        <f t="shared" si="3"/>
        <v>116.88512044053245</v>
      </c>
    </row>
    <row r="18" spans="2:7" ht="15.75" thickBot="1" x14ac:dyDescent="0.3">
      <c r="B18" s="6" t="s">
        <v>9</v>
      </c>
      <c r="C18" s="9">
        <f t="shared" ref="C18:G18" si="4">C8*11</f>
        <v>523.40702598507437</v>
      </c>
      <c r="D18" s="9">
        <f t="shared" si="4"/>
        <v>540.2699020435615</v>
      </c>
      <c r="E18" s="9">
        <f t="shared" si="4"/>
        <v>543.29820733981592</v>
      </c>
      <c r="F18" s="9">
        <f t="shared" si="4"/>
        <v>532.73214701789573</v>
      </c>
      <c r="G18" s="9">
        <f t="shared" si="4"/>
        <v>535.64951819382043</v>
      </c>
    </row>
    <row r="19" spans="2:7" ht="15.75" thickBot="1" x14ac:dyDescent="0.3">
      <c r="B19" s="5" t="s">
        <v>10</v>
      </c>
      <c r="C19" s="9">
        <f t="shared" ref="C19:G19" si="5">C9*11</f>
        <v>0.3828000000000002</v>
      </c>
      <c r="D19" s="9">
        <f t="shared" si="5"/>
        <v>0.3828000000000002</v>
      </c>
      <c r="E19" s="9">
        <f t="shared" si="5"/>
        <v>8.2603400000000047</v>
      </c>
      <c r="F19" s="9">
        <f t="shared" si="5"/>
        <v>5.0682940000000016</v>
      </c>
      <c r="G19" s="9">
        <f t="shared" si="5"/>
        <v>5.0682940000000016</v>
      </c>
    </row>
    <row r="20" spans="2:7" ht="15.75" thickBot="1" x14ac:dyDescent="0.3">
      <c r="B20" s="5" t="s">
        <v>11</v>
      </c>
      <c r="C20" s="9">
        <f t="shared" ref="C20:G20" si="6">C10*11</f>
        <v>16.874000000000002</v>
      </c>
      <c r="D20" s="9">
        <f t="shared" si="6"/>
        <v>16.874000000000002</v>
      </c>
      <c r="E20" s="9">
        <f t="shared" si="6"/>
        <v>20.669</v>
      </c>
      <c r="F20" s="9">
        <f t="shared" si="6"/>
        <v>14.959329000000006</v>
      </c>
      <c r="G20" s="9">
        <f t="shared" si="6"/>
        <v>14.959329000000006</v>
      </c>
    </row>
    <row r="21" spans="2:7" ht="15.75" thickBot="1" x14ac:dyDescent="0.3">
      <c r="B21" s="6" t="s">
        <v>12</v>
      </c>
      <c r="C21" s="9">
        <f t="shared" ref="C21:G21" si="7">C11*11</f>
        <v>543.84912246207432</v>
      </c>
      <c r="D21" s="9">
        <f t="shared" si="7"/>
        <v>557.5267020435615</v>
      </c>
      <c r="E21" s="9">
        <f t="shared" si="7"/>
        <v>575.17058843572056</v>
      </c>
      <c r="F21" s="9">
        <f t="shared" si="7"/>
        <v>555.94506649489574</v>
      </c>
      <c r="G21" s="9">
        <f t="shared" si="7"/>
        <v>558.86243767082033</v>
      </c>
    </row>
  </sheetData>
  <pageMargins left="0.7" right="0.7" top="0.75" bottom="0.75" header="0.3" footer="0.3"/>
  <pageSetup orientation="portrait" horizontalDpi="90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11D0C-0C53-4BBD-B868-9E87A56A43A9}">
  <dimension ref="A1:S367"/>
  <sheetViews>
    <sheetView workbookViewId="0">
      <selection activeCell="E6" sqref="E6"/>
    </sheetView>
  </sheetViews>
  <sheetFormatPr defaultRowHeight="15" x14ac:dyDescent="0.25"/>
  <cols>
    <col min="1" max="1" width="19.5703125" style="79" customWidth="1"/>
    <col min="2" max="16" width="19.5703125" customWidth="1"/>
  </cols>
  <sheetData>
    <row r="1" spans="1:19" x14ac:dyDescent="0.25">
      <c r="A1" s="175" t="s">
        <v>53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7"/>
    </row>
    <row r="2" spans="1:19" s="7" customFormat="1" x14ac:dyDescent="0.25">
      <c r="A2" s="40" t="s">
        <v>33</v>
      </c>
      <c r="B2" s="40" t="s">
        <v>54</v>
      </c>
      <c r="C2" s="40" t="s">
        <v>55</v>
      </c>
      <c r="D2" s="40" t="s">
        <v>56</v>
      </c>
      <c r="E2" s="40" t="s">
        <v>57</v>
      </c>
      <c r="F2" s="40" t="s">
        <v>58</v>
      </c>
      <c r="G2" s="40" t="s">
        <v>59</v>
      </c>
      <c r="H2" s="40" t="s">
        <v>60</v>
      </c>
      <c r="I2" s="40" t="s">
        <v>45</v>
      </c>
      <c r="J2" s="40" t="s">
        <v>20</v>
      </c>
      <c r="K2" s="40" t="s">
        <v>61</v>
      </c>
      <c r="L2" s="40" t="s">
        <v>21</v>
      </c>
      <c r="M2" s="40" t="s">
        <v>22</v>
      </c>
      <c r="N2" s="40" t="s">
        <v>19</v>
      </c>
      <c r="O2" s="40" t="s">
        <v>23</v>
      </c>
      <c r="P2" s="40" t="s">
        <v>18</v>
      </c>
    </row>
    <row r="3" spans="1:19" x14ac:dyDescent="0.25">
      <c r="A3" s="80">
        <v>43374</v>
      </c>
      <c r="B3" s="1">
        <v>0</v>
      </c>
      <c r="C3" s="1">
        <v>9.3000000000000007</v>
      </c>
      <c r="D3" s="1">
        <v>8.6999999999999993</v>
      </c>
      <c r="E3" s="1">
        <v>0</v>
      </c>
      <c r="F3" s="1">
        <v>123</v>
      </c>
      <c r="G3" s="1">
        <v>0.6</v>
      </c>
      <c r="H3" s="1">
        <v>43.6</v>
      </c>
      <c r="I3" s="1">
        <v>23.9</v>
      </c>
      <c r="J3" s="1">
        <v>0</v>
      </c>
      <c r="K3" s="1">
        <v>0</v>
      </c>
      <c r="L3" s="1">
        <v>0</v>
      </c>
      <c r="M3" s="1">
        <v>9.9</v>
      </c>
      <c r="N3" s="1">
        <v>98.9</v>
      </c>
      <c r="O3" s="1">
        <v>3.1</v>
      </c>
      <c r="P3" s="1">
        <v>94.9</v>
      </c>
      <c r="R3">
        <f>SUM(N3:N184)</f>
        <v>18636.300000000003</v>
      </c>
      <c r="S3">
        <f>SUM(M3:M184)</f>
        <v>7816.9999999999991</v>
      </c>
    </row>
    <row r="4" spans="1:19" x14ac:dyDescent="0.25">
      <c r="A4" s="80">
        <v>43375</v>
      </c>
      <c r="B4" s="1">
        <v>0</v>
      </c>
      <c r="C4" s="1">
        <v>9.6</v>
      </c>
      <c r="D4" s="1">
        <v>7</v>
      </c>
      <c r="E4" s="1">
        <v>0.8</v>
      </c>
      <c r="F4" s="1">
        <v>102.5</v>
      </c>
      <c r="G4" s="1">
        <v>0.4</v>
      </c>
      <c r="H4" s="1">
        <v>40.6</v>
      </c>
      <c r="I4" s="1">
        <v>11.7</v>
      </c>
      <c r="J4" s="1">
        <v>0</v>
      </c>
      <c r="K4" s="1">
        <v>0</v>
      </c>
      <c r="L4" s="1">
        <v>0</v>
      </c>
      <c r="M4" s="1">
        <v>13</v>
      </c>
      <c r="N4" s="1">
        <v>76.5</v>
      </c>
      <c r="O4" s="1">
        <v>0.5</v>
      </c>
      <c r="P4" s="1">
        <v>88.1</v>
      </c>
      <c r="R4">
        <f>SUM(N185:N367)</f>
        <v>15812.9</v>
      </c>
      <c r="S4">
        <f>SUM(M185:M367)</f>
        <v>13392.800000000007</v>
      </c>
    </row>
    <row r="5" spans="1:19" x14ac:dyDescent="0.25">
      <c r="A5" s="80">
        <v>43376</v>
      </c>
      <c r="B5" s="1">
        <v>0</v>
      </c>
      <c r="C5" s="1">
        <v>9.9</v>
      </c>
      <c r="D5" s="1">
        <v>10.5</v>
      </c>
      <c r="E5" s="1">
        <v>0.9</v>
      </c>
      <c r="F5" s="1">
        <v>99.6</v>
      </c>
      <c r="G5" s="1">
        <v>0.4</v>
      </c>
      <c r="H5" s="1">
        <v>53</v>
      </c>
      <c r="I5" s="1">
        <v>12</v>
      </c>
      <c r="J5" s="1">
        <v>0</v>
      </c>
      <c r="K5" s="1">
        <v>0</v>
      </c>
      <c r="L5" s="1">
        <v>0</v>
      </c>
      <c r="M5" s="1">
        <v>14.7</v>
      </c>
      <c r="N5" s="1">
        <v>80.8</v>
      </c>
      <c r="O5" s="1">
        <v>0</v>
      </c>
      <c r="P5" s="1">
        <v>90.3</v>
      </c>
    </row>
    <row r="6" spans="1:19" x14ac:dyDescent="0.25">
      <c r="A6" s="80">
        <v>43377</v>
      </c>
      <c r="B6" s="1">
        <v>0</v>
      </c>
      <c r="C6" s="1">
        <v>9.6999999999999993</v>
      </c>
      <c r="D6" s="1">
        <v>10.1</v>
      </c>
      <c r="E6" s="1">
        <v>0</v>
      </c>
      <c r="F6" s="1">
        <v>94.2</v>
      </c>
      <c r="G6" s="1">
        <v>0.4</v>
      </c>
      <c r="H6" s="1">
        <v>55</v>
      </c>
      <c r="I6" s="1">
        <v>11.9</v>
      </c>
      <c r="J6" s="1">
        <v>0</v>
      </c>
      <c r="K6" s="1">
        <v>0</v>
      </c>
      <c r="L6" s="1">
        <v>0</v>
      </c>
      <c r="M6" s="1">
        <v>11.7</v>
      </c>
      <c r="N6" s="1">
        <v>79.599999999999994</v>
      </c>
      <c r="O6" s="1">
        <v>5.8</v>
      </c>
      <c r="P6" s="1">
        <v>90.5</v>
      </c>
      <c r="R6">
        <f>(R3-R4)/R3</f>
        <v>0.15150002951229605</v>
      </c>
      <c r="S6">
        <f>(S4-S3)/S3</f>
        <v>0.71329154407061635</v>
      </c>
    </row>
    <row r="7" spans="1:19" x14ac:dyDescent="0.25">
      <c r="A7" s="80">
        <v>43378</v>
      </c>
      <c r="B7" s="1">
        <v>0</v>
      </c>
      <c r="C7" s="1">
        <v>10.199999999999999</v>
      </c>
      <c r="D7" s="1">
        <v>10.7</v>
      </c>
      <c r="E7" s="1">
        <v>0</v>
      </c>
      <c r="F7" s="1">
        <v>96.3</v>
      </c>
      <c r="G7" s="1">
        <v>0.4</v>
      </c>
      <c r="H7" s="1">
        <v>61.9</v>
      </c>
      <c r="I7" s="1">
        <v>8.6</v>
      </c>
      <c r="J7" s="1">
        <v>1.4</v>
      </c>
      <c r="K7" s="1">
        <v>0</v>
      </c>
      <c r="L7" s="1">
        <v>0</v>
      </c>
      <c r="M7" s="1">
        <v>9.9</v>
      </c>
      <c r="N7" s="1">
        <v>78.900000000000006</v>
      </c>
      <c r="O7" s="1">
        <v>7.5</v>
      </c>
      <c r="P7" s="1">
        <v>93</v>
      </c>
    </row>
    <row r="8" spans="1:19" x14ac:dyDescent="0.25">
      <c r="A8" s="80">
        <v>43379</v>
      </c>
      <c r="B8" s="1">
        <v>0</v>
      </c>
      <c r="C8" s="1">
        <v>10.3</v>
      </c>
      <c r="D8" s="1">
        <v>9.4</v>
      </c>
      <c r="E8" s="1">
        <v>0</v>
      </c>
      <c r="F8" s="1">
        <v>118.1</v>
      </c>
      <c r="G8" s="1">
        <v>0.4</v>
      </c>
      <c r="H8" s="1">
        <v>49.8</v>
      </c>
      <c r="I8" s="1">
        <v>6</v>
      </c>
      <c r="J8" s="1">
        <v>1.5</v>
      </c>
      <c r="K8" s="1">
        <v>0</v>
      </c>
      <c r="L8" s="1">
        <v>1.5</v>
      </c>
      <c r="M8" s="1">
        <v>11</v>
      </c>
      <c r="N8" s="1">
        <v>86.4</v>
      </c>
      <c r="O8" s="1">
        <v>5.2</v>
      </c>
      <c r="P8" s="1">
        <v>89.7</v>
      </c>
    </row>
    <row r="9" spans="1:19" x14ac:dyDescent="0.25">
      <c r="A9" s="80">
        <v>43380</v>
      </c>
      <c r="B9" s="1">
        <v>0</v>
      </c>
      <c r="C9" s="1">
        <v>9.3000000000000007</v>
      </c>
      <c r="D9" s="1">
        <v>5.8</v>
      </c>
      <c r="E9" s="1">
        <v>0</v>
      </c>
      <c r="F9" s="1">
        <v>131.1</v>
      </c>
      <c r="G9" s="1">
        <v>0.4</v>
      </c>
      <c r="H9" s="1">
        <v>35.700000000000003</v>
      </c>
      <c r="I9" s="1">
        <v>12.9</v>
      </c>
      <c r="J9" s="1">
        <v>1</v>
      </c>
      <c r="K9" s="1">
        <v>0</v>
      </c>
      <c r="L9" s="1">
        <v>1.7</v>
      </c>
      <c r="M9" s="1">
        <v>11.1</v>
      </c>
      <c r="N9" s="1">
        <v>91.5</v>
      </c>
      <c r="O9" s="1">
        <v>1.7</v>
      </c>
      <c r="P9" s="1">
        <v>87</v>
      </c>
    </row>
    <row r="10" spans="1:19" x14ac:dyDescent="0.25">
      <c r="A10" s="80">
        <v>43381</v>
      </c>
      <c r="B10" s="1">
        <v>0</v>
      </c>
      <c r="C10" s="1">
        <v>8.9</v>
      </c>
      <c r="D10" s="1">
        <v>6.4</v>
      </c>
      <c r="E10" s="1">
        <v>0</v>
      </c>
      <c r="F10" s="1">
        <v>118.8</v>
      </c>
      <c r="G10" s="1">
        <v>0.4</v>
      </c>
      <c r="H10" s="1">
        <v>47.4</v>
      </c>
      <c r="I10" s="1">
        <v>10.8</v>
      </c>
      <c r="J10" s="1">
        <v>0</v>
      </c>
      <c r="K10" s="1">
        <v>0</v>
      </c>
      <c r="L10" s="1">
        <v>1.6</v>
      </c>
      <c r="M10" s="1">
        <v>12.7</v>
      </c>
      <c r="N10" s="1">
        <v>88.8</v>
      </c>
      <c r="O10" s="1">
        <v>0.9</v>
      </c>
      <c r="P10" s="1">
        <v>88.1</v>
      </c>
      <c r="R10">
        <f>SUM(P3:P184)</f>
        <v>18627.299999999992</v>
      </c>
    </row>
    <row r="11" spans="1:19" x14ac:dyDescent="0.25">
      <c r="A11" s="80">
        <v>43382</v>
      </c>
      <c r="B11" s="1">
        <v>0</v>
      </c>
      <c r="C11" s="1">
        <v>8.6</v>
      </c>
      <c r="D11" s="1">
        <v>6.3</v>
      </c>
      <c r="E11" s="1">
        <v>0.8</v>
      </c>
      <c r="F11" s="1">
        <v>96.5</v>
      </c>
      <c r="G11" s="1">
        <v>0.4</v>
      </c>
      <c r="H11" s="1">
        <v>51.9</v>
      </c>
      <c r="I11" s="1">
        <v>16.8</v>
      </c>
      <c r="J11" s="1">
        <v>0</v>
      </c>
      <c r="K11" s="1">
        <v>0</v>
      </c>
      <c r="L11" s="1">
        <v>0</v>
      </c>
      <c r="M11" s="1">
        <v>15.9</v>
      </c>
      <c r="N11" s="1">
        <v>75.5</v>
      </c>
      <c r="O11" s="1">
        <v>5.3</v>
      </c>
      <c r="P11" s="1">
        <v>88.8</v>
      </c>
      <c r="R11">
        <f>SUM(P185:P367)</f>
        <v>18323.3</v>
      </c>
    </row>
    <row r="12" spans="1:19" x14ac:dyDescent="0.25">
      <c r="A12" s="80">
        <v>43383</v>
      </c>
      <c r="B12" s="1">
        <v>0</v>
      </c>
      <c r="C12" s="1">
        <v>9.3000000000000007</v>
      </c>
      <c r="D12" s="1">
        <v>6.1</v>
      </c>
      <c r="E12" s="1">
        <v>0.8</v>
      </c>
      <c r="F12" s="1">
        <v>84.2</v>
      </c>
      <c r="G12" s="1">
        <v>0.3</v>
      </c>
      <c r="H12" s="1">
        <v>44.7</v>
      </c>
      <c r="I12" s="1">
        <v>29.7</v>
      </c>
      <c r="J12" s="1">
        <v>0</v>
      </c>
      <c r="K12" s="1">
        <v>0</v>
      </c>
      <c r="L12" s="1">
        <v>0</v>
      </c>
      <c r="M12" s="1">
        <v>17.3</v>
      </c>
      <c r="N12" s="1">
        <v>72.400000000000006</v>
      </c>
      <c r="O12" s="1">
        <v>0</v>
      </c>
      <c r="P12" s="1">
        <v>86.3</v>
      </c>
    </row>
    <row r="13" spans="1:19" x14ac:dyDescent="0.25">
      <c r="A13" s="80">
        <v>43384</v>
      </c>
      <c r="B13" s="1">
        <v>0</v>
      </c>
      <c r="C13" s="1">
        <v>9</v>
      </c>
      <c r="D13" s="1">
        <v>8.1</v>
      </c>
      <c r="E13" s="1">
        <v>0</v>
      </c>
      <c r="F13" s="1">
        <v>83.7</v>
      </c>
      <c r="G13" s="1">
        <v>0.3</v>
      </c>
      <c r="H13" s="1">
        <v>46.4</v>
      </c>
      <c r="I13" s="1">
        <v>33.5</v>
      </c>
      <c r="J13" s="1">
        <v>0</v>
      </c>
      <c r="K13" s="1">
        <v>0</v>
      </c>
      <c r="L13" s="1">
        <v>0</v>
      </c>
      <c r="M13" s="1">
        <v>14.5</v>
      </c>
      <c r="N13" s="1">
        <v>77.099999999999994</v>
      </c>
      <c r="O13" s="1">
        <v>0</v>
      </c>
      <c r="P13" s="1">
        <v>86.3</v>
      </c>
    </row>
    <row r="14" spans="1:19" x14ac:dyDescent="0.25">
      <c r="A14" s="80">
        <v>43385</v>
      </c>
      <c r="B14" s="1">
        <v>0</v>
      </c>
      <c r="C14" s="1">
        <v>8.8000000000000007</v>
      </c>
      <c r="D14" s="1">
        <v>6.8</v>
      </c>
      <c r="E14" s="1">
        <v>0.8</v>
      </c>
      <c r="F14" s="1">
        <v>90.4</v>
      </c>
      <c r="G14" s="1">
        <v>0.3</v>
      </c>
      <c r="H14" s="1">
        <v>40.299999999999997</v>
      </c>
      <c r="I14" s="1">
        <v>45.1</v>
      </c>
      <c r="J14" s="1">
        <v>1.8</v>
      </c>
      <c r="K14" s="1">
        <v>0</v>
      </c>
      <c r="L14" s="1">
        <v>0</v>
      </c>
      <c r="M14" s="1">
        <v>22.5</v>
      </c>
      <c r="N14" s="1">
        <v>77.900000000000006</v>
      </c>
      <c r="O14" s="1">
        <v>0</v>
      </c>
      <c r="P14" s="1">
        <v>88.4</v>
      </c>
      <c r="S14">
        <f>(R10-R11)/R10</f>
        <v>1.6320132278966511E-2</v>
      </c>
    </row>
    <row r="15" spans="1:19" x14ac:dyDescent="0.25">
      <c r="A15" s="80">
        <v>43386</v>
      </c>
      <c r="B15" s="1">
        <v>0</v>
      </c>
      <c r="C15" s="1">
        <v>9.3000000000000007</v>
      </c>
      <c r="D15" s="1">
        <v>10.7</v>
      </c>
      <c r="E15" s="1">
        <v>0</v>
      </c>
      <c r="F15" s="1">
        <v>69.900000000000006</v>
      </c>
      <c r="G15" s="1">
        <v>0.4</v>
      </c>
      <c r="H15" s="1">
        <v>39.1</v>
      </c>
      <c r="I15" s="1">
        <v>58.6</v>
      </c>
      <c r="J15" s="1">
        <v>2.7</v>
      </c>
      <c r="K15" s="1">
        <v>0</v>
      </c>
      <c r="L15" s="1">
        <v>0.3</v>
      </c>
      <c r="M15" s="1">
        <v>5</v>
      </c>
      <c r="N15" s="1">
        <v>93.8</v>
      </c>
      <c r="O15" s="1">
        <v>0</v>
      </c>
      <c r="P15" s="1">
        <v>90.8</v>
      </c>
    </row>
    <row r="16" spans="1:19" x14ac:dyDescent="0.25">
      <c r="A16" s="80">
        <v>43387</v>
      </c>
      <c r="B16" s="1">
        <v>0</v>
      </c>
      <c r="C16" s="1">
        <v>10.3</v>
      </c>
      <c r="D16" s="1">
        <v>11.2</v>
      </c>
      <c r="E16" s="1">
        <v>0</v>
      </c>
      <c r="F16" s="1">
        <v>95.7</v>
      </c>
      <c r="G16" s="1">
        <v>0.4</v>
      </c>
      <c r="H16" s="1">
        <v>54.8</v>
      </c>
      <c r="I16" s="1">
        <v>37.5</v>
      </c>
      <c r="J16" s="1">
        <v>4.0999999999999996</v>
      </c>
      <c r="K16" s="1">
        <v>0</v>
      </c>
      <c r="L16" s="1">
        <v>0.5</v>
      </c>
      <c r="M16" s="1">
        <v>8.4</v>
      </c>
      <c r="N16" s="1">
        <v>101.7</v>
      </c>
      <c r="O16" s="1">
        <v>0</v>
      </c>
      <c r="P16" s="1">
        <v>93.5</v>
      </c>
    </row>
    <row r="17" spans="1:16" x14ac:dyDescent="0.25">
      <c r="A17" s="80">
        <v>43388</v>
      </c>
      <c r="B17" s="1">
        <v>0</v>
      </c>
      <c r="C17" s="1">
        <v>10.199999999999999</v>
      </c>
      <c r="D17" s="1">
        <v>11.2</v>
      </c>
      <c r="E17" s="1">
        <v>0</v>
      </c>
      <c r="F17" s="1">
        <v>121.5</v>
      </c>
      <c r="G17" s="1">
        <v>0.3</v>
      </c>
      <c r="H17" s="1">
        <v>67.5</v>
      </c>
      <c r="I17" s="1">
        <v>12.3</v>
      </c>
      <c r="J17" s="1">
        <v>6.8</v>
      </c>
      <c r="K17" s="1">
        <v>0</v>
      </c>
      <c r="L17" s="1">
        <v>0</v>
      </c>
      <c r="M17" s="1">
        <v>28.1</v>
      </c>
      <c r="N17" s="1">
        <v>96.1</v>
      </c>
      <c r="O17" s="1">
        <v>0</v>
      </c>
      <c r="P17" s="1">
        <v>92.9</v>
      </c>
    </row>
    <row r="18" spans="1:16" x14ac:dyDescent="0.25">
      <c r="A18" s="80">
        <v>43389</v>
      </c>
      <c r="B18" s="1">
        <v>0</v>
      </c>
      <c r="C18" s="1">
        <v>10.1</v>
      </c>
      <c r="D18" s="1">
        <v>10.199999999999999</v>
      </c>
      <c r="E18" s="1">
        <v>0</v>
      </c>
      <c r="F18" s="1">
        <v>103.9</v>
      </c>
      <c r="G18" s="1">
        <v>0.4</v>
      </c>
      <c r="H18" s="1">
        <v>59.2</v>
      </c>
      <c r="I18" s="1">
        <v>40.299999999999997</v>
      </c>
      <c r="J18" s="1">
        <v>0</v>
      </c>
      <c r="K18" s="1">
        <v>0</v>
      </c>
      <c r="L18" s="1">
        <v>0</v>
      </c>
      <c r="M18" s="1">
        <v>22.1</v>
      </c>
      <c r="N18" s="1">
        <v>110.1</v>
      </c>
      <c r="O18" s="1">
        <v>0</v>
      </c>
      <c r="P18" s="1">
        <v>96.1</v>
      </c>
    </row>
    <row r="19" spans="1:16" x14ac:dyDescent="0.25">
      <c r="A19" s="80">
        <v>43390</v>
      </c>
      <c r="B19" s="1">
        <v>0</v>
      </c>
      <c r="C19" s="1">
        <v>10.4</v>
      </c>
      <c r="D19" s="1">
        <v>12.5</v>
      </c>
      <c r="E19" s="1">
        <v>0</v>
      </c>
      <c r="F19" s="1">
        <v>107.6</v>
      </c>
      <c r="G19" s="1">
        <v>0.5</v>
      </c>
      <c r="H19" s="1">
        <v>70.8</v>
      </c>
      <c r="I19" s="1">
        <v>23.2</v>
      </c>
      <c r="J19" s="1">
        <v>1</v>
      </c>
      <c r="K19" s="1">
        <v>0</v>
      </c>
      <c r="L19" s="1">
        <v>0</v>
      </c>
      <c r="M19" s="1">
        <v>14.1</v>
      </c>
      <c r="N19" s="1">
        <v>107.2</v>
      </c>
      <c r="O19" s="1">
        <v>0</v>
      </c>
      <c r="P19" s="1">
        <v>102.8</v>
      </c>
    </row>
    <row r="20" spans="1:16" x14ac:dyDescent="0.25">
      <c r="A20" s="80">
        <v>43391</v>
      </c>
      <c r="B20" s="1">
        <v>0</v>
      </c>
      <c r="C20" s="1">
        <v>10.8</v>
      </c>
      <c r="D20" s="1">
        <v>12.8</v>
      </c>
      <c r="E20" s="1">
        <v>0.5</v>
      </c>
      <c r="F20" s="1">
        <v>121.6</v>
      </c>
      <c r="G20" s="1">
        <v>0.3</v>
      </c>
      <c r="H20" s="1">
        <v>69.400000000000006</v>
      </c>
      <c r="I20" s="1">
        <v>0.6</v>
      </c>
      <c r="J20" s="1">
        <v>1</v>
      </c>
      <c r="K20" s="1">
        <v>0</v>
      </c>
      <c r="L20" s="1">
        <v>0</v>
      </c>
      <c r="M20" s="1">
        <v>17.7</v>
      </c>
      <c r="N20" s="1">
        <v>80.7</v>
      </c>
      <c r="O20" s="1">
        <v>24.6</v>
      </c>
      <c r="P20" s="1">
        <v>93.2</v>
      </c>
    </row>
    <row r="21" spans="1:16" x14ac:dyDescent="0.25">
      <c r="A21" s="80">
        <v>43392</v>
      </c>
      <c r="B21" s="1">
        <v>0</v>
      </c>
      <c r="C21" s="1">
        <v>11.6</v>
      </c>
      <c r="D21" s="1">
        <v>11.6</v>
      </c>
      <c r="E21" s="1">
        <v>0</v>
      </c>
      <c r="F21" s="1">
        <v>130.80000000000001</v>
      </c>
      <c r="G21" s="1">
        <v>0.3</v>
      </c>
      <c r="H21" s="1">
        <v>66.400000000000006</v>
      </c>
      <c r="I21" s="1">
        <v>2</v>
      </c>
      <c r="J21" s="1">
        <v>1</v>
      </c>
      <c r="K21" s="1">
        <v>0</v>
      </c>
      <c r="L21" s="1">
        <v>0</v>
      </c>
      <c r="M21" s="1">
        <v>22.4</v>
      </c>
      <c r="N21" s="1">
        <v>106.3</v>
      </c>
      <c r="O21" s="1">
        <v>3.8</v>
      </c>
      <c r="P21" s="1">
        <v>88.3</v>
      </c>
    </row>
    <row r="22" spans="1:16" x14ac:dyDescent="0.25">
      <c r="A22" s="80">
        <v>43393</v>
      </c>
      <c r="B22" s="1">
        <v>0</v>
      </c>
      <c r="C22" s="1">
        <v>10.1</v>
      </c>
      <c r="D22" s="1">
        <v>9.1999999999999993</v>
      </c>
      <c r="E22" s="1">
        <v>0</v>
      </c>
      <c r="F22" s="1">
        <v>112.6</v>
      </c>
      <c r="G22" s="1">
        <v>0.5</v>
      </c>
      <c r="H22" s="1">
        <v>49.9</v>
      </c>
      <c r="I22" s="1">
        <v>30.9</v>
      </c>
      <c r="J22" s="1">
        <v>0</v>
      </c>
      <c r="K22" s="1">
        <v>0</v>
      </c>
      <c r="L22" s="1">
        <v>0</v>
      </c>
      <c r="M22" s="1">
        <v>17.100000000000001</v>
      </c>
      <c r="N22" s="1">
        <v>107.8</v>
      </c>
      <c r="O22" s="1">
        <v>0</v>
      </c>
      <c r="P22" s="1">
        <v>92.4</v>
      </c>
    </row>
    <row r="23" spans="1:16" x14ac:dyDescent="0.25">
      <c r="A23" s="80">
        <v>43394</v>
      </c>
      <c r="B23" s="1">
        <v>0</v>
      </c>
      <c r="C23" s="1">
        <v>9.8000000000000007</v>
      </c>
      <c r="D23" s="1">
        <v>7</v>
      </c>
      <c r="E23" s="1">
        <v>0.4</v>
      </c>
      <c r="F23" s="1">
        <v>102.8</v>
      </c>
      <c r="G23" s="1">
        <v>0.5</v>
      </c>
      <c r="H23" s="1">
        <v>37.299999999999997</v>
      </c>
      <c r="I23" s="1">
        <v>22.6</v>
      </c>
      <c r="J23" s="1">
        <v>0</v>
      </c>
      <c r="K23" s="1">
        <v>0</v>
      </c>
      <c r="L23" s="1">
        <v>0</v>
      </c>
      <c r="M23" s="1">
        <v>14.6</v>
      </c>
      <c r="N23" s="1">
        <v>106.6</v>
      </c>
      <c r="O23" s="1">
        <v>0</v>
      </c>
      <c r="P23" s="1">
        <v>86.1</v>
      </c>
    </row>
    <row r="24" spans="1:16" x14ac:dyDescent="0.25">
      <c r="A24" s="80">
        <v>43395</v>
      </c>
      <c r="B24" s="1">
        <v>0</v>
      </c>
      <c r="C24" s="1">
        <v>9.1999999999999993</v>
      </c>
      <c r="D24" s="1">
        <v>10.3</v>
      </c>
      <c r="E24" s="1">
        <v>0.6</v>
      </c>
      <c r="F24" s="1">
        <v>132.80000000000001</v>
      </c>
      <c r="G24" s="1">
        <v>0.5</v>
      </c>
      <c r="H24" s="1">
        <v>45.2</v>
      </c>
      <c r="I24" s="1">
        <v>9.9</v>
      </c>
      <c r="J24" s="1">
        <v>0.7</v>
      </c>
      <c r="K24" s="1">
        <v>0</v>
      </c>
      <c r="L24" s="1">
        <v>0</v>
      </c>
      <c r="M24" s="1">
        <v>10.199999999999999</v>
      </c>
      <c r="N24" s="1">
        <v>103.5</v>
      </c>
      <c r="O24" s="1">
        <v>0.3</v>
      </c>
      <c r="P24" s="1">
        <v>87.9</v>
      </c>
    </row>
    <row r="25" spans="1:16" x14ac:dyDescent="0.25">
      <c r="A25" s="80">
        <v>43396</v>
      </c>
      <c r="B25" s="1">
        <v>0</v>
      </c>
      <c r="C25" s="1">
        <v>9.3000000000000007</v>
      </c>
      <c r="D25" s="1">
        <v>8.6</v>
      </c>
      <c r="E25" s="1">
        <v>0.6</v>
      </c>
      <c r="F25" s="1">
        <v>132.4</v>
      </c>
      <c r="G25" s="1">
        <v>0.6</v>
      </c>
      <c r="H25" s="1">
        <v>40</v>
      </c>
      <c r="I25" s="1">
        <v>5.2</v>
      </c>
      <c r="J25" s="1">
        <v>0</v>
      </c>
      <c r="K25" s="1">
        <v>0</v>
      </c>
      <c r="L25" s="1">
        <v>0</v>
      </c>
      <c r="M25" s="1">
        <v>10.1</v>
      </c>
      <c r="N25" s="1">
        <v>94.2</v>
      </c>
      <c r="O25" s="1">
        <v>1</v>
      </c>
      <c r="P25" s="1">
        <v>90.1</v>
      </c>
    </row>
    <row r="26" spans="1:16" x14ac:dyDescent="0.25">
      <c r="A26" s="80">
        <v>43397</v>
      </c>
      <c r="B26" s="1">
        <v>0</v>
      </c>
      <c r="C26" s="1">
        <v>9.9</v>
      </c>
      <c r="D26" s="1">
        <v>10.199999999999999</v>
      </c>
      <c r="E26" s="1">
        <v>0</v>
      </c>
      <c r="F26" s="1">
        <v>121.5</v>
      </c>
      <c r="G26" s="1">
        <v>0.4</v>
      </c>
      <c r="H26" s="1">
        <v>56.2</v>
      </c>
      <c r="I26" s="1">
        <v>4.9000000000000004</v>
      </c>
      <c r="J26" s="1">
        <v>0.9</v>
      </c>
      <c r="K26" s="1">
        <v>0</v>
      </c>
      <c r="L26" s="1">
        <v>0</v>
      </c>
      <c r="M26" s="1">
        <v>21.9</v>
      </c>
      <c r="N26" s="1">
        <v>80</v>
      </c>
      <c r="O26" s="1">
        <v>14.1</v>
      </c>
      <c r="P26" s="1">
        <v>91.6</v>
      </c>
    </row>
    <row r="27" spans="1:16" x14ac:dyDescent="0.25">
      <c r="A27" s="80">
        <v>43398</v>
      </c>
      <c r="B27" s="1">
        <v>0</v>
      </c>
      <c r="C27" s="1">
        <v>9.8000000000000007</v>
      </c>
      <c r="D27" s="1">
        <v>11.2</v>
      </c>
      <c r="E27" s="1">
        <v>0.6</v>
      </c>
      <c r="F27" s="1">
        <v>135.80000000000001</v>
      </c>
      <c r="G27" s="1">
        <v>0.3</v>
      </c>
      <c r="H27" s="1">
        <v>60.7</v>
      </c>
      <c r="I27" s="1">
        <v>4.5</v>
      </c>
      <c r="J27" s="1">
        <v>1.6</v>
      </c>
      <c r="K27" s="1">
        <v>0</v>
      </c>
      <c r="L27" s="1">
        <v>0</v>
      </c>
      <c r="M27" s="1">
        <v>28.5</v>
      </c>
      <c r="N27" s="1">
        <v>96.7</v>
      </c>
      <c r="O27" s="1">
        <v>4.0999999999999996</v>
      </c>
      <c r="P27" s="1">
        <v>90.5</v>
      </c>
    </row>
    <row r="28" spans="1:16" x14ac:dyDescent="0.25">
      <c r="A28" s="80">
        <v>43399</v>
      </c>
      <c r="B28" s="1">
        <v>0</v>
      </c>
      <c r="C28" s="1">
        <v>9.4</v>
      </c>
      <c r="D28" s="1">
        <v>9.6999999999999993</v>
      </c>
      <c r="E28" s="1">
        <v>0</v>
      </c>
      <c r="F28" s="1">
        <v>150.19999999999999</v>
      </c>
      <c r="G28" s="1">
        <v>0.3</v>
      </c>
      <c r="H28" s="1">
        <v>48.2</v>
      </c>
      <c r="I28" s="1">
        <v>1</v>
      </c>
      <c r="J28" s="1">
        <v>2.1</v>
      </c>
      <c r="K28" s="1">
        <v>0</v>
      </c>
      <c r="L28" s="1">
        <v>0</v>
      </c>
      <c r="M28" s="1">
        <v>29.9</v>
      </c>
      <c r="N28" s="1">
        <v>89.1</v>
      </c>
      <c r="O28" s="1">
        <v>2.4</v>
      </c>
      <c r="P28" s="1">
        <v>94.5</v>
      </c>
    </row>
    <row r="29" spans="1:16" x14ac:dyDescent="0.25">
      <c r="A29" s="80">
        <v>43400</v>
      </c>
      <c r="B29" s="1">
        <v>0</v>
      </c>
      <c r="C29" s="1">
        <v>10.1</v>
      </c>
      <c r="D29" s="1">
        <v>8.8000000000000007</v>
      </c>
      <c r="E29" s="1">
        <v>0.8</v>
      </c>
      <c r="F29" s="1">
        <v>188.2</v>
      </c>
      <c r="G29" s="1">
        <v>0.3</v>
      </c>
      <c r="H29" s="1">
        <v>45.2</v>
      </c>
      <c r="I29" s="1">
        <v>2.2000000000000002</v>
      </c>
      <c r="J29" s="1">
        <v>6.1</v>
      </c>
      <c r="K29" s="1">
        <v>0</v>
      </c>
      <c r="L29" s="1">
        <v>0</v>
      </c>
      <c r="M29" s="1">
        <v>29.8</v>
      </c>
      <c r="N29" s="1">
        <v>113.9</v>
      </c>
      <c r="O29" s="1">
        <v>2.8</v>
      </c>
      <c r="P29" s="1">
        <v>99.9</v>
      </c>
    </row>
    <row r="30" spans="1:16" x14ac:dyDescent="0.25">
      <c r="A30" s="80">
        <v>43401</v>
      </c>
      <c r="B30" s="1">
        <v>0</v>
      </c>
      <c r="C30" s="1">
        <v>10.5</v>
      </c>
      <c r="D30" s="1">
        <v>11.5</v>
      </c>
      <c r="E30" s="1">
        <v>0.8</v>
      </c>
      <c r="F30" s="1">
        <v>183.3</v>
      </c>
      <c r="G30" s="1">
        <v>0.3</v>
      </c>
      <c r="H30" s="1">
        <v>57.6</v>
      </c>
      <c r="I30" s="1">
        <v>0</v>
      </c>
      <c r="J30" s="1">
        <v>7.4</v>
      </c>
      <c r="K30" s="1">
        <v>0</v>
      </c>
      <c r="L30" s="1">
        <v>0</v>
      </c>
      <c r="M30" s="1">
        <v>36.6</v>
      </c>
      <c r="N30" s="1">
        <v>109.5</v>
      </c>
      <c r="O30" s="1">
        <v>16.3</v>
      </c>
      <c r="P30" s="1">
        <v>96.4</v>
      </c>
    </row>
    <row r="31" spans="1:16" x14ac:dyDescent="0.25">
      <c r="A31" s="80">
        <v>43402</v>
      </c>
      <c r="B31" s="1">
        <v>0</v>
      </c>
      <c r="C31" s="1">
        <v>10.199999999999999</v>
      </c>
      <c r="D31" s="1">
        <v>12.4</v>
      </c>
      <c r="E31" s="1">
        <v>0</v>
      </c>
      <c r="F31" s="1">
        <v>205.5</v>
      </c>
      <c r="G31" s="1">
        <v>0.4</v>
      </c>
      <c r="H31" s="1">
        <v>69.5</v>
      </c>
      <c r="I31" s="1">
        <v>0</v>
      </c>
      <c r="J31" s="1">
        <v>6</v>
      </c>
      <c r="K31" s="1">
        <v>0</v>
      </c>
      <c r="L31" s="1">
        <v>0</v>
      </c>
      <c r="M31" s="1">
        <v>50.8</v>
      </c>
      <c r="N31" s="1">
        <v>114.8</v>
      </c>
      <c r="O31" s="1">
        <v>23.3</v>
      </c>
      <c r="P31" s="1">
        <v>101.6</v>
      </c>
    </row>
    <row r="32" spans="1:16" x14ac:dyDescent="0.25">
      <c r="A32" s="80">
        <v>43403</v>
      </c>
      <c r="B32" s="1">
        <v>0</v>
      </c>
      <c r="C32" s="1">
        <v>11.2</v>
      </c>
      <c r="D32" s="1">
        <v>15.3</v>
      </c>
      <c r="E32" s="1">
        <v>0</v>
      </c>
      <c r="F32" s="1">
        <v>206.9</v>
      </c>
      <c r="G32" s="1">
        <v>0.3</v>
      </c>
      <c r="H32" s="1">
        <v>76.400000000000006</v>
      </c>
      <c r="I32" s="1">
        <v>0</v>
      </c>
      <c r="J32" s="1">
        <v>5.0999999999999996</v>
      </c>
      <c r="K32" s="1">
        <v>0</v>
      </c>
      <c r="L32" s="1">
        <v>0</v>
      </c>
      <c r="M32" s="1">
        <v>70</v>
      </c>
      <c r="N32" s="1">
        <v>107.3</v>
      </c>
      <c r="O32" s="1">
        <v>32</v>
      </c>
      <c r="P32" s="1">
        <v>99.4</v>
      </c>
    </row>
    <row r="33" spans="1:16" x14ac:dyDescent="0.25">
      <c r="A33" s="80">
        <v>43404</v>
      </c>
      <c r="B33" s="1">
        <v>0</v>
      </c>
      <c r="C33" s="1">
        <v>10.6</v>
      </c>
      <c r="D33" s="1">
        <v>15.1</v>
      </c>
      <c r="E33" s="1">
        <v>0</v>
      </c>
      <c r="F33" s="1">
        <v>189.7</v>
      </c>
      <c r="G33" s="1">
        <v>0.3</v>
      </c>
      <c r="H33" s="1">
        <v>72.7</v>
      </c>
      <c r="I33" s="1">
        <v>0</v>
      </c>
      <c r="J33" s="1">
        <v>11.9</v>
      </c>
      <c r="K33" s="1">
        <v>0</v>
      </c>
      <c r="L33" s="1">
        <v>0</v>
      </c>
      <c r="M33" s="1">
        <v>46.3</v>
      </c>
      <c r="N33" s="1">
        <v>102.3</v>
      </c>
      <c r="O33" s="1">
        <v>38.9</v>
      </c>
      <c r="P33" s="1">
        <v>92.3</v>
      </c>
    </row>
    <row r="34" spans="1:16" x14ac:dyDescent="0.25">
      <c r="A34" s="80">
        <v>43405</v>
      </c>
      <c r="B34" s="1">
        <v>0</v>
      </c>
      <c r="C34" s="1">
        <v>10.8</v>
      </c>
      <c r="D34" s="1">
        <v>14.5</v>
      </c>
      <c r="E34" s="1"/>
      <c r="F34" s="1">
        <v>178.8</v>
      </c>
      <c r="G34" s="1">
        <v>0.2</v>
      </c>
      <c r="H34" s="1">
        <v>71.3</v>
      </c>
      <c r="I34" s="1">
        <v>2.1</v>
      </c>
      <c r="J34" s="1">
        <v>12.5</v>
      </c>
      <c r="K34" s="1">
        <v>0</v>
      </c>
      <c r="L34" s="1"/>
      <c r="M34" s="1">
        <v>45</v>
      </c>
      <c r="N34" s="1">
        <v>109.5</v>
      </c>
      <c r="O34" s="1">
        <v>20.3</v>
      </c>
      <c r="P34" s="1">
        <v>90.8</v>
      </c>
    </row>
    <row r="35" spans="1:16" x14ac:dyDescent="0.25">
      <c r="A35" s="80">
        <v>43406</v>
      </c>
      <c r="B35" s="1">
        <v>0</v>
      </c>
      <c r="C35" s="1">
        <v>10.7</v>
      </c>
      <c r="D35" s="1">
        <v>12.9</v>
      </c>
      <c r="E35" s="1">
        <v>0</v>
      </c>
      <c r="F35" s="1">
        <v>188.6</v>
      </c>
      <c r="G35" s="1">
        <v>0.2</v>
      </c>
      <c r="H35" s="1">
        <v>62.1</v>
      </c>
      <c r="I35" s="1">
        <v>3.7</v>
      </c>
      <c r="J35" s="1">
        <v>6.6</v>
      </c>
      <c r="K35" s="1">
        <v>0</v>
      </c>
      <c r="L35" s="1">
        <v>0</v>
      </c>
      <c r="M35" s="1">
        <v>47.4</v>
      </c>
      <c r="N35" s="1">
        <v>115.3</v>
      </c>
      <c r="O35" s="1">
        <v>5.5</v>
      </c>
      <c r="P35" s="1">
        <v>99.5</v>
      </c>
    </row>
    <row r="36" spans="1:16" x14ac:dyDescent="0.25">
      <c r="A36" s="80">
        <v>43407</v>
      </c>
      <c r="B36" s="1">
        <v>0</v>
      </c>
      <c r="C36" s="1">
        <v>9.5</v>
      </c>
      <c r="D36" s="1">
        <v>7.1</v>
      </c>
      <c r="E36" s="1">
        <v>0</v>
      </c>
      <c r="F36" s="1">
        <v>158.30000000000001</v>
      </c>
      <c r="G36" s="1">
        <v>0.2</v>
      </c>
      <c r="H36" s="1">
        <v>34.700000000000003</v>
      </c>
      <c r="I36" s="1">
        <v>31.1</v>
      </c>
      <c r="J36" s="1">
        <v>1.9</v>
      </c>
      <c r="K36" s="1">
        <v>0</v>
      </c>
      <c r="L36" s="1">
        <v>0</v>
      </c>
      <c r="M36" s="1">
        <v>25.6</v>
      </c>
      <c r="N36" s="1">
        <v>112.2</v>
      </c>
      <c r="O36" s="1">
        <v>0</v>
      </c>
      <c r="P36" s="1">
        <v>101.1</v>
      </c>
    </row>
    <row r="37" spans="1:16" x14ac:dyDescent="0.25">
      <c r="A37" s="80">
        <v>43408</v>
      </c>
      <c r="B37" s="1">
        <v>0</v>
      </c>
      <c r="C37" s="1">
        <v>9.9</v>
      </c>
      <c r="D37" s="1">
        <v>11.3</v>
      </c>
      <c r="E37" s="1">
        <v>0</v>
      </c>
      <c r="F37" s="1">
        <v>145.6</v>
      </c>
      <c r="G37" s="1">
        <v>0.2</v>
      </c>
      <c r="H37" s="1">
        <v>51.9</v>
      </c>
      <c r="I37" s="1">
        <v>21.3</v>
      </c>
      <c r="J37" s="1">
        <v>2.2999999999999998</v>
      </c>
      <c r="K37" s="1">
        <v>0</v>
      </c>
      <c r="L37" s="1">
        <v>0</v>
      </c>
      <c r="M37" s="1">
        <v>25.5</v>
      </c>
      <c r="N37" s="1">
        <v>113.6</v>
      </c>
      <c r="O37" s="1">
        <v>0</v>
      </c>
      <c r="P37" s="1">
        <v>100.2</v>
      </c>
    </row>
    <row r="38" spans="1:16" x14ac:dyDescent="0.25">
      <c r="A38" s="80">
        <v>43409</v>
      </c>
      <c r="B38" s="1">
        <v>0</v>
      </c>
      <c r="C38" s="1">
        <v>10.5</v>
      </c>
      <c r="D38" s="1">
        <v>13.6</v>
      </c>
      <c r="E38" s="1">
        <v>0</v>
      </c>
      <c r="F38" s="1">
        <v>150.19999999999999</v>
      </c>
      <c r="G38" s="1">
        <v>0.4</v>
      </c>
      <c r="H38" s="1">
        <v>67.900000000000006</v>
      </c>
      <c r="I38" s="1">
        <v>7.8</v>
      </c>
      <c r="J38" s="1">
        <v>6.1</v>
      </c>
      <c r="K38" s="1">
        <v>0</v>
      </c>
      <c r="L38" s="1">
        <v>0</v>
      </c>
      <c r="M38" s="1">
        <v>34.799999999999997</v>
      </c>
      <c r="N38" s="1">
        <v>113.2</v>
      </c>
      <c r="O38" s="1">
        <v>0.8</v>
      </c>
      <c r="P38" s="1">
        <v>94.4</v>
      </c>
    </row>
    <row r="39" spans="1:16" x14ac:dyDescent="0.25">
      <c r="A39" s="80">
        <v>43410</v>
      </c>
      <c r="B39" s="1">
        <v>0</v>
      </c>
      <c r="C39" s="1">
        <v>9.6999999999999993</v>
      </c>
      <c r="D39" s="1">
        <v>11</v>
      </c>
      <c r="E39" s="1">
        <v>0</v>
      </c>
      <c r="F39" s="1">
        <v>139.5</v>
      </c>
      <c r="G39" s="1">
        <v>0.3</v>
      </c>
      <c r="H39" s="1">
        <v>44.2</v>
      </c>
      <c r="I39" s="1">
        <v>10.6</v>
      </c>
      <c r="J39" s="1">
        <v>1.5</v>
      </c>
      <c r="K39" s="1">
        <v>0</v>
      </c>
      <c r="L39" s="1">
        <v>0</v>
      </c>
      <c r="M39" s="1">
        <v>27.2</v>
      </c>
      <c r="N39" s="1">
        <v>95.2</v>
      </c>
      <c r="O39" s="1">
        <v>0.1</v>
      </c>
      <c r="P39" s="1">
        <v>91.8</v>
      </c>
    </row>
    <row r="40" spans="1:16" x14ac:dyDescent="0.25">
      <c r="A40" s="80">
        <v>43411</v>
      </c>
      <c r="B40" s="1">
        <v>0</v>
      </c>
      <c r="C40" s="1">
        <v>8.9</v>
      </c>
      <c r="D40" s="1">
        <v>12.1</v>
      </c>
      <c r="E40" s="1">
        <v>0</v>
      </c>
      <c r="F40" s="1">
        <v>143.5</v>
      </c>
      <c r="G40" s="1">
        <v>0.2</v>
      </c>
      <c r="H40" s="1">
        <v>49.5</v>
      </c>
      <c r="I40" s="1">
        <v>10</v>
      </c>
      <c r="J40" s="1">
        <v>3.1</v>
      </c>
      <c r="K40" s="1">
        <v>0</v>
      </c>
      <c r="L40" s="1">
        <v>0</v>
      </c>
      <c r="M40" s="1">
        <v>30.6</v>
      </c>
      <c r="N40" s="1">
        <v>97.1</v>
      </c>
      <c r="O40" s="1">
        <v>1.6</v>
      </c>
      <c r="P40" s="1">
        <v>91.2</v>
      </c>
    </row>
    <row r="41" spans="1:16" x14ac:dyDescent="0.25">
      <c r="A41" s="80">
        <v>43412</v>
      </c>
      <c r="B41" s="1">
        <v>0</v>
      </c>
      <c r="C41" s="1">
        <v>8.5</v>
      </c>
      <c r="D41" s="1">
        <v>12.8</v>
      </c>
      <c r="E41" s="1">
        <v>0.3</v>
      </c>
      <c r="F41" s="1">
        <v>163</v>
      </c>
      <c r="G41" s="1">
        <v>0.2</v>
      </c>
      <c r="H41" s="1">
        <v>46.9</v>
      </c>
      <c r="I41" s="1">
        <v>0</v>
      </c>
      <c r="J41" s="1">
        <v>5.9</v>
      </c>
      <c r="K41" s="1">
        <v>0</v>
      </c>
      <c r="L41" s="1">
        <v>0</v>
      </c>
      <c r="M41" s="1">
        <v>28.8</v>
      </c>
      <c r="N41" s="1">
        <v>78.2</v>
      </c>
      <c r="O41" s="1">
        <v>24.4</v>
      </c>
      <c r="P41" s="1">
        <v>94.1</v>
      </c>
    </row>
    <row r="42" spans="1:16" x14ac:dyDescent="0.25">
      <c r="A42" s="80">
        <v>43413</v>
      </c>
      <c r="B42" s="1">
        <v>0</v>
      </c>
      <c r="C42" s="1">
        <v>7.6</v>
      </c>
      <c r="D42" s="1">
        <v>10.1</v>
      </c>
      <c r="E42" s="1">
        <v>0</v>
      </c>
      <c r="F42" s="1">
        <v>162.5</v>
      </c>
      <c r="G42" s="1">
        <v>0.2</v>
      </c>
      <c r="H42" s="1">
        <v>35.200000000000003</v>
      </c>
      <c r="I42" s="1">
        <v>9.5</v>
      </c>
      <c r="J42" s="1">
        <v>1</v>
      </c>
      <c r="K42" s="1">
        <v>0</v>
      </c>
      <c r="L42" s="1">
        <v>0</v>
      </c>
      <c r="M42" s="1">
        <v>20.399999999999999</v>
      </c>
      <c r="N42" s="1">
        <v>109.1</v>
      </c>
      <c r="O42" s="1">
        <v>0</v>
      </c>
      <c r="P42" s="1">
        <v>100.6</v>
      </c>
    </row>
    <row r="43" spans="1:16" x14ac:dyDescent="0.25">
      <c r="A43" s="80">
        <v>43414</v>
      </c>
      <c r="B43" s="1">
        <v>0</v>
      </c>
      <c r="C43" s="1">
        <v>8.4</v>
      </c>
      <c r="D43" s="1">
        <v>11.2</v>
      </c>
      <c r="E43" s="1">
        <v>0.8</v>
      </c>
      <c r="F43" s="1">
        <v>144.1</v>
      </c>
      <c r="G43" s="1">
        <v>0.3</v>
      </c>
      <c r="H43" s="1">
        <v>49.4</v>
      </c>
      <c r="I43" s="1">
        <v>27.2</v>
      </c>
      <c r="J43" s="1">
        <v>0</v>
      </c>
      <c r="K43" s="1">
        <v>0</v>
      </c>
      <c r="L43" s="1">
        <v>0</v>
      </c>
      <c r="M43" s="1">
        <v>36.6</v>
      </c>
      <c r="N43" s="1">
        <v>112.1</v>
      </c>
      <c r="O43" s="1">
        <v>0</v>
      </c>
      <c r="P43" s="1">
        <v>97.1</v>
      </c>
    </row>
    <row r="44" spans="1:16" x14ac:dyDescent="0.25">
      <c r="A44" s="80">
        <v>43415</v>
      </c>
      <c r="B44" s="1">
        <v>0</v>
      </c>
      <c r="C44" s="1">
        <v>8.6</v>
      </c>
      <c r="D44" s="1">
        <v>9.6999999999999993</v>
      </c>
      <c r="E44" s="1">
        <v>0.8</v>
      </c>
      <c r="F44" s="1">
        <v>150.19999999999999</v>
      </c>
      <c r="G44" s="1">
        <v>0.2</v>
      </c>
      <c r="H44" s="1">
        <v>39.700000000000003</v>
      </c>
      <c r="I44" s="1">
        <v>29.9</v>
      </c>
      <c r="J44" s="1">
        <v>0</v>
      </c>
      <c r="K44" s="1">
        <v>0</v>
      </c>
      <c r="L44" s="1">
        <v>0</v>
      </c>
      <c r="M44" s="1">
        <v>42.5</v>
      </c>
      <c r="N44" s="1">
        <v>100.2</v>
      </c>
      <c r="O44" s="1">
        <v>0</v>
      </c>
      <c r="P44" s="1">
        <v>97.6</v>
      </c>
    </row>
    <row r="45" spans="1:16" x14ac:dyDescent="0.25">
      <c r="A45" s="80">
        <v>43416</v>
      </c>
      <c r="B45" s="1">
        <v>0</v>
      </c>
      <c r="C45" s="1">
        <v>8.6999999999999993</v>
      </c>
      <c r="D45" s="1">
        <v>10.5</v>
      </c>
      <c r="E45" s="1">
        <v>0.8</v>
      </c>
      <c r="F45" s="1">
        <v>161.1</v>
      </c>
      <c r="G45" s="1">
        <v>0.2</v>
      </c>
      <c r="H45" s="1">
        <v>49.6</v>
      </c>
      <c r="I45" s="1">
        <v>13.8</v>
      </c>
      <c r="J45" s="1">
        <v>0</v>
      </c>
      <c r="K45" s="1">
        <v>0</v>
      </c>
      <c r="L45" s="1">
        <v>0</v>
      </c>
      <c r="M45" s="1">
        <v>41.4</v>
      </c>
      <c r="N45" s="1">
        <v>104.8</v>
      </c>
      <c r="O45" s="1">
        <v>0</v>
      </c>
      <c r="P45" s="1">
        <v>103.1</v>
      </c>
    </row>
    <row r="46" spans="1:16" x14ac:dyDescent="0.25">
      <c r="A46" s="80">
        <v>43417</v>
      </c>
      <c r="B46" s="1">
        <v>0</v>
      </c>
      <c r="C46" s="1">
        <v>8.1</v>
      </c>
      <c r="D46" s="1">
        <v>9.6</v>
      </c>
      <c r="E46" s="1">
        <v>0.8</v>
      </c>
      <c r="F46" s="1">
        <v>158.6</v>
      </c>
      <c r="G46" s="1">
        <v>0.2</v>
      </c>
      <c r="H46" s="1">
        <v>43.1</v>
      </c>
      <c r="I46" s="1">
        <v>8.6</v>
      </c>
      <c r="J46" s="1">
        <v>0</v>
      </c>
      <c r="K46" s="1">
        <v>0</v>
      </c>
      <c r="L46" s="1">
        <v>0</v>
      </c>
      <c r="M46" s="1">
        <v>38</v>
      </c>
      <c r="N46" s="1">
        <v>86.6</v>
      </c>
      <c r="O46" s="1">
        <v>0.1</v>
      </c>
      <c r="P46" s="1">
        <v>105.1</v>
      </c>
    </row>
    <row r="47" spans="1:16" x14ac:dyDescent="0.25">
      <c r="A47" s="80">
        <v>43418</v>
      </c>
      <c r="B47" s="1">
        <v>0</v>
      </c>
      <c r="C47" s="1">
        <v>8.6</v>
      </c>
      <c r="D47" s="1">
        <v>8.1</v>
      </c>
      <c r="E47" s="1">
        <v>0.8</v>
      </c>
      <c r="F47" s="1">
        <v>148.5</v>
      </c>
      <c r="G47" s="1">
        <v>0.3</v>
      </c>
      <c r="H47" s="1">
        <v>39.4</v>
      </c>
      <c r="I47" s="1">
        <v>5.7</v>
      </c>
      <c r="J47" s="1">
        <v>0</v>
      </c>
      <c r="K47" s="1">
        <v>0</v>
      </c>
      <c r="L47" s="1">
        <v>0</v>
      </c>
      <c r="M47" s="1">
        <v>24.8</v>
      </c>
      <c r="N47" s="1">
        <v>83.9</v>
      </c>
      <c r="O47" s="1">
        <v>0.2</v>
      </c>
      <c r="P47" s="1">
        <v>104.7</v>
      </c>
    </row>
    <row r="48" spans="1:16" x14ac:dyDescent="0.25">
      <c r="A48" s="80">
        <v>43419</v>
      </c>
      <c r="B48" s="1">
        <v>0</v>
      </c>
      <c r="C48" s="1">
        <v>8.9</v>
      </c>
      <c r="D48" s="1">
        <v>10.3</v>
      </c>
      <c r="E48" s="1">
        <v>0.1</v>
      </c>
      <c r="F48" s="1">
        <v>147.4</v>
      </c>
      <c r="G48" s="1">
        <v>0.4</v>
      </c>
      <c r="H48" s="1">
        <v>54.8</v>
      </c>
      <c r="I48" s="1">
        <v>3</v>
      </c>
      <c r="J48" s="1">
        <v>1.4</v>
      </c>
      <c r="K48" s="1">
        <v>0</v>
      </c>
      <c r="L48" s="1">
        <v>0</v>
      </c>
      <c r="M48" s="1">
        <v>15.1</v>
      </c>
      <c r="N48" s="1">
        <v>99.8</v>
      </c>
      <c r="O48" s="1">
        <v>1</v>
      </c>
      <c r="P48" s="1">
        <v>107.8</v>
      </c>
    </row>
    <row r="49" spans="1:16" x14ac:dyDescent="0.25">
      <c r="A49" s="80">
        <v>43420</v>
      </c>
      <c r="B49" s="1">
        <v>0</v>
      </c>
      <c r="C49" s="1">
        <v>8.8000000000000007</v>
      </c>
      <c r="D49" s="1">
        <v>8.6999999999999993</v>
      </c>
      <c r="E49" s="1">
        <v>0.6</v>
      </c>
      <c r="F49" s="1">
        <v>148.5</v>
      </c>
      <c r="G49" s="1">
        <v>0.4</v>
      </c>
      <c r="H49" s="1">
        <v>55.2</v>
      </c>
      <c r="I49" s="1">
        <v>8.6999999999999993</v>
      </c>
      <c r="J49" s="1">
        <v>1.8</v>
      </c>
      <c r="K49" s="1">
        <v>0</v>
      </c>
      <c r="L49" s="1">
        <v>0</v>
      </c>
      <c r="M49" s="1">
        <v>18.8</v>
      </c>
      <c r="N49" s="1">
        <v>108.2</v>
      </c>
      <c r="O49" s="1">
        <v>2.4</v>
      </c>
      <c r="P49" s="1">
        <v>98.9</v>
      </c>
    </row>
    <row r="50" spans="1:16" x14ac:dyDescent="0.25">
      <c r="A50" s="80">
        <v>43421</v>
      </c>
      <c r="B50" s="1">
        <v>0</v>
      </c>
      <c r="C50" s="1">
        <v>7.5</v>
      </c>
      <c r="D50" s="1">
        <v>7</v>
      </c>
      <c r="E50" s="1">
        <v>0.8</v>
      </c>
      <c r="F50" s="1">
        <v>153.69999999999999</v>
      </c>
      <c r="G50" s="1">
        <v>0.3</v>
      </c>
      <c r="H50" s="1">
        <v>33.200000000000003</v>
      </c>
      <c r="I50" s="1">
        <v>15</v>
      </c>
      <c r="J50" s="1">
        <v>0</v>
      </c>
      <c r="K50" s="1">
        <v>0</v>
      </c>
      <c r="L50" s="1">
        <v>0</v>
      </c>
      <c r="M50" s="1">
        <v>22.4</v>
      </c>
      <c r="N50" s="1">
        <v>97.5</v>
      </c>
      <c r="O50" s="1">
        <v>0</v>
      </c>
      <c r="P50" s="1">
        <v>104.8</v>
      </c>
    </row>
    <row r="51" spans="1:16" x14ac:dyDescent="0.25">
      <c r="A51" s="80">
        <v>43422</v>
      </c>
      <c r="B51" s="1">
        <v>0</v>
      </c>
      <c r="C51" s="1">
        <v>7.3</v>
      </c>
      <c r="D51" s="1">
        <v>7.6</v>
      </c>
      <c r="E51" s="1">
        <v>0.8</v>
      </c>
      <c r="F51" s="1">
        <v>173.5</v>
      </c>
      <c r="G51" s="1">
        <v>0.3</v>
      </c>
      <c r="H51" s="1">
        <v>35.799999999999997</v>
      </c>
      <c r="I51" s="1">
        <v>2.9</v>
      </c>
      <c r="J51" s="1">
        <v>0</v>
      </c>
      <c r="K51" s="1">
        <v>0</v>
      </c>
      <c r="L51" s="1">
        <v>0</v>
      </c>
      <c r="M51" s="1">
        <v>23.2</v>
      </c>
      <c r="N51" s="1">
        <v>98.7</v>
      </c>
      <c r="O51" s="1">
        <v>1.3</v>
      </c>
      <c r="P51" s="1">
        <v>107</v>
      </c>
    </row>
    <row r="52" spans="1:16" x14ac:dyDescent="0.25">
      <c r="A52" s="80">
        <v>43423</v>
      </c>
      <c r="B52" s="1">
        <v>0</v>
      </c>
      <c r="C52" s="1">
        <v>9.3000000000000007</v>
      </c>
      <c r="D52" s="1">
        <v>11.7</v>
      </c>
      <c r="E52" s="1">
        <v>0.6</v>
      </c>
      <c r="F52" s="1">
        <v>201</v>
      </c>
      <c r="G52" s="1">
        <v>0.3</v>
      </c>
      <c r="H52" s="1">
        <v>55.1</v>
      </c>
      <c r="I52" s="1">
        <v>2.8</v>
      </c>
      <c r="J52" s="1">
        <v>2.9</v>
      </c>
      <c r="K52" s="1">
        <v>0</v>
      </c>
      <c r="L52" s="1">
        <v>0</v>
      </c>
      <c r="M52" s="1">
        <v>49.7</v>
      </c>
      <c r="N52" s="1">
        <v>114.5</v>
      </c>
      <c r="O52" s="1">
        <v>0.6</v>
      </c>
      <c r="P52" s="1">
        <v>110.8</v>
      </c>
    </row>
    <row r="53" spans="1:16" x14ac:dyDescent="0.25">
      <c r="A53" s="80">
        <v>43424</v>
      </c>
      <c r="B53" s="1">
        <v>0</v>
      </c>
      <c r="C53" s="1">
        <v>9.6</v>
      </c>
      <c r="D53" s="1">
        <v>12.7</v>
      </c>
      <c r="E53" s="1">
        <v>0</v>
      </c>
      <c r="F53" s="1">
        <v>222.1</v>
      </c>
      <c r="G53" s="1">
        <v>0.3</v>
      </c>
      <c r="H53" s="1">
        <v>59.4</v>
      </c>
      <c r="I53" s="1">
        <v>3.5</v>
      </c>
      <c r="J53" s="1">
        <v>11.3</v>
      </c>
      <c r="K53" s="1">
        <v>0</v>
      </c>
      <c r="L53" s="1">
        <v>0</v>
      </c>
      <c r="M53" s="1">
        <v>79.2</v>
      </c>
      <c r="N53" s="1">
        <v>108.5</v>
      </c>
      <c r="O53" s="1">
        <v>4.9000000000000004</v>
      </c>
      <c r="P53" s="1">
        <v>105</v>
      </c>
    </row>
    <row r="54" spans="1:16" x14ac:dyDescent="0.25">
      <c r="A54" s="80">
        <v>43425</v>
      </c>
      <c r="B54" s="1">
        <v>0</v>
      </c>
      <c r="C54" s="1">
        <v>10.199999999999999</v>
      </c>
      <c r="D54" s="1">
        <v>15.7</v>
      </c>
      <c r="E54" s="1">
        <v>0</v>
      </c>
      <c r="F54" s="1">
        <v>231.1</v>
      </c>
      <c r="G54" s="1">
        <v>0.4</v>
      </c>
      <c r="H54" s="1">
        <v>71.3</v>
      </c>
      <c r="I54" s="1">
        <v>0.1</v>
      </c>
      <c r="J54" s="1">
        <v>12.8</v>
      </c>
      <c r="K54" s="1">
        <v>0</v>
      </c>
      <c r="L54" s="1">
        <v>0</v>
      </c>
      <c r="M54" s="1">
        <v>85.2</v>
      </c>
      <c r="N54" s="1">
        <v>115.4</v>
      </c>
      <c r="O54" s="1">
        <v>6.9</v>
      </c>
      <c r="P54" s="1">
        <v>109.3</v>
      </c>
    </row>
    <row r="55" spans="1:16" x14ac:dyDescent="0.25">
      <c r="A55" s="80">
        <v>43426</v>
      </c>
      <c r="B55" s="1">
        <v>0</v>
      </c>
      <c r="C55" s="1">
        <v>10</v>
      </c>
      <c r="D55" s="1">
        <v>14.7</v>
      </c>
      <c r="E55" s="1">
        <v>0</v>
      </c>
      <c r="F55" s="1">
        <v>242.4</v>
      </c>
      <c r="G55" s="1">
        <v>0.5</v>
      </c>
      <c r="H55" s="1">
        <v>79</v>
      </c>
      <c r="I55" s="1">
        <v>0</v>
      </c>
      <c r="J55" s="1">
        <v>17</v>
      </c>
      <c r="K55" s="1">
        <v>0</v>
      </c>
      <c r="L55" s="1">
        <v>0</v>
      </c>
      <c r="M55" s="1">
        <v>78.3</v>
      </c>
      <c r="N55" s="1">
        <v>121</v>
      </c>
      <c r="O55" s="1">
        <v>19.600000000000001</v>
      </c>
      <c r="P55" s="1">
        <v>113.4</v>
      </c>
    </row>
    <row r="56" spans="1:16" x14ac:dyDescent="0.25">
      <c r="A56" s="80">
        <v>43427</v>
      </c>
      <c r="B56" s="1">
        <v>0</v>
      </c>
      <c r="C56" s="1">
        <v>9.6</v>
      </c>
      <c r="D56" s="1">
        <v>15.9</v>
      </c>
      <c r="E56" s="1">
        <v>0</v>
      </c>
      <c r="F56" s="1">
        <v>214.1</v>
      </c>
      <c r="G56" s="1">
        <v>0.4</v>
      </c>
      <c r="H56" s="1">
        <v>75.7</v>
      </c>
      <c r="I56" s="1">
        <v>1.8</v>
      </c>
      <c r="J56" s="1">
        <v>15.7</v>
      </c>
      <c r="K56" s="1">
        <v>0</v>
      </c>
      <c r="L56" s="1">
        <v>0</v>
      </c>
      <c r="M56" s="1">
        <v>65.2</v>
      </c>
      <c r="N56" s="1">
        <v>120.3</v>
      </c>
      <c r="O56" s="1">
        <v>6.1</v>
      </c>
      <c r="P56" s="1">
        <v>111.4</v>
      </c>
    </row>
    <row r="57" spans="1:16" x14ac:dyDescent="0.25">
      <c r="A57" s="80">
        <v>43428</v>
      </c>
      <c r="B57" s="1">
        <v>0</v>
      </c>
      <c r="C57" s="1">
        <v>8.1</v>
      </c>
      <c r="D57" s="1">
        <v>14.1</v>
      </c>
      <c r="E57" s="1">
        <v>0</v>
      </c>
      <c r="F57" s="1">
        <v>192.5</v>
      </c>
      <c r="G57" s="1">
        <v>0.4</v>
      </c>
      <c r="H57" s="1">
        <v>60.1</v>
      </c>
      <c r="I57" s="1">
        <v>4.2</v>
      </c>
      <c r="J57" s="1">
        <v>15.7</v>
      </c>
      <c r="K57" s="1">
        <v>0</v>
      </c>
      <c r="L57" s="1">
        <v>0</v>
      </c>
      <c r="M57" s="1">
        <v>37.200000000000003</v>
      </c>
      <c r="N57" s="1">
        <v>116</v>
      </c>
      <c r="O57" s="1">
        <v>0</v>
      </c>
      <c r="P57" s="1">
        <v>112.7</v>
      </c>
    </row>
    <row r="58" spans="1:16" x14ac:dyDescent="0.25">
      <c r="A58" s="80">
        <v>43429</v>
      </c>
      <c r="B58" s="1">
        <v>0</v>
      </c>
      <c r="C58" s="1">
        <v>7.4</v>
      </c>
      <c r="D58" s="1">
        <v>13</v>
      </c>
      <c r="E58" s="1">
        <v>0</v>
      </c>
      <c r="F58" s="1">
        <v>198.4</v>
      </c>
      <c r="G58" s="1">
        <v>0.4</v>
      </c>
      <c r="H58" s="1">
        <v>53.2</v>
      </c>
      <c r="I58" s="1">
        <v>4.5</v>
      </c>
      <c r="J58" s="1">
        <v>15.7</v>
      </c>
      <c r="K58" s="1">
        <v>0</v>
      </c>
      <c r="L58" s="1">
        <v>0</v>
      </c>
      <c r="M58" s="1">
        <v>37.700000000000003</v>
      </c>
      <c r="N58" s="1">
        <v>114.7</v>
      </c>
      <c r="O58" s="1">
        <v>0</v>
      </c>
      <c r="P58" s="1">
        <v>110.6</v>
      </c>
    </row>
    <row r="59" spans="1:16" x14ac:dyDescent="0.25">
      <c r="A59" s="80">
        <v>43430</v>
      </c>
      <c r="B59" s="1">
        <v>0</v>
      </c>
      <c r="C59" s="1">
        <v>9.5</v>
      </c>
      <c r="D59" s="1">
        <v>12.6</v>
      </c>
      <c r="E59" s="1">
        <v>0</v>
      </c>
      <c r="F59" s="1">
        <v>216.1</v>
      </c>
      <c r="G59" s="1">
        <v>0.4</v>
      </c>
      <c r="H59" s="1">
        <v>77.2</v>
      </c>
      <c r="I59" s="1">
        <v>0</v>
      </c>
      <c r="J59" s="1">
        <v>7.3</v>
      </c>
      <c r="K59" s="1">
        <v>0</v>
      </c>
      <c r="L59" s="1">
        <v>0</v>
      </c>
      <c r="M59" s="1">
        <v>66.3</v>
      </c>
      <c r="N59" s="1">
        <v>116.4</v>
      </c>
      <c r="O59" s="1">
        <v>16.5</v>
      </c>
      <c r="P59" s="1">
        <v>112.3</v>
      </c>
    </row>
    <row r="60" spans="1:16" x14ac:dyDescent="0.25">
      <c r="A60" s="80">
        <v>43431</v>
      </c>
      <c r="B60" s="1">
        <v>0</v>
      </c>
      <c r="C60" s="1">
        <v>8.5</v>
      </c>
      <c r="D60" s="1">
        <v>13</v>
      </c>
      <c r="E60" s="1">
        <v>0.4</v>
      </c>
      <c r="F60" s="1">
        <v>219.4</v>
      </c>
      <c r="G60" s="1">
        <v>0.4</v>
      </c>
      <c r="H60" s="1">
        <v>56.2</v>
      </c>
      <c r="I60" s="1">
        <v>0</v>
      </c>
      <c r="J60" s="1">
        <v>0</v>
      </c>
      <c r="K60" s="1">
        <v>0</v>
      </c>
      <c r="L60" s="1">
        <v>0</v>
      </c>
      <c r="M60" s="1">
        <v>73.7</v>
      </c>
      <c r="N60" s="1">
        <v>99.1</v>
      </c>
      <c r="O60" s="1">
        <v>39.4</v>
      </c>
      <c r="P60" s="1">
        <v>87</v>
      </c>
    </row>
    <row r="61" spans="1:16" x14ac:dyDescent="0.25">
      <c r="A61" s="80">
        <v>43432</v>
      </c>
      <c r="B61" s="1">
        <v>0</v>
      </c>
      <c r="C61" s="1">
        <v>8.1</v>
      </c>
      <c r="D61" s="1">
        <v>11.8</v>
      </c>
      <c r="E61" s="1">
        <v>0.8</v>
      </c>
      <c r="F61" s="1">
        <v>178.4</v>
      </c>
      <c r="G61" s="1">
        <v>0.2</v>
      </c>
      <c r="H61" s="1">
        <v>32.700000000000003</v>
      </c>
      <c r="I61" s="1">
        <v>3.6</v>
      </c>
      <c r="J61" s="1">
        <v>0</v>
      </c>
      <c r="K61" s="1">
        <v>0</v>
      </c>
      <c r="L61" s="1">
        <v>0</v>
      </c>
      <c r="M61" s="1">
        <v>66.2</v>
      </c>
      <c r="N61" s="1">
        <v>95.9</v>
      </c>
      <c r="O61" s="1">
        <v>0</v>
      </c>
      <c r="P61" s="1">
        <v>76.7</v>
      </c>
    </row>
    <row r="62" spans="1:16" x14ac:dyDescent="0.25">
      <c r="A62" s="80">
        <v>43433</v>
      </c>
      <c r="B62" s="1">
        <v>0</v>
      </c>
      <c r="C62" s="1">
        <v>8.6999999999999993</v>
      </c>
      <c r="D62" s="1">
        <v>12.2</v>
      </c>
      <c r="E62" s="1">
        <v>0.8</v>
      </c>
      <c r="F62" s="1">
        <v>172</v>
      </c>
      <c r="G62" s="1">
        <v>0.2</v>
      </c>
      <c r="H62" s="1">
        <v>34</v>
      </c>
      <c r="I62" s="1">
        <v>8.1</v>
      </c>
      <c r="J62" s="1">
        <v>0</v>
      </c>
      <c r="K62" s="1">
        <v>0</v>
      </c>
      <c r="L62" s="1">
        <v>0</v>
      </c>
      <c r="M62" s="1">
        <v>70.400000000000006</v>
      </c>
      <c r="N62" s="1">
        <v>85.5</v>
      </c>
      <c r="O62" s="1">
        <v>0</v>
      </c>
      <c r="P62" s="1">
        <v>79.7</v>
      </c>
    </row>
    <row r="63" spans="1:16" x14ac:dyDescent="0.25">
      <c r="A63" s="80">
        <v>43434</v>
      </c>
      <c r="B63" s="1">
        <v>0</v>
      </c>
      <c r="C63" s="1">
        <v>8.6999999999999993</v>
      </c>
      <c r="D63" s="1">
        <v>16.600000000000001</v>
      </c>
      <c r="E63" s="1">
        <v>0.8</v>
      </c>
      <c r="F63" s="1">
        <v>186</v>
      </c>
      <c r="G63" s="1">
        <v>0.2</v>
      </c>
      <c r="H63" s="1">
        <v>36.200000000000003</v>
      </c>
      <c r="I63" s="1">
        <v>5.3</v>
      </c>
      <c r="J63" s="1">
        <v>0</v>
      </c>
      <c r="K63" s="1">
        <v>0</v>
      </c>
      <c r="L63" s="1">
        <v>0</v>
      </c>
      <c r="M63" s="1">
        <v>71</v>
      </c>
      <c r="N63" s="1">
        <v>88.3</v>
      </c>
      <c r="O63" s="1">
        <v>0</v>
      </c>
      <c r="P63" s="1">
        <v>93.1</v>
      </c>
    </row>
    <row r="64" spans="1:16" x14ac:dyDescent="0.25">
      <c r="A64" s="80">
        <v>43435</v>
      </c>
      <c r="B64" s="1">
        <v>0</v>
      </c>
      <c r="C64" s="1">
        <v>9.3000000000000007</v>
      </c>
      <c r="D64" s="1">
        <v>13.7</v>
      </c>
      <c r="E64" s="1">
        <v>0</v>
      </c>
      <c r="F64" s="1">
        <v>172.8</v>
      </c>
      <c r="G64" s="1">
        <v>0.2</v>
      </c>
      <c r="H64" s="1">
        <v>52.7</v>
      </c>
      <c r="I64" s="1">
        <v>1.5</v>
      </c>
      <c r="J64" s="1">
        <v>5.0999999999999996</v>
      </c>
      <c r="K64" s="1">
        <v>0</v>
      </c>
      <c r="L64" s="1">
        <v>0</v>
      </c>
      <c r="M64" s="1">
        <v>52.2</v>
      </c>
      <c r="N64" s="1">
        <v>90.3</v>
      </c>
      <c r="O64" s="1">
        <v>11.6</v>
      </c>
      <c r="P64" s="1">
        <v>97</v>
      </c>
    </row>
    <row r="65" spans="1:16" x14ac:dyDescent="0.25">
      <c r="A65" s="80">
        <v>43436</v>
      </c>
      <c r="B65" s="1">
        <v>0</v>
      </c>
      <c r="C65" s="1">
        <v>9.4</v>
      </c>
      <c r="D65" s="1">
        <v>8.5</v>
      </c>
      <c r="E65" s="1">
        <v>0</v>
      </c>
      <c r="F65" s="1">
        <v>149.69999999999999</v>
      </c>
      <c r="G65" s="1">
        <v>0.3</v>
      </c>
      <c r="H65" s="1">
        <v>42.6</v>
      </c>
      <c r="I65" s="1">
        <v>24.4</v>
      </c>
      <c r="J65" s="1">
        <v>0.1</v>
      </c>
      <c r="K65" s="1">
        <v>0</v>
      </c>
      <c r="L65" s="1">
        <v>0</v>
      </c>
      <c r="M65" s="1">
        <v>59.9</v>
      </c>
      <c r="N65" s="1">
        <v>75.3</v>
      </c>
      <c r="O65" s="1">
        <v>0</v>
      </c>
      <c r="P65" s="1">
        <v>102.5</v>
      </c>
    </row>
    <row r="66" spans="1:16" x14ac:dyDescent="0.25">
      <c r="A66" s="80">
        <v>43437</v>
      </c>
      <c r="B66" s="1">
        <v>0</v>
      </c>
      <c r="C66" s="1">
        <v>10.4</v>
      </c>
      <c r="D66" s="1">
        <v>14.3</v>
      </c>
      <c r="E66" s="1">
        <v>0.1</v>
      </c>
      <c r="F66" s="1">
        <v>179</v>
      </c>
      <c r="G66" s="1">
        <v>0.3</v>
      </c>
      <c r="H66" s="1">
        <v>69.5</v>
      </c>
      <c r="I66" s="1">
        <v>3.9</v>
      </c>
      <c r="J66" s="1">
        <v>3.5</v>
      </c>
      <c r="K66" s="1">
        <v>0</v>
      </c>
      <c r="L66" s="1">
        <v>0</v>
      </c>
      <c r="M66" s="1">
        <v>76.5</v>
      </c>
      <c r="N66" s="1">
        <v>90.8</v>
      </c>
      <c r="O66" s="1">
        <v>1.6</v>
      </c>
      <c r="P66" s="1">
        <v>102.3</v>
      </c>
    </row>
    <row r="67" spans="1:16" x14ac:dyDescent="0.25">
      <c r="A67" s="80">
        <v>43438</v>
      </c>
      <c r="B67" s="1">
        <v>0</v>
      </c>
      <c r="C67" s="1">
        <v>11.5</v>
      </c>
      <c r="D67" s="1">
        <v>15.9</v>
      </c>
      <c r="E67" s="1">
        <v>0</v>
      </c>
      <c r="F67" s="1">
        <v>218.7</v>
      </c>
      <c r="G67" s="1">
        <v>0.4</v>
      </c>
      <c r="H67" s="1">
        <v>81.099999999999994</v>
      </c>
      <c r="I67" s="1">
        <v>0</v>
      </c>
      <c r="J67" s="1">
        <v>2.2999999999999998</v>
      </c>
      <c r="K67" s="1">
        <v>0</v>
      </c>
      <c r="L67" s="1">
        <v>0</v>
      </c>
      <c r="M67" s="1">
        <v>85.4</v>
      </c>
      <c r="N67" s="1">
        <v>103.7</v>
      </c>
      <c r="O67" s="1">
        <v>23.5</v>
      </c>
      <c r="P67" s="1">
        <v>109.5</v>
      </c>
    </row>
    <row r="68" spans="1:16" x14ac:dyDescent="0.25">
      <c r="A68" s="80">
        <v>43439</v>
      </c>
      <c r="B68" s="1">
        <v>0</v>
      </c>
      <c r="C68" s="1">
        <v>10.9</v>
      </c>
      <c r="D68" s="1">
        <v>18.100000000000001</v>
      </c>
      <c r="E68" s="1">
        <v>0</v>
      </c>
      <c r="F68" s="1">
        <v>196.6</v>
      </c>
      <c r="G68" s="1">
        <v>0.2</v>
      </c>
      <c r="H68" s="1">
        <v>67.2</v>
      </c>
      <c r="I68" s="1">
        <v>0</v>
      </c>
      <c r="J68" s="1">
        <v>6.1</v>
      </c>
      <c r="K68" s="1">
        <v>0</v>
      </c>
      <c r="L68" s="1">
        <v>0</v>
      </c>
      <c r="M68" s="1">
        <v>89.3</v>
      </c>
      <c r="N68" s="1">
        <v>86.6</v>
      </c>
      <c r="O68" s="1">
        <v>18.8</v>
      </c>
      <c r="P68" s="1">
        <v>95.3</v>
      </c>
    </row>
    <row r="69" spans="1:16" x14ac:dyDescent="0.25">
      <c r="A69" s="80">
        <v>43440</v>
      </c>
      <c r="B69" s="1">
        <v>0</v>
      </c>
      <c r="C69" s="1">
        <v>10.3</v>
      </c>
      <c r="D69" s="1">
        <v>10.9</v>
      </c>
      <c r="E69" s="1">
        <v>0</v>
      </c>
      <c r="F69" s="1">
        <v>167.3</v>
      </c>
      <c r="G69" s="1">
        <v>0.2</v>
      </c>
      <c r="H69" s="1">
        <v>50.7</v>
      </c>
      <c r="I69" s="1">
        <v>9.8000000000000007</v>
      </c>
      <c r="J69" s="1">
        <v>7.5</v>
      </c>
      <c r="K69" s="1">
        <v>0</v>
      </c>
      <c r="L69" s="1">
        <v>0</v>
      </c>
      <c r="M69" s="1">
        <v>54</v>
      </c>
      <c r="N69" s="1">
        <v>93.4</v>
      </c>
      <c r="O69" s="1">
        <v>2.2000000000000002</v>
      </c>
      <c r="P69" s="1">
        <v>94.9</v>
      </c>
    </row>
    <row r="70" spans="1:16" x14ac:dyDescent="0.25">
      <c r="A70" s="80">
        <v>43441</v>
      </c>
      <c r="B70" s="1">
        <v>0</v>
      </c>
      <c r="C70" s="1">
        <v>10.1</v>
      </c>
      <c r="D70" s="1">
        <v>9.1999999999999993</v>
      </c>
      <c r="E70" s="1">
        <v>0</v>
      </c>
      <c r="F70" s="1">
        <v>177.6</v>
      </c>
      <c r="G70" s="1">
        <v>0.2</v>
      </c>
      <c r="H70" s="1">
        <v>38.9</v>
      </c>
      <c r="I70" s="1">
        <v>18.600000000000001</v>
      </c>
      <c r="J70" s="1">
        <v>2.7</v>
      </c>
      <c r="K70" s="1">
        <v>0</v>
      </c>
      <c r="L70" s="1">
        <v>2</v>
      </c>
      <c r="M70" s="1">
        <v>34.9</v>
      </c>
      <c r="N70" s="1">
        <v>106.3</v>
      </c>
      <c r="O70" s="1">
        <v>0</v>
      </c>
      <c r="P70" s="1">
        <v>103.6</v>
      </c>
    </row>
    <row r="71" spans="1:16" x14ac:dyDescent="0.25">
      <c r="A71" s="80">
        <v>43442</v>
      </c>
      <c r="B71" s="1">
        <v>0</v>
      </c>
      <c r="C71" s="1">
        <v>10.3</v>
      </c>
      <c r="D71" s="1">
        <v>7.5</v>
      </c>
      <c r="E71" s="1">
        <v>0</v>
      </c>
      <c r="F71" s="1">
        <v>181.2</v>
      </c>
      <c r="G71" s="1">
        <v>0.2</v>
      </c>
      <c r="H71" s="1">
        <v>35.700000000000003</v>
      </c>
      <c r="I71" s="1">
        <v>16</v>
      </c>
      <c r="J71" s="1">
        <v>4.3</v>
      </c>
      <c r="K71" s="1">
        <v>0</v>
      </c>
      <c r="L71" s="1">
        <v>0</v>
      </c>
      <c r="M71" s="1">
        <v>27.7</v>
      </c>
      <c r="N71" s="1">
        <v>111.5</v>
      </c>
      <c r="O71" s="1">
        <v>0</v>
      </c>
      <c r="P71" s="1">
        <v>107.8</v>
      </c>
    </row>
    <row r="72" spans="1:16" x14ac:dyDescent="0.25">
      <c r="A72" s="80">
        <v>43443</v>
      </c>
      <c r="B72" s="1">
        <v>0</v>
      </c>
      <c r="C72" s="1">
        <v>10.9</v>
      </c>
      <c r="D72" s="1">
        <v>8.9</v>
      </c>
      <c r="E72" s="1">
        <v>0</v>
      </c>
      <c r="F72" s="1">
        <v>184.8</v>
      </c>
      <c r="G72" s="1">
        <v>0.4</v>
      </c>
      <c r="H72" s="1">
        <v>44.4</v>
      </c>
      <c r="I72" s="1">
        <v>3.6</v>
      </c>
      <c r="J72" s="1">
        <v>4.3</v>
      </c>
      <c r="K72" s="1">
        <v>0</v>
      </c>
      <c r="L72" s="1">
        <v>0</v>
      </c>
      <c r="M72" s="1">
        <v>29.2</v>
      </c>
      <c r="N72" s="1">
        <v>110.2</v>
      </c>
      <c r="O72" s="1">
        <v>2.6</v>
      </c>
      <c r="P72" s="1">
        <v>107</v>
      </c>
    </row>
    <row r="73" spans="1:16" x14ac:dyDescent="0.25">
      <c r="A73" s="80">
        <v>43444</v>
      </c>
      <c r="B73" s="1">
        <v>0</v>
      </c>
      <c r="C73" s="1">
        <v>11.7</v>
      </c>
      <c r="D73" s="1">
        <v>15.2</v>
      </c>
      <c r="E73" s="1">
        <v>0</v>
      </c>
      <c r="F73" s="1">
        <v>209.2</v>
      </c>
      <c r="G73" s="1">
        <v>0.5</v>
      </c>
      <c r="H73" s="1">
        <v>77.2</v>
      </c>
      <c r="I73" s="1">
        <v>1.3</v>
      </c>
      <c r="J73" s="1">
        <v>18.600000000000001</v>
      </c>
      <c r="K73" s="1">
        <v>0</v>
      </c>
      <c r="L73" s="1">
        <v>0</v>
      </c>
      <c r="M73" s="1">
        <v>72.8</v>
      </c>
      <c r="N73" s="1">
        <v>104.6</v>
      </c>
      <c r="O73" s="1">
        <v>16.100000000000001</v>
      </c>
      <c r="P73" s="1">
        <v>102.9</v>
      </c>
    </row>
    <row r="74" spans="1:16" x14ac:dyDescent="0.25">
      <c r="A74" s="80">
        <v>43445</v>
      </c>
      <c r="B74" s="1">
        <v>0</v>
      </c>
      <c r="C74" s="1">
        <v>11.7</v>
      </c>
      <c r="D74" s="1">
        <v>13.1</v>
      </c>
      <c r="E74" s="1">
        <v>0</v>
      </c>
      <c r="F74" s="1">
        <v>208.1</v>
      </c>
      <c r="G74" s="1">
        <v>0.5</v>
      </c>
      <c r="H74" s="1">
        <v>71.2</v>
      </c>
      <c r="I74" s="1">
        <v>0.9</v>
      </c>
      <c r="J74" s="1">
        <v>13.7</v>
      </c>
      <c r="K74" s="1">
        <v>0</v>
      </c>
      <c r="L74" s="1">
        <v>0</v>
      </c>
      <c r="M74" s="1">
        <v>62.7</v>
      </c>
      <c r="N74" s="1">
        <v>115.7</v>
      </c>
      <c r="O74" s="1">
        <v>5.6</v>
      </c>
      <c r="P74" s="1">
        <v>109.4</v>
      </c>
    </row>
    <row r="75" spans="1:16" x14ac:dyDescent="0.25">
      <c r="A75" s="80">
        <v>43446</v>
      </c>
      <c r="B75" s="1">
        <v>0</v>
      </c>
      <c r="C75" s="1">
        <v>11.1</v>
      </c>
      <c r="D75" s="1">
        <v>12.6</v>
      </c>
      <c r="E75" s="1">
        <v>0</v>
      </c>
      <c r="F75" s="1">
        <v>219.9</v>
      </c>
      <c r="G75" s="1">
        <v>0.5</v>
      </c>
      <c r="H75" s="1">
        <v>60.8</v>
      </c>
      <c r="I75" s="1">
        <v>0.2</v>
      </c>
      <c r="J75" s="1">
        <v>12</v>
      </c>
      <c r="K75" s="1">
        <v>0</v>
      </c>
      <c r="L75" s="1">
        <v>0</v>
      </c>
      <c r="M75" s="1">
        <v>65.400000000000006</v>
      </c>
      <c r="N75" s="1">
        <v>115.2</v>
      </c>
      <c r="O75" s="1">
        <v>8.1999999999999993</v>
      </c>
      <c r="P75" s="1">
        <v>102.9</v>
      </c>
    </row>
    <row r="76" spans="1:16" x14ac:dyDescent="0.25">
      <c r="A76" s="80">
        <v>43447</v>
      </c>
      <c r="B76" s="1">
        <v>0</v>
      </c>
      <c r="C76" s="1">
        <v>11.5</v>
      </c>
      <c r="D76" s="1">
        <v>14.2</v>
      </c>
      <c r="E76" s="1">
        <v>0</v>
      </c>
      <c r="F76" s="1">
        <v>245.2</v>
      </c>
      <c r="G76" s="1">
        <v>0.5</v>
      </c>
      <c r="H76" s="1">
        <v>61.6</v>
      </c>
      <c r="I76" s="1">
        <v>0</v>
      </c>
      <c r="J76" s="1">
        <v>20.6</v>
      </c>
      <c r="K76" s="1">
        <v>0</v>
      </c>
      <c r="L76" s="1">
        <v>0</v>
      </c>
      <c r="M76" s="1">
        <v>73.3</v>
      </c>
      <c r="N76" s="1">
        <v>118</v>
      </c>
      <c r="O76" s="1">
        <v>18.100000000000001</v>
      </c>
      <c r="P76" s="1">
        <v>105.1</v>
      </c>
    </row>
    <row r="77" spans="1:16" x14ac:dyDescent="0.25">
      <c r="A77" s="80">
        <v>43448</v>
      </c>
      <c r="B77" s="1">
        <v>0</v>
      </c>
      <c r="C77" s="1">
        <v>11.6</v>
      </c>
      <c r="D77" s="1">
        <v>12.3</v>
      </c>
      <c r="E77" s="1">
        <v>0</v>
      </c>
      <c r="F77" s="1">
        <v>256.89999999999998</v>
      </c>
      <c r="G77" s="1">
        <v>0.5</v>
      </c>
      <c r="H77" s="1">
        <v>66.599999999999994</v>
      </c>
      <c r="I77" s="1">
        <v>0</v>
      </c>
      <c r="J77" s="1">
        <v>34.299999999999997</v>
      </c>
      <c r="K77" s="1">
        <v>0</v>
      </c>
      <c r="L77" s="1">
        <v>0</v>
      </c>
      <c r="M77" s="1">
        <v>77.400000000000006</v>
      </c>
      <c r="N77" s="1">
        <v>112.3</v>
      </c>
      <c r="O77" s="1">
        <v>23.5</v>
      </c>
      <c r="P77" s="1">
        <v>102.1</v>
      </c>
    </row>
    <row r="78" spans="1:16" x14ac:dyDescent="0.25">
      <c r="A78" s="80">
        <v>43449</v>
      </c>
      <c r="B78" s="1">
        <v>0</v>
      </c>
      <c r="C78" s="1">
        <v>10.9</v>
      </c>
      <c r="D78" s="1">
        <v>8.8000000000000007</v>
      </c>
      <c r="E78" s="1">
        <v>0</v>
      </c>
      <c r="F78" s="1">
        <v>252.4</v>
      </c>
      <c r="G78" s="1">
        <v>0.6</v>
      </c>
      <c r="H78" s="1">
        <v>46.7</v>
      </c>
      <c r="I78" s="1">
        <v>0</v>
      </c>
      <c r="J78" s="1">
        <v>26.6</v>
      </c>
      <c r="K78" s="1">
        <v>0</v>
      </c>
      <c r="L78" s="1">
        <v>0.1</v>
      </c>
      <c r="M78" s="1">
        <v>49.6</v>
      </c>
      <c r="N78" s="1">
        <v>117.8</v>
      </c>
      <c r="O78" s="1">
        <v>16.100000000000001</v>
      </c>
      <c r="P78" s="1">
        <v>105.4</v>
      </c>
    </row>
    <row r="79" spans="1:16" x14ac:dyDescent="0.25">
      <c r="A79" s="80">
        <v>43450</v>
      </c>
      <c r="B79" s="1">
        <v>0</v>
      </c>
      <c r="C79" s="1">
        <v>10.8</v>
      </c>
      <c r="D79" s="1">
        <v>13.4</v>
      </c>
      <c r="E79" s="1">
        <v>0</v>
      </c>
      <c r="F79" s="1">
        <v>213.6</v>
      </c>
      <c r="G79" s="1">
        <v>0.7</v>
      </c>
      <c r="H79" s="1">
        <v>60.4</v>
      </c>
      <c r="I79" s="1">
        <v>0</v>
      </c>
      <c r="J79" s="1">
        <v>20.9</v>
      </c>
      <c r="K79" s="1">
        <v>0</v>
      </c>
      <c r="L79" s="1">
        <v>0.3</v>
      </c>
      <c r="M79" s="1">
        <v>43.6</v>
      </c>
      <c r="N79" s="1">
        <v>119.3</v>
      </c>
      <c r="O79" s="1">
        <v>6.1</v>
      </c>
      <c r="P79" s="1">
        <v>110.8</v>
      </c>
    </row>
    <row r="80" spans="1:16" x14ac:dyDescent="0.25">
      <c r="A80" s="80">
        <v>43451</v>
      </c>
      <c r="B80" s="1">
        <v>0</v>
      </c>
      <c r="C80" s="1">
        <v>10.4</v>
      </c>
      <c r="D80" s="1">
        <v>14.2</v>
      </c>
      <c r="E80" s="1">
        <v>0</v>
      </c>
      <c r="F80" s="1">
        <v>213.3</v>
      </c>
      <c r="G80" s="1">
        <v>0.6</v>
      </c>
      <c r="H80" s="1">
        <v>59.9</v>
      </c>
      <c r="I80" s="1">
        <v>0</v>
      </c>
      <c r="J80" s="1">
        <v>24.7</v>
      </c>
      <c r="K80" s="1">
        <v>0</v>
      </c>
      <c r="L80" s="1">
        <v>0</v>
      </c>
      <c r="M80" s="1">
        <v>28.5</v>
      </c>
      <c r="N80" s="1">
        <v>116</v>
      </c>
      <c r="O80" s="1">
        <v>11.1</v>
      </c>
      <c r="P80" s="1">
        <v>109.4</v>
      </c>
    </row>
    <row r="81" spans="1:16" x14ac:dyDescent="0.25">
      <c r="A81" s="80">
        <v>43452</v>
      </c>
      <c r="B81" s="1">
        <v>0</v>
      </c>
      <c r="C81" s="1">
        <v>10.6</v>
      </c>
      <c r="D81" s="1">
        <v>12.1</v>
      </c>
      <c r="E81" s="1">
        <v>0</v>
      </c>
      <c r="F81" s="1">
        <v>200</v>
      </c>
      <c r="G81" s="1">
        <v>0.5</v>
      </c>
      <c r="H81" s="1">
        <v>53.6</v>
      </c>
      <c r="I81" s="1">
        <v>2.1</v>
      </c>
      <c r="J81" s="1">
        <v>30.3</v>
      </c>
      <c r="K81" s="1">
        <v>0</v>
      </c>
      <c r="L81" s="1">
        <v>0</v>
      </c>
      <c r="M81" s="1">
        <v>29.9</v>
      </c>
      <c r="N81" s="1">
        <v>109.9</v>
      </c>
      <c r="O81" s="1">
        <v>11.9</v>
      </c>
      <c r="P81" s="1">
        <v>98.6</v>
      </c>
    </row>
    <row r="82" spans="1:16" x14ac:dyDescent="0.25">
      <c r="A82" s="80">
        <v>43453</v>
      </c>
      <c r="B82" s="1">
        <v>0</v>
      </c>
      <c r="C82" s="1">
        <v>11.1</v>
      </c>
      <c r="D82" s="1">
        <v>13.3</v>
      </c>
      <c r="E82" s="1">
        <v>0</v>
      </c>
      <c r="F82" s="1">
        <v>201.6</v>
      </c>
      <c r="G82" s="1">
        <v>0.5</v>
      </c>
      <c r="H82" s="1">
        <v>57.7</v>
      </c>
      <c r="I82" s="1">
        <v>0.2</v>
      </c>
      <c r="J82" s="1">
        <v>17.600000000000001</v>
      </c>
      <c r="K82" s="1">
        <v>0</v>
      </c>
      <c r="L82" s="1">
        <v>0.1</v>
      </c>
      <c r="M82" s="1">
        <v>30.2</v>
      </c>
      <c r="N82" s="1">
        <v>118.4</v>
      </c>
      <c r="O82" s="1">
        <v>10.6</v>
      </c>
      <c r="P82" s="1">
        <v>108.5</v>
      </c>
    </row>
    <row r="83" spans="1:16" x14ac:dyDescent="0.25">
      <c r="A83" s="80">
        <v>43454</v>
      </c>
      <c r="B83" s="1">
        <v>0</v>
      </c>
      <c r="C83" s="1">
        <v>10.7</v>
      </c>
      <c r="D83" s="1">
        <v>14.1</v>
      </c>
      <c r="E83" s="1">
        <v>0</v>
      </c>
      <c r="F83" s="1">
        <v>200.4</v>
      </c>
      <c r="G83" s="1">
        <v>0.4</v>
      </c>
      <c r="H83" s="1">
        <v>60.6</v>
      </c>
      <c r="I83" s="1">
        <v>0.5</v>
      </c>
      <c r="J83" s="1">
        <v>31.9</v>
      </c>
      <c r="K83" s="1">
        <v>0</v>
      </c>
      <c r="L83" s="1">
        <v>0</v>
      </c>
      <c r="M83" s="1">
        <v>27.2</v>
      </c>
      <c r="N83" s="1">
        <v>113.3</v>
      </c>
      <c r="O83" s="1">
        <v>9.8000000000000007</v>
      </c>
      <c r="P83" s="1">
        <v>107.2</v>
      </c>
    </row>
    <row r="84" spans="1:16" x14ac:dyDescent="0.25">
      <c r="A84" s="80">
        <v>43455</v>
      </c>
      <c r="B84" s="1">
        <v>0</v>
      </c>
      <c r="C84" s="1">
        <v>10.5</v>
      </c>
      <c r="D84" s="1">
        <v>12.2</v>
      </c>
      <c r="E84" s="1">
        <v>0</v>
      </c>
      <c r="F84" s="1">
        <v>184</v>
      </c>
      <c r="G84" s="1">
        <v>0.5</v>
      </c>
      <c r="H84" s="1">
        <v>56.5</v>
      </c>
      <c r="I84" s="1">
        <v>19.3</v>
      </c>
      <c r="J84" s="1">
        <v>29.1</v>
      </c>
      <c r="K84" s="1">
        <v>0</v>
      </c>
      <c r="L84" s="1">
        <v>2.4</v>
      </c>
      <c r="M84" s="1">
        <v>20.8</v>
      </c>
      <c r="N84" s="1">
        <v>118</v>
      </c>
      <c r="O84" s="1">
        <v>0.8</v>
      </c>
      <c r="P84" s="1">
        <v>113.8</v>
      </c>
    </row>
    <row r="85" spans="1:16" x14ac:dyDescent="0.25">
      <c r="A85" s="80">
        <v>43456</v>
      </c>
      <c r="B85" s="1">
        <v>0</v>
      </c>
      <c r="C85" s="1">
        <v>10.8</v>
      </c>
      <c r="D85" s="1">
        <v>11.1</v>
      </c>
      <c r="E85" s="1">
        <v>0</v>
      </c>
      <c r="F85" s="1">
        <v>171.7</v>
      </c>
      <c r="G85" s="1">
        <v>0.5</v>
      </c>
      <c r="H85" s="1">
        <v>48.7</v>
      </c>
      <c r="I85" s="1">
        <v>30.1</v>
      </c>
      <c r="J85" s="1">
        <v>18.5</v>
      </c>
      <c r="K85" s="1">
        <v>0</v>
      </c>
      <c r="L85" s="1">
        <v>3.6</v>
      </c>
      <c r="M85" s="1">
        <v>23.9</v>
      </c>
      <c r="N85" s="1">
        <v>116.8</v>
      </c>
      <c r="O85" s="1">
        <v>0</v>
      </c>
      <c r="P85" s="1">
        <v>112.4</v>
      </c>
    </row>
    <row r="86" spans="1:16" x14ac:dyDescent="0.25">
      <c r="A86" s="80">
        <v>43457</v>
      </c>
      <c r="B86" s="1">
        <v>0</v>
      </c>
      <c r="C86" s="1">
        <v>11.1</v>
      </c>
      <c r="D86" s="1">
        <v>11.4</v>
      </c>
      <c r="E86" s="1">
        <v>0</v>
      </c>
      <c r="F86" s="1">
        <v>175.9</v>
      </c>
      <c r="G86" s="1">
        <v>0.5</v>
      </c>
      <c r="H86" s="1">
        <v>68.099999999999994</v>
      </c>
      <c r="I86" s="1">
        <v>7.9</v>
      </c>
      <c r="J86" s="1">
        <v>27.3</v>
      </c>
      <c r="K86" s="1">
        <v>0</v>
      </c>
      <c r="L86" s="1">
        <v>3.8</v>
      </c>
      <c r="M86" s="1">
        <v>19.8</v>
      </c>
      <c r="N86" s="1">
        <v>114.2</v>
      </c>
      <c r="O86" s="1">
        <v>2.2999999999999998</v>
      </c>
      <c r="P86" s="1">
        <v>108</v>
      </c>
    </row>
    <row r="87" spans="1:16" x14ac:dyDescent="0.25">
      <c r="A87" s="80">
        <v>43458</v>
      </c>
      <c r="B87" s="1">
        <v>0</v>
      </c>
      <c r="C87" s="1">
        <v>10.8</v>
      </c>
      <c r="D87" s="1">
        <v>9.5</v>
      </c>
      <c r="E87" s="1">
        <v>0</v>
      </c>
      <c r="F87" s="1">
        <v>199.3</v>
      </c>
      <c r="G87" s="1">
        <v>0.6</v>
      </c>
      <c r="H87" s="1">
        <v>70.599999999999994</v>
      </c>
      <c r="I87" s="1">
        <v>5</v>
      </c>
      <c r="J87" s="1">
        <v>25.4</v>
      </c>
      <c r="K87" s="1">
        <v>0</v>
      </c>
      <c r="L87" s="1">
        <v>8.1999999999999993</v>
      </c>
      <c r="M87" s="1">
        <v>32.4</v>
      </c>
      <c r="N87" s="1">
        <v>115.1</v>
      </c>
      <c r="O87" s="1">
        <v>5.6</v>
      </c>
      <c r="P87" s="1">
        <v>110.8</v>
      </c>
    </row>
    <row r="88" spans="1:16" x14ac:dyDescent="0.25">
      <c r="A88" s="80">
        <v>43459</v>
      </c>
      <c r="B88" s="1">
        <v>0</v>
      </c>
      <c r="C88" s="1">
        <v>10.6</v>
      </c>
      <c r="D88" s="1">
        <v>7.1</v>
      </c>
      <c r="E88" s="1">
        <v>0</v>
      </c>
      <c r="F88" s="1">
        <v>181.4</v>
      </c>
      <c r="G88" s="1">
        <v>0.5</v>
      </c>
      <c r="H88" s="1">
        <v>53.9</v>
      </c>
      <c r="I88" s="1">
        <v>30.2</v>
      </c>
      <c r="J88" s="1">
        <v>28.4</v>
      </c>
      <c r="K88" s="1">
        <v>0</v>
      </c>
      <c r="L88" s="1">
        <v>5.4</v>
      </c>
      <c r="M88" s="1">
        <v>27.5</v>
      </c>
      <c r="N88" s="1">
        <v>114.9</v>
      </c>
      <c r="O88" s="1">
        <v>0</v>
      </c>
      <c r="P88" s="1">
        <v>109.7</v>
      </c>
    </row>
    <row r="89" spans="1:16" x14ac:dyDescent="0.25">
      <c r="A89" s="80">
        <v>43460</v>
      </c>
      <c r="B89" s="1">
        <v>0</v>
      </c>
      <c r="C89" s="1">
        <v>10.199999999999999</v>
      </c>
      <c r="D89" s="1">
        <v>8.1999999999999993</v>
      </c>
      <c r="E89" s="1">
        <v>0</v>
      </c>
      <c r="F89" s="1">
        <v>162.80000000000001</v>
      </c>
      <c r="G89" s="1">
        <v>0.6</v>
      </c>
      <c r="H89" s="1">
        <v>53.8</v>
      </c>
      <c r="I89" s="1">
        <v>32</v>
      </c>
      <c r="J89" s="1">
        <v>15.5</v>
      </c>
      <c r="K89" s="1">
        <v>0</v>
      </c>
      <c r="L89" s="1">
        <v>5</v>
      </c>
      <c r="M89" s="1">
        <v>27.1</v>
      </c>
      <c r="N89" s="1">
        <v>113.2</v>
      </c>
      <c r="O89" s="1">
        <v>0</v>
      </c>
      <c r="P89" s="1">
        <v>111.1</v>
      </c>
    </row>
    <row r="90" spans="1:16" x14ac:dyDescent="0.25">
      <c r="A90" s="80">
        <v>43461</v>
      </c>
      <c r="B90" s="1">
        <v>0</v>
      </c>
      <c r="C90" s="1">
        <v>9</v>
      </c>
      <c r="D90" s="1">
        <v>10.5</v>
      </c>
      <c r="E90" s="1">
        <v>0</v>
      </c>
      <c r="F90" s="1">
        <v>181.5</v>
      </c>
      <c r="G90" s="1">
        <v>0.5</v>
      </c>
      <c r="H90" s="1">
        <v>71.099999999999994</v>
      </c>
      <c r="I90" s="1">
        <v>10.7</v>
      </c>
      <c r="J90" s="1">
        <v>16.899999999999999</v>
      </c>
      <c r="K90" s="1">
        <v>0</v>
      </c>
      <c r="L90" s="1">
        <v>4.9000000000000004</v>
      </c>
      <c r="M90" s="1">
        <v>34.200000000000003</v>
      </c>
      <c r="N90" s="1">
        <v>112.6</v>
      </c>
      <c r="O90" s="1">
        <v>0</v>
      </c>
      <c r="P90" s="1">
        <v>114.3</v>
      </c>
    </row>
    <row r="91" spans="1:16" x14ac:dyDescent="0.25">
      <c r="A91" s="80">
        <v>43462</v>
      </c>
      <c r="B91" s="1">
        <v>0</v>
      </c>
      <c r="C91" s="1">
        <v>8.4</v>
      </c>
      <c r="D91" s="1">
        <v>9.5</v>
      </c>
      <c r="E91" s="1">
        <v>0</v>
      </c>
      <c r="F91" s="1">
        <v>173.6</v>
      </c>
      <c r="G91" s="1">
        <v>0.5</v>
      </c>
      <c r="H91" s="1">
        <v>58.3</v>
      </c>
      <c r="I91" s="1">
        <v>6.3</v>
      </c>
      <c r="J91" s="1">
        <v>2.8</v>
      </c>
      <c r="K91" s="1">
        <v>0</v>
      </c>
      <c r="L91" s="1">
        <v>0</v>
      </c>
      <c r="M91" s="1">
        <v>33.299999999999997</v>
      </c>
      <c r="N91" s="1">
        <v>116.1</v>
      </c>
      <c r="O91" s="1">
        <v>1.9</v>
      </c>
      <c r="P91" s="1">
        <v>106.9</v>
      </c>
    </row>
    <row r="92" spans="1:16" x14ac:dyDescent="0.25">
      <c r="A92" s="80">
        <v>43463</v>
      </c>
      <c r="B92" s="1">
        <v>0</v>
      </c>
      <c r="C92" s="1">
        <v>8.6999999999999993</v>
      </c>
      <c r="D92" s="1">
        <v>8</v>
      </c>
      <c r="E92" s="1">
        <v>0</v>
      </c>
      <c r="F92" s="1">
        <v>159.69999999999999</v>
      </c>
      <c r="G92" s="1">
        <v>0.4</v>
      </c>
      <c r="H92" s="1">
        <v>47.9</v>
      </c>
      <c r="I92" s="1">
        <v>27.4</v>
      </c>
      <c r="J92" s="1">
        <v>2.8</v>
      </c>
      <c r="K92" s="1">
        <v>0</v>
      </c>
      <c r="L92" s="1">
        <v>0</v>
      </c>
      <c r="M92" s="1">
        <v>34.6</v>
      </c>
      <c r="N92" s="1">
        <v>110.8</v>
      </c>
      <c r="O92" s="1">
        <v>0</v>
      </c>
      <c r="P92" s="1">
        <v>103.9</v>
      </c>
    </row>
    <row r="93" spans="1:16" x14ac:dyDescent="0.25">
      <c r="A93" s="80">
        <v>43464</v>
      </c>
      <c r="B93" s="1">
        <v>0</v>
      </c>
      <c r="C93" s="1">
        <v>8.4</v>
      </c>
      <c r="D93" s="1">
        <v>9.6999999999999993</v>
      </c>
      <c r="E93" s="1">
        <v>0</v>
      </c>
      <c r="F93" s="1">
        <v>158.9</v>
      </c>
      <c r="G93" s="1">
        <v>0.4</v>
      </c>
      <c r="H93" s="1">
        <v>51.3</v>
      </c>
      <c r="I93" s="1">
        <v>20.6</v>
      </c>
      <c r="J93" s="1">
        <v>2.8</v>
      </c>
      <c r="K93" s="1">
        <v>0</v>
      </c>
      <c r="L93" s="1">
        <v>0</v>
      </c>
      <c r="M93" s="1">
        <v>32.299999999999997</v>
      </c>
      <c r="N93" s="1">
        <v>111.4</v>
      </c>
      <c r="O93" s="1">
        <v>0</v>
      </c>
      <c r="P93" s="1">
        <v>101</v>
      </c>
    </row>
    <row r="94" spans="1:16" x14ac:dyDescent="0.25">
      <c r="A94" s="80">
        <v>43465</v>
      </c>
      <c r="B94" s="1">
        <v>0</v>
      </c>
      <c r="C94" s="1">
        <v>7.7</v>
      </c>
      <c r="D94" s="1">
        <v>8.8000000000000007</v>
      </c>
      <c r="E94" s="1">
        <v>0</v>
      </c>
      <c r="F94" s="1">
        <v>166.2</v>
      </c>
      <c r="G94" s="1">
        <v>0.3</v>
      </c>
      <c r="H94" s="1">
        <v>43.5</v>
      </c>
      <c r="I94" s="1">
        <v>13</v>
      </c>
      <c r="J94" s="1">
        <v>2.8</v>
      </c>
      <c r="K94" s="1">
        <v>0</v>
      </c>
      <c r="L94" s="1">
        <v>0.1</v>
      </c>
      <c r="M94" s="1">
        <v>35</v>
      </c>
      <c r="N94" s="1">
        <v>102.8</v>
      </c>
      <c r="O94" s="1">
        <v>3.4</v>
      </c>
      <c r="P94" s="1">
        <v>105.2</v>
      </c>
    </row>
    <row r="95" spans="1:16" x14ac:dyDescent="0.25">
      <c r="A95" s="80">
        <v>43466</v>
      </c>
      <c r="B95" s="1">
        <v>0</v>
      </c>
      <c r="C95" s="1">
        <v>9.1</v>
      </c>
      <c r="D95" s="1">
        <v>9.8000000000000007</v>
      </c>
      <c r="E95" s="1">
        <v>0</v>
      </c>
      <c r="F95" s="1">
        <v>172.5</v>
      </c>
      <c r="G95" s="1">
        <v>0.2</v>
      </c>
      <c r="H95" s="1">
        <v>54.2</v>
      </c>
      <c r="I95" s="1">
        <v>10.5</v>
      </c>
      <c r="J95" s="1">
        <v>9.6999999999999993</v>
      </c>
      <c r="K95" s="1">
        <v>0</v>
      </c>
      <c r="L95" s="1">
        <v>6.4</v>
      </c>
      <c r="M95" s="1">
        <v>32.9</v>
      </c>
      <c r="N95" s="1">
        <v>100</v>
      </c>
      <c r="O95" s="1">
        <v>0</v>
      </c>
      <c r="P95" s="1">
        <v>108.5</v>
      </c>
    </row>
    <row r="96" spans="1:16" x14ac:dyDescent="0.25">
      <c r="A96" s="80">
        <v>43467</v>
      </c>
      <c r="B96" s="1">
        <v>0</v>
      </c>
      <c r="C96" s="1">
        <v>9.6</v>
      </c>
      <c r="D96" s="1">
        <v>13.4</v>
      </c>
      <c r="E96" s="1">
        <v>0</v>
      </c>
      <c r="F96" s="1">
        <v>229.3</v>
      </c>
      <c r="G96" s="1">
        <v>0.5</v>
      </c>
      <c r="H96" s="1">
        <v>88.6</v>
      </c>
      <c r="I96" s="1">
        <v>1.6</v>
      </c>
      <c r="J96" s="1">
        <v>20.5</v>
      </c>
      <c r="K96" s="1">
        <v>0</v>
      </c>
      <c r="L96" s="1">
        <v>15.5</v>
      </c>
      <c r="M96" s="1">
        <v>58.2</v>
      </c>
      <c r="N96" s="1">
        <v>118.7</v>
      </c>
      <c r="O96" s="1">
        <v>8.1</v>
      </c>
      <c r="P96" s="1">
        <v>115.6</v>
      </c>
    </row>
    <row r="97" spans="1:16" x14ac:dyDescent="0.25">
      <c r="A97" s="80">
        <v>43468</v>
      </c>
      <c r="B97" s="1">
        <v>0</v>
      </c>
      <c r="C97" s="1">
        <v>12</v>
      </c>
      <c r="D97" s="1">
        <v>13.8</v>
      </c>
      <c r="E97" s="1">
        <v>0</v>
      </c>
      <c r="F97" s="1">
        <v>242</v>
      </c>
      <c r="G97" s="1">
        <v>0.6</v>
      </c>
      <c r="H97" s="1">
        <v>91.7</v>
      </c>
      <c r="I97" s="1">
        <v>0</v>
      </c>
      <c r="J97" s="1">
        <v>28.7</v>
      </c>
      <c r="K97" s="1">
        <v>0</v>
      </c>
      <c r="L97" s="1">
        <v>7.5</v>
      </c>
      <c r="M97" s="1">
        <v>61.9</v>
      </c>
      <c r="N97" s="1">
        <v>121.4</v>
      </c>
      <c r="O97" s="1">
        <v>20</v>
      </c>
      <c r="P97" s="1">
        <v>121.7</v>
      </c>
    </row>
    <row r="98" spans="1:16" x14ac:dyDescent="0.25">
      <c r="A98" s="80">
        <v>43469</v>
      </c>
      <c r="B98" s="1">
        <v>0</v>
      </c>
      <c r="C98" s="1">
        <v>11.9</v>
      </c>
      <c r="D98" s="1">
        <v>13.9</v>
      </c>
      <c r="E98" s="1">
        <v>0</v>
      </c>
      <c r="F98" s="1">
        <v>246.8</v>
      </c>
      <c r="G98" s="1">
        <v>0.6</v>
      </c>
      <c r="H98" s="1">
        <v>88.8</v>
      </c>
      <c r="I98" s="1">
        <v>0</v>
      </c>
      <c r="J98" s="1">
        <v>34.6</v>
      </c>
      <c r="K98" s="1">
        <v>0</v>
      </c>
      <c r="L98" s="1">
        <v>2.8</v>
      </c>
      <c r="M98" s="1">
        <v>66.900000000000006</v>
      </c>
      <c r="N98" s="1">
        <v>120.7</v>
      </c>
      <c r="O98" s="1">
        <v>14.8</v>
      </c>
      <c r="P98" s="1">
        <v>121.4</v>
      </c>
    </row>
    <row r="99" spans="1:16" x14ac:dyDescent="0.25">
      <c r="A99" s="80">
        <v>43470</v>
      </c>
      <c r="B99" s="1">
        <v>0</v>
      </c>
      <c r="C99" s="1">
        <v>11.4</v>
      </c>
      <c r="D99" s="1">
        <v>12.2</v>
      </c>
      <c r="E99" s="1">
        <v>0</v>
      </c>
      <c r="F99" s="1">
        <v>221.8</v>
      </c>
      <c r="G99" s="1">
        <v>0.5</v>
      </c>
      <c r="H99" s="1">
        <v>82.6</v>
      </c>
      <c r="I99" s="1">
        <v>2.6</v>
      </c>
      <c r="J99" s="1">
        <v>36</v>
      </c>
      <c r="K99" s="1">
        <v>0</v>
      </c>
      <c r="L99" s="1">
        <v>11.2</v>
      </c>
      <c r="M99" s="1">
        <v>51.4</v>
      </c>
      <c r="N99" s="1">
        <v>116.8</v>
      </c>
      <c r="O99" s="1">
        <v>0.6</v>
      </c>
      <c r="P99" s="1">
        <v>116.7</v>
      </c>
    </row>
    <row r="100" spans="1:16" x14ac:dyDescent="0.25">
      <c r="A100" s="80">
        <v>43471</v>
      </c>
      <c r="B100" s="1">
        <v>0</v>
      </c>
      <c r="C100" s="1">
        <v>11.7</v>
      </c>
      <c r="D100" s="1">
        <v>10.1</v>
      </c>
      <c r="E100" s="1">
        <v>0</v>
      </c>
      <c r="F100" s="1">
        <v>195.4</v>
      </c>
      <c r="G100" s="1">
        <v>0.4</v>
      </c>
      <c r="H100" s="1">
        <v>76.099999999999994</v>
      </c>
      <c r="I100" s="1">
        <v>20.9</v>
      </c>
      <c r="J100" s="1">
        <v>24.8</v>
      </c>
      <c r="K100" s="1">
        <v>0</v>
      </c>
      <c r="L100" s="1">
        <v>10.199999999999999</v>
      </c>
      <c r="M100" s="1">
        <v>50.5</v>
      </c>
      <c r="N100" s="1">
        <v>116.6</v>
      </c>
      <c r="O100" s="1">
        <v>0</v>
      </c>
      <c r="P100" s="1">
        <v>113.8</v>
      </c>
    </row>
    <row r="101" spans="1:16" x14ac:dyDescent="0.25">
      <c r="A101" s="80">
        <v>43472</v>
      </c>
      <c r="B101" s="1">
        <v>0</v>
      </c>
      <c r="C101" s="1">
        <v>11.3</v>
      </c>
      <c r="D101" s="1">
        <v>10</v>
      </c>
      <c r="E101" s="1">
        <v>0</v>
      </c>
      <c r="F101" s="1">
        <v>194.7</v>
      </c>
      <c r="G101" s="1">
        <v>0.6</v>
      </c>
      <c r="H101" s="1">
        <v>49.3</v>
      </c>
      <c r="I101" s="1">
        <v>7.2</v>
      </c>
      <c r="J101" s="1">
        <v>19.8</v>
      </c>
      <c r="K101" s="1">
        <v>0</v>
      </c>
      <c r="L101" s="1">
        <v>5.0999999999999996</v>
      </c>
      <c r="M101" s="1">
        <v>23.6</v>
      </c>
      <c r="N101" s="1">
        <v>113.3</v>
      </c>
      <c r="O101" s="1">
        <v>2.1</v>
      </c>
      <c r="P101" s="1">
        <v>107.3</v>
      </c>
    </row>
    <row r="102" spans="1:16" x14ac:dyDescent="0.25">
      <c r="A102" s="80">
        <v>43473</v>
      </c>
      <c r="B102" s="1">
        <v>0</v>
      </c>
      <c r="C102" s="1">
        <v>11.6</v>
      </c>
      <c r="D102" s="1">
        <v>14</v>
      </c>
      <c r="E102" s="1">
        <v>0</v>
      </c>
      <c r="F102" s="1">
        <v>211.1</v>
      </c>
      <c r="G102" s="1">
        <v>0.4</v>
      </c>
      <c r="H102" s="1">
        <v>66.099999999999994</v>
      </c>
      <c r="I102" s="1">
        <v>1</v>
      </c>
      <c r="J102" s="1">
        <v>17.399999999999999</v>
      </c>
      <c r="K102" s="1">
        <v>0</v>
      </c>
      <c r="L102" s="1">
        <v>1.3</v>
      </c>
      <c r="M102" s="1">
        <v>54</v>
      </c>
      <c r="N102" s="1">
        <v>113</v>
      </c>
      <c r="O102" s="1">
        <v>13.2</v>
      </c>
      <c r="P102" s="1">
        <v>104</v>
      </c>
    </row>
    <row r="103" spans="1:16" x14ac:dyDescent="0.25">
      <c r="A103" s="80">
        <v>43474</v>
      </c>
      <c r="B103" s="1">
        <v>0</v>
      </c>
      <c r="C103" s="1">
        <v>12.8</v>
      </c>
      <c r="D103" s="1">
        <v>15.6</v>
      </c>
      <c r="E103" s="1">
        <v>0</v>
      </c>
      <c r="F103" s="1">
        <v>242.3</v>
      </c>
      <c r="G103" s="1">
        <v>0.8</v>
      </c>
      <c r="H103" s="1">
        <v>83.6</v>
      </c>
      <c r="I103" s="1">
        <v>0</v>
      </c>
      <c r="J103" s="1">
        <v>25.2</v>
      </c>
      <c r="K103" s="1">
        <v>0</v>
      </c>
      <c r="L103" s="1">
        <v>1.7</v>
      </c>
      <c r="M103" s="1">
        <v>67.8</v>
      </c>
      <c r="N103" s="1">
        <v>120.1</v>
      </c>
      <c r="O103" s="1">
        <v>29.5</v>
      </c>
      <c r="P103" s="1">
        <v>110.9</v>
      </c>
    </row>
    <row r="104" spans="1:16" x14ac:dyDescent="0.25">
      <c r="A104" s="80">
        <v>43475</v>
      </c>
      <c r="B104" s="1">
        <v>0</v>
      </c>
      <c r="C104" s="1">
        <v>12.7</v>
      </c>
      <c r="D104" s="1">
        <v>15.4</v>
      </c>
      <c r="E104" s="1">
        <v>0</v>
      </c>
      <c r="F104" s="1">
        <v>239.7</v>
      </c>
      <c r="G104" s="1">
        <v>0.6</v>
      </c>
      <c r="H104" s="1">
        <v>85.8</v>
      </c>
      <c r="I104" s="1">
        <v>0</v>
      </c>
      <c r="J104" s="1">
        <v>13.6</v>
      </c>
      <c r="K104" s="1">
        <v>0</v>
      </c>
      <c r="L104" s="1">
        <v>0.7</v>
      </c>
      <c r="M104" s="1">
        <v>69.5</v>
      </c>
      <c r="N104" s="1">
        <v>117.6</v>
      </c>
      <c r="O104" s="1">
        <v>42.2</v>
      </c>
      <c r="P104" s="1">
        <v>112.9</v>
      </c>
    </row>
    <row r="105" spans="1:16" x14ac:dyDescent="0.25">
      <c r="A105" s="80">
        <v>43476</v>
      </c>
      <c r="B105" s="1">
        <v>0</v>
      </c>
      <c r="C105" s="1">
        <v>11.5</v>
      </c>
      <c r="D105" s="1">
        <v>13</v>
      </c>
      <c r="E105" s="1">
        <v>0</v>
      </c>
      <c r="F105" s="1">
        <v>210.3</v>
      </c>
      <c r="G105" s="1">
        <v>0.4</v>
      </c>
      <c r="H105" s="1">
        <v>72.8</v>
      </c>
      <c r="I105" s="1">
        <v>0</v>
      </c>
      <c r="J105" s="1">
        <v>5.0999999999999996</v>
      </c>
      <c r="K105" s="1">
        <v>0</v>
      </c>
      <c r="L105" s="1">
        <v>0.2</v>
      </c>
      <c r="M105" s="1">
        <v>57.6</v>
      </c>
      <c r="N105" s="1">
        <v>112.5</v>
      </c>
      <c r="O105" s="1">
        <v>24.3</v>
      </c>
      <c r="P105" s="1">
        <v>108.5</v>
      </c>
    </row>
    <row r="106" spans="1:16" x14ac:dyDescent="0.25">
      <c r="A106" s="80">
        <v>43477</v>
      </c>
      <c r="B106" s="1">
        <v>0</v>
      </c>
      <c r="C106" s="1">
        <v>11.1</v>
      </c>
      <c r="D106" s="1">
        <v>7.5</v>
      </c>
      <c r="E106" s="1">
        <v>0</v>
      </c>
      <c r="F106" s="1">
        <v>185.2</v>
      </c>
      <c r="G106" s="1">
        <v>0.3</v>
      </c>
      <c r="H106" s="1">
        <v>36.700000000000003</v>
      </c>
      <c r="I106" s="1">
        <v>23.6</v>
      </c>
      <c r="J106" s="1">
        <v>14.2</v>
      </c>
      <c r="K106" s="1">
        <v>0</v>
      </c>
      <c r="L106" s="1">
        <v>1</v>
      </c>
      <c r="M106" s="1">
        <v>36.4</v>
      </c>
      <c r="N106" s="1">
        <v>104</v>
      </c>
      <c r="O106" s="1">
        <v>6.4</v>
      </c>
      <c r="P106" s="1">
        <v>107.1</v>
      </c>
    </row>
    <row r="107" spans="1:16" x14ac:dyDescent="0.25">
      <c r="A107" s="80">
        <v>43478</v>
      </c>
      <c r="B107" s="1">
        <v>0</v>
      </c>
      <c r="C107" s="1">
        <v>10.1</v>
      </c>
      <c r="D107" s="1">
        <v>6.7</v>
      </c>
      <c r="E107" s="1">
        <v>0</v>
      </c>
      <c r="F107" s="1">
        <v>179.9</v>
      </c>
      <c r="G107" s="1">
        <v>0.2</v>
      </c>
      <c r="H107" s="1">
        <v>33.9</v>
      </c>
      <c r="I107" s="1">
        <v>26</v>
      </c>
      <c r="J107" s="1">
        <v>11.7</v>
      </c>
      <c r="K107" s="1">
        <v>0</v>
      </c>
      <c r="L107" s="1">
        <v>2.6</v>
      </c>
      <c r="M107" s="1">
        <v>32.1</v>
      </c>
      <c r="N107" s="1">
        <v>103</v>
      </c>
      <c r="O107" s="1">
        <v>0</v>
      </c>
      <c r="P107" s="1">
        <v>111.4</v>
      </c>
    </row>
    <row r="108" spans="1:16" x14ac:dyDescent="0.25">
      <c r="A108" s="80">
        <v>43479</v>
      </c>
      <c r="B108" s="1">
        <v>0</v>
      </c>
      <c r="C108" s="1">
        <v>11.7</v>
      </c>
      <c r="D108" s="1">
        <v>13.2</v>
      </c>
      <c r="E108" s="1">
        <v>0</v>
      </c>
      <c r="F108" s="1">
        <v>208.5</v>
      </c>
      <c r="G108" s="1">
        <v>0.6</v>
      </c>
      <c r="H108" s="1">
        <v>68.2</v>
      </c>
      <c r="I108" s="1">
        <v>11.4</v>
      </c>
      <c r="J108" s="1">
        <v>33.200000000000003</v>
      </c>
      <c r="K108" s="1">
        <v>0</v>
      </c>
      <c r="L108" s="1">
        <v>2.2999999999999998</v>
      </c>
      <c r="M108" s="1">
        <v>41.4</v>
      </c>
      <c r="N108" s="1">
        <v>117.2</v>
      </c>
      <c r="O108" s="1">
        <v>0</v>
      </c>
      <c r="P108" s="1">
        <v>118.9</v>
      </c>
    </row>
    <row r="109" spans="1:16" x14ac:dyDescent="0.25">
      <c r="A109" s="80">
        <v>43480</v>
      </c>
      <c r="B109" s="1">
        <v>0</v>
      </c>
      <c r="C109" s="1">
        <v>10</v>
      </c>
      <c r="D109" s="1">
        <v>12.2</v>
      </c>
      <c r="E109" s="1">
        <v>0</v>
      </c>
      <c r="F109" s="1">
        <v>202.2</v>
      </c>
      <c r="G109" s="1">
        <v>0.6</v>
      </c>
      <c r="H109" s="1">
        <v>57.7</v>
      </c>
      <c r="I109" s="1">
        <v>3.1</v>
      </c>
      <c r="J109" s="1">
        <v>16.899999999999999</v>
      </c>
      <c r="K109" s="1">
        <v>0</v>
      </c>
      <c r="L109" s="1">
        <v>0.2</v>
      </c>
      <c r="M109" s="1">
        <v>31</v>
      </c>
      <c r="N109" s="1">
        <v>117.9</v>
      </c>
      <c r="O109" s="1">
        <v>1.3</v>
      </c>
      <c r="P109" s="1">
        <v>120.1</v>
      </c>
    </row>
    <row r="110" spans="1:16" x14ac:dyDescent="0.25">
      <c r="A110" s="80">
        <v>43481</v>
      </c>
      <c r="B110" s="1">
        <v>0</v>
      </c>
      <c r="C110" s="1">
        <v>9.6999999999999993</v>
      </c>
      <c r="D110" s="1">
        <v>13.5</v>
      </c>
      <c r="E110" s="1">
        <v>0</v>
      </c>
      <c r="F110" s="1">
        <v>209.2</v>
      </c>
      <c r="G110" s="1">
        <v>0.6</v>
      </c>
      <c r="H110" s="1">
        <v>66.5</v>
      </c>
      <c r="I110" s="1">
        <v>13.2</v>
      </c>
      <c r="J110" s="1">
        <v>40</v>
      </c>
      <c r="K110" s="1">
        <v>0</v>
      </c>
      <c r="L110" s="1">
        <v>2.5</v>
      </c>
      <c r="M110" s="1">
        <v>44.8</v>
      </c>
      <c r="N110" s="1">
        <v>116.3</v>
      </c>
      <c r="O110" s="1">
        <v>0</v>
      </c>
      <c r="P110" s="1">
        <v>112.2</v>
      </c>
    </row>
    <row r="111" spans="1:16" x14ac:dyDescent="0.25">
      <c r="A111" s="80">
        <v>43482</v>
      </c>
      <c r="B111" s="1">
        <v>0</v>
      </c>
      <c r="C111" s="1">
        <v>10</v>
      </c>
      <c r="D111" s="1">
        <v>15.3</v>
      </c>
      <c r="E111" s="1">
        <v>0</v>
      </c>
      <c r="F111" s="1">
        <v>245.4</v>
      </c>
      <c r="G111" s="1">
        <v>0.6</v>
      </c>
      <c r="H111" s="1">
        <v>75.7</v>
      </c>
      <c r="I111" s="1">
        <v>6.6</v>
      </c>
      <c r="J111" s="1">
        <v>45.1</v>
      </c>
      <c r="K111" s="1">
        <v>0</v>
      </c>
      <c r="L111" s="1">
        <v>9.4</v>
      </c>
      <c r="M111" s="1">
        <v>40.9</v>
      </c>
      <c r="N111" s="1">
        <v>120.5</v>
      </c>
      <c r="O111" s="1">
        <v>10.9</v>
      </c>
      <c r="P111" s="1">
        <v>125.2</v>
      </c>
    </row>
    <row r="112" spans="1:16" x14ac:dyDescent="0.25">
      <c r="A112" s="80">
        <v>43483</v>
      </c>
      <c r="B112" s="1">
        <v>0</v>
      </c>
      <c r="C112" s="1">
        <v>10</v>
      </c>
      <c r="D112" s="1">
        <v>16</v>
      </c>
      <c r="E112" s="1">
        <v>0</v>
      </c>
      <c r="F112" s="1">
        <v>258.3</v>
      </c>
      <c r="G112" s="1">
        <v>0.5</v>
      </c>
      <c r="H112" s="1">
        <v>77.400000000000006</v>
      </c>
      <c r="I112" s="1">
        <v>0.5</v>
      </c>
      <c r="J112" s="1">
        <v>45.1</v>
      </c>
      <c r="K112" s="1">
        <v>0</v>
      </c>
      <c r="L112" s="1">
        <v>14.4</v>
      </c>
      <c r="M112" s="1">
        <v>49.6</v>
      </c>
      <c r="N112" s="1">
        <v>120.4</v>
      </c>
      <c r="O112" s="1">
        <v>11.3</v>
      </c>
      <c r="P112" s="1">
        <v>122.8</v>
      </c>
    </row>
    <row r="113" spans="1:16" x14ac:dyDescent="0.25">
      <c r="A113" s="80">
        <v>43484</v>
      </c>
      <c r="B113" s="1">
        <v>0</v>
      </c>
      <c r="C113" s="1">
        <v>10.199999999999999</v>
      </c>
      <c r="D113" s="1">
        <v>13.9</v>
      </c>
      <c r="E113" s="1">
        <v>0</v>
      </c>
      <c r="F113" s="1">
        <v>234.2</v>
      </c>
      <c r="G113" s="1">
        <v>0.5</v>
      </c>
      <c r="H113" s="1">
        <v>84.2</v>
      </c>
      <c r="I113" s="1">
        <v>0.3</v>
      </c>
      <c r="J113" s="1">
        <v>45</v>
      </c>
      <c r="K113" s="1">
        <v>0</v>
      </c>
      <c r="L113" s="1">
        <v>10.5</v>
      </c>
      <c r="M113" s="1">
        <v>52.6</v>
      </c>
      <c r="N113" s="1">
        <v>120.7</v>
      </c>
      <c r="O113" s="1">
        <v>4.8</v>
      </c>
      <c r="P113" s="1">
        <v>112.9</v>
      </c>
    </row>
    <row r="114" spans="1:16" x14ac:dyDescent="0.25">
      <c r="A114" s="80">
        <v>43485</v>
      </c>
      <c r="B114" s="1">
        <v>0</v>
      </c>
      <c r="C114" s="1">
        <v>12.3</v>
      </c>
      <c r="D114" s="1">
        <v>12.3</v>
      </c>
      <c r="E114" s="1">
        <v>0</v>
      </c>
      <c r="F114" s="1">
        <v>231.5</v>
      </c>
      <c r="G114" s="1">
        <v>0.5</v>
      </c>
      <c r="H114" s="1">
        <v>83.9</v>
      </c>
      <c r="I114" s="1">
        <v>0</v>
      </c>
      <c r="J114" s="1">
        <v>42.6</v>
      </c>
      <c r="K114" s="1">
        <v>0</v>
      </c>
      <c r="L114" s="1">
        <v>10.5</v>
      </c>
      <c r="M114" s="1">
        <v>53.2</v>
      </c>
      <c r="N114" s="1">
        <v>118.8</v>
      </c>
      <c r="O114" s="1">
        <v>2.4</v>
      </c>
      <c r="P114" s="1">
        <v>115.3</v>
      </c>
    </row>
    <row r="115" spans="1:16" x14ac:dyDescent="0.25">
      <c r="A115" s="80">
        <v>43486</v>
      </c>
      <c r="B115" s="1">
        <v>0</v>
      </c>
      <c r="C115" s="1">
        <v>12.5</v>
      </c>
      <c r="D115" s="1">
        <v>14</v>
      </c>
      <c r="E115" s="1">
        <v>0</v>
      </c>
      <c r="F115" s="1">
        <v>249.2</v>
      </c>
      <c r="G115" s="1">
        <v>0.5</v>
      </c>
      <c r="H115" s="1">
        <v>81</v>
      </c>
      <c r="I115" s="1">
        <v>0.9</v>
      </c>
      <c r="J115" s="1">
        <v>41.9</v>
      </c>
      <c r="K115" s="1">
        <v>0</v>
      </c>
      <c r="L115" s="1">
        <v>8.5</v>
      </c>
      <c r="M115" s="1">
        <v>66.099999999999994</v>
      </c>
      <c r="N115" s="1">
        <v>116.7</v>
      </c>
      <c r="O115" s="1">
        <v>8.8000000000000007</v>
      </c>
      <c r="P115" s="1">
        <v>112.9</v>
      </c>
    </row>
    <row r="116" spans="1:16" x14ac:dyDescent="0.25">
      <c r="A116" s="80">
        <v>43487</v>
      </c>
      <c r="B116" s="1">
        <v>0</v>
      </c>
      <c r="C116" s="1">
        <v>13.3</v>
      </c>
      <c r="D116" s="1">
        <v>19</v>
      </c>
      <c r="E116" s="1">
        <v>0</v>
      </c>
      <c r="F116" s="1">
        <v>254.4</v>
      </c>
      <c r="G116" s="1">
        <v>0.6</v>
      </c>
      <c r="H116" s="1">
        <v>92.1</v>
      </c>
      <c r="I116" s="1">
        <v>0</v>
      </c>
      <c r="J116" s="1">
        <v>45.2</v>
      </c>
      <c r="K116" s="1">
        <v>0</v>
      </c>
      <c r="L116" s="1">
        <v>7</v>
      </c>
      <c r="M116" s="1">
        <v>61.5</v>
      </c>
      <c r="N116" s="1">
        <v>120</v>
      </c>
      <c r="O116" s="1">
        <v>32.799999999999997</v>
      </c>
      <c r="P116" s="1">
        <v>115.6</v>
      </c>
    </row>
    <row r="117" spans="1:16" x14ac:dyDescent="0.25">
      <c r="A117" s="80">
        <v>43488</v>
      </c>
      <c r="B117" s="1">
        <v>0</v>
      </c>
      <c r="C117" s="1">
        <v>13.3</v>
      </c>
      <c r="D117" s="1">
        <v>17.5</v>
      </c>
      <c r="E117" s="1">
        <v>0</v>
      </c>
      <c r="F117" s="1">
        <v>273.89999999999998</v>
      </c>
      <c r="G117" s="1">
        <v>0.8</v>
      </c>
      <c r="H117" s="1">
        <v>97.2</v>
      </c>
      <c r="I117" s="1">
        <v>0</v>
      </c>
      <c r="J117" s="1">
        <v>45.2</v>
      </c>
      <c r="K117" s="1">
        <v>0</v>
      </c>
      <c r="L117" s="1">
        <v>16.5</v>
      </c>
      <c r="M117" s="1">
        <v>66.400000000000006</v>
      </c>
      <c r="N117" s="1">
        <v>120.6</v>
      </c>
      <c r="O117" s="1">
        <v>51.7</v>
      </c>
      <c r="P117" s="1">
        <v>104</v>
      </c>
    </row>
    <row r="118" spans="1:16" x14ac:dyDescent="0.25">
      <c r="A118" s="80">
        <v>43489</v>
      </c>
      <c r="B118" s="1">
        <v>0</v>
      </c>
      <c r="C118" s="1">
        <v>13.2</v>
      </c>
      <c r="D118" s="1">
        <v>13.8</v>
      </c>
      <c r="E118" s="1">
        <v>0</v>
      </c>
      <c r="F118" s="1">
        <v>262.39999999999998</v>
      </c>
      <c r="G118" s="1">
        <v>0.7</v>
      </c>
      <c r="H118" s="1">
        <v>94.1</v>
      </c>
      <c r="I118" s="1">
        <v>0</v>
      </c>
      <c r="J118" s="1">
        <v>45.2</v>
      </c>
      <c r="K118" s="1">
        <v>0</v>
      </c>
      <c r="L118" s="1">
        <v>18.399999999999999</v>
      </c>
      <c r="M118" s="1">
        <v>44.7</v>
      </c>
      <c r="N118" s="1">
        <v>119.8</v>
      </c>
      <c r="O118" s="1">
        <v>53.4</v>
      </c>
      <c r="P118" s="1">
        <v>105.3</v>
      </c>
    </row>
    <row r="119" spans="1:16" x14ac:dyDescent="0.25">
      <c r="A119" s="80">
        <v>43490</v>
      </c>
      <c r="B119" s="1">
        <v>0</v>
      </c>
      <c r="C119" s="1">
        <v>11.5</v>
      </c>
      <c r="D119" s="1">
        <v>10.3</v>
      </c>
      <c r="E119" s="1">
        <v>0</v>
      </c>
      <c r="F119" s="1">
        <v>210</v>
      </c>
      <c r="G119" s="1">
        <v>0.6</v>
      </c>
      <c r="H119" s="1">
        <v>61.4</v>
      </c>
      <c r="I119" s="1">
        <v>12.3</v>
      </c>
      <c r="J119" s="1">
        <v>41.3</v>
      </c>
      <c r="K119" s="1">
        <v>0</v>
      </c>
      <c r="L119" s="1">
        <v>5.3</v>
      </c>
      <c r="M119" s="1">
        <v>36.700000000000003</v>
      </c>
      <c r="N119" s="1">
        <v>116.6</v>
      </c>
      <c r="O119" s="1">
        <v>1.1000000000000001</v>
      </c>
      <c r="P119" s="1">
        <v>110.8</v>
      </c>
    </row>
    <row r="120" spans="1:16" x14ac:dyDescent="0.25">
      <c r="A120" s="80">
        <v>43491</v>
      </c>
      <c r="B120" s="1">
        <v>0</v>
      </c>
      <c r="C120" s="1">
        <v>11.7</v>
      </c>
      <c r="D120" s="1">
        <v>8.6</v>
      </c>
      <c r="E120" s="1">
        <v>0</v>
      </c>
      <c r="F120" s="1">
        <v>191.9</v>
      </c>
      <c r="G120" s="1">
        <v>0.5</v>
      </c>
      <c r="H120" s="1">
        <v>42.5</v>
      </c>
      <c r="I120" s="1">
        <v>49.5</v>
      </c>
      <c r="J120" s="1">
        <v>30.9</v>
      </c>
      <c r="K120" s="1">
        <v>0</v>
      </c>
      <c r="L120" s="1">
        <v>0.8</v>
      </c>
      <c r="M120" s="1">
        <v>45.5</v>
      </c>
      <c r="N120" s="1">
        <v>115.4</v>
      </c>
      <c r="O120" s="1">
        <v>0</v>
      </c>
      <c r="P120" s="1">
        <v>111.6</v>
      </c>
    </row>
    <row r="121" spans="1:16" x14ac:dyDescent="0.25">
      <c r="A121" s="80">
        <v>43492</v>
      </c>
      <c r="B121" s="1">
        <v>0</v>
      </c>
      <c r="C121" s="1">
        <v>11.7</v>
      </c>
      <c r="D121" s="1">
        <v>11.1</v>
      </c>
      <c r="E121" s="1">
        <v>0</v>
      </c>
      <c r="F121" s="1">
        <v>224.6</v>
      </c>
      <c r="G121" s="1">
        <v>0.5</v>
      </c>
      <c r="H121" s="1">
        <v>43.7</v>
      </c>
      <c r="I121" s="1">
        <v>27.3</v>
      </c>
      <c r="J121" s="1">
        <v>41.9</v>
      </c>
      <c r="K121" s="1">
        <v>0</v>
      </c>
      <c r="L121" s="1">
        <v>1.4</v>
      </c>
      <c r="M121" s="1">
        <v>45.4</v>
      </c>
      <c r="N121" s="1">
        <v>113.3</v>
      </c>
      <c r="O121" s="1">
        <v>2.7</v>
      </c>
      <c r="P121" s="1">
        <v>109.6</v>
      </c>
    </row>
    <row r="122" spans="1:16" x14ac:dyDescent="0.25">
      <c r="A122" s="80">
        <v>43493</v>
      </c>
      <c r="B122" s="1">
        <v>0</v>
      </c>
      <c r="C122" s="1">
        <v>12.8</v>
      </c>
      <c r="D122" s="1">
        <v>14.9</v>
      </c>
      <c r="E122" s="1">
        <v>0</v>
      </c>
      <c r="F122" s="1">
        <v>253.9</v>
      </c>
      <c r="G122" s="1">
        <v>0.6</v>
      </c>
      <c r="H122" s="1">
        <v>77.900000000000006</v>
      </c>
      <c r="I122" s="1">
        <v>0.5</v>
      </c>
      <c r="J122" s="1">
        <v>45.1</v>
      </c>
      <c r="K122" s="1">
        <v>0</v>
      </c>
      <c r="L122" s="1">
        <v>15.4</v>
      </c>
      <c r="M122" s="1">
        <v>50.4</v>
      </c>
      <c r="N122" s="1">
        <v>115.3</v>
      </c>
      <c r="O122" s="1">
        <v>23.6</v>
      </c>
      <c r="P122" s="1">
        <v>112.2</v>
      </c>
    </row>
    <row r="123" spans="1:16" x14ac:dyDescent="0.25">
      <c r="A123" s="80">
        <v>43494</v>
      </c>
      <c r="B123" s="1">
        <v>0</v>
      </c>
      <c r="C123" s="1">
        <v>12.8</v>
      </c>
      <c r="D123" s="1">
        <v>16.600000000000001</v>
      </c>
      <c r="E123" s="1">
        <v>0</v>
      </c>
      <c r="F123" s="1">
        <v>263</v>
      </c>
      <c r="G123" s="1">
        <v>0.5</v>
      </c>
      <c r="H123" s="1">
        <v>83.3</v>
      </c>
      <c r="I123" s="1">
        <v>0</v>
      </c>
      <c r="J123" s="1">
        <v>45.3</v>
      </c>
      <c r="K123" s="1">
        <v>0</v>
      </c>
      <c r="L123" s="1">
        <v>26.7</v>
      </c>
      <c r="M123" s="1">
        <v>54.2</v>
      </c>
      <c r="N123" s="1">
        <v>117.1</v>
      </c>
      <c r="O123" s="1">
        <v>25.7</v>
      </c>
      <c r="P123" s="1">
        <v>111</v>
      </c>
    </row>
    <row r="124" spans="1:16" x14ac:dyDescent="0.25">
      <c r="A124" s="80">
        <v>43495</v>
      </c>
      <c r="B124" s="1">
        <v>0</v>
      </c>
      <c r="C124" s="1">
        <v>12.9</v>
      </c>
      <c r="D124" s="1">
        <v>18.600000000000001</v>
      </c>
      <c r="E124" s="1">
        <v>0</v>
      </c>
      <c r="F124" s="1">
        <v>268.3</v>
      </c>
      <c r="G124" s="1">
        <v>0.6</v>
      </c>
      <c r="H124" s="1">
        <v>89.2</v>
      </c>
      <c r="I124" s="1">
        <v>0</v>
      </c>
      <c r="J124" s="1">
        <v>45</v>
      </c>
      <c r="K124" s="1">
        <v>0</v>
      </c>
      <c r="L124" s="1">
        <v>19.100000000000001</v>
      </c>
      <c r="M124" s="1">
        <v>52.9</v>
      </c>
      <c r="N124" s="1">
        <v>121.8</v>
      </c>
      <c r="O124" s="1">
        <v>39.6</v>
      </c>
      <c r="P124" s="1">
        <v>113.6</v>
      </c>
    </row>
    <row r="125" spans="1:16" x14ac:dyDescent="0.25">
      <c r="A125" s="80">
        <v>43496</v>
      </c>
      <c r="B125" s="1">
        <v>0</v>
      </c>
      <c r="C125" s="1">
        <v>12.5</v>
      </c>
      <c r="D125" s="1">
        <v>16.3</v>
      </c>
      <c r="E125" s="1">
        <v>0</v>
      </c>
      <c r="F125" s="1">
        <v>289.3</v>
      </c>
      <c r="G125" s="1">
        <v>0.7</v>
      </c>
      <c r="H125" s="1">
        <v>82.6</v>
      </c>
      <c r="I125" s="1">
        <v>0</v>
      </c>
      <c r="J125" s="1">
        <v>44.6</v>
      </c>
      <c r="K125" s="1">
        <v>0</v>
      </c>
      <c r="L125" s="1">
        <v>16.399999999999999</v>
      </c>
      <c r="M125" s="1">
        <v>54.8</v>
      </c>
      <c r="N125" s="1">
        <v>118.8</v>
      </c>
      <c r="O125" s="1">
        <v>58.3</v>
      </c>
      <c r="P125" s="1">
        <v>110.6</v>
      </c>
    </row>
    <row r="126" spans="1:16" x14ac:dyDescent="0.25">
      <c r="A126" s="80">
        <v>43497</v>
      </c>
      <c r="B126" s="1">
        <v>0</v>
      </c>
      <c r="C126" s="1">
        <v>12.3</v>
      </c>
      <c r="D126" s="1">
        <v>17.399999999999999</v>
      </c>
      <c r="E126" s="1">
        <v>0</v>
      </c>
      <c r="F126" s="1">
        <v>285</v>
      </c>
      <c r="G126" s="1">
        <v>0.7</v>
      </c>
      <c r="H126" s="1">
        <v>80.900000000000006</v>
      </c>
      <c r="I126" s="1">
        <v>0</v>
      </c>
      <c r="J126" s="1">
        <v>41.2</v>
      </c>
      <c r="K126" s="1">
        <v>0</v>
      </c>
      <c r="L126" s="1">
        <v>11.2</v>
      </c>
      <c r="M126" s="1">
        <v>64.7</v>
      </c>
      <c r="N126" s="1">
        <v>119.7</v>
      </c>
      <c r="O126" s="1">
        <v>45.4</v>
      </c>
      <c r="P126" s="1">
        <v>114.9</v>
      </c>
    </row>
    <row r="127" spans="1:16" x14ac:dyDescent="0.25">
      <c r="A127" s="80">
        <v>43498</v>
      </c>
      <c r="B127" s="1">
        <v>0</v>
      </c>
      <c r="C127" s="1">
        <v>11.9</v>
      </c>
      <c r="D127" s="1">
        <v>15.9</v>
      </c>
      <c r="E127" s="1">
        <v>0</v>
      </c>
      <c r="F127" s="1">
        <v>262.8</v>
      </c>
      <c r="G127" s="1">
        <v>0.4</v>
      </c>
      <c r="H127" s="1">
        <v>70.599999999999994</v>
      </c>
      <c r="I127" s="1">
        <v>0</v>
      </c>
      <c r="J127" s="1">
        <v>40.9</v>
      </c>
      <c r="K127" s="1">
        <v>0</v>
      </c>
      <c r="L127" s="1">
        <v>8.6999999999999993</v>
      </c>
      <c r="M127" s="1">
        <v>60.5</v>
      </c>
      <c r="N127" s="1">
        <v>122.4</v>
      </c>
      <c r="O127" s="1">
        <v>21.6</v>
      </c>
      <c r="P127" s="1">
        <v>110.1</v>
      </c>
    </row>
    <row r="128" spans="1:16" x14ac:dyDescent="0.25">
      <c r="A128" s="80">
        <v>43499</v>
      </c>
      <c r="B128" s="1">
        <v>0</v>
      </c>
      <c r="C128" s="1">
        <v>11.6</v>
      </c>
      <c r="D128" s="1">
        <v>11.5</v>
      </c>
      <c r="E128" s="1">
        <v>0</v>
      </c>
      <c r="F128" s="1">
        <v>254</v>
      </c>
      <c r="G128" s="1">
        <v>0.3</v>
      </c>
      <c r="H128" s="1">
        <v>58</v>
      </c>
      <c r="I128" s="1">
        <v>2.2000000000000002</v>
      </c>
      <c r="J128" s="1">
        <v>41.3</v>
      </c>
      <c r="K128" s="1">
        <v>0</v>
      </c>
      <c r="L128" s="1">
        <v>9.6</v>
      </c>
      <c r="M128" s="1">
        <v>63</v>
      </c>
      <c r="N128" s="1">
        <v>102.6</v>
      </c>
      <c r="O128" s="1">
        <v>22.5</v>
      </c>
      <c r="P128" s="1">
        <v>101.3</v>
      </c>
    </row>
    <row r="129" spans="1:16" x14ac:dyDescent="0.25">
      <c r="A129" s="80">
        <v>43500</v>
      </c>
      <c r="B129" s="1">
        <v>0</v>
      </c>
      <c r="C129" s="1">
        <v>12.4</v>
      </c>
      <c r="D129" s="1">
        <v>16</v>
      </c>
      <c r="E129" s="1">
        <v>0</v>
      </c>
      <c r="F129" s="1">
        <v>230.3</v>
      </c>
      <c r="G129" s="1">
        <v>0.3</v>
      </c>
      <c r="H129" s="1">
        <v>84.5</v>
      </c>
      <c r="I129" s="1">
        <v>0</v>
      </c>
      <c r="J129" s="1">
        <v>31.9</v>
      </c>
      <c r="K129" s="1">
        <v>0</v>
      </c>
      <c r="L129" s="1">
        <v>0</v>
      </c>
      <c r="M129" s="1">
        <v>64.2</v>
      </c>
      <c r="N129" s="1">
        <v>101</v>
      </c>
      <c r="O129" s="1">
        <v>45.8</v>
      </c>
      <c r="P129" s="1">
        <v>101.7</v>
      </c>
    </row>
    <row r="130" spans="1:16" x14ac:dyDescent="0.25">
      <c r="A130" s="80">
        <v>43501</v>
      </c>
      <c r="B130" s="1">
        <v>0</v>
      </c>
      <c r="C130" s="1">
        <v>11.4</v>
      </c>
      <c r="D130" s="1">
        <v>14.2</v>
      </c>
      <c r="E130" s="1"/>
      <c r="F130" s="1">
        <v>233.4</v>
      </c>
      <c r="G130" s="1">
        <v>0.2</v>
      </c>
      <c r="H130" s="1">
        <v>74.2</v>
      </c>
      <c r="I130" s="1">
        <v>0</v>
      </c>
      <c r="J130" s="1">
        <v>13.6</v>
      </c>
      <c r="K130" s="1">
        <v>0</v>
      </c>
      <c r="L130" s="1"/>
      <c r="M130" s="1">
        <v>69.7</v>
      </c>
      <c r="N130" s="1">
        <v>101.9</v>
      </c>
      <c r="O130" s="1">
        <v>37.6</v>
      </c>
      <c r="P130" s="1">
        <v>110.6</v>
      </c>
    </row>
    <row r="131" spans="1:16" x14ac:dyDescent="0.25">
      <c r="A131" s="80">
        <v>43502</v>
      </c>
      <c r="B131" s="1">
        <v>0</v>
      </c>
      <c r="C131" s="1">
        <v>10.9</v>
      </c>
      <c r="D131" s="1">
        <v>12.7</v>
      </c>
      <c r="E131" s="1">
        <v>0</v>
      </c>
      <c r="F131" s="1">
        <v>207.8</v>
      </c>
      <c r="G131" s="1">
        <v>0.3</v>
      </c>
      <c r="H131" s="1">
        <v>70.3</v>
      </c>
      <c r="I131" s="1">
        <v>2</v>
      </c>
      <c r="J131" s="1">
        <v>19.399999999999999</v>
      </c>
      <c r="K131" s="1">
        <v>0</v>
      </c>
      <c r="L131" s="1">
        <v>0</v>
      </c>
      <c r="M131" s="1">
        <v>62.1</v>
      </c>
      <c r="N131" s="1">
        <v>100.3</v>
      </c>
      <c r="O131" s="1">
        <v>13</v>
      </c>
      <c r="P131" s="1">
        <v>108.9</v>
      </c>
    </row>
    <row r="132" spans="1:16" x14ac:dyDescent="0.25">
      <c r="A132" s="80">
        <v>43503</v>
      </c>
      <c r="B132" s="1">
        <v>0</v>
      </c>
      <c r="C132" s="1">
        <v>10.9</v>
      </c>
      <c r="D132" s="1">
        <v>13.5</v>
      </c>
      <c r="E132" s="1">
        <v>0</v>
      </c>
      <c r="F132" s="1">
        <v>216.2</v>
      </c>
      <c r="G132" s="1">
        <v>0.3</v>
      </c>
      <c r="H132" s="1">
        <v>54.6</v>
      </c>
      <c r="I132" s="1">
        <v>0</v>
      </c>
      <c r="J132" s="1">
        <v>13.8</v>
      </c>
      <c r="K132" s="1">
        <v>0</v>
      </c>
      <c r="L132" s="1">
        <v>0</v>
      </c>
      <c r="M132" s="1">
        <v>56.2</v>
      </c>
      <c r="N132" s="1">
        <v>100.3</v>
      </c>
      <c r="O132" s="1">
        <v>18.100000000000001</v>
      </c>
      <c r="P132" s="1">
        <v>106.2</v>
      </c>
    </row>
    <row r="133" spans="1:16" x14ac:dyDescent="0.25">
      <c r="A133" s="80">
        <v>43504</v>
      </c>
      <c r="B133" s="1">
        <v>0</v>
      </c>
      <c r="C133" s="1">
        <v>10.5</v>
      </c>
      <c r="D133" s="1">
        <v>10</v>
      </c>
      <c r="E133" s="1">
        <v>0</v>
      </c>
      <c r="F133" s="1">
        <v>206.5</v>
      </c>
      <c r="G133" s="1">
        <v>0.2</v>
      </c>
      <c r="H133" s="1">
        <v>42.1</v>
      </c>
      <c r="I133" s="1">
        <v>8.1999999999999993</v>
      </c>
      <c r="J133" s="1">
        <v>15.3</v>
      </c>
      <c r="K133" s="1">
        <v>0</v>
      </c>
      <c r="L133" s="1">
        <v>0</v>
      </c>
      <c r="M133" s="1">
        <v>47.7</v>
      </c>
      <c r="N133" s="1">
        <v>99.9</v>
      </c>
      <c r="O133" s="1">
        <v>7.4</v>
      </c>
      <c r="P133" s="1">
        <v>106.8</v>
      </c>
    </row>
    <row r="134" spans="1:16" x14ac:dyDescent="0.25">
      <c r="A134" s="80">
        <v>43505</v>
      </c>
      <c r="B134" s="1">
        <v>0</v>
      </c>
      <c r="C134" s="1">
        <v>11</v>
      </c>
      <c r="D134" s="1">
        <v>11.7</v>
      </c>
      <c r="E134" s="1">
        <v>0</v>
      </c>
      <c r="F134" s="1">
        <v>201.6</v>
      </c>
      <c r="G134" s="1">
        <v>0.3</v>
      </c>
      <c r="H134" s="1">
        <v>42.5</v>
      </c>
      <c r="I134" s="1">
        <v>12.2</v>
      </c>
      <c r="J134" s="1">
        <v>23.7</v>
      </c>
      <c r="K134" s="1">
        <v>0</v>
      </c>
      <c r="L134" s="1">
        <v>0</v>
      </c>
      <c r="M134" s="1">
        <v>34.200000000000003</v>
      </c>
      <c r="N134" s="1">
        <v>106</v>
      </c>
      <c r="O134" s="1">
        <v>5.9</v>
      </c>
      <c r="P134" s="1">
        <v>114.1</v>
      </c>
    </row>
    <row r="135" spans="1:16" x14ac:dyDescent="0.25">
      <c r="A135" s="80">
        <v>43506</v>
      </c>
      <c r="B135" s="1">
        <v>0</v>
      </c>
      <c r="C135" s="1">
        <v>12.1</v>
      </c>
      <c r="D135" s="1">
        <v>10.3</v>
      </c>
      <c r="E135" s="1">
        <v>0</v>
      </c>
      <c r="F135" s="1">
        <v>207.7</v>
      </c>
      <c r="G135" s="1">
        <v>0.4</v>
      </c>
      <c r="H135" s="1">
        <v>56.6</v>
      </c>
      <c r="I135" s="1">
        <v>13.9</v>
      </c>
      <c r="J135" s="1">
        <v>22.6</v>
      </c>
      <c r="K135" s="1">
        <v>0</v>
      </c>
      <c r="L135" s="1">
        <v>0</v>
      </c>
      <c r="M135" s="1">
        <v>43.3</v>
      </c>
      <c r="N135" s="1">
        <v>106.3</v>
      </c>
      <c r="O135" s="1">
        <v>10.6</v>
      </c>
      <c r="P135" s="1">
        <v>112.9</v>
      </c>
    </row>
    <row r="136" spans="1:16" x14ac:dyDescent="0.25">
      <c r="A136" s="80">
        <v>43507</v>
      </c>
      <c r="B136" s="1">
        <v>0</v>
      </c>
      <c r="C136" s="1">
        <v>12.1</v>
      </c>
      <c r="D136" s="1">
        <v>14.3</v>
      </c>
      <c r="E136" s="1">
        <v>0</v>
      </c>
      <c r="F136" s="1">
        <v>220.3</v>
      </c>
      <c r="G136" s="1">
        <v>0.5</v>
      </c>
      <c r="H136" s="1">
        <v>83.1</v>
      </c>
      <c r="I136" s="1">
        <v>0.7</v>
      </c>
      <c r="J136" s="1">
        <v>22.9</v>
      </c>
      <c r="K136" s="1">
        <v>0</v>
      </c>
      <c r="L136" s="1">
        <v>0</v>
      </c>
      <c r="M136" s="1">
        <v>39.4</v>
      </c>
      <c r="N136" s="1">
        <v>115.2</v>
      </c>
      <c r="O136" s="1">
        <v>36.5</v>
      </c>
      <c r="P136" s="1">
        <v>115</v>
      </c>
    </row>
    <row r="137" spans="1:16" x14ac:dyDescent="0.25">
      <c r="A137" s="80">
        <v>43508</v>
      </c>
      <c r="B137" s="1">
        <v>0</v>
      </c>
      <c r="C137" s="1">
        <v>11.4</v>
      </c>
      <c r="D137" s="1">
        <v>11.7</v>
      </c>
      <c r="E137" s="1">
        <v>0</v>
      </c>
      <c r="F137" s="1">
        <v>212.7</v>
      </c>
      <c r="G137" s="1">
        <v>0.6</v>
      </c>
      <c r="H137" s="1">
        <v>59.2</v>
      </c>
      <c r="I137" s="1">
        <v>0</v>
      </c>
      <c r="J137" s="1">
        <v>0.8</v>
      </c>
      <c r="K137" s="1">
        <v>0</v>
      </c>
      <c r="L137" s="1">
        <v>0</v>
      </c>
      <c r="M137" s="1">
        <v>41.8</v>
      </c>
      <c r="N137" s="1">
        <v>111.3</v>
      </c>
      <c r="O137" s="1">
        <v>32.1</v>
      </c>
      <c r="P137" s="1">
        <v>110.8</v>
      </c>
    </row>
    <row r="138" spans="1:16" x14ac:dyDescent="0.25">
      <c r="A138" s="80">
        <v>43509</v>
      </c>
      <c r="B138" s="1">
        <v>0</v>
      </c>
      <c r="C138" s="1">
        <v>11.1</v>
      </c>
      <c r="D138" s="1">
        <v>9.4</v>
      </c>
      <c r="E138" s="1">
        <v>0</v>
      </c>
      <c r="F138" s="1">
        <v>192.5</v>
      </c>
      <c r="G138" s="1">
        <v>0.4</v>
      </c>
      <c r="H138" s="1">
        <v>51.4</v>
      </c>
      <c r="I138" s="1">
        <v>0.5</v>
      </c>
      <c r="J138" s="1">
        <v>1.8</v>
      </c>
      <c r="K138" s="1">
        <v>0</v>
      </c>
      <c r="L138" s="1">
        <v>0.6</v>
      </c>
      <c r="M138" s="1">
        <v>42.6</v>
      </c>
      <c r="N138" s="1">
        <v>109.3</v>
      </c>
      <c r="O138" s="1">
        <v>9.5</v>
      </c>
      <c r="P138" s="1">
        <v>101.9</v>
      </c>
    </row>
    <row r="139" spans="1:16" x14ac:dyDescent="0.25">
      <c r="A139" s="80">
        <v>43510</v>
      </c>
      <c r="B139" s="1">
        <v>0</v>
      </c>
      <c r="C139" s="1">
        <v>11.4</v>
      </c>
      <c r="D139" s="1">
        <v>10.5</v>
      </c>
      <c r="E139" s="1">
        <v>0</v>
      </c>
      <c r="F139" s="1">
        <v>196.8</v>
      </c>
      <c r="G139" s="1">
        <v>0.4</v>
      </c>
      <c r="H139" s="1">
        <v>63.9</v>
      </c>
      <c r="I139" s="1">
        <v>0</v>
      </c>
      <c r="J139" s="1">
        <v>0.1</v>
      </c>
      <c r="K139" s="1">
        <v>0</v>
      </c>
      <c r="L139" s="1">
        <v>0.2</v>
      </c>
      <c r="M139" s="1">
        <v>46.5</v>
      </c>
      <c r="N139" s="1">
        <v>110.5</v>
      </c>
      <c r="O139" s="1">
        <v>22.5</v>
      </c>
      <c r="P139" s="1">
        <v>105.9</v>
      </c>
    </row>
    <row r="140" spans="1:16" x14ac:dyDescent="0.25">
      <c r="A140" s="80">
        <v>43511</v>
      </c>
      <c r="B140" s="1">
        <v>0</v>
      </c>
      <c r="C140" s="1">
        <v>10.7</v>
      </c>
      <c r="D140" s="1">
        <v>9.4</v>
      </c>
      <c r="E140" s="1">
        <v>0</v>
      </c>
      <c r="F140" s="1">
        <v>183</v>
      </c>
      <c r="G140" s="1">
        <v>0.3</v>
      </c>
      <c r="H140" s="1">
        <v>46.2</v>
      </c>
      <c r="I140" s="1">
        <v>2.9</v>
      </c>
      <c r="J140" s="1">
        <v>1.7</v>
      </c>
      <c r="K140" s="1">
        <v>0</v>
      </c>
      <c r="L140" s="1">
        <v>0.2</v>
      </c>
      <c r="M140" s="1">
        <v>37.4</v>
      </c>
      <c r="N140" s="1">
        <v>110.6</v>
      </c>
      <c r="O140" s="1">
        <v>1.9</v>
      </c>
      <c r="P140" s="1">
        <v>103</v>
      </c>
    </row>
    <row r="141" spans="1:16" x14ac:dyDescent="0.25">
      <c r="A141" s="80">
        <v>43512</v>
      </c>
      <c r="B141" s="1">
        <v>0</v>
      </c>
      <c r="C141" s="1">
        <v>10.9</v>
      </c>
      <c r="D141" s="1">
        <v>6.8</v>
      </c>
      <c r="E141" s="1">
        <v>0</v>
      </c>
      <c r="F141" s="1">
        <v>162.19999999999999</v>
      </c>
      <c r="G141" s="1">
        <v>0.3</v>
      </c>
      <c r="H141" s="1">
        <v>40.299999999999997</v>
      </c>
      <c r="I141" s="1">
        <v>23.5</v>
      </c>
      <c r="J141" s="1">
        <v>1.1000000000000001</v>
      </c>
      <c r="K141" s="1">
        <v>0</v>
      </c>
      <c r="L141" s="1">
        <v>0.2</v>
      </c>
      <c r="M141" s="1">
        <v>32.4</v>
      </c>
      <c r="N141" s="1">
        <v>109.7</v>
      </c>
      <c r="O141" s="1">
        <v>0.7</v>
      </c>
      <c r="P141" s="1">
        <v>101.5</v>
      </c>
    </row>
    <row r="142" spans="1:16" x14ac:dyDescent="0.25">
      <c r="A142" s="80">
        <v>43513</v>
      </c>
      <c r="B142" s="1">
        <v>0</v>
      </c>
      <c r="C142" s="1">
        <v>10.7</v>
      </c>
      <c r="D142" s="1">
        <v>5.9</v>
      </c>
      <c r="E142" s="1">
        <v>0</v>
      </c>
      <c r="F142" s="1">
        <v>159</v>
      </c>
      <c r="G142" s="1">
        <v>0.2</v>
      </c>
      <c r="H142" s="1">
        <v>27.6</v>
      </c>
      <c r="I142" s="1">
        <v>28.9</v>
      </c>
      <c r="J142" s="1">
        <v>0.8</v>
      </c>
      <c r="K142" s="1">
        <v>0</v>
      </c>
      <c r="L142" s="1">
        <v>0.2</v>
      </c>
      <c r="M142" s="1">
        <v>32.5</v>
      </c>
      <c r="N142" s="1">
        <v>108.5</v>
      </c>
      <c r="O142" s="1">
        <v>0.3</v>
      </c>
      <c r="P142" s="1">
        <v>89.6</v>
      </c>
    </row>
    <row r="143" spans="1:16" x14ac:dyDescent="0.25">
      <c r="A143" s="80">
        <v>43514</v>
      </c>
      <c r="B143" s="1">
        <v>0</v>
      </c>
      <c r="C143" s="1">
        <v>11.1</v>
      </c>
      <c r="D143" s="1">
        <v>10.3</v>
      </c>
      <c r="E143" s="1">
        <v>0</v>
      </c>
      <c r="F143" s="1">
        <v>186.2</v>
      </c>
      <c r="G143" s="1">
        <v>0.2</v>
      </c>
      <c r="H143" s="1">
        <v>47.4</v>
      </c>
      <c r="I143" s="1">
        <v>2.8</v>
      </c>
      <c r="J143" s="1">
        <v>1.3</v>
      </c>
      <c r="K143" s="1">
        <v>0</v>
      </c>
      <c r="L143" s="1">
        <v>0.2</v>
      </c>
      <c r="M143" s="1">
        <v>39.4</v>
      </c>
      <c r="N143" s="1">
        <v>110.7</v>
      </c>
      <c r="O143" s="1">
        <v>10.7</v>
      </c>
      <c r="P143" s="1">
        <v>96.1</v>
      </c>
    </row>
    <row r="144" spans="1:16" x14ac:dyDescent="0.25">
      <c r="A144" s="80">
        <v>43515</v>
      </c>
      <c r="B144" s="1">
        <v>0</v>
      </c>
      <c r="C144" s="1">
        <v>10.9</v>
      </c>
      <c r="D144" s="1">
        <v>12</v>
      </c>
      <c r="E144" s="1">
        <v>0</v>
      </c>
      <c r="F144" s="1">
        <v>189.6</v>
      </c>
      <c r="G144" s="1">
        <v>0.3</v>
      </c>
      <c r="H144" s="1">
        <v>52</v>
      </c>
      <c r="I144" s="1">
        <v>2.1</v>
      </c>
      <c r="J144" s="1">
        <v>1.2</v>
      </c>
      <c r="K144" s="1">
        <v>0</v>
      </c>
      <c r="L144" s="1">
        <v>0.2</v>
      </c>
      <c r="M144" s="1">
        <v>43.7</v>
      </c>
      <c r="N144" s="1">
        <v>104.2</v>
      </c>
      <c r="O144" s="1">
        <v>10.3</v>
      </c>
      <c r="P144" s="1">
        <v>104.3</v>
      </c>
    </row>
    <row r="145" spans="1:16" x14ac:dyDescent="0.25">
      <c r="A145" s="80">
        <v>43516</v>
      </c>
      <c r="B145" s="1">
        <v>0</v>
      </c>
      <c r="C145" s="1">
        <v>10.6</v>
      </c>
      <c r="D145" s="1">
        <v>9.6999999999999993</v>
      </c>
      <c r="E145" s="1">
        <v>0.6</v>
      </c>
      <c r="F145" s="1">
        <v>177.7</v>
      </c>
      <c r="G145" s="1">
        <v>0.2</v>
      </c>
      <c r="H145" s="1">
        <v>47.1</v>
      </c>
      <c r="I145" s="1">
        <v>3.2</v>
      </c>
      <c r="J145" s="1">
        <v>1.4</v>
      </c>
      <c r="K145" s="1">
        <v>0</v>
      </c>
      <c r="L145" s="1">
        <v>0</v>
      </c>
      <c r="M145" s="1">
        <v>36.799999999999997</v>
      </c>
      <c r="N145" s="1">
        <v>101.6</v>
      </c>
      <c r="O145" s="1">
        <v>3</v>
      </c>
      <c r="P145" s="1">
        <v>107.3</v>
      </c>
    </row>
    <row r="146" spans="1:16" x14ac:dyDescent="0.25">
      <c r="A146" s="80">
        <v>43517</v>
      </c>
      <c r="B146" s="1">
        <v>0</v>
      </c>
      <c r="C146" s="1">
        <v>10.9</v>
      </c>
      <c r="D146" s="1">
        <v>8.6</v>
      </c>
      <c r="E146" s="1">
        <v>0.5</v>
      </c>
      <c r="F146" s="1">
        <v>155.9</v>
      </c>
      <c r="G146" s="1">
        <v>0.2</v>
      </c>
      <c r="H146" s="1">
        <v>54.4</v>
      </c>
      <c r="I146" s="1">
        <v>11.9</v>
      </c>
      <c r="J146" s="1">
        <v>0.1</v>
      </c>
      <c r="K146" s="1">
        <v>0</v>
      </c>
      <c r="L146" s="1">
        <v>0</v>
      </c>
      <c r="M146" s="1">
        <v>35.4</v>
      </c>
      <c r="N146" s="1">
        <v>98.2</v>
      </c>
      <c r="O146" s="1">
        <v>0.6</v>
      </c>
      <c r="P146" s="1">
        <v>106.1</v>
      </c>
    </row>
    <row r="147" spans="1:16" x14ac:dyDescent="0.25">
      <c r="A147" s="80">
        <v>43518</v>
      </c>
      <c r="B147" s="1">
        <v>0</v>
      </c>
      <c r="C147" s="1">
        <v>10.8</v>
      </c>
      <c r="D147" s="1">
        <v>7.7</v>
      </c>
      <c r="E147" s="1">
        <v>0.6</v>
      </c>
      <c r="F147" s="1">
        <v>156</v>
      </c>
      <c r="G147" s="1">
        <v>0.4</v>
      </c>
      <c r="H147" s="1">
        <v>48.6</v>
      </c>
      <c r="I147" s="1">
        <v>0</v>
      </c>
      <c r="J147" s="1">
        <v>1.2</v>
      </c>
      <c r="K147" s="1">
        <v>0</v>
      </c>
      <c r="L147" s="1">
        <v>0</v>
      </c>
      <c r="M147" s="1">
        <v>46.6</v>
      </c>
      <c r="N147" s="1">
        <v>69.5</v>
      </c>
      <c r="O147" s="1">
        <v>8.3000000000000007</v>
      </c>
      <c r="P147" s="1">
        <v>100.3</v>
      </c>
    </row>
    <row r="148" spans="1:16" x14ac:dyDescent="0.25">
      <c r="A148" s="80">
        <v>43519</v>
      </c>
      <c r="B148" s="1">
        <v>0</v>
      </c>
      <c r="C148" s="1">
        <v>10.7</v>
      </c>
      <c r="D148" s="1">
        <v>9</v>
      </c>
      <c r="E148" s="1">
        <v>0</v>
      </c>
      <c r="F148" s="1">
        <v>143</v>
      </c>
      <c r="G148" s="1">
        <v>0.3</v>
      </c>
      <c r="H148" s="1">
        <v>45.4</v>
      </c>
      <c r="I148" s="1">
        <v>1.6</v>
      </c>
      <c r="J148" s="1">
        <v>5.0999999999999996</v>
      </c>
      <c r="K148" s="1">
        <v>0</v>
      </c>
      <c r="L148" s="1">
        <v>0</v>
      </c>
      <c r="M148" s="1">
        <v>31.8</v>
      </c>
      <c r="N148" s="1">
        <v>75.599999999999994</v>
      </c>
      <c r="O148" s="1">
        <v>2.2000000000000002</v>
      </c>
      <c r="P148" s="1">
        <v>99</v>
      </c>
    </row>
    <row r="149" spans="1:16" x14ac:dyDescent="0.25">
      <c r="A149" s="80">
        <v>43520</v>
      </c>
      <c r="B149" s="1">
        <v>0</v>
      </c>
      <c r="C149" s="1">
        <v>10.7</v>
      </c>
      <c r="D149" s="1">
        <v>8.3000000000000007</v>
      </c>
      <c r="E149" s="1">
        <v>0</v>
      </c>
      <c r="F149" s="1">
        <v>151.69999999999999</v>
      </c>
      <c r="G149" s="1">
        <v>0.3</v>
      </c>
      <c r="H149" s="1">
        <v>55.6</v>
      </c>
      <c r="I149" s="1">
        <v>7.8</v>
      </c>
      <c r="J149" s="1">
        <v>2.1</v>
      </c>
      <c r="K149" s="1">
        <v>0</v>
      </c>
      <c r="L149" s="1">
        <v>0</v>
      </c>
      <c r="M149" s="1">
        <v>34.6</v>
      </c>
      <c r="N149" s="1">
        <v>100.7</v>
      </c>
      <c r="O149" s="1">
        <v>1.3</v>
      </c>
      <c r="P149" s="1">
        <v>93.6</v>
      </c>
    </row>
    <row r="150" spans="1:16" x14ac:dyDescent="0.25">
      <c r="A150" s="80">
        <v>43521</v>
      </c>
      <c r="B150" s="1">
        <v>0</v>
      </c>
      <c r="C150" s="1">
        <v>10.5</v>
      </c>
      <c r="D150" s="1">
        <v>10.199999999999999</v>
      </c>
      <c r="E150" s="1">
        <v>0</v>
      </c>
      <c r="F150" s="1">
        <v>161.30000000000001</v>
      </c>
      <c r="G150" s="1">
        <v>0.3</v>
      </c>
      <c r="H150" s="1">
        <v>71.599999999999994</v>
      </c>
      <c r="I150" s="1">
        <v>4.5999999999999996</v>
      </c>
      <c r="J150" s="1">
        <v>8.1999999999999993</v>
      </c>
      <c r="K150" s="1">
        <v>0</v>
      </c>
      <c r="L150" s="1">
        <v>1.3</v>
      </c>
      <c r="M150" s="1">
        <v>53.2</v>
      </c>
      <c r="N150" s="1">
        <v>101</v>
      </c>
      <c r="O150" s="1">
        <v>0.5</v>
      </c>
      <c r="P150" s="1">
        <v>95.3</v>
      </c>
    </row>
    <row r="151" spans="1:16" x14ac:dyDescent="0.25">
      <c r="A151" s="80">
        <v>43522</v>
      </c>
      <c r="B151" s="1">
        <v>0</v>
      </c>
      <c r="C151" s="1">
        <v>10.1</v>
      </c>
      <c r="D151" s="1">
        <v>13.2</v>
      </c>
      <c r="E151" s="1">
        <v>0</v>
      </c>
      <c r="F151" s="1">
        <v>151.30000000000001</v>
      </c>
      <c r="G151" s="1">
        <v>0.3</v>
      </c>
      <c r="H151" s="1">
        <v>72.400000000000006</v>
      </c>
      <c r="I151" s="1">
        <v>1.3</v>
      </c>
      <c r="J151" s="1">
        <v>0.3</v>
      </c>
      <c r="K151" s="1">
        <v>0</v>
      </c>
      <c r="L151" s="1">
        <v>0.2</v>
      </c>
      <c r="M151" s="1">
        <v>53</v>
      </c>
      <c r="N151" s="1">
        <v>99.1</v>
      </c>
      <c r="O151" s="1">
        <v>1.8</v>
      </c>
      <c r="P151" s="1">
        <v>94.8</v>
      </c>
    </row>
    <row r="152" spans="1:16" x14ac:dyDescent="0.25">
      <c r="A152" s="80">
        <v>43523</v>
      </c>
      <c r="B152" s="1">
        <v>0</v>
      </c>
      <c r="C152" s="1">
        <v>9.6999999999999993</v>
      </c>
      <c r="D152" s="1">
        <v>14.7</v>
      </c>
      <c r="E152" s="1">
        <v>0.5</v>
      </c>
      <c r="F152" s="1">
        <v>151.19999999999999</v>
      </c>
      <c r="G152" s="1">
        <v>0.4</v>
      </c>
      <c r="H152" s="1">
        <v>76.599999999999994</v>
      </c>
      <c r="I152" s="1">
        <v>0</v>
      </c>
      <c r="J152" s="1">
        <v>0.1</v>
      </c>
      <c r="K152" s="1">
        <v>0</v>
      </c>
      <c r="L152" s="1">
        <v>0</v>
      </c>
      <c r="M152" s="1">
        <v>49.7</v>
      </c>
      <c r="N152" s="1">
        <v>103.4</v>
      </c>
      <c r="O152" s="1">
        <v>5</v>
      </c>
      <c r="P152" s="1">
        <v>95.8</v>
      </c>
    </row>
    <row r="153" spans="1:16" x14ac:dyDescent="0.25">
      <c r="A153" s="80">
        <v>43524</v>
      </c>
      <c r="B153" s="1">
        <v>0</v>
      </c>
      <c r="C153" s="1">
        <v>10.1</v>
      </c>
      <c r="D153" s="1">
        <v>15.9</v>
      </c>
      <c r="E153" s="1">
        <v>0</v>
      </c>
      <c r="F153" s="1">
        <v>174.1</v>
      </c>
      <c r="G153" s="1">
        <v>0.2</v>
      </c>
      <c r="H153" s="1">
        <v>80</v>
      </c>
      <c r="I153" s="1">
        <v>0</v>
      </c>
      <c r="J153" s="1">
        <v>6.5</v>
      </c>
      <c r="K153" s="1">
        <v>0</v>
      </c>
      <c r="L153" s="1">
        <v>0.2</v>
      </c>
      <c r="M153" s="1">
        <v>51.8</v>
      </c>
      <c r="N153" s="1">
        <v>95</v>
      </c>
      <c r="O153" s="1">
        <v>30.2</v>
      </c>
      <c r="P153" s="1">
        <v>96.6</v>
      </c>
    </row>
    <row r="154" spans="1:16" x14ac:dyDescent="0.25">
      <c r="A154" s="80">
        <v>43525</v>
      </c>
      <c r="B154" s="1">
        <v>0</v>
      </c>
      <c r="C154" s="1">
        <v>10.199999999999999</v>
      </c>
      <c r="D154" s="1">
        <v>14.6</v>
      </c>
      <c r="E154" s="1">
        <v>0</v>
      </c>
      <c r="F154" s="1">
        <v>170.9</v>
      </c>
      <c r="G154" s="1">
        <v>0.2</v>
      </c>
      <c r="H154" s="1">
        <v>75.400000000000006</v>
      </c>
      <c r="I154" s="1">
        <v>0</v>
      </c>
      <c r="J154" s="1">
        <v>0.1</v>
      </c>
      <c r="K154" s="1">
        <v>0</v>
      </c>
      <c r="L154" s="1">
        <v>0</v>
      </c>
      <c r="M154" s="1">
        <v>68.599999999999994</v>
      </c>
      <c r="N154" s="1">
        <v>95.9</v>
      </c>
      <c r="O154" s="1">
        <v>9.9</v>
      </c>
      <c r="P154" s="1">
        <v>96.8</v>
      </c>
    </row>
    <row r="155" spans="1:16" x14ac:dyDescent="0.25">
      <c r="A155" s="80">
        <v>43526</v>
      </c>
      <c r="B155" s="1">
        <v>0</v>
      </c>
      <c r="C155" s="1">
        <v>8.1999999999999993</v>
      </c>
      <c r="D155" s="1">
        <v>7.7</v>
      </c>
      <c r="E155" s="1">
        <v>0.8</v>
      </c>
      <c r="F155" s="1">
        <v>154.6</v>
      </c>
      <c r="G155" s="1">
        <v>0.3</v>
      </c>
      <c r="H155" s="1">
        <v>36.1</v>
      </c>
      <c r="I155" s="1">
        <v>25.4</v>
      </c>
      <c r="J155" s="1">
        <v>0.1</v>
      </c>
      <c r="K155" s="1">
        <v>0</v>
      </c>
      <c r="L155" s="1">
        <v>0</v>
      </c>
      <c r="M155" s="1">
        <v>36.700000000000003</v>
      </c>
      <c r="N155" s="1">
        <v>95.9</v>
      </c>
      <c r="O155" s="1">
        <v>0.5</v>
      </c>
      <c r="P155" s="1">
        <v>98.4</v>
      </c>
    </row>
    <row r="156" spans="1:16" x14ac:dyDescent="0.25">
      <c r="A156" s="80">
        <v>43527</v>
      </c>
      <c r="B156" s="1">
        <v>0</v>
      </c>
      <c r="C156" s="1">
        <v>8.6999999999999993</v>
      </c>
      <c r="D156" s="1">
        <v>13</v>
      </c>
      <c r="E156" s="1">
        <v>0.8</v>
      </c>
      <c r="F156" s="1">
        <v>172.5</v>
      </c>
      <c r="G156" s="1">
        <v>0.3</v>
      </c>
      <c r="H156" s="1">
        <v>45.1</v>
      </c>
      <c r="I156" s="1">
        <v>7.2</v>
      </c>
      <c r="J156" s="1">
        <v>0.1</v>
      </c>
      <c r="K156" s="1">
        <v>0</v>
      </c>
      <c r="L156" s="1">
        <v>0</v>
      </c>
      <c r="M156" s="1">
        <v>31.1</v>
      </c>
      <c r="N156" s="1">
        <v>100.9</v>
      </c>
      <c r="O156" s="1">
        <v>15.1</v>
      </c>
      <c r="P156" s="1">
        <v>100.2</v>
      </c>
    </row>
    <row r="157" spans="1:16" x14ac:dyDescent="0.25">
      <c r="A157" s="80">
        <v>43528</v>
      </c>
      <c r="B157" s="1">
        <v>0</v>
      </c>
      <c r="C157" s="1">
        <v>10.1</v>
      </c>
      <c r="D157" s="1">
        <v>14.2</v>
      </c>
      <c r="E157" s="1">
        <v>0.6</v>
      </c>
      <c r="F157" s="1">
        <v>193</v>
      </c>
      <c r="G157" s="1">
        <v>0.3</v>
      </c>
      <c r="H157" s="1">
        <v>50.1</v>
      </c>
      <c r="I157" s="1">
        <v>0</v>
      </c>
      <c r="J157" s="1">
        <v>0.1</v>
      </c>
      <c r="K157" s="1">
        <v>0</v>
      </c>
      <c r="L157" s="1">
        <v>0</v>
      </c>
      <c r="M157" s="1">
        <v>56.7</v>
      </c>
      <c r="N157" s="1">
        <v>98.3</v>
      </c>
      <c r="O157" s="1">
        <v>17.3</v>
      </c>
      <c r="P157" s="1">
        <v>97.9</v>
      </c>
    </row>
    <row r="158" spans="1:16" x14ac:dyDescent="0.25">
      <c r="A158" s="80">
        <v>43529</v>
      </c>
      <c r="B158" s="1">
        <v>0</v>
      </c>
      <c r="C158" s="1">
        <v>10.4</v>
      </c>
      <c r="D158" s="1">
        <v>12.9</v>
      </c>
      <c r="E158" s="1">
        <v>0</v>
      </c>
      <c r="F158" s="1">
        <v>190.5</v>
      </c>
      <c r="G158" s="1">
        <v>0.3</v>
      </c>
      <c r="H158" s="1">
        <v>59.2</v>
      </c>
      <c r="I158" s="1">
        <v>0</v>
      </c>
      <c r="J158" s="1">
        <v>0.1</v>
      </c>
      <c r="K158" s="1">
        <v>0</v>
      </c>
      <c r="L158" s="1">
        <v>0</v>
      </c>
      <c r="M158" s="1">
        <v>59.1</v>
      </c>
      <c r="N158" s="1">
        <v>100.3</v>
      </c>
      <c r="O158" s="1">
        <v>17.7</v>
      </c>
      <c r="P158" s="1">
        <v>98.4</v>
      </c>
    </row>
    <row r="159" spans="1:16" x14ac:dyDescent="0.25">
      <c r="A159" s="80">
        <v>43530</v>
      </c>
      <c r="B159" s="1">
        <v>0</v>
      </c>
      <c r="C159" s="1">
        <v>10.3</v>
      </c>
      <c r="D159" s="1">
        <v>13.1</v>
      </c>
      <c r="E159" s="1">
        <v>0</v>
      </c>
      <c r="F159" s="1">
        <v>175.9</v>
      </c>
      <c r="G159" s="1">
        <v>0.3</v>
      </c>
      <c r="H159" s="1">
        <v>47.9</v>
      </c>
      <c r="I159" s="1">
        <v>4.7</v>
      </c>
      <c r="J159" s="1">
        <v>0.1</v>
      </c>
      <c r="K159" s="1">
        <v>0</v>
      </c>
      <c r="L159" s="1">
        <v>0</v>
      </c>
      <c r="M159" s="1">
        <v>52.3</v>
      </c>
      <c r="N159" s="1">
        <v>95.8</v>
      </c>
      <c r="O159" s="1">
        <v>4.8</v>
      </c>
      <c r="P159" s="1">
        <v>101.5</v>
      </c>
    </row>
    <row r="160" spans="1:16" x14ac:dyDescent="0.25">
      <c r="A160" s="80">
        <v>43531</v>
      </c>
      <c r="B160" s="1">
        <v>0</v>
      </c>
      <c r="C160" s="1">
        <v>10.1</v>
      </c>
      <c r="D160" s="1">
        <v>13.4</v>
      </c>
      <c r="E160" s="1">
        <v>0</v>
      </c>
      <c r="F160" s="1">
        <v>196.1</v>
      </c>
      <c r="G160" s="1">
        <v>0.3</v>
      </c>
      <c r="H160" s="1">
        <v>42.5</v>
      </c>
      <c r="I160" s="1">
        <v>0</v>
      </c>
      <c r="J160" s="1">
        <v>0.1</v>
      </c>
      <c r="K160" s="1">
        <v>0</v>
      </c>
      <c r="L160" s="1">
        <v>0.5</v>
      </c>
      <c r="M160" s="1">
        <v>68.3</v>
      </c>
      <c r="N160" s="1">
        <v>83.9</v>
      </c>
      <c r="O160" s="1">
        <v>14.4</v>
      </c>
      <c r="P160" s="1">
        <v>95.1</v>
      </c>
    </row>
    <row r="161" spans="1:16" x14ac:dyDescent="0.25">
      <c r="A161" s="80">
        <v>43532</v>
      </c>
      <c r="B161" s="1">
        <v>0</v>
      </c>
      <c r="C161" s="1">
        <v>9.6</v>
      </c>
      <c r="D161" s="1">
        <v>13.2</v>
      </c>
      <c r="E161" s="1">
        <v>0</v>
      </c>
      <c r="F161" s="1">
        <v>201.8</v>
      </c>
      <c r="G161" s="1">
        <v>0.3</v>
      </c>
      <c r="H161" s="1">
        <v>48.6</v>
      </c>
      <c r="I161" s="1">
        <v>0</v>
      </c>
      <c r="J161" s="1">
        <v>0.1</v>
      </c>
      <c r="K161" s="1">
        <v>0</v>
      </c>
      <c r="L161" s="1">
        <v>0</v>
      </c>
      <c r="M161" s="1">
        <v>62.9</v>
      </c>
      <c r="N161" s="1">
        <v>81.400000000000006</v>
      </c>
      <c r="O161" s="1">
        <v>33.1</v>
      </c>
      <c r="P161" s="1">
        <v>92.5</v>
      </c>
    </row>
    <row r="162" spans="1:16" x14ac:dyDescent="0.25">
      <c r="A162" s="80">
        <v>43533</v>
      </c>
      <c r="B162" s="1">
        <v>0</v>
      </c>
      <c r="C162" s="1">
        <v>9.4</v>
      </c>
      <c r="D162" s="1">
        <v>13.4</v>
      </c>
      <c r="E162" s="1">
        <v>0</v>
      </c>
      <c r="F162" s="1">
        <v>179.7</v>
      </c>
      <c r="G162" s="1">
        <v>0.3</v>
      </c>
      <c r="H162" s="1">
        <v>41.5</v>
      </c>
      <c r="I162" s="1">
        <v>0</v>
      </c>
      <c r="J162" s="1">
        <v>0.1</v>
      </c>
      <c r="K162" s="1">
        <v>0</v>
      </c>
      <c r="L162" s="1">
        <v>0</v>
      </c>
      <c r="M162" s="1">
        <v>54.3</v>
      </c>
      <c r="N162" s="1">
        <v>83.4</v>
      </c>
      <c r="O162" s="1">
        <v>18.600000000000001</v>
      </c>
      <c r="P162" s="1">
        <v>90.2</v>
      </c>
    </row>
    <row r="163" spans="1:16" x14ac:dyDescent="0.25">
      <c r="A163" s="80">
        <v>43534</v>
      </c>
      <c r="B163" s="1">
        <v>0</v>
      </c>
      <c r="C163" s="1">
        <v>9</v>
      </c>
      <c r="D163" s="1">
        <v>10.1</v>
      </c>
      <c r="E163" s="1">
        <v>0</v>
      </c>
      <c r="F163" s="1">
        <v>200.2</v>
      </c>
      <c r="G163" s="1">
        <v>0.3</v>
      </c>
      <c r="H163" s="1">
        <v>35.5</v>
      </c>
      <c r="I163" s="1">
        <v>0</v>
      </c>
      <c r="J163" s="1">
        <v>0.1</v>
      </c>
      <c r="K163" s="1">
        <v>0</v>
      </c>
      <c r="L163" s="1">
        <v>0</v>
      </c>
      <c r="M163" s="1">
        <v>55.5</v>
      </c>
      <c r="N163" s="1">
        <v>80</v>
      </c>
      <c r="O163" s="1">
        <v>25.9</v>
      </c>
      <c r="P163" s="1">
        <v>92.9</v>
      </c>
    </row>
    <row r="164" spans="1:16" x14ac:dyDescent="0.25">
      <c r="A164" s="80">
        <v>43535</v>
      </c>
      <c r="B164" s="1">
        <v>0</v>
      </c>
      <c r="C164" s="1">
        <v>9.8000000000000007</v>
      </c>
      <c r="D164" s="1">
        <v>12.3</v>
      </c>
      <c r="E164" s="1">
        <v>0.8</v>
      </c>
      <c r="F164" s="1">
        <v>204.3</v>
      </c>
      <c r="G164" s="1">
        <v>0.3</v>
      </c>
      <c r="H164" s="1">
        <v>44.2</v>
      </c>
      <c r="I164" s="1">
        <v>0</v>
      </c>
      <c r="J164" s="1">
        <v>0.1</v>
      </c>
      <c r="K164" s="1">
        <v>0</v>
      </c>
      <c r="L164" s="1">
        <v>0</v>
      </c>
      <c r="M164" s="1">
        <v>67</v>
      </c>
      <c r="N164" s="1">
        <v>81.2</v>
      </c>
      <c r="O164" s="1">
        <v>27.2</v>
      </c>
      <c r="P164" s="1">
        <v>98.3</v>
      </c>
    </row>
    <row r="165" spans="1:16" x14ac:dyDescent="0.25">
      <c r="A165" s="80">
        <v>43536</v>
      </c>
      <c r="B165" s="1">
        <v>0</v>
      </c>
      <c r="C165" s="1">
        <v>10.199999999999999</v>
      </c>
      <c r="D165" s="1">
        <v>11.1</v>
      </c>
      <c r="E165" s="1">
        <v>0.8</v>
      </c>
      <c r="F165" s="1">
        <v>213.1</v>
      </c>
      <c r="G165" s="1">
        <v>0.3</v>
      </c>
      <c r="H165" s="1">
        <v>48.2</v>
      </c>
      <c r="I165" s="1">
        <v>0</v>
      </c>
      <c r="J165" s="1">
        <v>0.4</v>
      </c>
      <c r="K165" s="1">
        <v>0</v>
      </c>
      <c r="L165" s="1">
        <v>0</v>
      </c>
      <c r="M165" s="1">
        <v>69</v>
      </c>
      <c r="N165" s="1">
        <v>78.2</v>
      </c>
      <c r="O165" s="1">
        <v>35.6</v>
      </c>
      <c r="P165" s="1">
        <v>99.4</v>
      </c>
    </row>
    <row r="166" spans="1:16" x14ac:dyDescent="0.25">
      <c r="A166" s="80">
        <v>43537</v>
      </c>
      <c r="B166" s="1">
        <v>0</v>
      </c>
      <c r="C166" s="1">
        <v>9.6999999999999993</v>
      </c>
      <c r="D166" s="1">
        <v>11.6</v>
      </c>
      <c r="E166" s="1">
        <v>0.8</v>
      </c>
      <c r="F166" s="1">
        <v>203</v>
      </c>
      <c r="G166" s="1">
        <v>0.3</v>
      </c>
      <c r="H166" s="1">
        <v>40.6</v>
      </c>
      <c r="I166" s="1">
        <v>0</v>
      </c>
      <c r="J166" s="1">
        <v>0.1</v>
      </c>
      <c r="K166" s="1">
        <v>0</v>
      </c>
      <c r="L166" s="1">
        <v>0</v>
      </c>
      <c r="M166" s="1">
        <v>67.8</v>
      </c>
      <c r="N166" s="1">
        <v>78.3</v>
      </c>
      <c r="O166" s="1">
        <v>23.8</v>
      </c>
      <c r="P166" s="1">
        <v>98.2</v>
      </c>
    </row>
    <row r="167" spans="1:16" x14ac:dyDescent="0.25">
      <c r="A167" s="80">
        <v>43538</v>
      </c>
      <c r="B167" s="1">
        <v>0</v>
      </c>
      <c r="C167" s="1">
        <v>10</v>
      </c>
      <c r="D167" s="1">
        <v>10.6</v>
      </c>
      <c r="E167" s="1">
        <v>0.8</v>
      </c>
      <c r="F167" s="1">
        <v>179.7</v>
      </c>
      <c r="G167" s="1">
        <v>0.3</v>
      </c>
      <c r="H167" s="1">
        <v>40.1</v>
      </c>
      <c r="I167" s="1">
        <v>0</v>
      </c>
      <c r="J167" s="1">
        <v>0.1</v>
      </c>
      <c r="K167" s="1">
        <v>0</v>
      </c>
      <c r="L167" s="1">
        <v>0</v>
      </c>
      <c r="M167" s="1">
        <v>58.9</v>
      </c>
      <c r="N167" s="1">
        <v>78.5</v>
      </c>
      <c r="O167" s="1">
        <v>6.9</v>
      </c>
      <c r="P167" s="1">
        <v>99.1</v>
      </c>
    </row>
    <row r="168" spans="1:16" x14ac:dyDescent="0.25">
      <c r="A168" s="80">
        <v>43539</v>
      </c>
      <c r="B168" s="1">
        <v>0</v>
      </c>
      <c r="C168" s="1">
        <v>10.6</v>
      </c>
      <c r="D168" s="1">
        <v>11.8</v>
      </c>
      <c r="E168" s="1">
        <v>0.7</v>
      </c>
      <c r="F168" s="1">
        <v>167.9</v>
      </c>
      <c r="G168" s="1">
        <v>0.3</v>
      </c>
      <c r="H168" s="1">
        <v>41.4</v>
      </c>
      <c r="I168" s="1">
        <v>2.1</v>
      </c>
      <c r="J168" s="1">
        <v>0.1</v>
      </c>
      <c r="K168" s="1">
        <v>0</v>
      </c>
      <c r="L168" s="1">
        <v>0</v>
      </c>
      <c r="M168" s="1">
        <v>53.2</v>
      </c>
      <c r="N168" s="1">
        <v>78</v>
      </c>
      <c r="O168" s="1">
        <v>2.1</v>
      </c>
      <c r="P168" s="1">
        <v>101.6</v>
      </c>
    </row>
    <row r="169" spans="1:16" x14ac:dyDescent="0.25">
      <c r="A169" s="80">
        <v>43540</v>
      </c>
      <c r="B169" s="1">
        <v>0</v>
      </c>
      <c r="C169" s="1">
        <v>10.199999999999999</v>
      </c>
      <c r="D169" s="1">
        <v>10</v>
      </c>
      <c r="E169" s="1">
        <v>0.5</v>
      </c>
      <c r="F169" s="1">
        <v>177.3</v>
      </c>
      <c r="G169" s="1">
        <v>0.3</v>
      </c>
      <c r="H169" s="1">
        <v>35.200000000000003</v>
      </c>
      <c r="I169" s="1">
        <v>0</v>
      </c>
      <c r="J169" s="1">
        <v>0.1</v>
      </c>
      <c r="K169" s="1">
        <v>0</v>
      </c>
      <c r="L169" s="1">
        <v>0</v>
      </c>
      <c r="M169" s="1">
        <v>39.6</v>
      </c>
      <c r="N169" s="1">
        <v>84.9</v>
      </c>
      <c r="O169" s="1">
        <v>6</v>
      </c>
      <c r="P169" s="1">
        <v>101.8</v>
      </c>
    </row>
    <row r="170" spans="1:16" x14ac:dyDescent="0.25">
      <c r="A170" s="80">
        <v>43541</v>
      </c>
      <c r="B170" s="1">
        <v>0</v>
      </c>
      <c r="C170" s="1">
        <v>9.4</v>
      </c>
      <c r="D170" s="1">
        <v>10.199999999999999</v>
      </c>
      <c r="E170" s="1">
        <v>0.6</v>
      </c>
      <c r="F170" s="1">
        <v>184.1</v>
      </c>
      <c r="G170" s="1">
        <v>0.3</v>
      </c>
      <c r="H170" s="1">
        <v>37</v>
      </c>
      <c r="I170" s="1">
        <v>0</v>
      </c>
      <c r="J170" s="1">
        <v>0.1</v>
      </c>
      <c r="K170" s="1">
        <v>0</v>
      </c>
      <c r="L170" s="1">
        <v>0</v>
      </c>
      <c r="M170" s="1">
        <v>41.7</v>
      </c>
      <c r="N170" s="1">
        <v>85.6</v>
      </c>
      <c r="O170" s="1">
        <v>14.4</v>
      </c>
      <c r="P170" s="1">
        <v>101.5</v>
      </c>
    </row>
    <row r="171" spans="1:16" x14ac:dyDescent="0.25">
      <c r="A171" s="80">
        <v>43542</v>
      </c>
      <c r="B171" s="1">
        <v>0</v>
      </c>
      <c r="C171" s="1">
        <v>12.2</v>
      </c>
      <c r="D171" s="1">
        <v>15.1</v>
      </c>
      <c r="E171" s="1">
        <v>0.3</v>
      </c>
      <c r="F171" s="1">
        <v>191.7</v>
      </c>
      <c r="G171" s="1">
        <v>0.4</v>
      </c>
      <c r="H171" s="1">
        <v>78</v>
      </c>
      <c r="I171" s="1">
        <v>0</v>
      </c>
      <c r="J171" s="1">
        <v>0.4</v>
      </c>
      <c r="K171" s="1">
        <v>0</v>
      </c>
      <c r="L171" s="1">
        <v>0</v>
      </c>
      <c r="M171" s="1">
        <v>49.9</v>
      </c>
      <c r="N171" s="1">
        <v>85.1</v>
      </c>
      <c r="O171" s="1">
        <v>56</v>
      </c>
      <c r="P171" s="1">
        <v>102.4</v>
      </c>
    </row>
    <row r="172" spans="1:16" x14ac:dyDescent="0.25">
      <c r="A172" s="80">
        <v>43543</v>
      </c>
      <c r="B172" s="1">
        <v>0</v>
      </c>
      <c r="C172" s="1">
        <v>11.6</v>
      </c>
      <c r="D172" s="1">
        <v>14.9</v>
      </c>
      <c r="E172" s="1">
        <v>0.8</v>
      </c>
      <c r="F172" s="1">
        <v>166.2</v>
      </c>
      <c r="G172" s="1">
        <v>0.2</v>
      </c>
      <c r="H172" s="1">
        <v>67.900000000000006</v>
      </c>
      <c r="I172" s="1">
        <v>0</v>
      </c>
      <c r="J172" s="1">
        <v>0.1</v>
      </c>
      <c r="K172" s="1">
        <v>0</v>
      </c>
      <c r="L172" s="1">
        <v>0</v>
      </c>
      <c r="M172" s="1">
        <v>63.9</v>
      </c>
      <c r="N172" s="1">
        <v>77.400000000000006</v>
      </c>
      <c r="O172" s="1">
        <v>20.5</v>
      </c>
      <c r="P172" s="1">
        <v>102.6</v>
      </c>
    </row>
    <row r="173" spans="1:16" x14ac:dyDescent="0.25">
      <c r="A173" s="80">
        <v>43544</v>
      </c>
      <c r="B173" s="1">
        <v>0</v>
      </c>
      <c r="C173" s="1">
        <v>11.2</v>
      </c>
      <c r="D173" s="1">
        <v>13.5</v>
      </c>
      <c r="E173" s="1">
        <v>0.8</v>
      </c>
      <c r="F173" s="1">
        <v>148.19999999999999</v>
      </c>
      <c r="G173" s="1">
        <v>0.2</v>
      </c>
      <c r="H173" s="1">
        <v>59.7</v>
      </c>
      <c r="I173" s="1">
        <v>2.1</v>
      </c>
      <c r="J173" s="1">
        <v>0.1</v>
      </c>
      <c r="K173" s="1">
        <v>0</v>
      </c>
      <c r="L173" s="1">
        <v>0</v>
      </c>
      <c r="M173" s="1">
        <v>49.5</v>
      </c>
      <c r="N173" s="1">
        <v>75.900000000000006</v>
      </c>
      <c r="O173" s="1">
        <v>7.5</v>
      </c>
      <c r="P173" s="1">
        <v>102.9</v>
      </c>
    </row>
    <row r="174" spans="1:16" x14ac:dyDescent="0.25">
      <c r="A174" s="80">
        <v>43545</v>
      </c>
      <c r="B174" s="1">
        <v>0</v>
      </c>
      <c r="C174" s="1">
        <v>10.8</v>
      </c>
      <c r="D174" s="1">
        <v>11.2</v>
      </c>
      <c r="E174" s="1">
        <v>0.8</v>
      </c>
      <c r="F174" s="1">
        <v>142.6</v>
      </c>
      <c r="G174" s="1">
        <v>0.3</v>
      </c>
      <c r="H174" s="1">
        <v>68.3</v>
      </c>
      <c r="I174" s="1">
        <v>6.4</v>
      </c>
      <c r="J174" s="1">
        <v>0.1</v>
      </c>
      <c r="K174" s="1">
        <v>0</v>
      </c>
      <c r="L174" s="1">
        <v>0</v>
      </c>
      <c r="M174" s="1">
        <v>49.6</v>
      </c>
      <c r="N174" s="1">
        <v>82.7</v>
      </c>
      <c r="O174" s="1">
        <v>3.1</v>
      </c>
      <c r="P174" s="1">
        <v>104</v>
      </c>
    </row>
    <row r="175" spans="1:16" x14ac:dyDescent="0.25">
      <c r="A175" s="80">
        <v>43546</v>
      </c>
      <c r="B175" s="1">
        <v>0</v>
      </c>
      <c r="C175" s="1">
        <v>10.4</v>
      </c>
      <c r="D175" s="1">
        <v>11.3</v>
      </c>
      <c r="E175" s="1">
        <v>0.8</v>
      </c>
      <c r="F175" s="1">
        <v>151.1</v>
      </c>
      <c r="G175" s="1">
        <v>0.2</v>
      </c>
      <c r="H175" s="1">
        <v>48.9</v>
      </c>
      <c r="I175" s="1">
        <v>7.5</v>
      </c>
      <c r="J175" s="1">
        <v>0.1</v>
      </c>
      <c r="K175" s="1">
        <v>0</v>
      </c>
      <c r="L175" s="1">
        <v>0</v>
      </c>
      <c r="M175" s="1">
        <v>43.3</v>
      </c>
      <c r="N175" s="1">
        <v>82.6</v>
      </c>
      <c r="O175" s="1">
        <v>1</v>
      </c>
      <c r="P175" s="1">
        <v>103.2</v>
      </c>
    </row>
    <row r="176" spans="1:16" x14ac:dyDescent="0.25">
      <c r="A176" s="80">
        <v>43547</v>
      </c>
      <c r="B176" s="1">
        <v>0</v>
      </c>
      <c r="C176" s="1">
        <v>11.2</v>
      </c>
      <c r="D176" s="1">
        <v>13.1</v>
      </c>
      <c r="E176" s="1">
        <v>0</v>
      </c>
      <c r="F176" s="1">
        <v>148</v>
      </c>
      <c r="G176" s="1">
        <v>0.2</v>
      </c>
      <c r="H176" s="1">
        <v>56</v>
      </c>
      <c r="I176" s="1">
        <v>12.5</v>
      </c>
      <c r="J176" s="1">
        <v>0.1</v>
      </c>
      <c r="K176" s="1">
        <v>0</v>
      </c>
      <c r="L176" s="1">
        <v>0</v>
      </c>
      <c r="M176" s="1">
        <v>47.9</v>
      </c>
      <c r="N176" s="1">
        <v>91.3</v>
      </c>
      <c r="O176" s="1">
        <v>0.4</v>
      </c>
      <c r="P176" s="1">
        <v>103.1</v>
      </c>
    </row>
    <row r="177" spans="1:16" x14ac:dyDescent="0.25">
      <c r="A177" s="80">
        <v>43548</v>
      </c>
      <c r="B177" s="1">
        <v>0</v>
      </c>
      <c r="C177" s="1">
        <v>9.9</v>
      </c>
      <c r="D177" s="1">
        <v>8.9</v>
      </c>
      <c r="E177" s="1">
        <v>0</v>
      </c>
      <c r="F177" s="1">
        <v>151.4</v>
      </c>
      <c r="G177" s="1">
        <v>0.1</v>
      </c>
      <c r="H177" s="1">
        <v>28.8</v>
      </c>
      <c r="I177" s="1">
        <v>34.4</v>
      </c>
      <c r="J177" s="1">
        <v>0.1</v>
      </c>
      <c r="K177" s="1">
        <v>0</v>
      </c>
      <c r="L177" s="1">
        <v>0</v>
      </c>
      <c r="M177" s="1">
        <v>45.9</v>
      </c>
      <c r="N177" s="1">
        <v>85.2</v>
      </c>
      <c r="O177" s="1">
        <v>0</v>
      </c>
      <c r="P177" s="1">
        <v>102.8</v>
      </c>
    </row>
    <row r="178" spans="1:16" x14ac:dyDescent="0.25">
      <c r="A178" s="80">
        <v>43549</v>
      </c>
      <c r="B178" s="1">
        <v>0</v>
      </c>
      <c r="C178" s="1">
        <v>10.9</v>
      </c>
      <c r="D178" s="1">
        <v>14.7</v>
      </c>
      <c r="E178" s="1">
        <v>0</v>
      </c>
      <c r="F178" s="1">
        <v>155.80000000000001</v>
      </c>
      <c r="G178" s="1">
        <v>0.3</v>
      </c>
      <c r="H178" s="1">
        <v>58.9</v>
      </c>
      <c r="I178" s="1">
        <v>9.1999999999999993</v>
      </c>
      <c r="J178" s="1">
        <v>0.1</v>
      </c>
      <c r="K178" s="1">
        <v>0</v>
      </c>
      <c r="L178" s="1">
        <v>0</v>
      </c>
      <c r="M178" s="1">
        <v>47.2</v>
      </c>
      <c r="N178" s="1">
        <v>96</v>
      </c>
      <c r="O178" s="1">
        <v>3.1</v>
      </c>
      <c r="P178" s="1">
        <v>104.8</v>
      </c>
    </row>
    <row r="179" spans="1:16" x14ac:dyDescent="0.25">
      <c r="A179" s="80">
        <v>43550</v>
      </c>
      <c r="B179" s="1">
        <v>0</v>
      </c>
      <c r="C179" s="1">
        <v>11.4</v>
      </c>
      <c r="D179" s="1">
        <v>13.9</v>
      </c>
      <c r="E179" s="1">
        <v>0.4</v>
      </c>
      <c r="F179" s="1">
        <v>160</v>
      </c>
      <c r="G179" s="1">
        <v>0.2</v>
      </c>
      <c r="H179" s="1">
        <v>65.400000000000006</v>
      </c>
      <c r="I179" s="1">
        <v>0</v>
      </c>
      <c r="J179" s="1">
        <v>0.1</v>
      </c>
      <c r="K179" s="1">
        <v>0</v>
      </c>
      <c r="L179" s="1">
        <v>0</v>
      </c>
      <c r="M179" s="1">
        <v>50.8</v>
      </c>
      <c r="N179" s="1">
        <v>92.9</v>
      </c>
      <c r="O179" s="1">
        <v>5.3</v>
      </c>
      <c r="P179" s="1">
        <v>101.8</v>
      </c>
    </row>
    <row r="180" spans="1:16" x14ac:dyDescent="0.25">
      <c r="A180" s="80">
        <v>43551</v>
      </c>
      <c r="B180" s="1">
        <v>0</v>
      </c>
      <c r="C180" s="1">
        <v>11.9</v>
      </c>
      <c r="D180" s="1">
        <v>14</v>
      </c>
      <c r="E180" s="1">
        <v>0.3</v>
      </c>
      <c r="F180" s="1">
        <v>157.6</v>
      </c>
      <c r="G180" s="1">
        <v>0.2</v>
      </c>
      <c r="H180" s="1">
        <v>70.099999999999994</v>
      </c>
      <c r="I180" s="1">
        <v>0</v>
      </c>
      <c r="J180" s="1">
        <v>0.1</v>
      </c>
      <c r="K180" s="1">
        <v>0</v>
      </c>
      <c r="L180" s="1">
        <v>0</v>
      </c>
      <c r="M180" s="1">
        <v>43.5</v>
      </c>
      <c r="N180" s="1">
        <v>97.2</v>
      </c>
      <c r="O180" s="1">
        <v>13.1</v>
      </c>
      <c r="P180" s="1">
        <v>101.6</v>
      </c>
    </row>
    <row r="181" spans="1:16" x14ac:dyDescent="0.25">
      <c r="A181" s="80">
        <v>43552</v>
      </c>
      <c r="B181" s="1">
        <v>0</v>
      </c>
      <c r="C181" s="1">
        <v>11.9</v>
      </c>
      <c r="D181" s="1">
        <v>12.1</v>
      </c>
      <c r="E181" s="1">
        <v>0.6</v>
      </c>
      <c r="F181" s="1">
        <v>142.1</v>
      </c>
      <c r="G181" s="1">
        <v>0.1</v>
      </c>
      <c r="H181" s="1">
        <v>65.2</v>
      </c>
      <c r="I181" s="1">
        <v>1.8</v>
      </c>
      <c r="J181" s="1">
        <v>0.1</v>
      </c>
      <c r="K181" s="1">
        <v>0</v>
      </c>
      <c r="L181" s="1">
        <v>0</v>
      </c>
      <c r="M181" s="1">
        <v>42.7</v>
      </c>
      <c r="N181" s="1">
        <v>89.8</v>
      </c>
      <c r="O181" s="1">
        <v>7.6</v>
      </c>
      <c r="P181" s="1">
        <v>93.7</v>
      </c>
    </row>
    <row r="182" spans="1:16" x14ac:dyDescent="0.25">
      <c r="A182" s="80">
        <v>43553</v>
      </c>
      <c r="B182" s="1">
        <v>0</v>
      </c>
      <c r="C182" s="1">
        <v>11.3</v>
      </c>
      <c r="D182" s="1">
        <v>13.9</v>
      </c>
      <c r="E182" s="1">
        <v>0.6</v>
      </c>
      <c r="F182" s="1">
        <v>129.80000000000001</v>
      </c>
      <c r="G182" s="1">
        <v>0.1</v>
      </c>
      <c r="H182" s="1">
        <v>61.2</v>
      </c>
      <c r="I182" s="1">
        <v>12.5</v>
      </c>
      <c r="J182" s="1">
        <v>0.1</v>
      </c>
      <c r="K182" s="1">
        <v>0</v>
      </c>
      <c r="L182" s="1">
        <v>0</v>
      </c>
      <c r="M182" s="1">
        <v>30.3</v>
      </c>
      <c r="N182" s="1">
        <v>98.7</v>
      </c>
      <c r="O182" s="1">
        <v>0</v>
      </c>
      <c r="P182" s="1">
        <v>99</v>
      </c>
    </row>
    <row r="183" spans="1:16" x14ac:dyDescent="0.25">
      <c r="A183" s="80">
        <v>43554</v>
      </c>
      <c r="B183" s="1">
        <v>0</v>
      </c>
      <c r="C183" s="1">
        <v>11.3</v>
      </c>
      <c r="D183" s="1">
        <v>12.3</v>
      </c>
      <c r="E183" s="1">
        <v>0.7</v>
      </c>
      <c r="F183" s="1">
        <v>119.3</v>
      </c>
      <c r="G183" s="1">
        <v>0.2</v>
      </c>
      <c r="H183" s="1">
        <v>49.5</v>
      </c>
      <c r="I183" s="1">
        <v>26</v>
      </c>
      <c r="J183" s="1">
        <v>0.1</v>
      </c>
      <c r="K183" s="1">
        <v>0</v>
      </c>
      <c r="L183" s="1">
        <v>0</v>
      </c>
      <c r="M183" s="1">
        <v>36.299999999999997</v>
      </c>
      <c r="N183" s="1">
        <v>91.1</v>
      </c>
      <c r="O183" s="1">
        <v>0</v>
      </c>
      <c r="P183" s="1">
        <v>94.4</v>
      </c>
    </row>
    <row r="184" spans="1:16" x14ac:dyDescent="0.25">
      <c r="A184" s="80">
        <v>43555</v>
      </c>
      <c r="B184" s="1">
        <v>0</v>
      </c>
      <c r="C184" s="1">
        <v>11.7</v>
      </c>
      <c r="D184" s="1">
        <v>12.3</v>
      </c>
      <c r="E184" s="1">
        <v>0.8</v>
      </c>
      <c r="F184" s="1">
        <v>139.6</v>
      </c>
      <c r="G184" s="1">
        <v>0.2</v>
      </c>
      <c r="H184" s="1">
        <v>41.7</v>
      </c>
      <c r="I184" s="1">
        <v>24</v>
      </c>
      <c r="J184" s="1">
        <v>0.1</v>
      </c>
      <c r="K184" s="1">
        <v>0</v>
      </c>
      <c r="L184" s="1">
        <v>0</v>
      </c>
      <c r="M184" s="1">
        <v>37.799999999999997</v>
      </c>
      <c r="N184" s="1">
        <v>99.3</v>
      </c>
      <c r="O184" s="1">
        <v>0</v>
      </c>
      <c r="P184" s="1">
        <v>95.6</v>
      </c>
    </row>
    <row r="185" spans="1:16" x14ac:dyDescent="0.25">
      <c r="A185" s="80">
        <v>43739</v>
      </c>
      <c r="B185" s="1">
        <v>1.2</v>
      </c>
      <c r="C185" s="1">
        <v>9.8000000000000007</v>
      </c>
      <c r="D185" s="1">
        <v>17.3</v>
      </c>
      <c r="E185" s="1">
        <v>0</v>
      </c>
      <c r="F185" s="1">
        <v>95.9</v>
      </c>
      <c r="G185" s="1">
        <v>0.1</v>
      </c>
      <c r="H185" s="1">
        <v>52.7</v>
      </c>
      <c r="I185" s="1">
        <v>15.2</v>
      </c>
      <c r="J185" s="1">
        <v>0</v>
      </c>
      <c r="K185" s="1">
        <v>0</v>
      </c>
      <c r="L185" s="1">
        <v>0</v>
      </c>
      <c r="M185" s="1">
        <v>55</v>
      </c>
      <c r="N185" s="1">
        <v>46.8</v>
      </c>
      <c r="O185" s="1">
        <v>0</v>
      </c>
      <c r="P185" s="1">
        <v>89.9</v>
      </c>
    </row>
    <row r="186" spans="1:16" x14ac:dyDescent="0.25">
      <c r="A186" s="80">
        <v>43740</v>
      </c>
      <c r="B186" s="1">
        <v>3.2</v>
      </c>
      <c r="C186" s="1">
        <v>10</v>
      </c>
      <c r="D186" s="1">
        <v>18.5</v>
      </c>
      <c r="E186" s="1">
        <v>0</v>
      </c>
      <c r="F186" s="1">
        <v>114.4</v>
      </c>
      <c r="G186" s="1">
        <v>0.1</v>
      </c>
      <c r="H186" s="1">
        <v>60.4</v>
      </c>
      <c r="I186" s="1">
        <v>1.7</v>
      </c>
      <c r="J186" s="1">
        <v>0</v>
      </c>
      <c r="K186" s="1">
        <v>0</v>
      </c>
      <c r="L186" s="1">
        <v>0</v>
      </c>
      <c r="M186" s="1">
        <v>65.099999999999994</v>
      </c>
      <c r="N186" s="1">
        <v>52</v>
      </c>
      <c r="O186" s="1">
        <v>2.5</v>
      </c>
      <c r="P186" s="1">
        <v>89.5</v>
      </c>
    </row>
    <row r="187" spans="1:16" x14ac:dyDescent="0.25">
      <c r="A187" s="80">
        <v>43741</v>
      </c>
      <c r="B187" s="1">
        <v>3.2</v>
      </c>
      <c r="C187" s="1">
        <v>9.4</v>
      </c>
      <c r="D187" s="1">
        <v>15.2</v>
      </c>
      <c r="E187" s="1">
        <v>0</v>
      </c>
      <c r="F187" s="1">
        <v>138.1</v>
      </c>
      <c r="G187" s="1">
        <v>0.1</v>
      </c>
      <c r="H187" s="1">
        <v>58.2</v>
      </c>
      <c r="I187" s="1">
        <v>0</v>
      </c>
      <c r="J187" s="1">
        <v>0</v>
      </c>
      <c r="K187" s="1">
        <v>0</v>
      </c>
      <c r="L187" s="1">
        <v>0</v>
      </c>
      <c r="M187" s="1">
        <v>67.2</v>
      </c>
      <c r="N187" s="1">
        <v>45.1</v>
      </c>
      <c r="O187" s="1">
        <v>21.8</v>
      </c>
      <c r="P187" s="1">
        <v>86.4</v>
      </c>
    </row>
    <row r="188" spans="1:16" x14ac:dyDescent="0.25">
      <c r="A188" s="80">
        <v>43742</v>
      </c>
      <c r="B188" s="1">
        <v>4</v>
      </c>
      <c r="C188" s="1">
        <v>10.1</v>
      </c>
      <c r="D188" s="1">
        <v>17.5</v>
      </c>
      <c r="E188" s="1">
        <v>0</v>
      </c>
      <c r="F188" s="1">
        <v>113.8</v>
      </c>
      <c r="G188" s="1">
        <v>0.1</v>
      </c>
      <c r="H188" s="1">
        <v>53</v>
      </c>
      <c r="I188" s="1">
        <v>0</v>
      </c>
      <c r="J188" s="1">
        <v>0</v>
      </c>
      <c r="K188" s="1">
        <v>0</v>
      </c>
      <c r="L188" s="1">
        <v>0</v>
      </c>
      <c r="M188" s="1">
        <v>55.4</v>
      </c>
      <c r="N188" s="1">
        <v>45.9</v>
      </c>
      <c r="O188" s="1">
        <v>16.399999999999999</v>
      </c>
      <c r="P188" s="1">
        <v>86.7</v>
      </c>
    </row>
    <row r="189" spans="1:16" x14ac:dyDescent="0.25">
      <c r="A189" s="80">
        <v>43743</v>
      </c>
      <c r="B189" s="1">
        <v>6.4</v>
      </c>
      <c r="C189" s="1">
        <v>9.1999999999999993</v>
      </c>
      <c r="D189" s="1">
        <v>15.9</v>
      </c>
      <c r="E189" s="1">
        <v>0</v>
      </c>
      <c r="F189" s="1">
        <v>102.8</v>
      </c>
      <c r="G189" s="1">
        <v>0.1</v>
      </c>
      <c r="H189" s="1">
        <v>36.4</v>
      </c>
      <c r="I189" s="1">
        <v>28</v>
      </c>
      <c r="J189" s="1">
        <v>0</v>
      </c>
      <c r="K189" s="1">
        <v>0</v>
      </c>
      <c r="L189" s="1">
        <v>0</v>
      </c>
      <c r="M189" s="1">
        <v>41.3</v>
      </c>
      <c r="N189" s="1">
        <v>67.2</v>
      </c>
      <c r="O189" s="1">
        <v>0</v>
      </c>
      <c r="P189" s="1">
        <v>90.1</v>
      </c>
    </row>
    <row r="190" spans="1:16" x14ac:dyDescent="0.25">
      <c r="A190" s="80">
        <v>43744</v>
      </c>
      <c r="B190" s="1">
        <v>6.4</v>
      </c>
      <c r="C190" s="1">
        <v>8.5</v>
      </c>
      <c r="D190" s="1">
        <v>9.9</v>
      </c>
      <c r="E190" s="1">
        <v>0</v>
      </c>
      <c r="F190" s="1">
        <v>98.5</v>
      </c>
      <c r="G190" s="1">
        <v>0.1</v>
      </c>
      <c r="H190" s="1">
        <v>27.9</v>
      </c>
      <c r="I190" s="1">
        <v>37.9</v>
      </c>
      <c r="J190" s="1">
        <v>0</v>
      </c>
      <c r="K190" s="1">
        <v>0</v>
      </c>
      <c r="L190" s="1">
        <v>0</v>
      </c>
      <c r="M190" s="1">
        <v>42.5</v>
      </c>
      <c r="N190" s="1">
        <v>61.1</v>
      </c>
      <c r="O190" s="1">
        <v>0</v>
      </c>
      <c r="P190" s="1">
        <v>88.9</v>
      </c>
    </row>
    <row r="191" spans="1:16" x14ac:dyDescent="0.25">
      <c r="A191" s="80">
        <v>43745</v>
      </c>
      <c r="B191" s="1">
        <v>7.7</v>
      </c>
      <c r="C191" s="1">
        <v>8.6</v>
      </c>
      <c r="D191" s="1">
        <v>8.1999999999999993</v>
      </c>
      <c r="E191" s="1">
        <v>0</v>
      </c>
      <c r="F191" s="1">
        <v>115.7</v>
      </c>
      <c r="G191" s="1">
        <v>0.1</v>
      </c>
      <c r="H191" s="1">
        <v>48.6</v>
      </c>
      <c r="I191" s="1">
        <v>2.8</v>
      </c>
      <c r="J191" s="1">
        <v>0</v>
      </c>
      <c r="K191" s="1">
        <v>0</v>
      </c>
      <c r="L191" s="1">
        <v>0</v>
      </c>
      <c r="M191" s="1">
        <v>45</v>
      </c>
      <c r="N191" s="1">
        <v>53.9</v>
      </c>
      <c r="O191" s="1">
        <v>2.1</v>
      </c>
      <c r="P191" s="1">
        <v>89.3</v>
      </c>
    </row>
    <row r="192" spans="1:16" x14ac:dyDescent="0.25">
      <c r="A192" s="80">
        <v>43746</v>
      </c>
      <c r="B192" s="1">
        <v>10.3</v>
      </c>
      <c r="C192" s="1">
        <v>6.7</v>
      </c>
      <c r="D192" s="1">
        <v>9</v>
      </c>
      <c r="E192" s="1">
        <v>0</v>
      </c>
      <c r="F192" s="1">
        <v>107.2</v>
      </c>
      <c r="G192" s="1">
        <v>0.1</v>
      </c>
      <c r="H192" s="1">
        <v>37.9</v>
      </c>
      <c r="I192" s="1">
        <v>3.6</v>
      </c>
      <c r="J192" s="1">
        <v>0</v>
      </c>
      <c r="K192" s="1">
        <v>0</v>
      </c>
      <c r="L192" s="1">
        <v>0</v>
      </c>
      <c r="M192" s="1">
        <v>51.6</v>
      </c>
      <c r="N192" s="1">
        <v>36.6</v>
      </c>
      <c r="O192" s="1">
        <v>1.6</v>
      </c>
      <c r="P192" s="1">
        <v>83.9</v>
      </c>
    </row>
    <row r="193" spans="1:16" x14ac:dyDescent="0.25">
      <c r="A193" s="80">
        <v>43747</v>
      </c>
      <c r="B193" s="1">
        <v>4</v>
      </c>
      <c r="C193" s="1">
        <v>6.7</v>
      </c>
      <c r="D193" s="1">
        <v>13.7</v>
      </c>
      <c r="E193" s="1">
        <v>0</v>
      </c>
      <c r="F193" s="1">
        <v>118.9</v>
      </c>
      <c r="G193" s="1">
        <v>0.1</v>
      </c>
      <c r="H193" s="1">
        <v>34</v>
      </c>
      <c r="I193" s="1">
        <v>11.2</v>
      </c>
      <c r="J193" s="1">
        <v>0</v>
      </c>
      <c r="K193" s="1">
        <v>0</v>
      </c>
      <c r="L193" s="1">
        <v>0</v>
      </c>
      <c r="M193" s="1">
        <v>57.9</v>
      </c>
      <c r="N193" s="1">
        <v>37.1</v>
      </c>
      <c r="O193" s="1">
        <v>1.3</v>
      </c>
      <c r="P193" s="1">
        <v>92.7</v>
      </c>
    </row>
    <row r="194" spans="1:16" x14ac:dyDescent="0.25">
      <c r="A194" s="80">
        <v>43748</v>
      </c>
      <c r="B194" s="1">
        <v>6.6</v>
      </c>
      <c r="C194" s="1">
        <v>7.1</v>
      </c>
      <c r="D194" s="1">
        <v>9.4</v>
      </c>
      <c r="E194" s="1">
        <v>0</v>
      </c>
      <c r="F194" s="1">
        <v>119.6</v>
      </c>
      <c r="G194" s="1">
        <v>0.1</v>
      </c>
      <c r="H194" s="1">
        <v>33.6</v>
      </c>
      <c r="I194" s="1">
        <v>12.9</v>
      </c>
      <c r="J194" s="1">
        <v>0</v>
      </c>
      <c r="K194" s="1">
        <v>0</v>
      </c>
      <c r="L194" s="1">
        <v>0</v>
      </c>
      <c r="M194" s="1">
        <v>59.6</v>
      </c>
      <c r="N194" s="1">
        <v>33.700000000000003</v>
      </c>
      <c r="O194" s="1">
        <v>1.4</v>
      </c>
      <c r="P194" s="1">
        <v>92.9</v>
      </c>
    </row>
    <row r="195" spans="1:16" x14ac:dyDescent="0.25">
      <c r="A195" s="80">
        <v>43749</v>
      </c>
      <c r="B195" s="1">
        <v>4</v>
      </c>
      <c r="C195" s="1">
        <v>7.4</v>
      </c>
      <c r="D195" s="1">
        <v>10.1</v>
      </c>
      <c r="E195" s="1">
        <v>0</v>
      </c>
      <c r="F195" s="1">
        <v>106.6</v>
      </c>
      <c r="G195" s="1">
        <v>0.1</v>
      </c>
      <c r="H195" s="1">
        <v>33.5</v>
      </c>
      <c r="I195" s="1">
        <v>23.7</v>
      </c>
      <c r="J195" s="1">
        <v>0</v>
      </c>
      <c r="K195" s="1">
        <v>0</v>
      </c>
      <c r="L195" s="1">
        <v>0</v>
      </c>
      <c r="M195" s="1">
        <v>58.3</v>
      </c>
      <c r="N195" s="1">
        <v>34.9</v>
      </c>
      <c r="O195" s="1">
        <v>0</v>
      </c>
      <c r="P195" s="1">
        <v>93.3</v>
      </c>
    </row>
    <row r="196" spans="1:16" x14ac:dyDescent="0.25">
      <c r="A196" s="80">
        <v>43750</v>
      </c>
      <c r="B196" s="1">
        <v>3.7</v>
      </c>
      <c r="C196" s="1">
        <v>8.6</v>
      </c>
      <c r="D196" s="1">
        <v>9.9</v>
      </c>
      <c r="E196" s="1">
        <v>0</v>
      </c>
      <c r="F196" s="1">
        <v>106.8</v>
      </c>
      <c r="G196" s="1">
        <v>0.1</v>
      </c>
      <c r="H196" s="1">
        <v>53.3</v>
      </c>
      <c r="I196" s="1">
        <v>4.2</v>
      </c>
      <c r="J196" s="1">
        <v>0</v>
      </c>
      <c r="K196" s="1">
        <v>0</v>
      </c>
      <c r="L196" s="1">
        <v>0</v>
      </c>
      <c r="M196" s="1">
        <v>48.6</v>
      </c>
      <c r="N196" s="1">
        <v>44.3</v>
      </c>
      <c r="O196" s="1">
        <v>0.9</v>
      </c>
      <c r="P196" s="1">
        <v>95.6</v>
      </c>
    </row>
    <row r="197" spans="1:16" x14ac:dyDescent="0.25">
      <c r="A197" s="80">
        <v>43751</v>
      </c>
      <c r="B197" s="1">
        <v>3.2</v>
      </c>
      <c r="C197" s="1">
        <v>8.6</v>
      </c>
      <c r="D197" s="1">
        <v>10.9</v>
      </c>
      <c r="E197" s="1">
        <v>0</v>
      </c>
      <c r="F197" s="1">
        <v>111.7</v>
      </c>
      <c r="G197" s="1">
        <v>0.1</v>
      </c>
      <c r="H197" s="1">
        <v>56.1</v>
      </c>
      <c r="I197" s="1">
        <v>9.3000000000000007</v>
      </c>
      <c r="J197" s="1">
        <v>0</v>
      </c>
      <c r="K197" s="1">
        <v>0</v>
      </c>
      <c r="L197" s="1">
        <v>0</v>
      </c>
      <c r="M197" s="1">
        <v>48.7</v>
      </c>
      <c r="N197" s="1">
        <v>60.7</v>
      </c>
      <c r="O197" s="1">
        <v>0</v>
      </c>
      <c r="P197" s="1">
        <v>90.9</v>
      </c>
    </row>
    <row r="198" spans="1:16" x14ac:dyDescent="0.25">
      <c r="A198" s="80">
        <v>43752</v>
      </c>
      <c r="B198" s="1">
        <v>1</v>
      </c>
      <c r="C198" s="1">
        <v>8.9</v>
      </c>
      <c r="D198" s="1">
        <v>12.9</v>
      </c>
      <c r="E198" s="1">
        <v>0</v>
      </c>
      <c r="F198" s="1">
        <v>129.4</v>
      </c>
      <c r="G198" s="1">
        <v>0.1</v>
      </c>
      <c r="H198" s="1">
        <v>69.5</v>
      </c>
      <c r="I198" s="1">
        <v>0.1</v>
      </c>
      <c r="J198" s="1">
        <v>0</v>
      </c>
      <c r="K198" s="1">
        <v>0</v>
      </c>
      <c r="L198" s="1">
        <v>0</v>
      </c>
      <c r="M198" s="1">
        <v>56.4</v>
      </c>
      <c r="N198" s="1">
        <v>64.7</v>
      </c>
      <c r="O198" s="1">
        <v>5.4</v>
      </c>
      <c r="P198" s="1">
        <v>95.2</v>
      </c>
    </row>
    <row r="199" spans="1:16" x14ac:dyDescent="0.25">
      <c r="A199" s="80">
        <v>43753</v>
      </c>
      <c r="B199" s="1">
        <v>4</v>
      </c>
      <c r="C199" s="1">
        <v>9.1</v>
      </c>
      <c r="D199" s="1">
        <v>11.9</v>
      </c>
      <c r="E199" s="1">
        <v>0</v>
      </c>
      <c r="F199" s="1">
        <v>120.7</v>
      </c>
      <c r="G199" s="1">
        <v>0.1</v>
      </c>
      <c r="H199" s="1">
        <v>70</v>
      </c>
      <c r="I199" s="1">
        <v>2</v>
      </c>
      <c r="J199" s="1">
        <v>0</v>
      </c>
      <c r="K199" s="1">
        <v>0</v>
      </c>
      <c r="L199" s="1">
        <v>0</v>
      </c>
      <c r="M199" s="1">
        <v>53.6</v>
      </c>
      <c r="N199" s="1">
        <v>72.2</v>
      </c>
      <c r="O199" s="1">
        <v>0</v>
      </c>
      <c r="P199" s="1">
        <v>94.7</v>
      </c>
    </row>
    <row r="200" spans="1:16" x14ac:dyDescent="0.25">
      <c r="A200" s="80">
        <v>43754</v>
      </c>
      <c r="B200" s="1">
        <v>4</v>
      </c>
      <c r="C200" s="1">
        <v>9.9</v>
      </c>
      <c r="D200" s="1">
        <v>11.8</v>
      </c>
      <c r="E200" s="1">
        <v>0</v>
      </c>
      <c r="F200" s="1">
        <v>119.1</v>
      </c>
      <c r="G200" s="1">
        <v>0.2</v>
      </c>
      <c r="H200" s="1">
        <v>60.7</v>
      </c>
      <c r="I200" s="1">
        <v>16.5</v>
      </c>
      <c r="J200" s="1">
        <v>0</v>
      </c>
      <c r="K200" s="1">
        <v>0</v>
      </c>
      <c r="L200" s="1">
        <v>0</v>
      </c>
      <c r="M200" s="1">
        <v>54.4</v>
      </c>
      <c r="N200" s="1">
        <v>68.2</v>
      </c>
      <c r="O200" s="1">
        <v>0</v>
      </c>
      <c r="P200" s="1">
        <v>99.5</v>
      </c>
    </row>
    <row r="201" spans="1:16" x14ac:dyDescent="0.25">
      <c r="A201" s="80">
        <v>43755</v>
      </c>
      <c r="B201" s="1">
        <v>4.4000000000000004</v>
      </c>
      <c r="C201" s="1">
        <v>10.9</v>
      </c>
      <c r="D201" s="1">
        <v>11.8</v>
      </c>
      <c r="E201" s="1">
        <v>0</v>
      </c>
      <c r="F201" s="1">
        <v>130.1</v>
      </c>
      <c r="G201" s="1">
        <v>0.1</v>
      </c>
      <c r="H201" s="1">
        <v>66.099999999999994</v>
      </c>
      <c r="I201" s="1">
        <v>5.7</v>
      </c>
      <c r="J201" s="1">
        <v>0</v>
      </c>
      <c r="K201" s="1">
        <v>0</v>
      </c>
      <c r="L201" s="1">
        <v>0</v>
      </c>
      <c r="M201" s="1">
        <v>54.1</v>
      </c>
      <c r="N201" s="1">
        <v>68</v>
      </c>
      <c r="O201" s="1">
        <v>8</v>
      </c>
      <c r="P201" s="1">
        <v>103.7</v>
      </c>
    </row>
    <row r="202" spans="1:16" x14ac:dyDescent="0.25">
      <c r="A202" s="80">
        <v>43756</v>
      </c>
      <c r="B202" s="1">
        <v>0.9</v>
      </c>
      <c r="C202" s="1">
        <v>10.5</v>
      </c>
      <c r="D202" s="1">
        <v>13.5</v>
      </c>
      <c r="E202" s="1">
        <v>0</v>
      </c>
      <c r="F202" s="1">
        <v>127.2</v>
      </c>
      <c r="G202" s="1">
        <v>0.1</v>
      </c>
      <c r="H202" s="1">
        <v>59.4</v>
      </c>
      <c r="I202" s="1">
        <v>0</v>
      </c>
      <c r="J202" s="1">
        <v>0</v>
      </c>
      <c r="K202" s="1">
        <v>0</v>
      </c>
      <c r="L202" s="1">
        <v>0</v>
      </c>
      <c r="M202" s="1">
        <v>55.9</v>
      </c>
      <c r="N202" s="1">
        <v>59.2</v>
      </c>
      <c r="O202" s="1">
        <v>21.8</v>
      </c>
      <c r="P202" s="1">
        <v>73.7</v>
      </c>
    </row>
    <row r="203" spans="1:16" x14ac:dyDescent="0.25">
      <c r="A203" s="80">
        <v>43757</v>
      </c>
      <c r="B203" s="1">
        <v>3.3</v>
      </c>
      <c r="C203" s="1">
        <v>10.8</v>
      </c>
      <c r="D203" s="1">
        <v>9.8000000000000007</v>
      </c>
      <c r="E203" s="1">
        <v>0</v>
      </c>
      <c r="F203" s="1">
        <v>122.9</v>
      </c>
      <c r="G203" s="1">
        <v>0.1</v>
      </c>
      <c r="H203" s="1">
        <v>40.1</v>
      </c>
      <c r="I203" s="1">
        <v>25.9</v>
      </c>
      <c r="J203" s="1">
        <v>0</v>
      </c>
      <c r="K203" s="1">
        <v>0</v>
      </c>
      <c r="L203" s="1">
        <v>0</v>
      </c>
      <c r="M203" s="1">
        <v>51.1</v>
      </c>
      <c r="N203" s="1">
        <v>88.1</v>
      </c>
      <c r="O203" s="1">
        <v>0</v>
      </c>
      <c r="P203" s="1">
        <v>76.400000000000006</v>
      </c>
    </row>
    <row r="204" spans="1:16" x14ac:dyDescent="0.25">
      <c r="A204" s="80">
        <v>43758</v>
      </c>
      <c r="B204" s="1">
        <v>3.4</v>
      </c>
      <c r="C204" s="1">
        <v>10.4</v>
      </c>
      <c r="D204" s="1">
        <v>10.9</v>
      </c>
      <c r="E204" s="1">
        <v>0</v>
      </c>
      <c r="F204" s="1">
        <v>136.19999999999999</v>
      </c>
      <c r="G204" s="1">
        <v>0.1</v>
      </c>
      <c r="H204" s="1">
        <v>43.1</v>
      </c>
      <c r="I204" s="1">
        <v>27.7</v>
      </c>
      <c r="J204" s="1">
        <v>0</v>
      </c>
      <c r="K204" s="1">
        <v>0</v>
      </c>
      <c r="L204" s="1">
        <v>0</v>
      </c>
      <c r="M204" s="1">
        <v>48.5</v>
      </c>
      <c r="N204" s="1">
        <v>91.4</v>
      </c>
      <c r="O204" s="1">
        <v>0</v>
      </c>
      <c r="P204" s="1">
        <v>94</v>
      </c>
    </row>
    <row r="205" spans="1:16" x14ac:dyDescent="0.25">
      <c r="A205" s="80">
        <v>43759</v>
      </c>
      <c r="B205" s="1">
        <v>1</v>
      </c>
      <c r="C205" s="1">
        <v>10.6</v>
      </c>
      <c r="D205" s="1">
        <v>15.7</v>
      </c>
      <c r="E205" s="1">
        <v>0</v>
      </c>
      <c r="F205" s="1">
        <v>141.6</v>
      </c>
      <c r="G205" s="1">
        <v>0.1</v>
      </c>
      <c r="H205" s="1">
        <v>75.400000000000006</v>
      </c>
      <c r="I205" s="1">
        <v>0.8</v>
      </c>
      <c r="J205" s="1">
        <v>0</v>
      </c>
      <c r="K205" s="1">
        <v>0</v>
      </c>
      <c r="L205" s="1">
        <v>0</v>
      </c>
      <c r="M205" s="1">
        <v>54.9</v>
      </c>
      <c r="N205" s="1">
        <v>91.1</v>
      </c>
      <c r="O205" s="1">
        <v>0.8</v>
      </c>
      <c r="P205" s="1">
        <v>97.6</v>
      </c>
    </row>
    <row r="206" spans="1:16" x14ac:dyDescent="0.25">
      <c r="A206" s="80">
        <v>43760</v>
      </c>
      <c r="B206" s="1">
        <v>6.5</v>
      </c>
      <c r="C206" s="1">
        <v>10.4</v>
      </c>
      <c r="D206" s="1">
        <v>14.9</v>
      </c>
      <c r="E206" s="1">
        <v>0</v>
      </c>
      <c r="F206" s="1">
        <v>142.19999999999999</v>
      </c>
      <c r="G206" s="1">
        <v>0.1</v>
      </c>
      <c r="H206" s="1">
        <v>70.7</v>
      </c>
      <c r="I206" s="1">
        <v>0.4</v>
      </c>
      <c r="J206" s="1">
        <v>0</v>
      </c>
      <c r="K206" s="1">
        <v>0</v>
      </c>
      <c r="L206" s="1">
        <v>0</v>
      </c>
      <c r="M206" s="1">
        <v>54.8</v>
      </c>
      <c r="N206" s="1">
        <v>75.3</v>
      </c>
      <c r="O206" s="1">
        <v>17.2</v>
      </c>
      <c r="P206" s="1">
        <v>98.2</v>
      </c>
    </row>
    <row r="207" spans="1:16" x14ac:dyDescent="0.25">
      <c r="A207" s="80">
        <v>43761</v>
      </c>
      <c r="B207" s="1">
        <v>9.9</v>
      </c>
      <c r="C207" s="1">
        <v>10.4</v>
      </c>
      <c r="D207" s="1">
        <v>12.3</v>
      </c>
      <c r="E207" s="1">
        <v>0</v>
      </c>
      <c r="F207" s="1">
        <v>143.6</v>
      </c>
      <c r="G207" s="1">
        <v>0.2</v>
      </c>
      <c r="H207" s="1">
        <v>65.7</v>
      </c>
      <c r="I207" s="1">
        <v>0</v>
      </c>
      <c r="J207" s="1">
        <v>0</v>
      </c>
      <c r="K207" s="1">
        <v>0</v>
      </c>
      <c r="L207" s="1">
        <v>0</v>
      </c>
      <c r="M207" s="1">
        <v>56.5</v>
      </c>
      <c r="N207" s="1">
        <v>75.5</v>
      </c>
      <c r="O207" s="1">
        <v>16.100000000000001</v>
      </c>
      <c r="P207" s="1">
        <v>98.8</v>
      </c>
    </row>
    <row r="208" spans="1:16" x14ac:dyDescent="0.25">
      <c r="A208" s="80">
        <v>43762</v>
      </c>
      <c r="B208" s="1">
        <v>1.4</v>
      </c>
      <c r="C208" s="1">
        <v>10.9</v>
      </c>
      <c r="D208" s="1">
        <v>16.2</v>
      </c>
      <c r="E208" s="1">
        <v>0</v>
      </c>
      <c r="F208" s="1">
        <v>134.6</v>
      </c>
      <c r="G208" s="1">
        <v>0.1</v>
      </c>
      <c r="H208" s="1">
        <v>61.6</v>
      </c>
      <c r="I208" s="1">
        <v>0.4</v>
      </c>
      <c r="J208" s="1">
        <v>0</v>
      </c>
      <c r="K208" s="1">
        <v>0</v>
      </c>
      <c r="L208" s="1">
        <v>0</v>
      </c>
      <c r="M208" s="1">
        <v>59.3</v>
      </c>
      <c r="N208" s="1">
        <v>72.900000000000006</v>
      </c>
      <c r="O208" s="1">
        <v>15.4</v>
      </c>
      <c r="P208" s="1">
        <v>84.5</v>
      </c>
    </row>
    <row r="209" spans="1:16" x14ac:dyDescent="0.25">
      <c r="A209" s="80">
        <v>43763</v>
      </c>
      <c r="B209" s="1">
        <v>0</v>
      </c>
      <c r="C209" s="1">
        <v>10.7</v>
      </c>
      <c r="D209" s="1">
        <v>18.2</v>
      </c>
      <c r="E209" s="1">
        <v>0</v>
      </c>
      <c r="F209" s="1">
        <v>144.6</v>
      </c>
      <c r="G209" s="1">
        <v>0.1</v>
      </c>
      <c r="H209" s="1">
        <v>57.3</v>
      </c>
      <c r="I209" s="1">
        <v>8.1</v>
      </c>
      <c r="J209" s="1">
        <v>0.1</v>
      </c>
      <c r="K209" s="1">
        <v>0</v>
      </c>
      <c r="L209" s="1">
        <v>0</v>
      </c>
      <c r="M209" s="1">
        <v>63</v>
      </c>
      <c r="N209" s="1">
        <v>89.9</v>
      </c>
      <c r="O209" s="1">
        <v>1.5</v>
      </c>
      <c r="P209" s="1">
        <v>80.8</v>
      </c>
    </row>
    <row r="210" spans="1:16" x14ac:dyDescent="0.25">
      <c r="A210" s="80">
        <v>43764</v>
      </c>
      <c r="B210" s="1">
        <v>0.9</v>
      </c>
      <c r="C210" s="1">
        <v>9.8000000000000007</v>
      </c>
      <c r="D210" s="1">
        <v>13.6</v>
      </c>
      <c r="E210" s="1">
        <v>0</v>
      </c>
      <c r="F210" s="1">
        <v>144.69999999999999</v>
      </c>
      <c r="G210" s="1">
        <v>0.1</v>
      </c>
      <c r="H210" s="1">
        <v>41.7</v>
      </c>
      <c r="I210" s="1">
        <v>35.700000000000003</v>
      </c>
      <c r="J210" s="1">
        <v>0</v>
      </c>
      <c r="K210" s="1">
        <v>0</v>
      </c>
      <c r="L210" s="1">
        <v>0</v>
      </c>
      <c r="M210" s="1">
        <v>59.6</v>
      </c>
      <c r="N210" s="1">
        <v>93.1</v>
      </c>
      <c r="O210" s="1">
        <v>0</v>
      </c>
      <c r="P210" s="1">
        <v>98.7</v>
      </c>
    </row>
    <row r="211" spans="1:16" x14ac:dyDescent="0.25">
      <c r="A211" s="80">
        <v>43765</v>
      </c>
      <c r="B211" s="1">
        <v>0</v>
      </c>
      <c r="C211" s="1">
        <v>9.6</v>
      </c>
      <c r="D211" s="1">
        <v>14.9</v>
      </c>
      <c r="E211" s="1">
        <v>0.9</v>
      </c>
      <c r="F211" s="1">
        <v>157.5</v>
      </c>
      <c r="G211" s="1">
        <v>0.1</v>
      </c>
      <c r="H211" s="1">
        <v>46</v>
      </c>
      <c r="I211" s="1">
        <v>17.899999999999999</v>
      </c>
      <c r="J211" s="1">
        <v>0</v>
      </c>
      <c r="K211" s="1">
        <v>0</v>
      </c>
      <c r="L211" s="1">
        <v>0</v>
      </c>
      <c r="M211" s="1">
        <v>61.5</v>
      </c>
      <c r="N211" s="1">
        <v>82.8</v>
      </c>
      <c r="O211" s="1">
        <v>0</v>
      </c>
      <c r="P211" s="1">
        <v>104.9</v>
      </c>
    </row>
    <row r="212" spans="1:16" x14ac:dyDescent="0.25">
      <c r="A212" s="80">
        <v>43766</v>
      </c>
      <c r="B212" s="1">
        <v>0</v>
      </c>
      <c r="C212" s="1">
        <v>11.1</v>
      </c>
      <c r="D212" s="1">
        <v>14.5</v>
      </c>
      <c r="E212" s="1">
        <v>0.9</v>
      </c>
      <c r="F212" s="1">
        <v>183.8</v>
      </c>
      <c r="G212" s="1">
        <v>0.1</v>
      </c>
      <c r="H212" s="1">
        <v>78.8</v>
      </c>
      <c r="I212" s="1">
        <v>1.1000000000000001</v>
      </c>
      <c r="J212" s="1">
        <v>0</v>
      </c>
      <c r="K212" s="1">
        <v>0</v>
      </c>
      <c r="L212" s="1">
        <v>0</v>
      </c>
      <c r="M212" s="1">
        <v>88.5</v>
      </c>
      <c r="N212" s="1">
        <v>98.3</v>
      </c>
      <c r="O212" s="1">
        <v>2.8</v>
      </c>
      <c r="P212" s="1">
        <v>105.8</v>
      </c>
    </row>
    <row r="213" spans="1:16" x14ac:dyDescent="0.25">
      <c r="A213" s="80">
        <v>43767</v>
      </c>
      <c r="B213" s="1">
        <v>0</v>
      </c>
      <c r="C213" s="1">
        <v>11.9</v>
      </c>
      <c r="D213" s="1">
        <v>14.1</v>
      </c>
      <c r="E213" s="1">
        <v>0</v>
      </c>
      <c r="F213" s="1">
        <v>178.6</v>
      </c>
      <c r="G213" s="1">
        <v>0.2</v>
      </c>
      <c r="H213" s="1">
        <v>78.3</v>
      </c>
      <c r="I213" s="1">
        <v>0.2</v>
      </c>
      <c r="J213" s="1">
        <v>2.1</v>
      </c>
      <c r="K213" s="1">
        <v>0</v>
      </c>
      <c r="L213" s="1">
        <v>0</v>
      </c>
      <c r="M213" s="1">
        <v>92.7</v>
      </c>
      <c r="N213" s="1">
        <v>68.8</v>
      </c>
      <c r="O213" s="1">
        <v>27.4</v>
      </c>
      <c r="P213" s="1">
        <v>97.3</v>
      </c>
    </row>
    <row r="214" spans="1:16" x14ac:dyDescent="0.25">
      <c r="A214" s="80">
        <v>43768</v>
      </c>
      <c r="B214" s="1">
        <v>0</v>
      </c>
      <c r="C214" s="1">
        <v>11.2</v>
      </c>
      <c r="D214" s="1">
        <v>12</v>
      </c>
      <c r="E214" s="1">
        <v>0</v>
      </c>
      <c r="F214" s="1">
        <v>175.8</v>
      </c>
      <c r="G214" s="1">
        <v>0.1</v>
      </c>
      <c r="H214" s="1">
        <v>73.599999999999994</v>
      </c>
      <c r="I214" s="1">
        <v>2.1</v>
      </c>
      <c r="J214" s="1">
        <v>2.1</v>
      </c>
      <c r="K214" s="1">
        <v>0</v>
      </c>
      <c r="L214" s="1">
        <v>0</v>
      </c>
      <c r="M214" s="1">
        <v>107.6</v>
      </c>
      <c r="N214" s="1">
        <v>63.1</v>
      </c>
      <c r="O214" s="1">
        <v>16.600000000000001</v>
      </c>
      <c r="P214" s="1">
        <v>89.9</v>
      </c>
    </row>
    <row r="215" spans="1:16" x14ac:dyDescent="0.25">
      <c r="A215" s="80">
        <v>43769</v>
      </c>
      <c r="B215" s="1">
        <v>14.8</v>
      </c>
      <c r="C215" s="1">
        <v>11.1</v>
      </c>
      <c r="D215" s="1">
        <v>15.6</v>
      </c>
      <c r="E215" s="1">
        <v>0</v>
      </c>
      <c r="F215" s="1">
        <v>172.2</v>
      </c>
      <c r="G215" s="1">
        <v>0.3</v>
      </c>
      <c r="H215" s="1">
        <v>72.5</v>
      </c>
      <c r="I215" s="1">
        <v>0.2</v>
      </c>
      <c r="J215" s="1">
        <v>0</v>
      </c>
      <c r="K215" s="1">
        <v>0</v>
      </c>
      <c r="L215" s="1">
        <v>0</v>
      </c>
      <c r="M215" s="1">
        <v>113.4</v>
      </c>
      <c r="N215" s="1">
        <v>64.400000000000006</v>
      </c>
      <c r="O215" s="1">
        <v>16.899999999999999</v>
      </c>
      <c r="P215" s="1">
        <v>95.4</v>
      </c>
    </row>
    <row r="216" spans="1:16" x14ac:dyDescent="0.25">
      <c r="A216" s="80">
        <v>43770</v>
      </c>
      <c r="B216" s="1">
        <v>3</v>
      </c>
      <c r="C216" s="1">
        <v>8.6</v>
      </c>
      <c r="D216" s="1">
        <v>14.5</v>
      </c>
      <c r="E216" s="1">
        <v>0</v>
      </c>
      <c r="F216" s="1">
        <v>143.4</v>
      </c>
      <c r="G216" s="1">
        <v>0.1</v>
      </c>
      <c r="H216" s="1">
        <v>50.7</v>
      </c>
      <c r="I216" s="1">
        <v>0.5</v>
      </c>
      <c r="J216" s="1">
        <v>0</v>
      </c>
      <c r="K216" s="1">
        <v>0</v>
      </c>
      <c r="L216" s="1">
        <v>0</v>
      </c>
      <c r="M216" s="1">
        <v>81.900000000000006</v>
      </c>
      <c r="N216" s="1">
        <v>36.1</v>
      </c>
      <c r="O216" s="1">
        <v>2.9</v>
      </c>
      <c r="P216" s="1">
        <v>102.4</v>
      </c>
    </row>
    <row r="217" spans="1:16" x14ac:dyDescent="0.25">
      <c r="A217" s="80">
        <v>43771</v>
      </c>
      <c r="B217" s="1">
        <v>0</v>
      </c>
      <c r="C217" s="1">
        <v>9.1</v>
      </c>
      <c r="D217" s="1">
        <v>11.2</v>
      </c>
      <c r="E217" s="1">
        <v>0</v>
      </c>
      <c r="F217" s="1">
        <v>138.6</v>
      </c>
      <c r="G217" s="1">
        <v>0.2</v>
      </c>
      <c r="H217" s="1">
        <v>41.1</v>
      </c>
      <c r="I217" s="1">
        <v>29.5</v>
      </c>
      <c r="J217" s="1">
        <v>0</v>
      </c>
      <c r="K217" s="1">
        <v>0</v>
      </c>
      <c r="L217" s="1">
        <v>0</v>
      </c>
      <c r="M217" s="1">
        <v>50.3</v>
      </c>
      <c r="N217" s="1">
        <v>73</v>
      </c>
      <c r="O217" s="1">
        <v>0</v>
      </c>
      <c r="P217" s="1">
        <v>107.4</v>
      </c>
    </row>
    <row r="218" spans="1:16" x14ac:dyDescent="0.25">
      <c r="A218" s="80">
        <v>43772</v>
      </c>
      <c r="B218" s="1">
        <v>0</v>
      </c>
      <c r="C218" s="1">
        <v>10.7</v>
      </c>
      <c r="D218" s="1">
        <v>13.9</v>
      </c>
      <c r="E218" s="1">
        <v>0</v>
      </c>
      <c r="F218" s="1">
        <v>145</v>
      </c>
      <c r="G218" s="1">
        <v>0.2</v>
      </c>
      <c r="H218" s="1">
        <v>50.3</v>
      </c>
      <c r="I218" s="1">
        <v>18.899999999999999</v>
      </c>
      <c r="J218" s="1">
        <v>0</v>
      </c>
      <c r="K218" s="1">
        <v>0</v>
      </c>
      <c r="L218" s="1">
        <v>0</v>
      </c>
      <c r="M218" s="1">
        <v>56.9</v>
      </c>
      <c r="N218" s="1">
        <v>77.599999999999994</v>
      </c>
      <c r="O218" s="1">
        <v>0</v>
      </c>
      <c r="P218" s="1">
        <v>106.1</v>
      </c>
    </row>
    <row r="219" spans="1:16" x14ac:dyDescent="0.25">
      <c r="A219" s="80">
        <v>43773</v>
      </c>
      <c r="B219" s="1">
        <v>0</v>
      </c>
      <c r="C219" s="1">
        <v>11</v>
      </c>
      <c r="D219" s="1">
        <v>14.4</v>
      </c>
      <c r="E219" s="1">
        <v>0</v>
      </c>
      <c r="F219" s="1">
        <v>157</v>
      </c>
      <c r="G219" s="1">
        <v>0.2</v>
      </c>
      <c r="H219" s="1">
        <v>58.5</v>
      </c>
      <c r="I219" s="1">
        <v>7.1</v>
      </c>
      <c r="J219" s="1">
        <v>0</v>
      </c>
      <c r="K219" s="1">
        <v>0</v>
      </c>
      <c r="L219" s="1">
        <v>0</v>
      </c>
      <c r="M219" s="1">
        <v>82.5</v>
      </c>
      <c r="N219" s="1">
        <v>62</v>
      </c>
      <c r="O219" s="1">
        <v>0</v>
      </c>
      <c r="P219" s="1">
        <v>100.8</v>
      </c>
    </row>
    <row r="220" spans="1:16" x14ac:dyDescent="0.25">
      <c r="A220" s="80">
        <v>43774</v>
      </c>
      <c r="B220" s="1">
        <v>0</v>
      </c>
      <c r="C220" s="1">
        <v>11.1</v>
      </c>
      <c r="D220" s="1">
        <v>16.899999999999999</v>
      </c>
      <c r="E220" s="1">
        <v>0</v>
      </c>
      <c r="F220" s="1">
        <v>163.9</v>
      </c>
      <c r="G220" s="1">
        <v>0.2</v>
      </c>
      <c r="H220" s="1">
        <v>70.599999999999994</v>
      </c>
      <c r="I220" s="1">
        <v>9.3000000000000007</v>
      </c>
      <c r="J220" s="1">
        <v>0</v>
      </c>
      <c r="K220" s="1">
        <v>0</v>
      </c>
      <c r="L220" s="1">
        <v>0</v>
      </c>
      <c r="M220" s="1">
        <v>89.8</v>
      </c>
      <c r="N220" s="1">
        <v>84.2</v>
      </c>
      <c r="O220" s="1">
        <v>3.2</v>
      </c>
      <c r="P220" s="1">
        <v>98.2</v>
      </c>
    </row>
    <row r="221" spans="1:16" x14ac:dyDescent="0.25">
      <c r="A221" s="80">
        <v>43775</v>
      </c>
      <c r="B221" s="1">
        <v>0.2</v>
      </c>
      <c r="C221" s="1">
        <v>11.4</v>
      </c>
      <c r="D221" s="1">
        <v>17</v>
      </c>
      <c r="E221" s="1">
        <v>0</v>
      </c>
      <c r="F221" s="1">
        <v>187.6</v>
      </c>
      <c r="G221" s="1">
        <v>0.2</v>
      </c>
      <c r="H221" s="1">
        <v>76.5</v>
      </c>
      <c r="I221" s="1">
        <v>1.4</v>
      </c>
      <c r="J221" s="1">
        <v>0</v>
      </c>
      <c r="K221" s="1">
        <v>0</v>
      </c>
      <c r="L221" s="1">
        <v>0</v>
      </c>
      <c r="M221" s="1">
        <v>94.3</v>
      </c>
      <c r="N221" s="1">
        <v>92.4</v>
      </c>
      <c r="O221" s="1">
        <v>2.2999999999999998</v>
      </c>
      <c r="P221" s="1">
        <v>101.7</v>
      </c>
    </row>
    <row r="222" spans="1:16" x14ac:dyDescent="0.25">
      <c r="A222" s="80">
        <v>43776</v>
      </c>
      <c r="B222" s="1">
        <v>0</v>
      </c>
      <c r="C222" s="1">
        <v>10.7</v>
      </c>
      <c r="D222" s="1">
        <v>15.9</v>
      </c>
      <c r="E222" s="1">
        <v>0</v>
      </c>
      <c r="F222" s="1">
        <v>183.8</v>
      </c>
      <c r="G222" s="1">
        <v>0.2</v>
      </c>
      <c r="H222" s="1">
        <v>53.4</v>
      </c>
      <c r="I222" s="1">
        <v>1.4</v>
      </c>
      <c r="J222" s="1">
        <v>0</v>
      </c>
      <c r="K222" s="1">
        <v>0</v>
      </c>
      <c r="L222" s="1">
        <v>0</v>
      </c>
      <c r="M222" s="1">
        <v>63.4</v>
      </c>
      <c r="N222" s="1">
        <v>92.4</v>
      </c>
      <c r="O222" s="1">
        <v>0</v>
      </c>
      <c r="P222" s="1">
        <v>107.3</v>
      </c>
    </row>
    <row r="223" spans="1:16" x14ac:dyDescent="0.25">
      <c r="A223" s="80">
        <v>43777</v>
      </c>
      <c r="B223" s="1">
        <v>0</v>
      </c>
      <c r="C223" s="1">
        <v>10.9</v>
      </c>
      <c r="D223" s="1">
        <v>17.399999999999999</v>
      </c>
      <c r="E223" s="1">
        <v>0</v>
      </c>
      <c r="F223" s="1">
        <v>200.5</v>
      </c>
      <c r="G223" s="1">
        <v>0.3</v>
      </c>
      <c r="H223" s="1">
        <v>72</v>
      </c>
      <c r="I223" s="1">
        <v>2.4</v>
      </c>
      <c r="J223" s="1">
        <v>0</v>
      </c>
      <c r="K223" s="1">
        <v>0</v>
      </c>
      <c r="L223" s="1">
        <v>1.4</v>
      </c>
      <c r="M223" s="1">
        <v>83.4</v>
      </c>
      <c r="N223" s="1">
        <v>105.8</v>
      </c>
      <c r="O223" s="1">
        <v>12.5</v>
      </c>
      <c r="P223" s="1">
        <v>102</v>
      </c>
    </row>
    <row r="224" spans="1:16" x14ac:dyDescent="0.25">
      <c r="A224" s="80">
        <v>43778</v>
      </c>
      <c r="B224" s="1">
        <v>0</v>
      </c>
      <c r="C224" s="1">
        <v>11.3</v>
      </c>
      <c r="D224" s="1">
        <v>14.8</v>
      </c>
      <c r="E224" s="1">
        <v>0</v>
      </c>
      <c r="F224" s="1">
        <v>206.2</v>
      </c>
      <c r="G224" s="1">
        <v>0.3</v>
      </c>
      <c r="H224" s="1">
        <v>57.3</v>
      </c>
      <c r="I224" s="1">
        <v>1.3</v>
      </c>
      <c r="J224" s="1">
        <v>9</v>
      </c>
      <c r="K224" s="1">
        <v>0</v>
      </c>
      <c r="L224" s="1">
        <v>0.1</v>
      </c>
      <c r="M224" s="1">
        <v>69.400000000000006</v>
      </c>
      <c r="N224" s="1">
        <v>110.3</v>
      </c>
      <c r="O224" s="1">
        <v>0.5</v>
      </c>
      <c r="P224" s="1">
        <v>102.6</v>
      </c>
    </row>
    <row r="225" spans="1:16" x14ac:dyDescent="0.25">
      <c r="A225" s="80">
        <v>43779</v>
      </c>
      <c r="B225" s="1">
        <v>0</v>
      </c>
      <c r="C225" s="1">
        <v>11.2</v>
      </c>
      <c r="D225" s="1">
        <v>13.5</v>
      </c>
      <c r="E225" s="1">
        <v>0</v>
      </c>
      <c r="F225" s="1">
        <v>187.6</v>
      </c>
      <c r="G225" s="1">
        <v>0.3</v>
      </c>
      <c r="H225" s="1">
        <v>56.4</v>
      </c>
      <c r="I225" s="1">
        <v>3.8</v>
      </c>
      <c r="J225" s="1">
        <v>5.7</v>
      </c>
      <c r="K225" s="1">
        <v>0</v>
      </c>
      <c r="L225" s="1">
        <v>0</v>
      </c>
      <c r="M225" s="1">
        <v>69.5</v>
      </c>
      <c r="N225" s="1">
        <v>103.7</v>
      </c>
      <c r="O225" s="1">
        <v>0</v>
      </c>
      <c r="P225" s="1">
        <v>98.3</v>
      </c>
    </row>
    <row r="226" spans="1:16" x14ac:dyDescent="0.25">
      <c r="A226" s="80">
        <v>43780</v>
      </c>
      <c r="B226" s="1">
        <v>0</v>
      </c>
      <c r="C226" s="1">
        <v>10.3</v>
      </c>
      <c r="D226" s="1">
        <v>13.8</v>
      </c>
      <c r="E226" s="1">
        <v>0</v>
      </c>
      <c r="F226" s="1">
        <v>202.1</v>
      </c>
      <c r="G226" s="1">
        <v>0.3</v>
      </c>
      <c r="H226" s="1">
        <v>43.1</v>
      </c>
      <c r="I226" s="1">
        <v>9.8000000000000007</v>
      </c>
      <c r="J226" s="1">
        <v>0.2</v>
      </c>
      <c r="K226" s="1">
        <v>0</v>
      </c>
      <c r="L226" s="1">
        <v>0</v>
      </c>
      <c r="M226" s="1">
        <v>79.400000000000006</v>
      </c>
      <c r="N226" s="1">
        <v>100.8</v>
      </c>
      <c r="O226" s="1">
        <v>0</v>
      </c>
      <c r="P226" s="1">
        <v>97.3</v>
      </c>
    </row>
    <row r="227" spans="1:16" x14ac:dyDescent="0.25">
      <c r="A227" s="80">
        <v>43781</v>
      </c>
      <c r="B227" s="1">
        <v>0</v>
      </c>
      <c r="C227" s="1">
        <v>10.7</v>
      </c>
      <c r="D227" s="1">
        <v>15.4</v>
      </c>
      <c r="E227" s="1">
        <v>0</v>
      </c>
      <c r="F227" s="1">
        <v>212.1</v>
      </c>
      <c r="G227" s="1">
        <v>0.2</v>
      </c>
      <c r="H227" s="1">
        <v>54</v>
      </c>
      <c r="I227" s="1">
        <v>0.4</v>
      </c>
      <c r="J227" s="1">
        <v>0.8</v>
      </c>
      <c r="K227" s="1">
        <v>0</v>
      </c>
      <c r="L227" s="1">
        <v>0</v>
      </c>
      <c r="M227" s="1">
        <v>94.1</v>
      </c>
      <c r="N227" s="1">
        <v>91.9</v>
      </c>
      <c r="O227" s="1">
        <v>12.3</v>
      </c>
      <c r="P227" s="1">
        <v>95.6</v>
      </c>
    </row>
    <row r="228" spans="1:16" x14ac:dyDescent="0.25">
      <c r="A228" s="80">
        <v>43782</v>
      </c>
      <c r="B228" s="1">
        <v>0</v>
      </c>
      <c r="C228" s="1">
        <v>11.5</v>
      </c>
      <c r="D228" s="1">
        <v>16.3</v>
      </c>
      <c r="E228" s="1">
        <v>0</v>
      </c>
      <c r="F228" s="1">
        <v>211.9</v>
      </c>
      <c r="G228" s="1">
        <v>0.2</v>
      </c>
      <c r="H228" s="1">
        <v>68.3</v>
      </c>
      <c r="I228" s="1">
        <v>0.6</v>
      </c>
      <c r="J228" s="1">
        <v>1.3</v>
      </c>
      <c r="K228" s="1">
        <v>0</v>
      </c>
      <c r="L228" s="1">
        <v>0</v>
      </c>
      <c r="M228" s="1">
        <v>114.1</v>
      </c>
      <c r="N228" s="1">
        <v>91.8</v>
      </c>
      <c r="O228" s="1">
        <v>10</v>
      </c>
      <c r="P228" s="1">
        <v>94.6</v>
      </c>
    </row>
    <row r="229" spans="1:16" x14ac:dyDescent="0.25">
      <c r="A229" s="80">
        <v>43783</v>
      </c>
      <c r="B229" s="1">
        <v>0</v>
      </c>
      <c r="C229" s="1">
        <v>12.1</v>
      </c>
      <c r="D229" s="1">
        <v>14.3</v>
      </c>
      <c r="E229" s="1">
        <v>0</v>
      </c>
      <c r="F229" s="1">
        <v>221.9</v>
      </c>
      <c r="G229" s="1">
        <v>0.1</v>
      </c>
      <c r="H229" s="1">
        <v>64.599999999999994</v>
      </c>
      <c r="I229" s="1">
        <v>0.6</v>
      </c>
      <c r="J229" s="1">
        <v>4.4000000000000004</v>
      </c>
      <c r="K229" s="1">
        <v>0</v>
      </c>
      <c r="L229" s="1">
        <v>0</v>
      </c>
      <c r="M229" s="1">
        <v>109.2</v>
      </c>
      <c r="N229" s="1">
        <v>92.6</v>
      </c>
      <c r="O229" s="1">
        <v>11.2</v>
      </c>
      <c r="P229" s="1">
        <v>98.1</v>
      </c>
    </row>
    <row r="230" spans="1:16" x14ac:dyDescent="0.25">
      <c r="A230" s="80">
        <v>43784</v>
      </c>
      <c r="B230" s="1">
        <v>0</v>
      </c>
      <c r="C230" s="1">
        <v>13.1</v>
      </c>
      <c r="D230" s="1">
        <v>18.2</v>
      </c>
      <c r="E230" s="1">
        <v>0</v>
      </c>
      <c r="F230" s="1">
        <v>210.9</v>
      </c>
      <c r="G230" s="1">
        <v>0.2</v>
      </c>
      <c r="H230" s="1">
        <v>68.3</v>
      </c>
      <c r="I230" s="1">
        <v>0.6</v>
      </c>
      <c r="J230" s="1">
        <v>1.8</v>
      </c>
      <c r="K230" s="1">
        <v>0</v>
      </c>
      <c r="L230" s="1">
        <v>0</v>
      </c>
      <c r="M230" s="1">
        <v>88.8</v>
      </c>
      <c r="N230" s="1">
        <v>97.7</v>
      </c>
      <c r="O230" s="1">
        <v>17.5</v>
      </c>
      <c r="P230" s="1">
        <v>107.7</v>
      </c>
    </row>
    <row r="231" spans="1:16" x14ac:dyDescent="0.25">
      <c r="A231" s="80">
        <v>43785</v>
      </c>
      <c r="B231" s="1">
        <v>0</v>
      </c>
      <c r="C231" s="1">
        <v>13.6</v>
      </c>
      <c r="D231" s="1">
        <v>18.100000000000001</v>
      </c>
      <c r="E231" s="1">
        <v>0</v>
      </c>
      <c r="F231" s="1">
        <v>191.5</v>
      </c>
      <c r="G231" s="1">
        <v>0.3</v>
      </c>
      <c r="H231" s="1">
        <v>76.2</v>
      </c>
      <c r="I231" s="1">
        <v>0.5</v>
      </c>
      <c r="J231" s="1">
        <v>6.3</v>
      </c>
      <c r="K231" s="1">
        <v>0</v>
      </c>
      <c r="L231" s="1">
        <v>0</v>
      </c>
      <c r="M231" s="1">
        <v>64.900000000000006</v>
      </c>
      <c r="N231" s="1">
        <v>102.7</v>
      </c>
      <c r="O231" s="1">
        <v>9.9</v>
      </c>
      <c r="P231" s="1">
        <v>117.5</v>
      </c>
    </row>
    <row r="232" spans="1:16" x14ac:dyDescent="0.25">
      <c r="A232" s="80">
        <v>43786</v>
      </c>
      <c r="B232" s="1">
        <v>0</v>
      </c>
      <c r="C232" s="1">
        <v>13.6</v>
      </c>
      <c r="D232" s="1">
        <v>15.7</v>
      </c>
      <c r="E232" s="1">
        <v>0</v>
      </c>
      <c r="F232" s="1">
        <v>190.9</v>
      </c>
      <c r="G232" s="1">
        <v>0.3</v>
      </c>
      <c r="H232" s="1">
        <v>69.599999999999994</v>
      </c>
      <c r="I232" s="1">
        <v>2.9</v>
      </c>
      <c r="J232" s="1">
        <v>7.2</v>
      </c>
      <c r="K232" s="1">
        <v>0</v>
      </c>
      <c r="L232" s="1">
        <v>0</v>
      </c>
      <c r="M232" s="1">
        <v>63.1</v>
      </c>
      <c r="N232" s="1">
        <v>104.1</v>
      </c>
      <c r="O232" s="1">
        <v>0.5</v>
      </c>
      <c r="P232" s="1">
        <v>118.6</v>
      </c>
    </row>
    <row r="233" spans="1:16" x14ac:dyDescent="0.25">
      <c r="A233" s="80">
        <v>43787</v>
      </c>
      <c r="B233" s="1">
        <v>0</v>
      </c>
      <c r="C233" s="1">
        <v>14</v>
      </c>
      <c r="D233" s="1">
        <v>17.3</v>
      </c>
      <c r="E233" s="1">
        <v>0</v>
      </c>
      <c r="F233" s="1">
        <v>218</v>
      </c>
      <c r="G233" s="1">
        <v>0.2</v>
      </c>
      <c r="H233" s="1">
        <v>82.7</v>
      </c>
      <c r="I233" s="1">
        <v>0.6</v>
      </c>
      <c r="J233" s="1">
        <v>2.2999999999999998</v>
      </c>
      <c r="K233" s="1">
        <v>0</v>
      </c>
      <c r="L233" s="1">
        <v>0</v>
      </c>
      <c r="M233" s="1">
        <v>92.9</v>
      </c>
      <c r="N233" s="1">
        <v>97.8</v>
      </c>
      <c r="O233" s="1">
        <v>30.1</v>
      </c>
      <c r="P233" s="1">
        <v>108.6</v>
      </c>
    </row>
    <row r="234" spans="1:16" x14ac:dyDescent="0.25">
      <c r="A234" s="80">
        <v>43788</v>
      </c>
      <c r="B234" s="1">
        <v>0</v>
      </c>
      <c r="C234" s="1">
        <v>15.8</v>
      </c>
      <c r="D234" s="1">
        <v>16.5</v>
      </c>
      <c r="E234" s="1">
        <v>0</v>
      </c>
      <c r="F234" s="1">
        <v>240.4</v>
      </c>
      <c r="G234" s="1">
        <v>0.4</v>
      </c>
      <c r="H234" s="1">
        <v>80.5</v>
      </c>
      <c r="I234" s="1">
        <v>0</v>
      </c>
      <c r="J234" s="1">
        <v>2.6</v>
      </c>
      <c r="K234" s="1">
        <v>0</v>
      </c>
      <c r="L234" s="1">
        <v>0</v>
      </c>
      <c r="M234" s="1">
        <v>98.8</v>
      </c>
      <c r="N234" s="1">
        <v>90.8</v>
      </c>
      <c r="O234" s="1">
        <v>57.1</v>
      </c>
      <c r="P234" s="1">
        <v>110.5</v>
      </c>
    </row>
    <row r="235" spans="1:16" x14ac:dyDescent="0.25">
      <c r="A235" s="80">
        <v>43789</v>
      </c>
      <c r="B235" s="1">
        <v>0</v>
      </c>
      <c r="C235" s="1">
        <v>14.6</v>
      </c>
      <c r="D235" s="1">
        <v>15.9</v>
      </c>
      <c r="E235" s="1">
        <v>0</v>
      </c>
      <c r="F235" s="1">
        <v>224.2</v>
      </c>
      <c r="G235" s="1">
        <v>0.1</v>
      </c>
      <c r="H235" s="1">
        <v>63.7</v>
      </c>
      <c r="I235" s="1">
        <v>0.5</v>
      </c>
      <c r="J235" s="1">
        <v>0.3</v>
      </c>
      <c r="K235" s="1">
        <v>0</v>
      </c>
      <c r="L235" s="1">
        <v>0</v>
      </c>
      <c r="M235" s="1">
        <v>91</v>
      </c>
      <c r="N235" s="1">
        <v>86.1</v>
      </c>
      <c r="O235" s="1">
        <v>34.799999999999997</v>
      </c>
      <c r="P235" s="1">
        <v>108.7</v>
      </c>
    </row>
    <row r="236" spans="1:16" x14ac:dyDescent="0.25">
      <c r="A236" s="80">
        <v>43790</v>
      </c>
      <c r="B236" s="1">
        <v>0</v>
      </c>
      <c r="C236" s="1">
        <v>14.1</v>
      </c>
      <c r="D236" s="1">
        <v>17.600000000000001</v>
      </c>
      <c r="E236" s="1">
        <v>0</v>
      </c>
      <c r="F236" s="1">
        <v>228.2</v>
      </c>
      <c r="G236" s="1">
        <v>0.1</v>
      </c>
      <c r="H236" s="1">
        <v>61.7</v>
      </c>
      <c r="I236" s="1">
        <v>0</v>
      </c>
      <c r="J236" s="1">
        <v>2.9</v>
      </c>
      <c r="K236" s="1">
        <v>0</v>
      </c>
      <c r="L236" s="1">
        <v>0</v>
      </c>
      <c r="M236" s="1">
        <v>70.7</v>
      </c>
      <c r="N236" s="1">
        <v>88.8</v>
      </c>
      <c r="O236" s="1">
        <v>57.1</v>
      </c>
      <c r="P236" s="1">
        <v>106.6</v>
      </c>
    </row>
    <row r="237" spans="1:16" x14ac:dyDescent="0.25">
      <c r="A237" s="80">
        <v>43791</v>
      </c>
      <c r="B237" s="1">
        <v>0</v>
      </c>
      <c r="C237" s="1">
        <v>12.2</v>
      </c>
      <c r="D237" s="1">
        <v>16.7</v>
      </c>
      <c r="E237" s="1">
        <v>0</v>
      </c>
      <c r="F237" s="1">
        <v>202.1</v>
      </c>
      <c r="G237" s="1">
        <v>0.1</v>
      </c>
      <c r="H237" s="1">
        <v>55.6</v>
      </c>
      <c r="I237" s="1">
        <v>6.1</v>
      </c>
      <c r="J237" s="1">
        <v>9.4</v>
      </c>
      <c r="K237" s="1">
        <v>0</v>
      </c>
      <c r="L237" s="1">
        <v>0</v>
      </c>
      <c r="M237" s="1">
        <v>71.3</v>
      </c>
      <c r="N237" s="1">
        <v>89.5</v>
      </c>
      <c r="O237" s="1">
        <v>14.6</v>
      </c>
      <c r="P237" s="1">
        <v>111.7</v>
      </c>
    </row>
    <row r="238" spans="1:16" x14ac:dyDescent="0.25">
      <c r="A238" s="80">
        <v>43792</v>
      </c>
      <c r="B238" s="1">
        <v>0</v>
      </c>
      <c r="C238" s="1">
        <v>13</v>
      </c>
      <c r="D238" s="1">
        <v>14.9</v>
      </c>
      <c r="E238" s="1">
        <v>0</v>
      </c>
      <c r="F238" s="1">
        <v>175.4</v>
      </c>
      <c r="G238" s="1">
        <v>0.3</v>
      </c>
      <c r="H238" s="1">
        <v>50</v>
      </c>
      <c r="I238" s="1">
        <v>25.7</v>
      </c>
      <c r="J238" s="1">
        <v>9.1999999999999993</v>
      </c>
      <c r="K238" s="1">
        <v>0</v>
      </c>
      <c r="L238" s="1">
        <v>5.5</v>
      </c>
      <c r="M238" s="1">
        <v>39</v>
      </c>
      <c r="N238" s="1">
        <v>105.2</v>
      </c>
      <c r="O238" s="1">
        <v>0</v>
      </c>
      <c r="P238" s="1">
        <v>122.6</v>
      </c>
    </row>
    <row r="239" spans="1:16" x14ac:dyDescent="0.25">
      <c r="A239" s="80">
        <v>43793</v>
      </c>
      <c r="B239" s="1">
        <v>0</v>
      </c>
      <c r="C239" s="1">
        <v>11.6</v>
      </c>
      <c r="D239" s="1">
        <v>13.2</v>
      </c>
      <c r="E239" s="1">
        <v>0</v>
      </c>
      <c r="F239" s="1">
        <v>164</v>
      </c>
      <c r="G239" s="1">
        <v>0.3</v>
      </c>
      <c r="H239" s="1">
        <v>56.2</v>
      </c>
      <c r="I239" s="1">
        <v>29.8</v>
      </c>
      <c r="J239" s="1">
        <v>13.5</v>
      </c>
      <c r="K239" s="1">
        <v>0</v>
      </c>
      <c r="L239" s="1">
        <v>5.4</v>
      </c>
      <c r="M239" s="1">
        <v>36</v>
      </c>
      <c r="N239" s="1">
        <v>102.2</v>
      </c>
      <c r="O239" s="1">
        <v>0</v>
      </c>
      <c r="P239" s="1">
        <v>120.3</v>
      </c>
    </row>
    <row r="240" spans="1:16" x14ac:dyDescent="0.25">
      <c r="A240" s="80">
        <v>43794</v>
      </c>
      <c r="B240" s="1">
        <v>0</v>
      </c>
      <c r="C240" s="1">
        <v>11.5</v>
      </c>
      <c r="D240" s="1">
        <v>15.9</v>
      </c>
      <c r="E240" s="1">
        <v>0</v>
      </c>
      <c r="F240" s="1">
        <v>169.2</v>
      </c>
      <c r="G240" s="1">
        <v>0.2</v>
      </c>
      <c r="H240" s="1">
        <v>62.7</v>
      </c>
      <c r="I240" s="1">
        <v>24.7</v>
      </c>
      <c r="J240" s="1">
        <v>0.2</v>
      </c>
      <c r="K240" s="1">
        <v>0</v>
      </c>
      <c r="L240" s="1">
        <v>5.2</v>
      </c>
      <c r="M240" s="1">
        <v>60.5</v>
      </c>
      <c r="N240" s="1">
        <v>100.8</v>
      </c>
      <c r="O240" s="1">
        <v>0</v>
      </c>
      <c r="P240" s="1">
        <v>120</v>
      </c>
    </row>
    <row r="241" spans="1:16" x14ac:dyDescent="0.25">
      <c r="A241" s="80">
        <v>43795</v>
      </c>
      <c r="B241" s="1">
        <v>0</v>
      </c>
      <c r="C241" s="1">
        <v>11</v>
      </c>
      <c r="D241" s="1">
        <v>13.4</v>
      </c>
      <c r="E241" s="1">
        <v>0</v>
      </c>
      <c r="F241" s="1">
        <v>161.19999999999999</v>
      </c>
      <c r="G241" s="1">
        <v>0.2</v>
      </c>
      <c r="H241" s="1">
        <v>50.4</v>
      </c>
      <c r="I241" s="1">
        <v>35.6</v>
      </c>
      <c r="J241" s="1">
        <v>0</v>
      </c>
      <c r="K241" s="1">
        <v>0</v>
      </c>
      <c r="L241" s="1">
        <v>1.1000000000000001</v>
      </c>
      <c r="M241" s="1">
        <v>49.5</v>
      </c>
      <c r="N241" s="1">
        <v>103.6</v>
      </c>
      <c r="O241" s="1">
        <v>0</v>
      </c>
      <c r="P241" s="1">
        <v>122.3</v>
      </c>
    </row>
    <row r="242" spans="1:16" x14ac:dyDescent="0.25">
      <c r="A242" s="80">
        <v>43796</v>
      </c>
      <c r="B242" s="1">
        <v>0</v>
      </c>
      <c r="C242" s="1">
        <v>10.3</v>
      </c>
      <c r="D242" s="1">
        <v>16.2</v>
      </c>
      <c r="E242" s="1">
        <v>0</v>
      </c>
      <c r="F242" s="1">
        <v>169</v>
      </c>
      <c r="G242" s="1">
        <v>0.3</v>
      </c>
      <c r="H242" s="1">
        <v>57.2</v>
      </c>
      <c r="I242" s="1">
        <v>17.600000000000001</v>
      </c>
      <c r="J242" s="1">
        <v>3.4</v>
      </c>
      <c r="K242" s="1">
        <v>0</v>
      </c>
      <c r="L242" s="1">
        <v>5.8</v>
      </c>
      <c r="M242" s="1">
        <v>50.1</v>
      </c>
      <c r="N242" s="1">
        <v>98.5</v>
      </c>
      <c r="O242" s="1">
        <v>0</v>
      </c>
      <c r="P242" s="1">
        <v>114.9</v>
      </c>
    </row>
    <row r="243" spans="1:16" x14ac:dyDescent="0.25">
      <c r="A243" s="80">
        <v>43797</v>
      </c>
      <c r="B243" s="1">
        <v>0</v>
      </c>
      <c r="C243" s="1">
        <v>13.1</v>
      </c>
      <c r="D243" s="1">
        <v>16.7</v>
      </c>
      <c r="E243" s="1">
        <v>0</v>
      </c>
      <c r="F243" s="1">
        <v>185.6</v>
      </c>
      <c r="G243" s="1">
        <v>0.3</v>
      </c>
      <c r="H243" s="1">
        <v>57.4</v>
      </c>
      <c r="I243" s="1">
        <v>20.100000000000001</v>
      </c>
      <c r="J243" s="1">
        <v>2.2999999999999998</v>
      </c>
      <c r="K243" s="1">
        <v>0</v>
      </c>
      <c r="L243" s="1">
        <v>8.3000000000000007</v>
      </c>
      <c r="M243" s="1">
        <v>58.2</v>
      </c>
      <c r="N243" s="1">
        <v>101.7</v>
      </c>
      <c r="O243" s="1">
        <v>0</v>
      </c>
      <c r="P243" s="1">
        <v>120.6</v>
      </c>
    </row>
    <row r="244" spans="1:16" x14ac:dyDescent="0.25">
      <c r="A244" s="80">
        <v>43798</v>
      </c>
      <c r="B244" s="1">
        <v>0</v>
      </c>
      <c r="C244" s="1">
        <v>12.9</v>
      </c>
      <c r="D244" s="1">
        <v>17</v>
      </c>
      <c r="E244" s="1">
        <v>0</v>
      </c>
      <c r="F244" s="1">
        <v>219.7</v>
      </c>
      <c r="G244" s="1">
        <v>0.2</v>
      </c>
      <c r="H244" s="1">
        <v>72.599999999999994</v>
      </c>
      <c r="I244" s="1">
        <v>0.4</v>
      </c>
      <c r="J244" s="1">
        <v>11.7</v>
      </c>
      <c r="K244" s="1">
        <v>0</v>
      </c>
      <c r="L244" s="1">
        <v>10.199999999999999</v>
      </c>
      <c r="M244" s="1">
        <v>75.2</v>
      </c>
      <c r="N244" s="1">
        <v>102.3</v>
      </c>
      <c r="O244" s="1">
        <v>0.8</v>
      </c>
      <c r="P244" s="1">
        <v>120.8</v>
      </c>
    </row>
    <row r="245" spans="1:16" x14ac:dyDescent="0.25">
      <c r="A245" s="80">
        <v>43799</v>
      </c>
      <c r="B245" s="1">
        <v>0</v>
      </c>
      <c r="C245" s="1">
        <v>11.8</v>
      </c>
      <c r="D245" s="1">
        <v>15</v>
      </c>
      <c r="E245" s="1">
        <v>0</v>
      </c>
      <c r="F245" s="1">
        <v>231.2</v>
      </c>
      <c r="G245" s="1">
        <v>0.2</v>
      </c>
      <c r="H245" s="1">
        <v>64.7</v>
      </c>
      <c r="I245" s="1">
        <v>0</v>
      </c>
      <c r="J245" s="1">
        <v>4.7</v>
      </c>
      <c r="K245" s="1">
        <v>0</v>
      </c>
      <c r="L245" s="1">
        <v>10.1</v>
      </c>
      <c r="M245" s="1">
        <v>80.2</v>
      </c>
      <c r="N245" s="1">
        <v>101.5</v>
      </c>
      <c r="O245" s="1">
        <v>10.3</v>
      </c>
      <c r="P245" s="1">
        <v>116.8</v>
      </c>
    </row>
    <row r="246" spans="1:16" x14ac:dyDescent="0.25">
      <c r="A246" s="80">
        <v>43800</v>
      </c>
      <c r="B246" s="1">
        <v>0</v>
      </c>
      <c r="C246" s="1">
        <v>11.3</v>
      </c>
      <c r="D246" s="1">
        <v>15.9</v>
      </c>
      <c r="E246" s="1">
        <v>0</v>
      </c>
      <c r="F246" s="1">
        <v>231.8</v>
      </c>
      <c r="G246" s="1">
        <v>0.2</v>
      </c>
      <c r="H246" s="1">
        <v>58.2</v>
      </c>
      <c r="I246" s="1">
        <v>9.3000000000000007</v>
      </c>
      <c r="J246" s="1">
        <v>1.8</v>
      </c>
      <c r="K246" s="1">
        <v>0</v>
      </c>
      <c r="L246" s="1">
        <v>10.199999999999999</v>
      </c>
      <c r="M246" s="1">
        <v>109.6</v>
      </c>
      <c r="N246" s="1">
        <v>106.2</v>
      </c>
      <c r="O246" s="1">
        <v>0</v>
      </c>
      <c r="P246" s="1">
        <v>102.6</v>
      </c>
    </row>
    <row r="247" spans="1:16" x14ac:dyDescent="0.25">
      <c r="A247" s="80">
        <v>43801</v>
      </c>
      <c r="B247" s="1">
        <v>0</v>
      </c>
      <c r="C247" s="1">
        <v>11.6</v>
      </c>
      <c r="D247" s="1">
        <v>18.3</v>
      </c>
      <c r="E247" s="1">
        <v>0</v>
      </c>
      <c r="F247" s="1">
        <v>248.1</v>
      </c>
      <c r="G247" s="1">
        <v>0.3</v>
      </c>
      <c r="H247" s="1">
        <v>76.099999999999994</v>
      </c>
      <c r="I247" s="1">
        <v>0.1</v>
      </c>
      <c r="J247" s="1">
        <v>1.5</v>
      </c>
      <c r="K247" s="1">
        <v>0</v>
      </c>
      <c r="L247" s="1">
        <v>6.3</v>
      </c>
      <c r="M247" s="1">
        <v>122</v>
      </c>
      <c r="N247" s="1">
        <v>109.2</v>
      </c>
      <c r="O247" s="1">
        <v>13.3</v>
      </c>
      <c r="P247" s="1">
        <v>105.7</v>
      </c>
    </row>
    <row r="248" spans="1:16" x14ac:dyDescent="0.25">
      <c r="A248" s="80">
        <v>43802</v>
      </c>
      <c r="B248" s="1">
        <v>0</v>
      </c>
      <c r="C248" s="1">
        <v>11.8</v>
      </c>
      <c r="D248" s="1">
        <v>16.600000000000001</v>
      </c>
      <c r="E248" s="1">
        <v>0</v>
      </c>
      <c r="F248" s="1">
        <v>223.7</v>
      </c>
      <c r="G248" s="1">
        <v>0.3</v>
      </c>
      <c r="H248" s="1">
        <v>74.099999999999994</v>
      </c>
      <c r="I248" s="1">
        <v>8.5</v>
      </c>
      <c r="J248" s="1">
        <v>0</v>
      </c>
      <c r="K248" s="1">
        <v>0</v>
      </c>
      <c r="L248" s="1">
        <v>0</v>
      </c>
      <c r="M248" s="1">
        <v>120.8</v>
      </c>
      <c r="N248" s="1">
        <v>108.2</v>
      </c>
      <c r="O248" s="1">
        <v>1.1000000000000001</v>
      </c>
      <c r="P248" s="1">
        <v>107.2</v>
      </c>
    </row>
    <row r="249" spans="1:16" x14ac:dyDescent="0.25">
      <c r="A249" s="80">
        <v>43803</v>
      </c>
      <c r="B249" s="1">
        <v>0</v>
      </c>
      <c r="C249" s="1">
        <v>10.4</v>
      </c>
      <c r="D249" s="1">
        <v>15.4</v>
      </c>
      <c r="E249" s="1">
        <v>0</v>
      </c>
      <c r="F249" s="1">
        <v>229.8</v>
      </c>
      <c r="G249" s="1">
        <v>0.3</v>
      </c>
      <c r="H249" s="1">
        <v>67.7</v>
      </c>
      <c r="I249" s="1">
        <v>7.6</v>
      </c>
      <c r="J249" s="1">
        <v>0</v>
      </c>
      <c r="K249" s="1">
        <v>0</v>
      </c>
      <c r="L249" s="1">
        <v>0</v>
      </c>
      <c r="M249" s="1">
        <v>135.4</v>
      </c>
      <c r="N249" s="1">
        <v>95.8</v>
      </c>
      <c r="O249" s="1">
        <v>0</v>
      </c>
      <c r="P249" s="1">
        <v>94.1</v>
      </c>
    </row>
    <row r="250" spans="1:16" x14ac:dyDescent="0.25">
      <c r="A250" s="80">
        <v>43804</v>
      </c>
      <c r="B250" s="1">
        <v>0</v>
      </c>
      <c r="C250" s="1">
        <v>8.5</v>
      </c>
      <c r="D250" s="1">
        <v>12.8</v>
      </c>
      <c r="E250" s="1">
        <v>4</v>
      </c>
      <c r="F250" s="1">
        <v>222.7</v>
      </c>
      <c r="G250" s="1">
        <v>0.3</v>
      </c>
      <c r="H250" s="1">
        <v>52.8</v>
      </c>
      <c r="I250" s="1">
        <v>1</v>
      </c>
      <c r="J250" s="1">
        <v>2</v>
      </c>
      <c r="K250" s="1">
        <v>0</v>
      </c>
      <c r="L250" s="1">
        <v>0</v>
      </c>
      <c r="M250" s="1">
        <v>137.80000000000001</v>
      </c>
      <c r="N250" s="1">
        <v>75.5</v>
      </c>
      <c r="O250" s="1">
        <v>9.6</v>
      </c>
      <c r="P250" s="1">
        <v>86</v>
      </c>
    </row>
    <row r="251" spans="1:16" x14ac:dyDescent="0.25">
      <c r="A251" s="80">
        <v>43805</v>
      </c>
      <c r="B251" s="1">
        <v>0</v>
      </c>
      <c r="C251" s="1">
        <v>8.1</v>
      </c>
      <c r="D251" s="1">
        <v>11.8</v>
      </c>
      <c r="E251" s="1">
        <v>17.899999999999999</v>
      </c>
      <c r="F251" s="1">
        <v>179.6</v>
      </c>
      <c r="G251" s="1">
        <v>0.2</v>
      </c>
      <c r="H251" s="1">
        <v>40.9</v>
      </c>
      <c r="I251" s="1">
        <v>17.600000000000001</v>
      </c>
      <c r="J251" s="1">
        <v>0</v>
      </c>
      <c r="K251" s="1">
        <v>0</v>
      </c>
      <c r="L251" s="1">
        <v>0</v>
      </c>
      <c r="M251" s="1">
        <v>109.3</v>
      </c>
      <c r="N251" s="1">
        <v>81.599999999999994</v>
      </c>
      <c r="O251" s="1">
        <v>0</v>
      </c>
      <c r="P251" s="1">
        <v>86.2</v>
      </c>
    </row>
    <row r="252" spans="1:16" x14ac:dyDescent="0.25">
      <c r="A252" s="80">
        <v>43806</v>
      </c>
      <c r="B252" s="1">
        <v>0</v>
      </c>
      <c r="C252" s="1">
        <v>7.2</v>
      </c>
      <c r="D252" s="1">
        <v>10.1</v>
      </c>
      <c r="E252" s="1">
        <v>9.5</v>
      </c>
      <c r="F252" s="1">
        <v>172</v>
      </c>
      <c r="G252" s="1">
        <v>0.1</v>
      </c>
      <c r="H252" s="1">
        <v>32.299999999999997</v>
      </c>
      <c r="I252" s="1">
        <v>9.8000000000000007</v>
      </c>
      <c r="J252" s="1">
        <v>0</v>
      </c>
      <c r="K252" s="1">
        <v>0</v>
      </c>
      <c r="L252" s="1">
        <v>0</v>
      </c>
      <c r="M252" s="1">
        <v>61.4</v>
      </c>
      <c r="N252" s="1">
        <v>93.4</v>
      </c>
      <c r="O252" s="1">
        <v>2</v>
      </c>
      <c r="P252" s="1">
        <v>87.9</v>
      </c>
    </row>
    <row r="253" spans="1:16" x14ac:dyDescent="0.25">
      <c r="A253" s="80">
        <v>43807</v>
      </c>
      <c r="B253" s="1">
        <v>0</v>
      </c>
      <c r="C253" s="1">
        <v>6.8</v>
      </c>
      <c r="D253" s="1">
        <v>9.6999999999999993</v>
      </c>
      <c r="E253" s="1">
        <v>8.8000000000000007</v>
      </c>
      <c r="F253" s="1">
        <v>185.8</v>
      </c>
      <c r="G253" s="1">
        <v>0.1</v>
      </c>
      <c r="H253" s="1">
        <v>20.3</v>
      </c>
      <c r="I253" s="1">
        <v>15.2</v>
      </c>
      <c r="J253" s="1">
        <v>0</v>
      </c>
      <c r="K253" s="1">
        <v>0</v>
      </c>
      <c r="L253" s="1">
        <v>0</v>
      </c>
      <c r="M253" s="1">
        <v>57.3</v>
      </c>
      <c r="N253" s="1">
        <v>92.5</v>
      </c>
      <c r="O253" s="1">
        <v>0</v>
      </c>
      <c r="P253" s="1">
        <v>98.2</v>
      </c>
    </row>
    <row r="254" spans="1:16" x14ac:dyDescent="0.25">
      <c r="A254" s="80">
        <v>43808</v>
      </c>
      <c r="B254" s="1">
        <v>0</v>
      </c>
      <c r="C254" s="1">
        <v>9.5</v>
      </c>
      <c r="D254" s="1">
        <v>13.7</v>
      </c>
      <c r="E254" s="1">
        <v>13</v>
      </c>
      <c r="F254" s="1">
        <v>216.7</v>
      </c>
      <c r="G254" s="1">
        <v>0.3</v>
      </c>
      <c r="H254" s="1">
        <v>50.6</v>
      </c>
      <c r="I254" s="1">
        <v>0</v>
      </c>
      <c r="J254" s="1">
        <v>0</v>
      </c>
      <c r="K254" s="1">
        <v>0</v>
      </c>
      <c r="L254" s="1">
        <v>0</v>
      </c>
      <c r="M254" s="1">
        <v>75.900000000000006</v>
      </c>
      <c r="N254" s="1">
        <v>95.8</v>
      </c>
      <c r="O254" s="1">
        <v>35.6</v>
      </c>
      <c r="P254" s="1">
        <v>98.9</v>
      </c>
    </row>
    <row r="255" spans="1:16" x14ac:dyDescent="0.25">
      <c r="A255" s="80">
        <v>43809</v>
      </c>
      <c r="B255" s="1">
        <v>0</v>
      </c>
      <c r="C255" s="1">
        <v>10.199999999999999</v>
      </c>
      <c r="D255" s="1">
        <v>10.4</v>
      </c>
      <c r="E255" s="1">
        <v>0</v>
      </c>
      <c r="F255" s="1">
        <v>217.8</v>
      </c>
      <c r="G255" s="1">
        <v>0.3</v>
      </c>
      <c r="H255" s="1">
        <v>41.7</v>
      </c>
      <c r="I255" s="1">
        <v>0</v>
      </c>
      <c r="J255" s="1">
        <v>0</v>
      </c>
      <c r="K255" s="1">
        <v>0</v>
      </c>
      <c r="L255" s="1">
        <v>0</v>
      </c>
      <c r="M255" s="1">
        <v>69.900000000000006</v>
      </c>
      <c r="N255" s="1">
        <v>84.2</v>
      </c>
      <c r="O255" s="1">
        <v>25.6</v>
      </c>
      <c r="P255" s="1">
        <v>101.6</v>
      </c>
    </row>
    <row r="256" spans="1:16" x14ac:dyDescent="0.25">
      <c r="A256" s="80">
        <v>43810</v>
      </c>
      <c r="B256" s="1">
        <v>0</v>
      </c>
      <c r="C256" s="1">
        <v>9.6</v>
      </c>
      <c r="D256" s="1">
        <v>14.5</v>
      </c>
      <c r="E256" s="1">
        <v>0</v>
      </c>
      <c r="F256" s="1">
        <v>225.7</v>
      </c>
      <c r="G256" s="1">
        <v>0.2</v>
      </c>
      <c r="H256" s="1">
        <v>56.4</v>
      </c>
      <c r="I256" s="1">
        <v>0</v>
      </c>
      <c r="J256" s="1">
        <v>0</v>
      </c>
      <c r="K256" s="1">
        <v>0</v>
      </c>
      <c r="L256" s="1">
        <v>0</v>
      </c>
      <c r="M256" s="1">
        <v>74.099999999999994</v>
      </c>
      <c r="N256" s="1">
        <v>85.1</v>
      </c>
      <c r="O256" s="1">
        <v>43.6</v>
      </c>
      <c r="P256" s="1">
        <v>105.3</v>
      </c>
    </row>
    <row r="257" spans="1:16" x14ac:dyDescent="0.25">
      <c r="A257" s="80">
        <v>43811</v>
      </c>
      <c r="B257" s="1">
        <v>0</v>
      </c>
      <c r="C257" s="1">
        <v>9.6999999999999993</v>
      </c>
      <c r="D257" s="1">
        <v>14.6</v>
      </c>
      <c r="E257" s="1">
        <v>0</v>
      </c>
      <c r="F257" s="1">
        <v>231.7</v>
      </c>
      <c r="G257" s="1">
        <v>0.2</v>
      </c>
      <c r="H257" s="1">
        <v>67.8</v>
      </c>
      <c r="I257" s="1">
        <v>0</v>
      </c>
      <c r="J257" s="1">
        <v>1.9</v>
      </c>
      <c r="K257" s="1">
        <v>0</v>
      </c>
      <c r="L257" s="1">
        <v>0</v>
      </c>
      <c r="M257" s="1">
        <v>67.8</v>
      </c>
      <c r="N257" s="1">
        <v>92.9</v>
      </c>
      <c r="O257" s="1">
        <v>56.1</v>
      </c>
      <c r="P257" s="1">
        <v>107</v>
      </c>
    </row>
    <row r="258" spans="1:16" x14ac:dyDescent="0.25">
      <c r="A258" s="80">
        <v>43812</v>
      </c>
      <c r="B258" s="1">
        <v>0</v>
      </c>
      <c r="C258" s="1">
        <v>8.9</v>
      </c>
      <c r="D258" s="1">
        <v>13</v>
      </c>
      <c r="E258" s="1">
        <v>0</v>
      </c>
      <c r="F258" s="1">
        <v>216.6</v>
      </c>
      <c r="G258" s="1">
        <v>0.2</v>
      </c>
      <c r="H258" s="1">
        <v>49.6</v>
      </c>
      <c r="I258" s="1">
        <v>2.4</v>
      </c>
      <c r="J258" s="1">
        <v>0</v>
      </c>
      <c r="K258" s="1">
        <v>0</v>
      </c>
      <c r="L258" s="1">
        <v>0</v>
      </c>
      <c r="M258" s="1">
        <v>90.8</v>
      </c>
      <c r="N258" s="1">
        <v>71.599999999999994</v>
      </c>
      <c r="O258" s="1">
        <v>21.6</v>
      </c>
      <c r="P258" s="1">
        <v>108.1</v>
      </c>
    </row>
    <row r="259" spans="1:16" x14ac:dyDescent="0.25">
      <c r="A259" s="80">
        <v>43813</v>
      </c>
      <c r="B259" s="1">
        <v>0.9</v>
      </c>
      <c r="C259" s="1">
        <v>9.8000000000000007</v>
      </c>
      <c r="D259" s="1">
        <v>14</v>
      </c>
      <c r="E259" s="1">
        <v>0</v>
      </c>
      <c r="F259" s="1">
        <v>216.5</v>
      </c>
      <c r="G259" s="1">
        <v>0.2</v>
      </c>
      <c r="H259" s="1">
        <v>32.1</v>
      </c>
      <c r="I259" s="1">
        <v>1.4</v>
      </c>
      <c r="J259" s="1">
        <v>0</v>
      </c>
      <c r="K259" s="1">
        <v>0</v>
      </c>
      <c r="L259" s="1">
        <v>0</v>
      </c>
      <c r="M259" s="1">
        <v>76.3</v>
      </c>
      <c r="N259" s="1">
        <v>90.1</v>
      </c>
      <c r="O259" s="1">
        <v>11.4</v>
      </c>
      <c r="P259" s="1">
        <v>100.2</v>
      </c>
    </row>
    <row r="260" spans="1:16" x14ac:dyDescent="0.25">
      <c r="A260" s="80">
        <v>43814</v>
      </c>
      <c r="B260" s="1">
        <v>0.9</v>
      </c>
      <c r="C260" s="1">
        <v>11</v>
      </c>
      <c r="D260" s="1">
        <v>16.600000000000001</v>
      </c>
      <c r="E260" s="1">
        <v>0</v>
      </c>
      <c r="F260" s="1">
        <v>213.9</v>
      </c>
      <c r="G260" s="1">
        <v>0.2</v>
      </c>
      <c r="H260" s="1">
        <v>36.6</v>
      </c>
      <c r="I260" s="1">
        <v>0</v>
      </c>
      <c r="J260" s="1">
        <v>0</v>
      </c>
      <c r="K260" s="1">
        <v>0</v>
      </c>
      <c r="L260" s="1">
        <v>0</v>
      </c>
      <c r="M260" s="1">
        <v>75.5</v>
      </c>
      <c r="N260" s="1">
        <v>91.5</v>
      </c>
      <c r="O260" s="1">
        <v>8.9</v>
      </c>
      <c r="P260" s="1">
        <v>107.1</v>
      </c>
    </row>
    <row r="261" spans="1:16" x14ac:dyDescent="0.25">
      <c r="A261" s="80">
        <v>43815</v>
      </c>
      <c r="B261" s="1">
        <v>0</v>
      </c>
      <c r="C261" s="1">
        <v>12.2</v>
      </c>
      <c r="D261" s="1">
        <v>19</v>
      </c>
      <c r="E261" s="1">
        <v>0</v>
      </c>
      <c r="F261" s="1">
        <v>225.4</v>
      </c>
      <c r="G261" s="1">
        <v>0.3</v>
      </c>
      <c r="H261" s="1">
        <v>71.599999999999994</v>
      </c>
      <c r="I261" s="1">
        <v>0.6</v>
      </c>
      <c r="J261" s="1">
        <v>0</v>
      </c>
      <c r="K261" s="1">
        <v>0</v>
      </c>
      <c r="L261" s="1">
        <v>0</v>
      </c>
      <c r="M261" s="1">
        <v>85.8</v>
      </c>
      <c r="N261" s="1">
        <v>97.8</v>
      </c>
      <c r="O261" s="1">
        <v>38.299999999999997</v>
      </c>
      <c r="P261" s="1">
        <v>109.4</v>
      </c>
    </row>
    <row r="262" spans="1:16" x14ac:dyDescent="0.25">
      <c r="A262" s="80">
        <v>43816</v>
      </c>
      <c r="B262" s="1">
        <v>0</v>
      </c>
      <c r="C262" s="1">
        <v>12.3</v>
      </c>
      <c r="D262" s="1">
        <v>20.100000000000001</v>
      </c>
      <c r="E262" s="1">
        <v>0</v>
      </c>
      <c r="F262" s="1">
        <v>231.4</v>
      </c>
      <c r="G262" s="1">
        <v>0.6</v>
      </c>
      <c r="H262" s="1">
        <v>78.3</v>
      </c>
      <c r="I262" s="1">
        <v>1.1000000000000001</v>
      </c>
      <c r="J262" s="1">
        <v>0</v>
      </c>
      <c r="K262" s="1">
        <v>0</v>
      </c>
      <c r="L262" s="1">
        <v>1.3</v>
      </c>
      <c r="M262" s="1">
        <v>87.7</v>
      </c>
      <c r="N262" s="1">
        <v>108</v>
      </c>
      <c r="O262" s="1">
        <v>41.8</v>
      </c>
      <c r="P262" s="1">
        <v>104.4</v>
      </c>
    </row>
    <row r="263" spans="1:16" x14ac:dyDescent="0.25">
      <c r="A263" s="80">
        <v>43817</v>
      </c>
      <c r="B263" s="1">
        <v>0</v>
      </c>
      <c r="C263" s="1">
        <v>10.7</v>
      </c>
      <c r="D263" s="1">
        <v>13.5</v>
      </c>
      <c r="E263" s="1">
        <v>0</v>
      </c>
      <c r="F263" s="1">
        <v>227.7</v>
      </c>
      <c r="G263" s="1">
        <v>0.5</v>
      </c>
      <c r="H263" s="1">
        <v>51.7</v>
      </c>
      <c r="I263" s="1">
        <v>2.6</v>
      </c>
      <c r="J263" s="1">
        <v>0</v>
      </c>
      <c r="K263" s="1">
        <v>0</v>
      </c>
      <c r="L263" s="1">
        <v>0</v>
      </c>
      <c r="M263" s="1">
        <v>98.6</v>
      </c>
      <c r="N263" s="1">
        <v>102.2</v>
      </c>
      <c r="O263" s="1">
        <v>0</v>
      </c>
      <c r="P263" s="1">
        <v>107.2</v>
      </c>
    </row>
    <row r="264" spans="1:16" x14ac:dyDescent="0.25">
      <c r="A264" s="80">
        <v>43818</v>
      </c>
      <c r="B264" s="1">
        <v>0</v>
      </c>
      <c r="C264" s="1">
        <v>9.4</v>
      </c>
      <c r="D264" s="1">
        <v>16.3</v>
      </c>
      <c r="E264" s="1">
        <v>0</v>
      </c>
      <c r="F264" s="1">
        <v>184.9</v>
      </c>
      <c r="G264" s="1">
        <v>0.5</v>
      </c>
      <c r="H264" s="1">
        <v>45</v>
      </c>
      <c r="I264" s="1">
        <v>30</v>
      </c>
      <c r="J264" s="1">
        <v>0</v>
      </c>
      <c r="K264" s="1">
        <v>0</v>
      </c>
      <c r="L264" s="1">
        <v>0</v>
      </c>
      <c r="M264" s="1">
        <v>93.3</v>
      </c>
      <c r="N264" s="1">
        <v>91.7</v>
      </c>
      <c r="O264" s="1">
        <v>0</v>
      </c>
      <c r="P264" s="1">
        <v>104.4</v>
      </c>
    </row>
    <row r="265" spans="1:16" x14ac:dyDescent="0.25">
      <c r="A265" s="80">
        <v>43819</v>
      </c>
      <c r="B265" s="1">
        <v>0</v>
      </c>
      <c r="C265" s="1">
        <v>10.5</v>
      </c>
      <c r="D265" s="1">
        <v>17</v>
      </c>
      <c r="E265" s="1">
        <v>0</v>
      </c>
      <c r="F265" s="1">
        <v>186.5</v>
      </c>
      <c r="G265" s="1">
        <v>0.2</v>
      </c>
      <c r="H265" s="1">
        <v>56.1</v>
      </c>
      <c r="I265" s="1">
        <v>18.600000000000001</v>
      </c>
      <c r="J265" s="1">
        <v>0</v>
      </c>
      <c r="K265" s="1">
        <v>0</v>
      </c>
      <c r="L265" s="1">
        <v>3</v>
      </c>
      <c r="M265" s="1">
        <v>79.8</v>
      </c>
      <c r="N265" s="1">
        <v>103.5</v>
      </c>
      <c r="O265" s="1">
        <v>0</v>
      </c>
      <c r="P265" s="1">
        <v>104.8</v>
      </c>
    </row>
    <row r="266" spans="1:16" x14ac:dyDescent="0.25">
      <c r="A266" s="80">
        <v>43820</v>
      </c>
      <c r="B266" s="1">
        <v>0</v>
      </c>
      <c r="C266" s="1">
        <v>11.5</v>
      </c>
      <c r="D266" s="1">
        <v>17.2</v>
      </c>
      <c r="E266" s="1">
        <v>0</v>
      </c>
      <c r="F266" s="1">
        <v>182.6</v>
      </c>
      <c r="G266" s="1">
        <v>0.2</v>
      </c>
      <c r="H266" s="1">
        <v>50.6</v>
      </c>
      <c r="I266" s="1">
        <v>33</v>
      </c>
      <c r="J266" s="1">
        <v>0</v>
      </c>
      <c r="K266" s="1">
        <v>0</v>
      </c>
      <c r="L266" s="1">
        <v>0.4</v>
      </c>
      <c r="M266" s="1">
        <v>72.2</v>
      </c>
      <c r="N266" s="1">
        <v>111.5</v>
      </c>
      <c r="O266" s="1">
        <v>0</v>
      </c>
      <c r="P266" s="1">
        <v>113</v>
      </c>
    </row>
    <row r="267" spans="1:16" x14ac:dyDescent="0.25">
      <c r="A267" s="80">
        <v>43821</v>
      </c>
      <c r="B267" s="1">
        <v>0</v>
      </c>
      <c r="C267" s="1">
        <v>10.3</v>
      </c>
      <c r="D267" s="1">
        <v>12.8</v>
      </c>
      <c r="E267" s="1">
        <v>0</v>
      </c>
      <c r="F267" s="1">
        <v>181.5</v>
      </c>
      <c r="G267" s="1">
        <v>0.2</v>
      </c>
      <c r="H267" s="1">
        <v>48.6</v>
      </c>
      <c r="I267" s="1">
        <v>45.7</v>
      </c>
      <c r="J267" s="1">
        <v>0</v>
      </c>
      <c r="K267" s="1">
        <v>0</v>
      </c>
      <c r="L267" s="1">
        <v>0.2</v>
      </c>
      <c r="M267" s="1">
        <v>83.2</v>
      </c>
      <c r="N267" s="1">
        <v>106.3</v>
      </c>
      <c r="O267" s="1">
        <v>0</v>
      </c>
      <c r="P267" s="1">
        <v>111.9</v>
      </c>
    </row>
    <row r="268" spans="1:16" x14ac:dyDescent="0.25">
      <c r="A268" s="80">
        <v>43822</v>
      </c>
      <c r="B268" s="1">
        <v>0</v>
      </c>
      <c r="C268" s="1">
        <v>10.5</v>
      </c>
      <c r="D268" s="1">
        <v>14.4</v>
      </c>
      <c r="E268" s="1">
        <v>0</v>
      </c>
      <c r="F268" s="1">
        <v>191.1</v>
      </c>
      <c r="G268" s="1">
        <v>0.2</v>
      </c>
      <c r="H268" s="1">
        <v>39.700000000000003</v>
      </c>
      <c r="I268" s="1">
        <v>42.3</v>
      </c>
      <c r="J268" s="1">
        <v>0</v>
      </c>
      <c r="K268" s="1">
        <v>0</v>
      </c>
      <c r="L268" s="1">
        <v>0</v>
      </c>
      <c r="M268" s="1">
        <v>85</v>
      </c>
      <c r="N268" s="1">
        <v>107.8</v>
      </c>
      <c r="O268" s="1">
        <v>0</v>
      </c>
      <c r="P268" s="1">
        <v>107.2</v>
      </c>
    </row>
    <row r="269" spans="1:16" x14ac:dyDescent="0.25">
      <c r="A269" s="80">
        <v>43823</v>
      </c>
      <c r="B269" s="1">
        <v>0</v>
      </c>
      <c r="C269" s="1">
        <v>10.9</v>
      </c>
      <c r="D269" s="1">
        <v>14.8</v>
      </c>
      <c r="E269" s="1">
        <v>0</v>
      </c>
      <c r="F269" s="1">
        <v>179.7</v>
      </c>
      <c r="G269" s="1">
        <v>0.2</v>
      </c>
      <c r="H269" s="1">
        <v>41.9</v>
      </c>
      <c r="I269" s="1">
        <v>27.8</v>
      </c>
      <c r="J269" s="1">
        <v>0</v>
      </c>
      <c r="K269" s="1">
        <v>0</v>
      </c>
      <c r="L269" s="1">
        <v>0</v>
      </c>
      <c r="M269" s="1">
        <v>63.5</v>
      </c>
      <c r="N269" s="1">
        <v>106.7</v>
      </c>
      <c r="O269" s="1">
        <v>0</v>
      </c>
      <c r="P269" s="1">
        <v>106.3</v>
      </c>
    </row>
    <row r="270" spans="1:16" x14ac:dyDescent="0.25">
      <c r="A270" s="80">
        <v>43824</v>
      </c>
      <c r="B270" s="1">
        <v>0</v>
      </c>
      <c r="C270" s="1">
        <v>11</v>
      </c>
      <c r="D270" s="1">
        <v>11.4</v>
      </c>
      <c r="E270" s="1">
        <v>0</v>
      </c>
      <c r="F270" s="1">
        <v>179.1</v>
      </c>
      <c r="G270" s="1">
        <v>0.2</v>
      </c>
      <c r="H270" s="1">
        <v>44.5</v>
      </c>
      <c r="I270" s="1">
        <v>11.1</v>
      </c>
      <c r="J270" s="1">
        <v>0</v>
      </c>
      <c r="K270" s="1">
        <v>0</v>
      </c>
      <c r="L270" s="1">
        <v>0</v>
      </c>
      <c r="M270" s="1">
        <v>51.5</v>
      </c>
      <c r="N270" s="1">
        <v>98.5</v>
      </c>
      <c r="O270" s="1">
        <v>0</v>
      </c>
      <c r="P270" s="1">
        <v>105</v>
      </c>
    </row>
    <row r="271" spans="1:16" x14ac:dyDescent="0.25">
      <c r="A271" s="80">
        <v>43825</v>
      </c>
      <c r="B271" s="1">
        <v>0</v>
      </c>
      <c r="C271" s="1">
        <v>10.4</v>
      </c>
      <c r="D271" s="1">
        <v>11.1</v>
      </c>
      <c r="E271" s="1">
        <v>0</v>
      </c>
      <c r="F271" s="1">
        <v>188.3</v>
      </c>
      <c r="G271" s="1">
        <v>0.2</v>
      </c>
      <c r="H271" s="1">
        <v>31.1</v>
      </c>
      <c r="I271" s="1">
        <v>14</v>
      </c>
      <c r="J271" s="1">
        <v>0</v>
      </c>
      <c r="K271" s="1">
        <v>0</v>
      </c>
      <c r="L271" s="1">
        <v>0</v>
      </c>
      <c r="M271" s="1">
        <v>50.1</v>
      </c>
      <c r="N271" s="1">
        <v>91.7</v>
      </c>
      <c r="O271" s="1">
        <v>0</v>
      </c>
      <c r="P271" s="1">
        <v>110.5</v>
      </c>
    </row>
    <row r="272" spans="1:16" x14ac:dyDescent="0.25">
      <c r="A272" s="80">
        <v>43826</v>
      </c>
      <c r="B272" s="1">
        <v>0.7</v>
      </c>
      <c r="C272" s="1">
        <v>10.9</v>
      </c>
      <c r="D272" s="1">
        <v>11.3</v>
      </c>
      <c r="E272" s="1">
        <v>0</v>
      </c>
      <c r="F272" s="1">
        <v>184</v>
      </c>
      <c r="G272" s="1">
        <v>0.2</v>
      </c>
      <c r="H272" s="1">
        <v>42.3</v>
      </c>
      <c r="I272" s="1">
        <v>12.8</v>
      </c>
      <c r="J272" s="1">
        <v>0</v>
      </c>
      <c r="K272" s="1">
        <v>0</v>
      </c>
      <c r="L272" s="1">
        <v>0</v>
      </c>
      <c r="M272" s="1">
        <v>60.2</v>
      </c>
      <c r="N272" s="1">
        <v>94.1</v>
      </c>
      <c r="O272" s="1">
        <v>0</v>
      </c>
      <c r="P272" s="1">
        <v>111</v>
      </c>
    </row>
    <row r="273" spans="1:16" x14ac:dyDescent="0.25">
      <c r="A273" s="80">
        <v>43827</v>
      </c>
      <c r="B273" s="1">
        <v>10.1</v>
      </c>
      <c r="C273" s="1">
        <v>10</v>
      </c>
      <c r="D273" s="1">
        <v>7.9</v>
      </c>
      <c r="E273" s="1">
        <v>0</v>
      </c>
      <c r="F273" s="1">
        <v>171.4</v>
      </c>
      <c r="G273" s="1">
        <v>0.3</v>
      </c>
      <c r="H273" s="1">
        <v>27.4</v>
      </c>
      <c r="I273" s="1">
        <v>11.5</v>
      </c>
      <c r="J273" s="1">
        <v>0</v>
      </c>
      <c r="K273" s="1">
        <v>0</v>
      </c>
      <c r="L273" s="1">
        <v>0</v>
      </c>
      <c r="M273" s="1">
        <v>39.1</v>
      </c>
      <c r="N273" s="1">
        <v>90.3</v>
      </c>
      <c r="O273" s="1">
        <v>0</v>
      </c>
      <c r="P273" s="1">
        <v>110.8</v>
      </c>
    </row>
    <row r="274" spans="1:16" x14ac:dyDescent="0.25">
      <c r="A274" s="80">
        <v>43828</v>
      </c>
      <c r="B274" s="1">
        <v>7.6</v>
      </c>
      <c r="C274" s="1">
        <v>9.1</v>
      </c>
      <c r="D274" s="1">
        <v>7.2</v>
      </c>
      <c r="E274" s="1">
        <v>0</v>
      </c>
      <c r="F274" s="1">
        <v>174.5</v>
      </c>
      <c r="G274" s="1">
        <v>0.2</v>
      </c>
      <c r="H274" s="1">
        <v>26.7</v>
      </c>
      <c r="I274" s="1">
        <v>8.4</v>
      </c>
      <c r="J274" s="1">
        <v>0</v>
      </c>
      <c r="K274" s="1">
        <v>0</v>
      </c>
      <c r="L274" s="1">
        <v>0</v>
      </c>
      <c r="M274" s="1">
        <v>36.6</v>
      </c>
      <c r="N274" s="1">
        <v>91.6</v>
      </c>
      <c r="O274" s="1">
        <v>0</v>
      </c>
      <c r="P274" s="1">
        <v>106.1</v>
      </c>
    </row>
    <row r="275" spans="1:16" x14ac:dyDescent="0.25">
      <c r="A275" s="80">
        <v>43829</v>
      </c>
      <c r="B275" s="1">
        <v>10.7</v>
      </c>
      <c r="C275" s="1">
        <v>10.6</v>
      </c>
      <c r="D275" s="1">
        <v>14.2</v>
      </c>
      <c r="E275" s="1">
        <v>0</v>
      </c>
      <c r="F275" s="1">
        <v>187.9</v>
      </c>
      <c r="G275" s="1">
        <v>0.2</v>
      </c>
      <c r="H275" s="1">
        <v>43.3</v>
      </c>
      <c r="I275" s="1">
        <v>0.5</v>
      </c>
      <c r="J275" s="1">
        <v>0</v>
      </c>
      <c r="K275" s="1">
        <v>0</v>
      </c>
      <c r="L275" s="1">
        <v>0</v>
      </c>
      <c r="M275" s="1">
        <v>69.5</v>
      </c>
      <c r="N275" s="1">
        <v>86.1</v>
      </c>
      <c r="O275" s="1">
        <v>1.9</v>
      </c>
      <c r="P275" s="1">
        <v>111</v>
      </c>
    </row>
    <row r="276" spans="1:16" x14ac:dyDescent="0.25">
      <c r="A276" s="80">
        <v>43830</v>
      </c>
      <c r="B276" s="1">
        <v>0</v>
      </c>
      <c r="C276" s="1">
        <v>11.3</v>
      </c>
      <c r="D276" s="1">
        <v>15</v>
      </c>
      <c r="E276" s="1">
        <v>0</v>
      </c>
      <c r="F276" s="1">
        <v>195.4</v>
      </c>
      <c r="G276" s="1">
        <v>0.2</v>
      </c>
      <c r="H276" s="1">
        <v>52.8</v>
      </c>
      <c r="I276" s="1">
        <v>0</v>
      </c>
      <c r="J276" s="1">
        <v>0</v>
      </c>
      <c r="K276" s="1">
        <v>0</v>
      </c>
      <c r="L276" s="1">
        <v>0</v>
      </c>
      <c r="M276" s="1">
        <v>62.1</v>
      </c>
      <c r="N276" s="1">
        <v>90.3</v>
      </c>
      <c r="O276" s="1">
        <v>10.8</v>
      </c>
      <c r="P276" s="1">
        <v>113.5</v>
      </c>
    </row>
    <row r="277" spans="1:16" x14ac:dyDescent="0.25">
      <c r="A277" s="80">
        <v>43831</v>
      </c>
      <c r="B277" s="1">
        <v>5</v>
      </c>
      <c r="C277" s="1">
        <v>10.9</v>
      </c>
      <c r="D277" s="1">
        <v>10.8</v>
      </c>
      <c r="E277" s="1">
        <v>0</v>
      </c>
      <c r="F277" s="1">
        <v>189.8</v>
      </c>
      <c r="G277" s="1">
        <v>0.1</v>
      </c>
      <c r="H277" s="1">
        <v>35.5</v>
      </c>
      <c r="I277" s="1">
        <v>35.700000000000003</v>
      </c>
      <c r="J277" s="1">
        <v>0</v>
      </c>
      <c r="K277" s="1">
        <v>0</v>
      </c>
      <c r="L277" s="1">
        <v>0</v>
      </c>
      <c r="M277" s="1">
        <v>88.9</v>
      </c>
      <c r="N277" s="1">
        <v>88.5</v>
      </c>
      <c r="O277" s="1">
        <v>0</v>
      </c>
      <c r="P277" s="1">
        <v>111.7</v>
      </c>
    </row>
    <row r="278" spans="1:16" x14ac:dyDescent="0.25">
      <c r="A278" s="80">
        <v>43832</v>
      </c>
      <c r="B278" s="1">
        <v>11.2</v>
      </c>
      <c r="C278" s="1">
        <v>10.6</v>
      </c>
      <c r="D278" s="1">
        <v>9.9</v>
      </c>
      <c r="E278" s="1">
        <v>0</v>
      </c>
      <c r="F278" s="1">
        <v>189.8</v>
      </c>
      <c r="G278" s="1">
        <v>0.1</v>
      </c>
      <c r="H278" s="1">
        <v>31.2</v>
      </c>
      <c r="I278" s="1">
        <v>23.2</v>
      </c>
      <c r="J278" s="1">
        <v>0</v>
      </c>
      <c r="K278" s="1">
        <v>0</v>
      </c>
      <c r="L278" s="1">
        <v>0</v>
      </c>
      <c r="M278" s="1">
        <v>86.2</v>
      </c>
      <c r="N278" s="1">
        <v>88.2</v>
      </c>
      <c r="O278" s="1">
        <v>0</v>
      </c>
      <c r="P278" s="1">
        <v>103.2</v>
      </c>
    </row>
    <row r="279" spans="1:16" x14ac:dyDescent="0.25">
      <c r="A279" s="80">
        <v>43833</v>
      </c>
      <c r="B279" s="1">
        <v>9.6</v>
      </c>
      <c r="C279" s="1">
        <v>10.1</v>
      </c>
      <c r="D279" s="1">
        <v>13.5</v>
      </c>
      <c r="E279" s="1">
        <v>10.3</v>
      </c>
      <c r="F279" s="1">
        <v>193.8</v>
      </c>
      <c r="G279" s="1">
        <v>0.2</v>
      </c>
      <c r="H279" s="1">
        <v>30.8</v>
      </c>
      <c r="I279" s="1">
        <v>12.4</v>
      </c>
      <c r="J279" s="1">
        <v>0</v>
      </c>
      <c r="K279" s="1">
        <v>0</v>
      </c>
      <c r="L279" s="1">
        <v>0</v>
      </c>
      <c r="M279" s="1">
        <v>93.2</v>
      </c>
      <c r="N279" s="1">
        <v>80.599999999999994</v>
      </c>
      <c r="O279" s="1">
        <v>0</v>
      </c>
      <c r="P279" s="1">
        <v>108.5</v>
      </c>
    </row>
    <row r="280" spans="1:16" x14ac:dyDescent="0.25">
      <c r="A280" s="80">
        <v>43834</v>
      </c>
      <c r="B280" s="1">
        <v>8.9</v>
      </c>
      <c r="C280" s="1">
        <v>10.5</v>
      </c>
      <c r="D280" s="1">
        <v>13</v>
      </c>
      <c r="E280" s="1">
        <v>1.2</v>
      </c>
      <c r="F280" s="1">
        <v>194.6</v>
      </c>
      <c r="G280" s="1">
        <v>0.2</v>
      </c>
      <c r="H280" s="1">
        <v>32.299999999999997</v>
      </c>
      <c r="I280" s="1">
        <v>4.9000000000000004</v>
      </c>
      <c r="J280" s="1">
        <v>0</v>
      </c>
      <c r="K280" s="1">
        <v>0</v>
      </c>
      <c r="L280" s="1">
        <v>0</v>
      </c>
      <c r="M280" s="1">
        <v>77.099999999999994</v>
      </c>
      <c r="N280" s="1">
        <v>78.3</v>
      </c>
      <c r="O280" s="1">
        <v>1.6</v>
      </c>
      <c r="P280" s="1">
        <v>109.9</v>
      </c>
    </row>
    <row r="281" spans="1:16" x14ac:dyDescent="0.25">
      <c r="A281" s="80">
        <v>43835</v>
      </c>
      <c r="B281" s="1">
        <v>10.8</v>
      </c>
      <c r="C281" s="1">
        <v>9.5</v>
      </c>
      <c r="D281" s="1">
        <v>9.6999999999999993</v>
      </c>
      <c r="E281" s="1">
        <v>1.2</v>
      </c>
      <c r="F281" s="1">
        <v>186.1</v>
      </c>
      <c r="G281" s="1">
        <v>0.1</v>
      </c>
      <c r="H281" s="1">
        <v>26.5</v>
      </c>
      <c r="I281" s="1">
        <v>7.7</v>
      </c>
      <c r="J281" s="1">
        <v>0</v>
      </c>
      <c r="K281" s="1">
        <v>0</v>
      </c>
      <c r="L281" s="1">
        <v>0</v>
      </c>
      <c r="M281" s="1">
        <v>70.599999999999994</v>
      </c>
      <c r="N281" s="1">
        <v>76.7</v>
      </c>
      <c r="O281" s="1">
        <v>0</v>
      </c>
      <c r="P281" s="1">
        <v>108</v>
      </c>
    </row>
    <row r="282" spans="1:16" x14ac:dyDescent="0.25">
      <c r="A282" s="80">
        <v>43836</v>
      </c>
      <c r="B282" s="1">
        <v>10.8</v>
      </c>
      <c r="C282" s="1">
        <v>9.5</v>
      </c>
      <c r="D282" s="1">
        <v>11.9</v>
      </c>
      <c r="E282" s="1">
        <v>1.7</v>
      </c>
      <c r="F282" s="1">
        <v>202.2</v>
      </c>
      <c r="G282" s="1">
        <v>0.2</v>
      </c>
      <c r="H282" s="1">
        <v>34.6</v>
      </c>
      <c r="I282" s="1">
        <v>0.6</v>
      </c>
      <c r="J282" s="1">
        <v>0</v>
      </c>
      <c r="K282" s="1">
        <v>0</v>
      </c>
      <c r="L282" s="1">
        <v>0</v>
      </c>
      <c r="M282" s="1">
        <v>71.3</v>
      </c>
      <c r="N282" s="1">
        <v>80.2</v>
      </c>
      <c r="O282" s="1">
        <v>11.6</v>
      </c>
      <c r="P282" s="1">
        <v>110.1</v>
      </c>
    </row>
    <row r="283" spans="1:16" x14ac:dyDescent="0.25">
      <c r="A283" s="80">
        <v>43837</v>
      </c>
      <c r="B283" s="1">
        <v>13</v>
      </c>
      <c r="C283" s="1">
        <v>9.1999999999999993</v>
      </c>
      <c r="D283" s="1">
        <v>10.7</v>
      </c>
      <c r="E283" s="1">
        <v>2.2999999999999998</v>
      </c>
      <c r="F283" s="1">
        <v>190.1</v>
      </c>
      <c r="G283" s="1">
        <v>0.2</v>
      </c>
      <c r="H283" s="1">
        <v>35.4</v>
      </c>
      <c r="I283" s="1">
        <v>8</v>
      </c>
      <c r="J283" s="1">
        <v>0</v>
      </c>
      <c r="K283" s="1">
        <v>0</v>
      </c>
      <c r="L283" s="1">
        <v>0</v>
      </c>
      <c r="M283" s="1">
        <v>80.3</v>
      </c>
      <c r="N283" s="1">
        <v>79.2</v>
      </c>
      <c r="O283" s="1">
        <v>4.0999999999999996</v>
      </c>
      <c r="P283" s="1">
        <v>107.4</v>
      </c>
    </row>
    <row r="284" spans="1:16" x14ac:dyDescent="0.25">
      <c r="A284" s="80">
        <v>43838</v>
      </c>
      <c r="B284" s="1">
        <v>5.2</v>
      </c>
      <c r="C284" s="1">
        <v>11</v>
      </c>
      <c r="D284" s="1">
        <v>16</v>
      </c>
      <c r="E284" s="1">
        <v>0</v>
      </c>
      <c r="F284" s="1">
        <v>179.8</v>
      </c>
      <c r="G284" s="1">
        <v>0.2</v>
      </c>
      <c r="H284" s="1">
        <v>62.2</v>
      </c>
      <c r="I284" s="1">
        <v>2.9</v>
      </c>
      <c r="J284" s="1">
        <v>0</v>
      </c>
      <c r="K284" s="1">
        <v>0</v>
      </c>
      <c r="L284" s="1">
        <v>0</v>
      </c>
      <c r="M284" s="1">
        <v>82.9</v>
      </c>
      <c r="N284" s="1">
        <v>78.2</v>
      </c>
      <c r="O284" s="1">
        <v>10.6</v>
      </c>
      <c r="P284" s="1">
        <v>104</v>
      </c>
    </row>
    <row r="285" spans="1:16" x14ac:dyDescent="0.25">
      <c r="A285" s="80">
        <v>43839</v>
      </c>
      <c r="B285" s="1">
        <v>0</v>
      </c>
      <c r="C285" s="1">
        <v>11.5</v>
      </c>
      <c r="D285" s="1">
        <v>18.600000000000001</v>
      </c>
      <c r="E285" s="1">
        <v>0</v>
      </c>
      <c r="F285" s="1">
        <v>190.3</v>
      </c>
      <c r="G285" s="1">
        <v>0.2</v>
      </c>
      <c r="H285" s="1">
        <v>59.9</v>
      </c>
      <c r="I285" s="1">
        <v>0</v>
      </c>
      <c r="J285" s="1">
        <v>0</v>
      </c>
      <c r="K285" s="1">
        <v>0</v>
      </c>
      <c r="L285" s="1">
        <v>0</v>
      </c>
      <c r="M285" s="1">
        <v>82.7</v>
      </c>
      <c r="N285" s="1">
        <v>49.8</v>
      </c>
      <c r="O285" s="1">
        <v>47.4</v>
      </c>
      <c r="P285" s="1">
        <v>97.5</v>
      </c>
    </row>
    <row r="286" spans="1:16" x14ac:dyDescent="0.25">
      <c r="A286" s="80">
        <v>43840</v>
      </c>
      <c r="B286" s="1">
        <v>0</v>
      </c>
      <c r="C286" s="1">
        <v>11.2</v>
      </c>
      <c r="D286" s="1">
        <v>14.4</v>
      </c>
      <c r="E286" s="1">
        <v>0</v>
      </c>
      <c r="F286" s="1">
        <v>210</v>
      </c>
      <c r="G286" s="1">
        <v>0.2</v>
      </c>
      <c r="H286" s="1">
        <v>48.7</v>
      </c>
      <c r="I286" s="1">
        <v>0</v>
      </c>
      <c r="J286" s="1">
        <v>0</v>
      </c>
      <c r="K286" s="1">
        <v>0</v>
      </c>
      <c r="L286" s="1">
        <v>0</v>
      </c>
      <c r="M286" s="1">
        <v>83.5</v>
      </c>
      <c r="N286" s="1">
        <v>65.400000000000006</v>
      </c>
      <c r="O286" s="1">
        <v>45.5</v>
      </c>
      <c r="P286" s="1">
        <v>90.3</v>
      </c>
    </row>
    <row r="287" spans="1:16" x14ac:dyDescent="0.25">
      <c r="A287" s="80">
        <v>43841</v>
      </c>
      <c r="B287" s="1">
        <v>0</v>
      </c>
      <c r="C287" s="1">
        <v>9.6</v>
      </c>
      <c r="D287" s="1">
        <v>14.6</v>
      </c>
      <c r="E287" s="1">
        <v>0</v>
      </c>
      <c r="F287" s="1">
        <v>185.4</v>
      </c>
      <c r="G287" s="1">
        <v>0.2</v>
      </c>
      <c r="H287" s="1">
        <v>21</v>
      </c>
      <c r="I287" s="1">
        <v>2.2000000000000002</v>
      </c>
      <c r="J287" s="1">
        <v>0</v>
      </c>
      <c r="K287" s="1">
        <v>0</v>
      </c>
      <c r="L287" s="1">
        <v>0</v>
      </c>
      <c r="M287" s="1">
        <v>47.6</v>
      </c>
      <c r="N287" s="1">
        <v>77</v>
      </c>
      <c r="O287" s="1">
        <v>23.1</v>
      </c>
      <c r="P287" s="1">
        <v>90.4</v>
      </c>
    </row>
    <row r="288" spans="1:16" x14ac:dyDescent="0.25">
      <c r="A288" s="80">
        <v>43842</v>
      </c>
      <c r="B288" s="1">
        <v>0</v>
      </c>
      <c r="C288" s="1">
        <v>10.5</v>
      </c>
      <c r="D288" s="1">
        <v>11.9</v>
      </c>
      <c r="E288" s="1">
        <v>0</v>
      </c>
      <c r="F288" s="1">
        <v>182.7</v>
      </c>
      <c r="G288" s="1">
        <v>0.3</v>
      </c>
      <c r="H288" s="1">
        <v>28</v>
      </c>
      <c r="I288" s="1">
        <v>1.4</v>
      </c>
      <c r="J288" s="1">
        <v>0</v>
      </c>
      <c r="K288" s="1">
        <v>0</v>
      </c>
      <c r="L288" s="1">
        <v>0</v>
      </c>
      <c r="M288" s="1">
        <v>45</v>
      </c>
      <c r="N288" s="1">
        <v>83.3</v>
      </c>
      <c r="O288" s="1">
        <v>10.4</v>
      </c>
      <c r="P288" s="1">
        <v>99.2</v>
      </c>
    </row>
    <row r="289" spans="1:16" x14ac:dyDescent="0.25">
      <c r="A289" s="80">
        <v>43843</v>
      </c>
      <c r="B289" s="1">
        <v>0</v>
      </c>
      <c r="C289" s="1">
        <v>11</v>
      </c>
      <c r="D289" s="1">
        <v>13</v>
      </c>
      <c r="E289" s="1">
        <v>0</v>
      </c>
      <c r="F289" s="1">
        <v>212.1</v>
      </c>
      <c r="G289" s="1">
        <v>0.3</v>
      </c>
      <c r="H289" s="1">
        <v>36.799999999999997</v>
      </c>
      <c r="I289" s="1">
        <v>2.9</v>
      </c>
      <c r="J289" s="1">
        <v>0</v>
      </c>
      <c r="K289" s="1">
        <v>0</v>
      </c>
      <c r="L289" s="1">
        <v>0</v>
      </c>
      <c r="M289" s="1">
        <v>76.599999999999994</v>
      </c>
      <c r="N289" s="1">
        <v>79.7</v>
      </c>
      <c r="O289" s="1">
        <v>12.7</v>
      </c>
      <c r="P289" s="1">
        <v>105.5</v>
      </c>
    </row>
    <row r="290" spans="1:16" x14ac:dyDescent="0.25">
      <c r="A290" s="80">
        <v>43844</v>
      </c>
      <c r="B290" s="1">
        <v>0</v>
      </c>
      <c r="C290" s="1">
        <v>10.8</v>
      </c>
      <c r="D290" s="1">
        <v>15</v>
      </c>
      <c r="E290" s="1">
        <v>0</v>
      </c>
      <c r="F290" s="1">
        <v>204.1</v>
      </c>
      <c r="G290" s="1">
        <v>0.2</v>
      </c>
      <c r="H290" s="1">
        <v>36.200000000000003</v>
      </c>
      <c r="I290" s="1">
        <v>2.4</v>
      </c>
      <c r="J290" s="1">
        <v>0</v>
      </c>
      <c r="K290" s="1">
        <v>0</v>
      </c>
      <c r="L290" s="1">
        <v>0</v>
      </c>
      <c r="M290" s="1">
        <v>66.599999999999994</v>
      </c>
      <c r="N290" s="1">
        <v>85.9</v>
      </c>
      <c r="O290" s="1">
        <v>13.7</v>
      </c>
      <c r="P290" s="1">
        <v>104.7</v>
      </c>
    </row>
    <row r="291" spans="1:16" x14ac:dyDescent="0.25">
      <c r="A291" s="80">
        <v>43845</v>
      </c>
      <c r="B291" s="1">
        <v>0</v>
      </c>
      <c r="C291" s="1">
        <v>10</v>
      </c>
      <c r="D291" s="1">
        <v>13.8</v>
      </c>
      <c r="E291" s="1">
        <v>0</v>
      </c>
      <c r="F291" s="1">
        <v>202.2</v>
      </c>
      <c r="G291" s="1">
        <v>0.3</v>
      </c>
      <c r="H291" s="1">
        <v>32.799999999999997</v>
      </c>
      <c r="I291" s="1">
        <v>10.199999999999999</v>
      </c>
      <c r="J291" s="1">
        <v>0</v>
      </c>
      <c r="K291" s="1">
        <v>0</v>
      </c>
      <c r="L291" s="1">
        <v>0</v>
      </c>
      <c r="M291" s="1">
        <v>55</v>
      </c>
      <c r="N291" s="1">
        <v>97.1</v>
      </c>
      <c r="O291" s="1">
        <v>11.9</v>
      </c>
      <c r="P291" s="1">
        <v>106.2</v>
      </c>
    </row>
    <row r="292" spans="1:16" x14ac:dyDescent="0.25">
      <c r="A292" s="80">
        <v>43846</v>
      </c>
      <c r="B292" s="1">
        <v>0</v>
      </c>
      <c r="C292" s="1">
        <v>11.1</v>
      </c>
      <c r="D292" s="1">
        <v>14</v>
      </c>
      <c r="E292" s="1">
        <v>0</v>
      </c>
      <c r="F292" s="1">
        <v>204.1</v>
      </c>
      <c r="G292" s="1">
        <v>0.2</v>
      </c>
      <c r="H292" s="1">
        <v>32.799999999999997</v>
      </c>
      <c r="I292" s="1">
        <v>0</v>
      </c>
      <c r="J292" s="1">
        <v>0</v>
      </c>
      <c r="K292" s="1">
        <v>0</v>
      </c>
      <c r="L292" s="1">
        <v>0</v>
      </c>
      <c r="M292" s="1">
        <v>51.2</v>
      </c>
      <c r="N292" s="1">
        <v>90.8</v>
      </c>
      <c r="O292" s="1">
        <v>20.100000000000001</v>
      </c>
      <c r="P292" s="1">
        <v>101.5</v>
      </c>
    </row>
    <row r="293" spans="1:16" x14ac:dyDescent="0.25">
      <c r="A293" s="80">
        <v>43847</v>
      </c>
      <c r="B293" s="1">
        <v>0</v>
      </c>
      <c r="C293" s="1">
        <v>11</v>
      </c>
      <c r="D293" s="1">
        <v>17</v>
      </c>
      <c r="E293" s="1">
        <v>0</v>
      </c>
      <c r="F293" s="1">
        <v>206.8</v>
      </c>
      <c r="G293" s="1">
        <v>0.3</v>
      </c>
      <c r="H293" s="1">
        <v>43.5</v>
      </c>
      <c r="I293" s="1">
        <v>0.3</v>
      </c>
      <c r="J293" s="1">
        <v>0</v>
      </c>
      <c r="K293" s="1">
        <v>0</v>
      </c>
      <c r="L293" s="1">
        <v>0</v>
      </c>
      <c r="M293" s="1">
        <v>73.099999999999994</v>
      </c>
      <c r="N293" s="1">
        <v>98</v>
      </c>
      <c r="O293" s="1">
        <v>13</v>
      </c>
      <c r="P293" s="1">
        <v>96.9</v>
      </c>
    </row>
    <row r="294" spans="1:16" x14ac:dyDescent="0.25">
      <c r="A294" s="80">
        <v>43848</v>
      </c>
      <c r="B294" s="1">
        <v>0</v>
      </c>
      <c r="C294" s="1">
        <v>11.5</v>
      </c>
      <c r="D294" s="1">
        <v>18.3</v>
      </c>
      <c r="E294" s="1">
        <v>0</v>
      </c>
      <c r="F294" s="1">
        <v>221.6</v>
      </c>
      <c r="G294" s="1">
        <v>0.2</v>
      </c>
      <c r="H294" s="1">
        <v>42.8</v>
      </c>
      <c r="I294" s="1">
        <v>0</v>
      </c>
      <c r="J294" s="1">
        <v>0</v>
      </c>
      <c r="K294" s="1">
        <v>0</v>
      </c>
      <c r="L294" s="1">
        <v>0</v>
      </c>
      <c r="M294" s="1">
        <v>91.8</v>
      </c>
      <c r="N294" s="1">
        <v>89</v>
      </c>
      <c r="O294" s="1">
        <v>18</v>
      </c>
      <c r="P294" s="1">
        <v>94.6</v>
      </c>
    </row>
    <row r="295" spans="1:16" x14ac:dyDescent="0.25">
      <c r="A295" s="80">
        <v>43849</v>
      </c>
      <c r="B295" s="1">
        <v>0</v>
      </c>
      <c r="C295" s="1">
        <v>11.8</v>
      </c>
      <c r="D295" s="1">
        <v>17.100000000000001</v>
      </c>
      <c r="E295" s="1">
        <v>0</v>
      </c>
      <c r="F295" s="1">
        <v>235.1</v>
      </c>
      <c r="G295" s="1">
        <v>0.2</v>
      </c>
      <c r="H295" s="1">
        <v>50.3</v>
      </c>
      <c r="I295" s="1">
        <v>0</v>
      </c>
      <c r="J295" s="1">
        <v>0</v>
      </c>
      <c r="K295" s="1">
        <v>0</v>
      </c>
      <c r="L295" s="1">
        <v>0</v>
      </c>
      <c r="M295" s="1">
        <v>104.6</v>
      </c>
      <c r="N295" s="1">
        <v>73.3</v>
      </c>
      <c r="O295" s="1">
        <v>40.799999999999997</v>
      </c>
      <c r="P295" s="1">
        <v>96.1</v>
      </c>
    </row>
    <row r="296" spans="1:16" x14ac:dyDescent="0.25">
      <c r="A296" s="80">
        <v>43850</v>
      </c>
      <c r="B296" s="1">
        <v>0</v>
      </c>
      <c r="C296" s="1">
        <v>12.3</v>
      </c>
      <c r="D296" s="1">
        <v>20.399999999999999</v>
      </c>
      <c r="E296" s="1">
        <v>0</v>
      </c>
      <c r="F296" s="1">
        <v>243.7</v>
      </c>
      <c r="G296" s="1">
        <v>0.5</v>
      </c>
      <c r="H296" s="1">
        <v>79.599999999999994</v>
      </c>
      <c r="I296" s="1">
        <v>0</v>
      </c>
      <c r="J296" s="1">
        <v>0</v>
      </c>
      <c r="K296" s="1">
        <v>0</v>
      </c>
      <c r="L296" s="1">
        <v>0</v>
      </c>
      <c r="M296" s="1">
        <v>131.5</v>
      </c>
      <c r="N296" s="1">
        <v>84.8</v>
      </c>
      <c r="O296" s="1">
        <v>39.4</v>
      </c>
      <c r="P296" s="1">
        <v>95.8</v>
      </c>
    </row>
    <row r="297" spans="1:16" x14ac:dyDescent="0.25">
      <c r="A297" s="80">
        <v>43851</v>
      </c>
      <c r="B297" s="1">
        <v>0</v>
      </c>
      <c r="C297" s="1">
        <v>14.9</v>
      </c>
      <c r="D297" s="1">
        <v>19.899999999999999</v>
      </c>
      <c r="E297" s="1">
        <v>0</v>
      </c>
      <c r="F297" s="1">
        <v>238.4</v>
      </c>
      <c r="G297" s="1">
        <v>0.5</v>
      </c>
      <c r="H297" s="1">
        <v>88.8</v>
      </c>
      <c r="I297" s="1">
        <v>0</v>
      </c>
      <c r="J297" s="1">
        <v>0.2</v>
      </c>
      <c r="K297" s="1">
        <v>0</v>
      </c>
      <c r="L297" s="1">
        <v>0</v>
      </c>
      <c r="M297" s="1">
        <v>137.30000000000001</v>
      </c>
      <c r="N297" s="1">
        <v>80.3</v>
      </c>
      <c r="O297" s="1">
        <v>52.5</v>
      </c>
      <c r="P297" s="1">
        <v>97.8</v>
      </c>
    </row>
    <row r="298" spans="1:16" x14ac:dyDescent="0.25">
      <c r="A298" s="80">
        <v>43852</v>
      </c>
      <c r="B298" s="1">
        <v>0</v>
      </c>
      <c r="C298" s="1">
        <v>16.899999999999999</v>
      </c>
      <c r="D298" s="1">
        <v>18.3</v>
      </c>
      <c r="E298" s="1">
        <v>0</v>
      </c>
      <c r="F298" s="1">
        <v>217.9</v>
      </c>
      <c r="G298" s="1">
        <v>0.4</v>
      </c>
      <c r="H298" s="1">
        <v>89.9</v>
      </c>
      <c r="I298" s="1">
        <v>0</v>
      </c>
      <c r="J298" s="1">
        <v>0</v>
      </c>
      <c r="K298" s="1">
        <v>0</v>
      </c>
      <c r="L298" s="1">
        <v>0</v>
      </c>
      <c r="M298" s="1">
        <v>123.5</v>
      </c>
      <c r="N298" s="1">
        <v>86.2</v>
      </c>
      <c r="O298" s="1">
        <v>45.2</v>
      </c>
      <c r="P298" s="1">
        <v>96.5</v>
      </c>
    </row>
    <row r="299" spans="1:16" x14ac:dyDescent="0.25">
      <c r="A299" s="80">
        <v>43853</v>
      </c>
      <c r="B299" s="1">
        <v>0</v>
      </c>
      <c r="C299" s="1">
        <v>16.399999999999999</v>
      </c>
      <c r="D299" s="1">
        <v>18.5</v>
      </c>
      <c r="E299" s="1">
        <v>0</v>
      </c>
      <c r="F299" s="1">
        <v>204.9</v>
      </c>
      <c r="G299" s="1">
        <v>0.4</v>
      </c>
      <c r="H299" s="1">
        <v>83.4</v>
      </c>
      <c r="I299" s="1">
        <v>0</v>
      </c>
      <c r="J299" s="1">
        <v>0</v>
      </c>
      <c r="K299" s="1">
        <v>0</v>
      </c>
      <c r="L299" s="1">
        <v>0</v>
      </c>
      <c r="M299" s="1">
        <v>121.5</v>
      </c>
      <c r="N299" s="1">
        <v>86.8</v>
      </c>
      <c r="O299" s="1">
        <v>23.8</v>
      </c>
      <c r="P299" s="1">
        <v>94.7</v>
      </c>
    </row>
    <row r="300" spans="1:16" x14ac:dyDescent="0.25">
      <c r="A300" s="80">
        <v>43854</v>
      </c>
      <c r="B300" s="1">
        <v>0</v>
      </c>
      <c r="C300" s="1">
        <v>15.6</v>
      </c>
      <c r="D300" s="1">
        <v>17.8</v>
      </c>
      <c r="E300" s="1">
        <v>0</v>
      </c>
      <c r="F300" s="1">
        <v>204.7</v>
      </c>
      <c r="G300" s="1">
        <v>0.4</v>
      </c>
      <c r="H300" s="1">
        <v>77.400000000000006</v>
      </c>
      <c r="I300" s="1">
        <v>0</v>
      </c>
      <c r="J300" s="1">
        <v>0</v>
      </c>
      <c r="K300" s="1">
        <v>0</v>
      </c>
      <c r="L300" s="1">
        <v>0</v>
      </c>
      <c r="M300" s="1">
        <v>119.9</v>
      </c>
      <c r="N300" s="1">
        <v>84.3</v>
      </c>
      <c r="O300" s="1">
        <v>17.600000000000001</v>
      </c>
      <c r="P300" s="1">
        <v>95.7</v>
      </c>
    </row>
    <row r="301" spans="1:16" x14ac:dyDescent="0.25">
      <c r="A301" s="80">
        <v>43855</v>
      </c>
      <c r="B301" s="1">
        <v>0</v>
      </c>
      <c r="C301" s="1">
        <v>14</v>
      </c>
      <c r="D301" s="1">
        <v>13.8</v>
      </c>
      <c r="E301" s="1">
        <v>0</v>
      </c>
      <c r="F301" s="1">
        <v>198.4</v>
      </c>
      <c r="G301" s="1">
        <v>0.3</v>
      </c>
      <c r="H301" s="1">
        <v>43.3</v>
      </c>
      <c r="I301" s="1">
        <v>0.8</v>
      </c>
      <c r="J301" s="1">
        <v>0</v>
      </c>
      <c r="K301" s="1">
        <v>0</v>
      </c>
      <c r="L301" s="1">
        <v>0</v>
      </c>
      <c r="M301" s="1">
        <v>68</v>
      </c>
      <c r="N301" s="1">
        <v>93.3</v>
      </c>
      <c r="O301" s="1">
        <v>15.6</v>
      </c>
      <c r="P301" s="1">
        <v>95.8</v>
      </c>
    </row>
    <row r="302" spans="1:16" x14ac:dyDescent="0.25">
      <c r="A302" s="80">
        <v>43856</v>
      </c>
      <c r="B302" s="1">
        <v>0</v>
      </c>
      <c r="C302" s="1">
        <v>12.3</v>
      </c>
      <c r="D302" s="1">
        <v>13</v>
      </c>
      <c r="E302" s="1">
        <v>0</v>
      </c>
      <c r="F302" s="1">
        <v>195.3</v>
      </c>
      <c r="G302" s="1">
        <v>0.2</v>
      </c>
      <c r="H302" s="1">
        <v>35.4</v>
      </c>
      <c r="I302" s="1">
        <v>7.7</v>
      </c>
      <c r="J302" s="1">
        <v>0</v>
      </c>
      <c r="K302" s="1">
        <v>0</v>
      </c>
      <c r="L302" s="1">
        <v>0</v>
      </c>
      <c r="M302" s="1">
        <v>65.900000000000006</v>
      </c>
      <c r="N302" s="1">
        <v>96.6</v>
      </c>
      <c r="O302" s="1">
        <v>6.8</v>
      </c>
      <c r="P302" s="1">
        <v>95.1</v>
      </c>
    </row>
    <row r="303" spans="1:16" x14ac:dyDescent="0.25">
      <c r="A303" s="80">
        <v>43857</v>
      </c>
      <c r="B303" s="1">
        <v>0</v>
      </c>
      <c r="C303" s="1">
        <v>15.5</v>
      </c>
      <c r="D303" s="1">
        <v>16.3</v>
      </c>
      <c r="E303" s="1">
        <v>0</v>
      </c>
      <c r="F303" s="1">
        <v>215.1</v>
      </c>
      <c r="G303" s="1">
        <v>0.2</v>
      </c>
      <c r="H303" s="1">
        <v>54.7</v>
      </c>
      <c r="I303" s="1">
        <v>0</v>
      </c>
      <c r="J303" s="1">
        <v>3.3</v>
      </c>
      <c r="K303" s="1">
        <v>0</v>
      </c>
      <c r="L303" s="1">
        <v>0</v>
      </c>
      <c r="M303" s="1">
        <v>73.2</v>
      </c>
      <c r="N303" s="1">
        <v>98.2</v>
      </c>
      <c r="O303" s="1">
        <v>33.200000000000003</v>
      </c>
      <c r="P303" s="1">
        <v>95.3</v>
      </c>
    </row>
    <row r="304" spans="1:16" x14ac:dyDescent="0.25">
      <c r="A304" s="80">
        <v>43858</v>
      </c>
      <c r="B304" s="1">
        <v>0</v>
      </c>
      <c r="C304" s="1">
        <v>14.2</v>
      </c>
      <c r="D304" s="1">
        <v>15.5</v>
      </c>
      <c r="E304" s="1">
        <v>0</v>
      </c>
      <c r="F304" s="1">
        <v>234.9</v>
      </c>
      <c r="G304" s="1">
        <v>0.3</v>
      </c>
      <c r="H304" s="1">
        <v>42.8</v>
      </c>
      <c r="I304" s="1">
        <v>0</v>
      </c>
      <c r="J304" s="1">
        <v>6.3</v>
      </c>
      <c r="K304" s="1">
        <v>0</v>
      </c>
      <c r="L304" s="1">
        <v>0</v>
      </c>
      <c r="M304" s="1">
        <v>70.8</v>
      </c>
      <c r="N304" s="1">
        <v>103.2</v>
      </c>
      <c r="O304" s="1">
        <v>29.1</v>
      </c>
      <c r="P304" s="1">
        <v>98.1</v>
      </c>
    </row>
    <row r="305" spans="1:16" x14ac:dyDescent="0.25">
      <c r="A305" s="80">
        <v>43859</v>
      </c>
      <c r="B305" s="1">
        <v>0</v>
      </c>
      <c r="C305" s="1">
        <v>13.4</v>
      </c>
      <c r="D305" s="1">
        <v>14.6</v>
      </c>
      <c r="E305" s="1">
        <v>0</v>
      </c>
      <c r="F305" s="1">
        <v>224.4</v>
      </c>
      <c r="G305" s="1">
        <v>0.4</v>
      </c>
      <c r="H305" s="1">
        <v>37.299999999999997</v>
      </c>
      <c r="I305" s="1">
        <v>0</v>
      </c>
      <c r="J305" s="1">
        <v>3.2</v>
      </c>
      <c r="K305" s="1">
        <v>0</v>
      </c>
      <c r="L305" s="1">
        <v>0</v>
      </c>
      <c r="M305" s="1">
        <v>69</v>
      </c>
      <c r="N305" s="1">
        <v>96.5</v>
      </c>
      <c r="O305" s="1">
        <v>22.9</v>
      </c>
      <c r="P305" s="1">
        <v>99.1</v>
      </c>
    </row>
    <row r="306" spans="1:16" x14ac:dyDescent="0.25">
      <c r="A306" s="80">
        <v>43860</v>
      </c>
      <c r="B306" s="1">
        <v>0</v>
      </c>
      <c r="C306" s="1">
        <v>11.6</v>
      </c>
      <c r="D306" s="1">
        <v>12.2</v>
      </c>
      <c r="E306" s="1">
        <v>0</v>
      </c>
      <c r="F306" s="1">
        <v>195.8</v>
      </c>
      <c r="G306" s="1">
        <v>0.3</v>
      </c>
      <c r="H306" s="1">
        <v>34.299999999999997</v>
      </c>
      <c r="I306" s="1">
        <v>0</v>
      </c>
      <c r="J306" s="1">
        <v>0</v>
      </c>
      <c r="K306" s="1">
        <v>0</v>
      </c>
      <c r="L306" s="1">
        <v>0</v>
      </c>
      <c r="M306" s="1">
        <v>51.5</v>
      </c>
      <c r="N306" s="1">
        <v>85.5</v>
      </c>
      <c r="O306" s="1">
        <v>15.6</v>
      </c>
      <c r="P306" s="1">
        <v>102.1</v>
      </c>
    </row>
    <row r="307" spans="1:16" x14ac:dyDescent="0.25">
      <c r="A307" s="80">
        <v>43861</v>
      </c>
      <c r="B307" s="1">
        <v>0</v>
      </c>
      <c r="C307" s="1">
        <v>12.8</v>
      </c>
      <c r="D307" s="1">
        <v>11.2</v>
      </c>
      <c r="E307" s="1">
        <v>0</v>
      </c>
      <c r="F307" s="1">
        <v>179.5</v>
      </c>
      <c r="G307" s="1">
        <v>0.3</v>
      </c>
      <c r="H307" s="1">
        <v>32.1</v>
      </c>
      <c r="I307" s="1">
        <v>5.6</v>
      </c>
      <c r="J307" s="1">
        <v>1.2</v>
      </c>
      <c r="K307" s="1">
        <v>0</v>
      </c>
      <c r="L307" s="1">
        <v>0</v>
      </c>
      <c r="M307" s="1">
        <v>48.9</v>
      </c>
      <c r="N307" s="1">
        <v>80.900000000000006</v>
      </c>
      <c r="O307" s="1">
        <v>10</v>
      </c>
      <c r="P307" s="1">
        <v>100.8</v>
      </c>
    </row>
    <row r="308" spans="1:16" x14ac:dyDescent="0.25">
      <c r="A308" s="80">
        <v>43862</v>
      </c>
      <c r="B308" s="1">
        <v>0</v>
      </c>
      <c r="C308" s="1">
        <v>13.9</v>
      </c>
      <c r="D308" s="1">
        <v>9.6999999999999993</v>
      </c>
      <c r="E308" s="1">
        <v>0</v>
      </c>
      <c r="F308" s="1">
        <v>173.1</v>
      </c>
      <c r="G308" s="1">
        <v>0.3</v>
      </c>
      <c r="H308" s="1">
        <v>30.5</v>
      </c>
      <c r="I308" s="1">
        <v>15.4</v>
      </c>
      <c r="J308" s="1">
        <v>1.2</v>
      </c>
      <c r="K308" s="1">
        <v>0</v>
      </c>
      <c r="L308" s="1">
        <v>0</v>
      </c>
      <c r="M308" s="1">
        <v>46.9</v>
      </c>
      <c r="N308" s="1">
        <v>94</v>
      </c>
      <c r="O308" s="1">
        <v>6</v>
      </c>
      <c r="P308" s="1">
        <v>100.5</v>
      </c>
    </row>
    <row r="309" spans="1:16" x14ac:dyDescent="0.25">
      <c r="A309" s="80">
        <v>43863</v>
      </c>
      <c r="B309" s="1">
        <v>0</v>
      </c>
      <c r="C309" s="1">
        <v>13.6</v>
      </c>
      <c r="D309" s="1">
        <v>10.7</v>
      </c>
      <c r="E309" s="1">
        <v>0</v>
      </c>
      <c r="F309" s="1">
        <v>177.8</v>
      </c>
      <c r="G309" s="1">
        <v>0.3</v>
      </c>
      <c r="H309" s="1">
        <v>28.4</v>
      </c>
      <c r="I309" s="1">
        <v>10.199999999999999</v>
      </c>
      <c r="J309" s="1">
        <v>0.6</v>
      </c>
      <c r="K309" s="1">
        <v>0</v>
      </c>
      <c r="L309" s="1">
        <v>0</v>
      </c>
      <c r="M309" s="1">
        <v>43.3</v>
      </c>
      <c r="N309" s="1">
        <v>91.3</v>
      </c>
      <c r="O309" s="1">
        <v>5.8</v>
      </c>
      <c r="P309" s="1">
        <v>99.3</v>
      </c>
    </row>
    <row r="310" spans="1:16" x14ac:dyDescent="0.25">
      <c r="A310" s="80">
        <v>43864</v>
      </c>
      <c r="B310" s="1">
        <v>0</v>
      </c>
      <c r="C310" s="1">
        <v>13.3</v>
      </c>
      <c r="D310" s="1">
        <v>14</v>
      </c>
      <c r="E310" s="1">
        <v>0</v>
      </c>
      <c r="F310" s="1">
        <v>200.9</v>
      </c>
      <c r="G310" s="1">
        <v>0.3</v>
      </c>
      <c r="H310" s="1">
        <v>34.4</v>
      </c>
      <c r="I310" s="1">
        <v>0</v>
      </c>
      <c r="J310" s="1">
        <v>0</v>
      </c>
      <c r="K310" s="1">
        <v>0</v>
      </c>
      <c r="L310" s="1">
        <v>0</v>
      </c>
      <c r="M310" s="1">
        <v>73.5</v>
      </c>
      <c r="N310" s="1">
        <v>64.5</v>
      </c>
      <c r="O310" s="1">
        <v>24.5</v>
      </c>
      <c r="P310" s="1">
        <v>99.7</v>
      </c>
    </row>
    <row r="311" spans="1:16" x14ac:dyDescent="0.25">
      <c r="A311" s="80">
        <v>43865</v>
      </c>
      <c r="B311" s="1">
        <v>0</v>
      </c>
      <c r="C311" s="1">
        <v>14.4</v>
      </c>
      <c r="D311" s="1">
        <v>17.8</v>
      </c>
      <c r="E311" s="1">
        <v>0</v>
      </c>
      <c r="F311" s="1">
        <v>221.4</v>
      </c>
      <c r="G311" s="1">
        <v>0.3</v>
      </c>
      <c r="H311" s="1">
        <v>51.6</v>
      </c>
      <c r="I311" s="1">
        <v>0</v>
      </c>
      <c r="J311" s="1">
        <v>0</v>
      </c>
      <c r="K311" s="1">
        <v>0</v>
      </c>
      <c r="L311" s="1">
        <v>0</v>
      </c>
      <c r="M311" s="1">
        <v>105.4</v>
      </c>
      <c r="N311" s="1">
        <v>74.8</v>
      </c>
      <c r="O311" s="1">
        <v>27.7</v>
      </c>
      <c r="P311" s="1">
        <v>96.9</v>
      </c>
    </row>
    <row r="312" spans="1:16" x14ac:dyDescent="0.25">
      <c r="A312" s="80">
        <v>43866</v>
      </c>
      <c r="B312" s="1">
        <v>0</v>
      </c>
      <c r="C312" s="1">
        <v>16.2</v>
      </c>
      <c r="D312" s="1">
        <v>18.5</v>
      </c>
      <c r="E312" s="1">
        <v>0</v>
      </c>
      <c r="F312" s="1">
        <v>217.3</v>
      </c>
      <c r="G312" s="1">
        <v>0.1</v>
      </c>
      <c r="H312" s="1">
        <v>74.599999999999994</v>
      </c>
      <c r="I312" s="1">
        <v>0</v>
      </c>
      <c r="J312" s="1">
        <v>0</v>
      </c>
      <c r="K312" s="1">
        <v>0</v>
      </c>
      <c r="L312" s="1">
        <v>0</v>
      </c>
      <c r="M312" s="1">
        <v>114.2</v>
      </c>
      <c r="N312" s="1">
        <v>82.9</v>
      </c>
      <c r="O312" s="1">
        <v>36.200000000000003</v>
      </c>
      <c r="P312" s="1">
        <v>96.3</v>
      </c>
    </row>
    <row r="313" spans="1:16" x14ac:dyDescent="0.25">
      <c r="A313" s="80">
        <v>43867</v>
      </c>
      <c r="B313" s="1">
        <v>0</v>
      </c>
      <c r="C313" s="1">
        <v>15.8</v>
      </c>
      <c r="D313" s="1">
        <v>17.100000000000001</v>
      </c>
      <c r="E313" s="1">
        <v>0</v>
      </c>
      <c r="F313" s="1">
        <v>222.5</v>
      </c>
      <c r="G313" s="1">
        <v>0.2</v>
      </c>
      <c r="H313" s="1">
        <v>72.7</v>
      </c>
      <c r="I313" s="1">
        <v>0</v>
      </c>
      <c r="J313" s="1">
        <v>0</v>
      </c>
      <c r="K313" s="1">
        <v>0</v>
      </c>
      <c r="L313" s="1">
        <v>0</v>
      </c>
      <c r="M313" s="1">
        <v>106.7</v>
      </c>
      <c r="N313" s="1">
        <v>92.8</v>
      </c>
      <c r="O313" s="1">
        <v>32.200000000000003</v>
      </c>
      <c r="P313" s="1">
        <v>99.6</v>
      </c>
    </row>
    <row r="314" spans="1:16" x14ac:dyDescent="0.25">
      <c r="A314" s="80">
        <v>43868</v>
      </c>
      <c r="B314" s="1">
        <v>0</v>
      </c>
      <c r="C314" s="1">
        <v>14.6</v>
      </c>
      <c r="D314" s="1">
        <v>13.1</v>
      </c>
      <c r="E314" s="1">
        <v>0</v>
      </c>
      <c r="F314" s="1">
        <v>216.1</v>
      </c>
      <c r="G314" s="1">
        <v>0.2</v>
      </c>
      <c r="H314" s="1">
        <v>37.5</v>
      </c>
      <c r="I314" s="1">
        <v>0</v>
      </c>
      <c r="J314" s="1">
        <v>0</v>
      </c>
      <c r="K314" s="1">
        <v>0</v>
      </c>
      <c r="L314" s="1">
        <v>0</v>
      </c>
      <c r="M314" s="1">
        <v>88.1</v>
      </c>
      <c r="N314" s="1">
        <v>81</v>
      </c>
      <c r="O314" s="1">
        <v>15.7</v>
      </c>
      <c r="P314" s="1">
        <v>99.1</v>
      </c>
    </row>
    <row r="315" spans="1:16" x14ac:dyDescent="0.25">
      <c r="A315" s="80">
        <v>43869</v>
      </c>
      <c r="B315" s="1">
        <v>0</v>
      </c>
      <c r="C315" s="1">
        <v>11.8</v>
      </c>
      <c r="D315" s="1">
        <v>12</v>
      </c>
      <c r="E315" s="1">
        <v>0</v>
      </c>
      <c r="F315" s="1">
        <v>186.9</v>
      </c>
      <c r="G315" s="1">
        <v>0.2</v>
      </c>
      <c r="H315" s="1">
        <v>25.1</v>
      </c>
      <c r="I315" s="1">
        <v>16.2</v>
      </c>
      <c r="J315" s="1">
        <v>0</v>
      </c>
      <c r="K315" s="1">
        <v>0</v>
      </c>
      <c r="L315" s="1">
        <v>0</v>
      </c>
      <c r="M315" s="1">
        <v>64.7</v>
      </c>
      <c r="N315" s="1">
        <v>81.099999999999994</v>
      </c>
      <c r="O315" s="1">
        <v>8</v>
      </c>
      <c r="P315" s="1">
        <v>101</v>
      </c>
    </row>
    <row r="316" spans="1:16" x14ac:dyDescent="0.25">
      <c r="A316" s="80">
        <v>43870</v>
      </c>
      <c r="B316" s="1">
        <v>0</v>
      </c>
      <c r="C316" s="1">
        <v>12.1</v>
      </c>
      <c r="D316" s="1">
        <v>10.7</v>
      </c>
      <c r="E316" s="1">
        <v>0</v>
      </c>
      <c r="F316" s="1">
        <v>193</v>
      </c>
      <c r="G316" s="1">
        <v>0.2</v>
      </c>
      <c r="H316" s="1">
        <v>27.9</v>
      </c>
      <c r="I316" s="1">
        <v>11.3</v>
      </c>
      <c r="J316" s="1">
        <v>0</v>
      </c>
      <c r="K316" s="1">
        <v>0</v>
      </c>
      <c r="L316" s="1">
        <v>0</v>
      </c>
      <c r="M316" s="1">
        <v>64.7</v>
      </c>
      <c r="N316" s="1">
        <v>78.7</v>
      </c>
      <c r="O316" s="1">
        <v>5</v>
      </c>
      <c r="P316" s="1">
        <v>105.3</v>
      </c>
    </row>
    <row r="317" spans="1:16" x14ac:dyDescent="0.25">
      <c r="A317" s="80">
        <v>43871</v>
      </c>
      <c r="B317" s="1">
        <v>0</v>
      </c>
      <c r="C317" s="1">
        <v>12</v>
      </c>
      <c r="D317" s="1">
        <v>18.2</v>
      </c>
      <c r="E317" s="1">
        <v>0</v>
      </c>
      <c r="F317" s="1">
        <v>232</v>
      </c>
      <c r="G317" s="1">
        <v>0.2</v>
      </c>
      <c r="H317" s="1">
        <v>33.5</v>
      </c>
      <c r="I317" s="1">
        <v>0.2</v>
      </c>
      <c r="J317" s="1">
        <v>0</v>
      </c>
      <c r="K317" s="1">
        <v>0</v>
      </c>
      <c r="L317" s="1">
        <v>0</v>
      </c>
      <c r="M317" s="1">
        <v>82.2</v>
      </c>
      <c r="N317" s="1">
        <v>78.7</v>
      </c>
      <c r="O317" s="1">
        <v>28.7</v>
      </c>
      <c r="P317" s="1">
        <v>104.9</v>
      </c>
    </row>
    <row r="318" spans="1:16" x14ac:dyDescent="0.25">
      <c r="A318" s="80">
        <v>43872</v>
      </c>
      <c r="B318" s="1">
        <v>0</v>
      </c>
      <c r="C318" s="1">
        <v>9.1</v>
      </c>
      <c r="D318" s="1">
        <v>18.2</v>
      </c>
      <c r="E318" s="1">
        <v>0</v>
      </c>
      <c r="F318" s="1">
        <v>249.6</v>
      </c>
      <c r="G318" s="1">
        <v>0.2</v>
      </c>
      <c r="H318" s="1">
        <v>32.6</v>
      </c>
      <c r="I318" s="1">
        <v>2.9</v>
      </c>
      <c r="J318" s="1">
        <v>0</v>
      </c>
      <c r="K318" s="1">
        <v>0</v>
      </c>
      <c r="L318" s="1">
        <v>0</v>
      </c>
      <c r="M318" s="1">
        <v>98</v>
      </c>
      <c r="N318" s="1">
        <v>77.3</v>
      </c>
      <c r="O318" s="1">
        <v>32.799999999999997</v>
      </c>
      <c r="P318" s="1">
        <v>102.7</v>
      </c>
    </row>
    <row r="319" spans="1:16" x14ac:dyDescent="0.25">
      <c r="A319" s="80">
        <v>43873</v>
      </c>
      <c r="B319" s="1">
        <v>0</v>
      </c>
      <c r="C319" s="1">
        <v>10.4</v>
      </c>
      <c r="D319" s="1">
        <v>18</v>
      </c>
      <c r="E319" s="1">
        <v>0</v>
      </c>
      <c r="F319" s="1">
        <v>235.4</v>
      </c>
      <c r="G319" s="1">
        <v>0.2</v>
      </c>
      <c r="H319" s="1">
        <v>46.7</v>
      </c>
      <c r="I319" s="1">
        <v>3.1</v>
      </c>
      <c r="J319" s="1">
        <v>0</v>
      </c>
      <c r="K319" s="1">
        <v>0</v>
      </c>
      <c r="L319" s="1">
        <v>0</v>
      </c>
      <c r="M319" s="1">
        <v>110.8</v>
      </c>
      <c r="N319" s="1">
        <v>82.4</v>
      </c>
      <c r="O319" s="1">
        <v>22.1</v>
      </c>
      <c r="P319" s="1">
        <v>104.3</v>
      </c>
    </row>
    <row r="320" spans="1:16" x14ac:dyDescent="0.25">
      <c r="A320" s="80">
        <v>43874</v>
      </c>
      <c r="B320" s="1">
        <v>0</v>
      </c>
      <c r="C320" s="1">
        <v>13.3</v>
      </c>
      <c r="D320" s="1">
        <v>18.100000000000001</v>
      </c>
      <c r="E320" s="1">
        <v>1.7</v>
      </c>
      <c r="F320" s="1">
        <v>222</v>
      </c>
      <c r="G320" s="1">
        <v>0.5</v>
      </c>
      <c r="H320" s="1">
        <v>65.099999999999994</v>
      </c>
      <c r="I320" s="1">
        <v>0</v>
      </c>
      <c r="J320" s="1">
        <v>0</v>
      </c>
      <c r="K320" s="1">
        <v>0</v>
      </c>
      <c r="L320" s="1">
        <v>0</v>
      </c>
      <c r="M320" s="1">
        <v>110.7</v>
      </c>
      <c r="N320" s="1">
        <v>68.7</v>
      </c>
      <c r="O320" s="1">
        <v>36.200000000000003</v>
      </c>
      <c r="P320" s="1">
        <v>103.6</v>
      </c>
    </row>
    <row r="321" spans="1:16" x14ac:dyDescent="0.25">
      <c r="A321" s="80">
        <v>43875</v>
      </c>
      <c r="B321" s="1">
        <v>6.3</v>
      </c>
      <c r="C321" s="1">
        <v>9.8000000000000007</v>
      </c>
      <c r="D321" s="1">
        <v>13</v>
      </c>
      <c r="E321" s="1">
        <v>1.8</v>
      </c>
      <c r="F321" s="1">
        <v>211.2</v>
      </c>
      <c r="G321" s="1">
        <v>0.4</v>
      </c>
      <c r="H321" s="1">
        <v>43.6</v>
      </c>
      <c r="I321" s="1">
        <v>0</v>
      </c>
      <c r="J321" s="1">
        <v>0</v>
      </c>
      <c r="K321" s="1">
        <v>0</v>
      </c>
      <c r="L321" s="1">
        <v>0</v>
      </c>
      <c r="M321" s="1">
        <v>100.1</v>
      </c>
      <c r="N321" s="1">
        <v>63.3</v>
      </c>
      <c r="O321" s="1">
        <v>23</v>
      </c>
      <c r="P321" s="1">
        <v>105</v>
      </c>
    </row>
    <row r="322" spans="1:16" x14ac:dyDescent="0.25">
      <c r="A322" s="80">
        <v>43876</v>
      </c>
      <c r="B322" s="1">
        <v>0</v>
      </c>
      <c r="C322" s="1">
        <v>8.1</v>
      </c>
      <c r="D322" s="1">
        <v>11.4</v>
      </c>
      <c r="E322" s="1">
        <v>0</v>
      </c>
      <c r="F322" s="1">
        <v>181.6</v>
      </c>
      <c r="G322" s="1">
        <v>0.3</v>
      </c>
      <c r="H322" s="1">
        <v>22.7</v>
      </c>
      <c r="I322" s="1">
        <v>4.3</v>
      </c>
      <c r="J322" s="1">
        <v>0</v>
      </c>
      <c r="K322" s="1">
        <v>0</v>
      </c>
      <c r="L322" s="1">
        <v>0</v>
      </c>
      <c r="M322" s="1">
        <v>48.3</v>
      </c>
      <c r="N322" s="1">
        <v>70.8</v>
      </c>
      <c r="O322" s="1">
        <v>8.3000000000000007</v>
      </c>
      <c r="P322" s="1">
        <v>103.7</v>
      </c>
    </row>
    <row r="323" spans="1:16" x14ac:dyDescent="0.25">
      <c r="A323" s="80">
        <v>43877</v>
      </c>
      <c r="B323" s="1">
        <v>0</v>
      </c>
      <c r="C323" s="1">
        <v>8.6</v>
      </c>
      <c r="D323" s="1">
        <v>11.9</v>
      </c>
      <c r="E323" s="1">
        <v>0</v>
      </c>
      <c r="F323" s="1">
        <v>192.6</v>
      </c>
      <c r="G323" s="1">
        <v>0.3</v>
      </c>
      <c r="H323" s="1">
        <v>22</v>
      </c>
      <c r="I323" s="1">
        <v>2.9</v>
      </c>
      <c r="J323" s="1">
        <v>0</v>
      </c>
      <c r="K323" s="1">
        <v>0</v>
      </c>
      <c r="L323" s="1">
        <v>0</v>
      </c>
      <c r="M323" s="1">
        <v>48.3</v>
      </c>
      <c r="N323" s="1">
        <v>77.099999999999994</v>
      </c>
      <c r="O323" s="1">
        <v>8.8000000000000007</v>
      </c>
      <c r="P323" s="1">
        <v>101.4</v>
      </c>
    </row>
    <row r="324" spans="1:16" x14ac:dyDescent="0.25">
      <c r="A324" s="80">
        <v>43878</v>
      </c>
      <c r="B324" s="1">
        <v>0</v>
      </c>
      <c r="C324" s="1">
        <v>8.6999999999999993</v>
      </c>
      <c r="D324" s="1">
        <v>13.7</v>
      </c>
      <c r="E324" s="1">
        <v>0</v>
      </c>
      <c r="F324" s="1">
        <v>215.7</v>
      </c>
      <c r="G324" s="1">
        <v>0.3</v>
      </c>
      <c r="H324" s="1">
        <v>31.1</v>
      </c>
      <c r="I324" s="1">
        <v>0</v>
      </c>
      <c r="J324" s="1">
        <v>0</v>
      </c>
      <c r="K324" s="1">
        <v>0</v>
      </c>
      <c r="L324" s="1">
        <v>0</v>
      </c>
      <c r="M324" s="1">
        <v>64.599999999999994</v>
      </c>
      <c r="N324" s="1">
        <v>68.599999999999994</v>
      </c>
      <c r="O324" s="1">
        <v>36.700000000000003</v>
      </c>
      <c r="P324" s="1">
        <v>100.1</v>
      </c>
    </row>
    <row r="325" spans="1:16" x14ac:dyDescent="0.25">
      <c r="A325" s="80">
        <v>43879</v>
      </c>
      <c r="B325" s="1">
        <v>0</v>
      </c>
      <c r="C325" s="1">
        <v>8.6999999999999993</v>
      </c>
      <c r="D325" s="1">
        <v>14.7</v>
      </c>
      <c r="E325" s="1">
        <v>0</v>
      </c>
      <c r="F325" s="1">
        <v>221.8</v>
      </c>
      <c r="G325" s="1">
        <v>0.3</v>
      </c>
      <c r="H325" s="1">
        <v>36.9</v>
      </c>
      <c r="I325" s="1">
        <v>0</v>
      </c>
      <c r="J325" s="1">
        <v>0</v>
      </c>
      <c r="K325" s="1">
        <v>0</v>
      </c>
      <c r="L325" s="1">
        <v>0</v>
      </c>
      <c r="M325" s="1">
        <v>54</v>
      </c>
      <c r="N325" s="1">
        <v>82.6</v>
      </c>
      <c r="O325" s="1">
        <v>47.8</v>
      </c>
      <c r="P325" s="1">
        <v>98.8</v>
      </c>
    </row>
    <row r="326" spans="1:16" x14ac:dyDescent="0.25">
      <c r="A326" s="80">
        <v>43880</v>
      </c>
      <c r="B326" s="1">
        <v>0</v>
      </c>
      <c r="C326" s="1">
        <v>9.6</v>
      </c>
      <c r="D326" s="1">
        <v>13.4</v>
      </c>
      <c r="E326" s="1">
        <v>0</v>
      </c>
      <c r="F326" s="1">
        <v>223.9</v>
      </c>
      <c r="G326" s="1">
        <v>0.3</v>
      </c>
      <c r="H326" s="1">
        <v>38.799999999999997</v>
      </c>
      <c r="I326" s="1">
        <v>0</v>
      </c>
      <c r="J326" s="1">
        <v>2.4</v>
      </c>
      <c r="K326" s="1">
        <v>0</v>
      </c>
      <c r="L326" s="1">
        <v>0</v>
      </c>
      <c r="M326" s="1">
        <v>56.6</v>
      </c>
      <c r="N326" s="1">
        <v>82</v>
      </c>
      <c r="O326" s="1">
        <v>48.6</v>
      </c>
      <c r="P326" s="1">
        <v>99.2</v>
      </c>
    </row>
    <row r="327" spans="1:16" x14ac:dyDescent="0.25">
      <c r="A327" s="80">
        <v>43881</v>
      </c>
      <c r="B327" s="1">
        <v>0</v>
      </c>
      <c r="C327" s="1">
        <v>9.4</v>
      </c>
      <c r="D327" s="1">
        <v>13.4</v>
      </c>
      <c r="E327" s="1">
        <v>0</v>
      </c>
      <c r="F327" s="1">
        <v>218.1</v>
      </c>
      <c r="G327" s="1">
        <v>0.2</v>
      </c>
      <c r="H327" s="1">
        <v>33.1</v>
      </c>
      <c r="I327" s="1">
        <v>1.3</v>
      </c>
      <c r="J327" s="1">
        <v>0</v>
      </c>
      <c r="K327" s="1">
        <v>0</v>
      </c>
      <c r="L327" s="1">
        <v>0</v>
      </c>
      <c r="M327" s="1">
        <v>73.2</v>
      </c>
      <c r="N327" s="1">
        <v>74</v>
      </c>
      <c r="O327" s="1">
        <v>35.700000000000003</v>
      </c>
      <c r="P327" s="1">
        <v>94.5</v>
      </c>
    </row>
    <row r="328" spans="1:16" x14ac:dyDescent="0.25">
      <c r="A328" s="80">
        <v>43882</v>
      </c>
      <c r="B328" s="1">
        <v>0</v>
      </c>
      <c r="C328" s="1">
        <v>9.3000000000000007</v>
      </c>
      <c r="D328" s="1">
        <v>12.3</v>
      </c>
      <c r="E328" s="1">
        <v>0</v>
      </c>
      <c r="F328" s="1">
        <v>216.5</v>
      </c>
      <c r="G328" s="1">
        <v>0.2</v>
      </c>
      <c r="H328" s="1">
        <v>30</v>
      </c>
      <c r="I328" s="1">
        <v>9.6</v>
      </c>
      <c r="J328" s="1">
        <v>0.2</v>
      </c>
      <c r="K328" s="1">
        <v>0</v>
      </c>
      <c r="L328" s="1">
        <v>0</v>
      </c>
      <c r="M328" s="1">
        <v>69.3</v>
      </c>
      <c r="N328" s="1">
        <v>88</v>
      </c>
      <c r="O328" s="1">
        <v>17.8</v>
      </c>
      <c r="P328" s="1">
        <v>101.8</v>
      </c>
    </row>
    <row r="329" spans="1:16" x14ac:dyDescent="0.25">
      <c r="A329" s="80">
        <v>43883</v>
      </c>
      <c r="B329" s="1">
        <v>0</v>
      </c>
      <c r="C329" s="1">
        <v>10.1</v>
      </c>
      <c r="D329" s="1">
        <v>12.1</v>
      </c>
      <c r="E329" s="1">
        <v>0</v>
      </c>
      <c r="F329" s="1">
        <v>190.3</v>
      </c>
      <c r="G329" s="1">
        <v>0.2</v>
      </c>
      <c r="H329" s="1">
        <v>24.4</v>
      </c>
      <c r="I329" s="1">
        <v>18.5</v>
      </c>
      <c r="J329" s="1">
        <v>0.4</v>
      </c>
      <c r="K329" s="1">
        <v>0</v>
      </c>
      <c r="L329" s="1">
        <v>0</v>
      </c>
      <c r="M329" s="1">
        <v>44.2</v>
      </c>
      <c r="N329" s="1">
        <v>89.6</v>
      </c>
      <c r="O329" s="1">
        <v>22.2</v>
      </c>
      <c r="P329" s="1">
        <v>101.3</v>
      </c>
    </row>
    <row r="330" spans="1:16" x14ac:dyDescent="0.25">
      <c r="A330" s="80">
        <v>43884</v>
      </c>
      <c r="B330" s="1">
        <v>0</v>
      </c>
      <c r="C330" s="1">
        <v>11.3</v>
      </c>
      <c r="D330" s="1">
        <v>14.2</v>
      </c>
      <c r="E330" s="1">
        <v>0</v>
      </c>
      <c r="F330" s="1">
        <v>187.3</v>
      </c>
      <c r="G330" s="1">
        <v>0.2</v>
      </c>
      <c r="H330" s="1">
        <v>38.700000000000003</v>
      </c>
      <c r="I330" s="1">
        <v>14.7</v>
      </c>
      <c r="J330" s="1">
        <v>0</v>
      </c>
      <c r="K330" s="1">
        <v>0</v>
      </c>
      <c r="L330" s="1">
        <v>0</v>
      </c>
      <c r="M330" s="1">
        <v>53.8</v>
      </c>
      <c r="N330" s="1">
        <v>94.2</v>
      </c>
      <c r="O330" s="1">
        <v>15.4</v>
      </c>
      <c r="P330" s="1">
        <v>103.9</v>
      </c>
    </row>
    <row r="331" spans="1:16" x14ac:dyDescent="0.25">
      <c r="A331" s="80">
        <v>43885</v>
      </c>
      <c r="B331" s="1">
        <v>0</v>
      </c>
      <c r="C331" s="1">
        <v>11.6</v>
      </c>
      <c r="D331" s="1">
        <v>13.8</v>
      </c>
      <c r="E331" s="1">
        <v>0</v>
      </c>
      <c r="F331" s="1">
        <v>211.2</v>
      </c>
      <c r="G331" s="1">
        <v>0.2</v>
      </c>
      <c r="H331" s="1">
        <v>41.4</v>
      </c>
      <c r="I331" s="1">
        <v>3.3</v>
      </c>
      <c r="J331" s="1">
        <v>7.5</v>
      </c>
      <c r="K331" s="1">
        <v>0</v>
      </c>
      <c r="L331" s="1">
        <v>0</v>
      </c>
      <c r="M331" s="1">
        <v>54.7</v>
      </c>
      <c r="N331" s="1">
        <v>102.1</v>
      </c>
      <c r="O331" s="1">
        <v>16.3</v>
      </c>
      <c r="P331" s="1">
        <v>103.8</v>
      </c>
    </row>
    <row r="332" spans="1:16" x14ac:dyDescent="0.25">
      <c r="A332" s="80">
        <v>43886</v>
      </c>
      <c r="B332" s="1">
        <v>0</v>
      </c>
      <c r="C332" s="1">
        <v>11.3</v>
      </c>
      <c r="D332" s="1">
        <v>16.899999999999999</v>
      </c>
      <c r="E332" s="1">
        <v>0</v>
      </c>
      <c r="F332" s="1">
        <v>222.8</v>
      </c>
      <c r="G332" s="1">
        <v>0.3</v>
      </c>
      <c r="H332" s="1">
        <v>51</v>
      </c>
      <c r="I332" s="1">
        <v>3.5</v>
      </c>
      <c r="J332" s="1">
        <v>8.1</v>
      </c>
      <c r="K332" s="1">
        <v>0</v>
      </c>
      <c r="L332" s="1">
        <v>2</v>
      </c>
      <c r="M332" s="1">
        <v>80</v>
      </c>
      <c r="N332" s="1">
        <v>103.9</v>
      </c>
      <c r="O332" s="1">
        <v>12.7</v>
      </c>
      <c r="P332" s="1">
        <v>102.2</v>
      </c>
    </row>
    <row r="333" spans="1:16" x14ac:dyDescent="0.25">
      <c r="A333" s="80">
        <v>43887</v>
      </c>
      <c r="B333" s="1">
        <v>0</v>
      </c>
      <c r="C333" s="1">
        <v>12.2</v>
      </c>
      <c r="D333" s="1">
        <v>20.7</v>
      </c>
      <c r="E333" s="1">
        <v>0</v>
      </c>
      <c r="F333" s="1">
        <v>232.4</v>
      </c>
      <c r="G333" s="1">
        <v>0.2</v>
      </c>
      <c r="H333" s="1">
        <v>53.9</v>
      </c>
      <c r="I333" s="1">
        <v>0</v>
      </c>
      <c r="J333" s="1">
        <v>15.7</v>
      </c>
      <c r="K333" s="1">
        <v>0</v>
      </c>
      <c r="L333" s="1">
        <v>0.7</v>
      </c>
      <c r="M333" s="1">
        <v>65.599999999999994</v>
      </c>
      <c r="N333" s="1">
        <v>104.3</v>
      </c>
      <c r="O333" s="1">
        <v>43.3</v>
      </c>
      <c r="P333" s="1">
        <v>93.3</v>
      </c>
    </row>
    <row r="334" spans="1:16" x14ac:dyDescent="0.25">
      <c r="A334" s="80">
        <v>43888</v>
      </c>
      <c r="B334" s="1">
        <v>0</v>
      </c>
      <c r="C334" s="1">
        <v>12</v>
      </c>
      <c r="D334" s="1">
        <v>18.8</v>
      </c>
      <c r="E334" s="1">
        <v>0</v>
      </c>
      <c r="F334" s="1">
        <v>232.8</v>
      </c>
      <c r="G334" s="1">
        <v>0.2</v>
      </c>
      <c r="H334" s="1">
        <v>63.5</v>
      </c>
      <c r="I334" s="1">
        <v>0</v>
      </c>
      <c r="J334" s="1">
        <v>23.7</v>
      </c>
      <c r="K334" s="1">
        <v>0</v>
      </c>
      <c r="L334" s="1">
        <v>1.8</v>
      </c>
      <c r="M334" s="1">
        <v>71.3</v>
      </c>
      <c r="N334" s="1">
        <v>94.4</v>
      </c>
      <c r="O334" s="1">
        <v>38.200000000000003</v>
      </c>
      <c r="P334" s="1">
        <v>100.9</v>
      </c>
    </row>
    <row r="335" spans="1:16" x14ac:dyDescent="0.25">
      <c r="A335" s="80">
        <v>43889</v>
      </c>
      <c r="B335" s="1">
        <v>0</v>
      </c>
      <c r="C335" s="1">
        <v>11.4</v>
      </c>
      <c r="D335" s="1">
        <v>14.6</v>
      </c>
      <c r="E335" s="1">
        <v>0</v>
      </c>
      <c r="F335" s="1">
        <v>232.3</v>
      </c>
      <c r="G335" s="1">
        <v>0.1</v>
      </c>
      <c r="H335" s="1">
        <v>50</v>
      </c>
      <c r="I335" s="1">
        <v>11.6</v>
      </c>
      <c r="J335" s="1">
        <v>8.3000000000000007</v>
      </c>
      <c r="K335" s="1">
        <v>0</v>
      </c>
      <c r="L335" s="1">
        <v>1.2</v>
      </c>
      <c r="M335" s="1">
        <v>91.9</v>
      </c>
      <c r="N335" s="1">
        <v>106.1</v>
      </c>
      <c r="O335" s="1">
        <v>11.4</v>
      </c>
      <c r="P335" s="1">
        <v>103</v>
      </c>
    </row>
    <row r="336" spans="1:16" x14ac:dyDescent="0.25">
      <c r="A336" s="80">
        <v>43890</v>
      </c>
      <c r="B336" s="1">
        <v>0</v>
      </c>
      <c r="C336" s="1">
        <v>10.8</v>
      </c>
      <c r="D336" s="1">
        <v>12.8</v>
      </c>
      <c r="E336" s="1">
        <v>0</v>
      </c>
      <c r="F336" s="1">
        <v>201.3</v>
      </c>
      <c r="G336" s="1">
        <v>0.2</v>
      </c>
      <c r="H336" s="1">
        <v>24.5</v>
      </c>
      <c r="I336" s="1">
        <v>29.8</v>
      </c>
      <c r="J336" s="1">
        <v>2.9</v>
      </c>
      <c r="K336" s="1">
        <v>0</v>
      </c>
      <c r="L336" s="1">
        <v>2.1</v>
      </c>
      <c r="M336" s="1">
        <v>68.900000000000006</v>
      </c>
      <c r="N336" s="1">
        <v>104.2</v>
      </c>
      <c r="O336" s="1">
        <v>2.2999999999999998</v>
      </c>
      <c r="P336" s="1">
        <v>102.5</v>
      </c>
    </row>
    <row r="337" spans="1:16" x14ac:dyDescent="0.25">
      <c r="A337" s="80">
        <v>43891</v>
      </c>
      <c r="B337" s="1">
        <v>0</v>
      </c>
      <c r="C337" s="1">
        <v>11.3</v>
      </c>
      <c r="D337" s="1">
        <v>14.1</v>
      </c>
      <c r="E337" s="1">
        <v>0</v>
      </c>
      <c r="F337" s="1">
        <v>206.8</v>
      </c>
      <c r="G337" s="1">
        <v>0.3</v>
      </c>
      <c r="H337" s="1">
        <v>27.8</v>
      </c>
      <c r="I337" s="1">
        <v>25.6</v>
      </c>
      <c r="J337" s="1">
        <v>4.4000000000000004</v>
      </c>
      <c r="K337" s="1">
        <v>0</v>
      </c>
      <c r="L337" s="1">
        <v>0.1</v>
      </c>
      <c r="M337" s="1">
        <v>74.2</v>
      </c>
      <c r="N337" s="1">
        <v>104.1</v>
      </c>
      <c r="O337" s="1">
        <v>4.9000000000000004</v>
      </c>
      <c r="P337" s="1">
        <v>100.8</v>
      </c>
    </row>
    <row r="338" spans="1:16" x14ac:dyDescent="0.25">
      <c r="A338" s="80">
        <v>43892</v>
      </c>
      <c r="B338" s="1">
        <v>0</v>
      </c>
      <c r="C338" s="1">
        <v>11.7</v>
      </c>
      <c r="D338" s="1">
        <v>17.100000000000001</v>
      </c>
      <c r="E338" s="1">
        <v>0</v>
      </c>
      <c r="F338" s="1">
        <v>217.2</v>
      </c>
      <c r="G338" s="1">
        <v>0.5</v>
      </c>
      <c r="H338" s="1">
        <v>57.3</v>
      </c>
      <c r="I338" s="1">
        <v>0</v>
      </c>
      <c r="J338" s="1">
        <v>1.1000000000000001</v>
      </c>
      <c r="K338" s="1">
        <v>0</v>
      </c>
      <c r="L338" s="1">
        <v>0.4</v>
      </c>
      <c r="M338" s="1">
        <v>75.900000000000006</v>
      </c>
      <c r="N338" s="1">
        <v>102.7</v>
      </c>
      <c r="O338" s="1">
        <v>23.1</v>
      </c>
      <c r="P338" s="1">
        <v>102.6</v>
      </c>
    </row>
    <row r="339" spans="1:16" x14ac:dyDescent="0.25">
      <c r="A339" s="80">
        <v>43893</v>
      </c>
      <c r="B339" s="1">
        <v>0</v>
      </c>
      <c r="C339" s="1">
        <v>12.5</v>
      </c>
      <c r="D339" s="1">
        <v>19.600000000000001</v>
      </c>
      <c r="E339" s="1">
        <v>2.7</v>
      </c>
      <c r="F339" s="1">
        <v>224.3</v>
      </c>
      <c r="G339" s="1">
        <v>0.4</v>
      </c>
      <c r="H339" s="1">
        <v>73</v>
      </c>
      <c r="I339" s="1">
        <v>0</v>
      </c>
      <c r="J339" s="1">
        <v>2.9</v>
      </c>
      <c r="K339" s="1">
        <v>0</v>
      </c>
      <c r="L339" s="1">
        <v>0</v>
      </c>
      <c r="M339" s="1">
        <v>86.1</v>
      </c>
      <c r="N339" s="1">
        <v>101.8</v>
      </c>
      <c r="O339" s="1">
        <v>42.6</v>
      </c>
      <c r="P339" s="1">
        <v>96.1</v>
      </c>
    </row>
    <row r="340" spans="1:16" x14ac:dyDescent="0.25">
      <c r="A340" s="80">
        <v>43894</v>
      </c>
      <c r="B340" s="1">
        <v>0</v>
      </c>
      <c r="C340" s="1">
        <v>13.5</v>
      </c>
      <c r="D340" s="1">
        <v>21</v>
      </c>
      <c r="E340" s="1">
        <v>0</v>
      </c>
      <c r="F340" s="1">
        <v>226.4</v>
      </c>
      <c r="G340" s="1">
        <v>1.3</v>
      </c>
      <c r="H340" s="1">
        <v>87.4</v>
      </c>
      <c r="I340" s="1">
        <v>0</v>
      </c>
      <c r="J340" s="1">
        <v>3.1</v>
      </c>
      <c r="K340" s="1">
        <v>0</v>
      </c>
      <c r="L340" s="1">
        <v>0</v>
      </c>
      <c r="M340" s="1">
        <v>113.1</v>
      </c>
      <c r="N340" s="1">
        <v>108.3</v>
      </c>
      <c r="O340" s="1">
        <v>32.299999999999997</v>
      </c>
      <c r="P340" s="1">
        <v>94.1</v>
      </c>
    </row>
    <row r="341" spans="1:16" x14ac:dyDescent="0.25">
      <c r="A341" s="80">
        <v>43895</v>
      </c>
      <c r="B341" s="1">
        <v>0</v>
      </c>
      <c r="C341" s="1">
        <v>12.4</v>
      </c>
      <c r="D341" s="1">
        <v>20</v>
      </c>
      <c r="E341" s="1">
        <v>3.3</v>
      </c>
      <c r="F341" s="1">
        <v>231.2</v>
      </c>
      <c r="G341" s="1">
        <v>0.7</v>
      </c>
      <c r="H341" s="1">
        <v>78.8</v>
      </c>
      <c r="I341" s="1">
        <v>0</v>
      </c>
      <c r="J341" s="1">
        <v>3.3</v>
      </c>
      <c r="K341" s="1">
        <v>0</v>
      </c>
      <c r="L341" s="1">
        <v>0</v>
      </c>
      <c r="M341" s="1">
        <v>123.9</v>
      </c>
      <c r="N341" s="1">
        <v>100.2</v>
      </c>
      <c r="O341" s="1">
        <v>38.700000000000003</v>
      </c>
      <c r="P341" s="1">
        <v>83</v>
      </c>
    </row>
    <row r="342" spans="1:16" x14ac:dyDescent="0.25">
      <c r="A342" s="80">
        <v>43896</v>
      </c>
      <c r="B342" s="1">
        <v>0</v>
      </c>
      <c r="C342" s="1">
        <v>12.1</v>
      </c>
      <c r="D342" s="1">
        <v>17</v>
      </c>
      <c r="E342" s="1">
        <v>0</v>
      </c>
      <c r="F342" s="1">
        <v>212.6</v>
      </c>
      <c r="G342" s="1">
        <v>0.4</v>
      </c>
      <c r="H342" s="1">
        <v>69.3</v>
      </c>
      <c r="I342" s="1">
        <v>0</v>
      </c>
      <c r="J342" s="1">
        <v>0.3</v>
      </c>
      <c r="K342" s="1">
        <v>0</v>
      </c>
      <c r="L342" s="1">
        <v>4.4000000000000004</v>
      </c>
      <c r="M342" s="1">
        <v>110.2</v>
      </c>
      <c r="N342" s="1">
        <v>101.3</v>
      </c>
      <c r="O342" s="1">
        <v>12.1</v>
      </c>
      <c r="P342" s="1">
        <v>86.9</v>
      </c>
    </row>
    <row r="343" spans="1:16" x14ac:dyDescent="0.25">
      <c r="A343" s="80">
        <v>43897</v>
      </c>
      <c r="B343" s="1">
        <v>0</v>
      </c>
      <c r="C343" s="1">
        <v>11.4</v>
      </c>
      <c r="D343" s="1">
        <v>11.2</v>
      </c>
      <c r="E343" s="1">
        <v>0.1</v>
      </c>
      <c r="F343" s="1">
        <v>188.8</v>
      </c>
      <c r="G343" s="1">
        <v>0.2</v>
      </c>
      <c r="H343" s="1">
        <v>30.7</v>
      </c>
      <c r="I343" s="1">
        <v>18.399999999999999</v>
      </c>
      <c r="J343" s="1">
        <v>0</v>
      </c>
      <c r="K343" s="1">
        <v>0</v>
      </c>
      <c r="L343" s="1">
        <v>0</v>
      </c>
      <c r="M343" s="1">
        <v>70.5</v>
      </c>
      <c r="N343" s="1">
        <v>100.8</v>
      </c>
      <c r="O343" s="1">
        <v>1.5</v>
      </c>
      <c r="P343" s="1">
        <v>87.6</v>
      </c>
    </row>
    <row r="344" spans="1:16" x14ac:dyDescent="0.25">
      <c r="A344" s="80">
        <v>43898</v>
      </c>
      <c r="B344" s="1">
        <v>0</v>
      </c>
      <c r="C344" s="1">
        <v>10.9</v>
      </c>
      <c r="D344" s="1">
        <v>11</v>
      </c>
      <c r="E344" s="1">
        <v>1.2</v>
      </c>
      <c r="F344" s="1">
        <v>174.1</v>
      </c>
      <c r="G344" s="1">
        <v>0.2</v>
      </c>
      <c r="H344" s="1">
        <v>29.4</v>
      </c>
      <c r="I344" s="1">
        <v>29.7</v>
      </c>
      <c r="J344" s="1">
        <v>0</v>
      </c>
      <c r="K344" s="1">
        <v>0</v>
      </c>
      <c r="L344" s="1">
        <v>0</v>
      </c>
      <c r="M344" s="1">
        <v>64</v>
      </c>
      <c r="N344" s="1">
        <v>98.3</v>
      </c>
      <c r="O344" s="1">
        <v>1.5</v>
      </c>
      <c r="P344" s="1">
        <v>92.5</v>
      </c>
    </row>
    <row r="345" spans="1:16" x14ac:dyDescent="0.25">
      <c r="A345" s="80">
        <v>43899</v>
      </c>
      <c r="B345" s="1">
        <v>0</v>
      </c>
      <c r="C345" s="1">
        <v>11.4</v>
      </c>
      <c r="D345" s="1">
        <v>14</v>
      </c>
      <c r="E345" s="1">
        <v>3.2</v>
      </c>
      <c r="F345" s="1">
        <v>202.1</v>
      </c>
      <c r="G345" s="1">
        <v>0.3</v>
      </c>
      <c r="H345" s="1">
        <v>47.5</v>
      </c>
      <c r="I345" s="1">
        <v>6.4</v>
      </c>
      <c r="J345" s="1">
        <v>0</v>
      </c>
      <c r="K345" s="1">
        <v>0</v>
      </c>
      <c r="L345" s="1">
        <v>0</v>
      </c>
      <c r="M345" s="1">
        <v>80.900000000000006</v>
      </c>
      <c r="N345" s="1">
        <v>99.9</v>
      </c>
      <c r="O345" s="1">
        <v>6.3</v>
      </c>
      <c r="P345" s="1">
        <v>97.8</v>
      </c>
    </row>
    <row r="346" spans="1:16" x14ac:dyDescent="0.25">
      <c r="A346" s="80">
        <v>43900</v>
      </c>
      <c r="B346" s="1">
        <v>0</v>
      </c>
      <c r="C346" s="1">
        <v>11.4</v>
      </c>
      <c r="D346" s="1">
        <v>13.2</v>
      </c>
      <c r="E346" s="1">
        <v>8.6</v>
      </c>
      <c r="F346" s="1">
        <v>175.2</v>
      </c>
      <c r="G346" s="1">
        <v>0.3</v>
      </c>
      <c r="H346" s="1">
        <v>37</v>
      </c>
      <c r="I346" s="1">
        <v>6.6</v>
      </c>
      <c r="J346" s="1">
        <v>0</v>
      </c>
      <c r="K346" s="1">
        <v>0</v>
      </c>
      <c r="L346" s="1">
        <v>0</v>
      </c>
      <c r="M346" s="1">
        <v>54.8</v>
      </c>
      <c r="N346" s="1">
        <v>93.4</v>
      </c>
      <c r="O346" s="1">
        <v>4</v>
      </c>
      <c r="P346" s="1">
        <v>98.3</v>
      </c>
    </row>
    <row r="347" spans="1:16" x14ac:dyDescent="0.25">
      <c r="A347" s="80">
        <v>43901</v>
      </c>
      <c r="B347" s="1">
        <v>0</v>
      </c>
      <c r="C347" s="1">
        <v>11.2</v>
      </c>
      <c r="D347" s="1">
        <v>13.9</v>
      </c>
      <c r="E347" s="1">
        <v>7.7</v>
      </c>
      <c r="F347" s="1">
        <v>177.1</v>
      </c>
      <c r="G347" s="1">
        <v>0.3</v>
      </c>
      <c r="H347" s="1">
        <v>37.6</v>
      </c>
      <c r="I347" s="1">
        <v>7.3</v>
      </c>
      <c r="J347" s="1">
        <v>0</v>
      </c>
      <c r="K347" s="1">
        <v>0</v>
      </c>
      <c r="L347" s="1">
        <v>0</v>
      </c>
      <c r="M347" s="1">
        <v>67.2</v>
      </c>
      <c r="N347" s="1">
        <v>93.1</v>
      </c>
      <c r="O347" s="1">
        <v>1.5</v>
      </c>
      <c r="P347" s="1">
        <v>94.2</v>
      </c>
    </row>
    <row r="348" spans="1:16" x14ac:dyDescent="0.25">
      <c r="A348" s="80">
        <v>43902</v>
      </c>
      <c r="B348" s="1">
        <v>0</v>
      </c>
      <c r="C348" s="1">
        <v>11.2</v>
      </c>
      <c r="D348" s="1">
        <v>14.4</v>
      </c>
      <c r="E348" s="1">
        <v>7.3</v>
      </c>
      <c r="F348" s="1">
        <v>205.4</v>
      </c>
      <c r="G348" s="1">
        <v>0.3</v>
      </c>
      <c r="H348" s="1">
        <v>36.1</v>
      </c>
      <c r="I348" s="1">
        <v>4.7</v>
      </c>
      <c r="J348" s="1">
        <v>0</v>
      </c>
      <c r="K348" s="1">
        <v>0</v>
      </c>
      <c r="L348" s="1">
        <v>0</v>
      </c>
      <c r="M348" s="1">
        <v>80.900000000000006</v>
      </c>
      <c r="N348" s="1">
        <v>98.7</v>
      </c>
      <c r="O348" s="1">
        <v>2.9</v>
      </c>
      <c r="P348" s="1">
        <v>96</v>
      </c>
    </row>
    <row r="349" spans="1:16" x14ac:dyDescent="0.25">
      <c r="A349" s="80">
        <v>43903</v>
      </c>
      <c r="B349" s="1">
        <v>0</v>
      </c>
      <c r="C349" s="1">
        <v>11.6</v>
      </c>
      <c r="D349" s="1">
        <v>17.2</v>
      </c>
      <c r="E349" s="1">
        <v>3.4</v>
      </c>
      <c r="F349" s="1">
        <v>195.1</v>
      </c>
      <c r="G349" s="1">
        <v>0.3</v>
      </c>
      <c r="H349" s="1">
        <v>63.7</v>
      </c>
      <c r="I349" s="1">
        <v>0</v>
      </c>
      <c r="J349" s="1">
        <v>0</v>
      </c>
      <c r="K349" s="1">
        <v>0</v>
      </c>
      <c r="L349" s="1">
        <v>0</v>
      </c>
      <c r="M349" s="1">
        <v>84.7</v>
      </c>
      <c r="N349" s="1">
        <v>99.4</v>
      </c>
      <c r="O349" s="1">
        <v>15.8</v>
      </c>
      <c r="P349" s="1">
        <v>94</v>
      </c>
    </row>
    <row r="350" spans="1:16" x14ac:dyDescent="0.25">
      <c r="A350" s="80">
        <v>43904</v>
      </c>
      <c r="B350" s="1">
        <v>0</v>
      </c>
      <c r="C350" s="1">
        <v>11.2</v>
      </c>
      <c r="D350" s="1">
        <v>11.9</v>
      </c>
      <c r="E350" s="1">
        <v>1.4</v>
      </c>
      <c r="F350" s="1">
        <v>172.8</v>
      </c>
      <c r="G350" s="1">
        <v>0.3</v>
      </c>
      <c r="H350" s="1">
        <v>29.4</v>
      </c>
      <c r="I350" s="1">
        <v>20.399999999999999</v>
      </c>
      <c r="J350" s="1">
        <v>0</v>
      </c>
      <c r="K350" s="1">
        <v>0</v>
      </c>
      <c r="L350" s="1">
        <v>0</v>
      </c>
      <c r="M350" s="1">
        <v>53.1</v>
      </c>
      <c r="N350" s="1">
        <v>97.8</v>
      </c>
      <c r="O350" s="1">
        <v>1.5</v>
      </c>
      <c r="P350" s="1">
        <v>96.3</v>
      </c>
    </row>
    <row r="351" spans="1:16" x14ac:dyDescent="0.25">
      <c r="A351" s="80">
        <v>43905</v>
      </c>
      <c r="B351" s="1">
        <v>0</v>
      </c>
      <c r="C351" s="1">
        <v>11.9</v>
      </c>
      <c r="D351" s="1">
        <v>12.4</v>
      </c>
      <c r="E351" s="1">
        <v>1.4</v>
      </c>
      <c r="F351" s="1">
        <v>177.6</v>
      </c>
      <c r="G351" s="1">
        <v>0.2</v>
      </c>
      <c r="H351" s="1">
        <v>43.1</v>
      </c>
      <c r="I351" s="1">
        <v>6.2</v>
      </c>
      <c r="J351" s="1">
        <v>0</v>
      </c>
      <c r="K351" s="1">
        <v>0</v>
      </c>
      <c r="L351" s="1">
        <v>0</v>
      </c>
      <c r="M351" s="1">
        <v>53.6</v>
      </c>
      <c r="N351" s="1">
        <v>100.5</v>
      </c>
      <c r="O351" s="1">
        <v>2.4</v>
      </c>
      <c r="P351" s="1">
        <v>96.9</v>
      </c>
    </row>
    <row r="352" spans="1:16" x14ac:dyDescent="0.25">
      <c r="A352" s="80">
        <v>43906</v>
      </c>
      <c r="B352" s="1">
        <v>0</v>
      </c>
      <c r="C352" s="1">
        <v>11.5</v>
      </c>
      <c r="D352" s="1">
        <v>13.9</v>
      </c>
      <c r="E352" s="1">
        <v>8.1999999999999993</v>
      </c>
      <c r="F352" s="1">
        <v>179.8</v>
      </c>
      <c r="G352" s="1">
        <v>0.3</v>
      </c>
      <c r="H352" s="1">
        <v>51.2</v>
      </c>
      <c r="I352" s="1">
        <v>7.9</v>
      </c>
      <c r="J352" s="1">
        <v>0</v>
      </c>
      <c r="K352" s="1">
        <v>0</v>
      </c>
      <c r="L352" s="1">
        <v>0</v>
      </c>
      <c r="M352" s="1">
        <v>70.900000000000006</v>
      </c>
      <c r="N352" s="1">
        <v>100.4</v>
      </c>
      <c r="O352" s="1">
        <v>5.2</v>
      </c>
      <c r="P352" s="1">
        <v>99.3</v>
      </c>
    </row>
    <row r="353" spans="1:16" x14ac:dyDescent="0.25">
      <c r="A353" s="80">
        <v>43907</v>
      </c>
      <c r="B353" s="1">
        <v>0</v>
      </c>
      <c r="C353" s="1">
        <v>10.6</v>
      </c>
      <c r="D353" s="1">
        <v>13.6</v>
      </c>
      <c r="E353" s="1">
        <v>13.1</v>
      </c>
      <c r="F353" s="1">
        <v>171.5</v>
      </c>
      <c r="G353" s="1">
        <v>0.2</v>
      </c>
      <c r="H353" s="1">
        <v>40.5</v>
      </c>
      <c r="I353" s="1">
        <v>5</v>
      </c>
      <c r="J353" s="1">
        <v>0</v>
      </c>
      <c r="K353" s="1">
        <v>0</v>
      </c>
      <c r="L353" s="1">
        <v>0</v>
      </c>
      <c r="M353" s="1">
        <v>60.9</v>
      </c>
      <c r="N353" s="1">
        <v>93.4</v>
      </c>
      <c r="O353" s="1">
        <v>6.3</v>
      </c>
      <c r="P353" s="1">
        <v>96.6</v>
      </c>
    </row>
    <row r="354" spans="1:16" x14ac:dyDescent="0.25">
      <c r="A354" s="80">
        <v>43908</v>
      </c>
      <c r="B354" s="1">
        <v>0</v>
      </c>
      <c r="C354" s="1">
        <v>12.1</v>
      </c>
      <c r="D354" s="1">
        <v>18.7</v>
      </c>
      <c r="E354" s="1">
        <v>4.5999999999999996</v>
      </c>
      <c r="F354" s="1">
        <v>177.7</v>
      </c>
      <c r="G354" s="1">
        <v>0.1</v>
      </c>
      <c r="H354" s="1">
        <v>62.6</v>
      </c>
      <c r="I354" s="1">
        <v>0</v>
      </c>
      <c r="J354" s="1">
        <v>0</v>
      </c>
      <c r="K354" s="1">
        <v>0</v>
      </c>
      <c r="L354" s="1">
        <v>0</v>
      </c>
      <c r="M354" s="1">
        <v>70.900000000000006</v>
      </c>
      <c r="N354" s="1">
        <v>93.4</v>
      </c>
      <c r="O354" s="1">
        <v>16.399999999999999</v>
      </c>
      <c r="P354" s="1">
        <v>96.1</v>
      </c>
    </row>
    <row r="355" spans="1:16" x14ac:dyDescent="0.25">
      <c r="A355" s="80">
        <v>43909</v>
      </c>
      <c r="B355" s="1">
        <v>0</v>
      </c>
      <c r="C355" s="1">
        <v>12.4</v>
      </c>
      <c r="D355" s="1">
        <v>17.600000000000001</v>
      </c>
      <c r="E355" s="1">
        <v>0</v>
      </c>
      <c r="F355" s="1">
        <v>194.4</v>
      </c>
      <c r="G355" s="1">
        <v>0.2</v>
      </c>
      <c r="H355" s="1">
        <v>75.099999999999994</v>
      </c>
      <c r="I355" s="1">
        <v>0</v>
      </c>
      <c r="J355" s="1">
        <v>0</v>
      </c>
      <c r="K355" s="1">
        <v>0</v>
      </c>
      <c r="L355" s="1">
        <v>2.1</v>
      </c>
      <c r="M355" s="1">
        <v>75.2</v>
      </c>
      <c r="N355" s="1">
        <v>103.3</v>
      </c>
      <c r="O355" s="1">
        <v>21.3</v>
      </c>
      <c r="P355" s="1">
        <v>101.7</v>
      </c>
    </row>
    <row r="356" spans="1:16" x14ac:dyDescent="0.25">
      <c r="A356" s="80">
        <v>43910</v>
      </c>
      <c r="B356" s="1">
        <v>0</v>
      </c>
      <c r="C356" s="1">
        <v>10.8</v>
      </c>
      <c r="D356" s="1">
        <v>15.5</v>
      </c>
      <c r="E356" s="1">
        <v>0</v>
      </c>
      <c r="F356" s="1">
        <v>193.6</v>
      </c>
      <c r="G356" s="1">
        <v>0.3</v>
      </c>
      <c r="H356" s="1">
        <v>49.9</v>
      </c>
      <c r="I356" s="1">
        <v>14.1</v>
      </c>
      <c r="J356" s="1">
        <v>0</v>
      </c>
      <c r="K356" s="1">
        <v>0</v>
      </c>
      <c r="L356" s="1">
        <v>5.3</v>
      </c>
      <c r="M356" s="1">
        <v>69.3</v>
      </c>
      <c r="N356" s="1">
        <v>106</v>
      </c>
      <c r="O356" s="1">
        <v>0.5</v>
      </c>
      <c r="P356" s="1">
        <v>98.5</v>
      </c>
    </row>
    <row r="357" spans="1:16" x14ac:dyDescent="0.25">
      <c r="A357" s="80">
        <v>43911</v>
      </c>
      <c r="B357" s="1">
        <v>0</v>
      </c>
      <c r="C357" s="1">
        <v>10.8</v>
      </c>
      <c r="D357" s="1">
        <v>13.8</v>
      </c>
      <c r="E357" s="1">
        <v>0</v>
      </c>
      <c r="F357" s="1">
        <v>186.3</v>
      </c>
      <c r="G357" s="1">
        <v>0.2</v>
      </c>
      <c r="H357" s="1">
        <v>29.9</v>
      </c>
      <c r="I357" s="1">
        <v>9.1</v>
      </c>
      <c r="J357" s="1">
        <v>0</v>
      </c>
      <c r="K357" s="1">
        <v>0</v>
      </c>
      <c r="L357" s="1">
        <v>5.0999999999999996</v>
      </c>
      <c r="M357" s="1">
        <v>49</v>
      </c>
      <c r="N357" s="1">
        <v>100.2</v>
      </c>
      <c r="O357" s="1">
        <v>0.5</v>
      </c>
      <c r="P357" s="1">
        <v>100.1</v>
      </c>
    </row>
    <row r="358" spans="1:16" x14ac:dyDescent="0.25">
      <c r="A358" s="80">
        <v>43912</v>
      </c>
      <c r="B358" s="1">
        <v>0</v>
      </c>
      <c r="C358" s="1">
        <v>11.2</v>
      </c>
      <c r="D358" s="1">
        <v>12.9</v>
      </c>
      <c r="E358" s="1">
        <v>0</v>
      </c>
      <c r="F358" s="1">
        <v>176</v>
      </c>
      <c r="G358" s="1">
        <v>0.2</v>
      </c>
      <c r="H358" s="1">
        <v>35.4</v>
      </c>
      <c r="I358" s="1">
        <v>10.199999999999999</v>
      </c>
      <c r="J358" s="1">
        <v>0</v>
      </c>
      <c r="K358" s="1">
        <v>0</v>
      </c>
      <c r="L358" s="1">
        <v>5.0999999999999996</v>
      </c>
      <c r="M358" s="1">
        <v>48.4</v>
      </c>
      <c r="N358" s="1">
        <v>100.5</v>
      </c>
      <c r="O358" s="1">
        <v>0.5</v>
      </c>
      <c r="P358" s="1">
        <v>94.9</v>
      </c>
    </row>
    <row r="359" spans="1:16" x14ac:dyDescent="0.25">
      <c r="A359" s="80">
        <v>43913</v>
      </c>
      <c r="B359" s="1">
        <v>0</v>
      </c>
      <c r="C359" s="1">
        <v>11.1</v>
      </c>
      <c r="D359" s="1">
        <v>13.2</v>
      </c>
      <c r="E359" s="1">
        <v>0</v>
      </c>
      <c r="F359" s="1">
        <v>179.8</v>
      </c>
      <c r="G359" s="1">
        <v>0.2</v>
      </c>
      <c r="H359" s="1">
        <v>33.1</v>
      </c>
      <c r="I359" s="1">
        <v>6.3</v>
      </c>
      <c r="J359" s="1">
        <v>0</v>
      </c>
      <c r="K359" s="1">
        <v>0</v>
      </c>
      <c r="L359" s="1">
        <v>3.3</v>
      </c>
      <c r="M359" s="1">
        <v>52.4</v>
      </c>
      <c r="N359" s="1">
        <v>94.7</v>
      </c>
      <c r="O359" s="1">
        <v>0.5</v>
      </c>
      <c r="P359" s="1">
        <v>96.2</v>
      </c>
    </row>
    <row r="360" spans="1:16" x14ac:dyDescent="0.25">
      <c r="A360" s="80">
        <v>43914</v>
      </c>
      <c r="B360" s="1">
        <v>0</v>
      </c>
      <c r="C360" s="1">
        <v>10.9</v>
      </c>
      <c r="D360" s="1">
        <v>10.1</v>
      </c>
      <c r="E360" s="1">
        <v>8.9</v>
      </c>
      <c r="F360" s="1">
        <v>155.5</v>
      </c>
      <c r="G360" s="1">
        <v>0.3</v>
      </c>
      <c r="H360" s="1">
        <v>28.8</v>
      </c>
      <c r="I360" s="1">
        <v>12.6</v>
      </c>
      <c r="J360" s="1">
        <v>0</v>
      </c>
      <c r="K360" s="1">
        <v>0</v>
      </c>
      <c r="L360" s="1">
        <v>0</v>
      </c>
      <c r="M360" s="1">
        <v>45.2</v>
      </c>
      <c r="N360" s="1">
        <v>86</v>
      </c>
      <c r="O360" s="1">
        <v>0.4</v>
      </c>
      <c r="P360" s="1">
        <v>98.9</v>
      </c>
    </row>
    <row r="361" spans="1:16" x14ac:dyDescent="0.25">
      <c r="A361" s="80">
        <v>43915</v>
      </c>
      <c r="B361" s="1">
        <v>0</v>
      </c>
      <c r="C361" s="1">
        <v>11.2</v>
      </c>
      <c r="D361" s="1">
        <v>16</v>
      </c>
      <c r="E361" s="1">
        <v>8.6</v>
      </c>
      <c r="F361" s="1">
        <v>145.9</v>
      </c>
      <c r="G361" s="1">
        <v>0.3</v>
      </c>
      <c r="H361" s="1">
        <v>55.4</v>
      </c>
      <c r="I361" s="1">
        <v>0.8</v>
      </c>
      <c r="J361" s="1">
        <v>0</v>
      </c>
      <c r="K361" s="1">
        <v>0</v>
      </c>
      <c r="L361" s="1">
        <v>0</v>
      </c>
      <c r="M361" s="1">
        <v>46.4</v>
      </c>
      <c r="N361" s="1">
        <v>83.5</v>
      </c>
      <c r="O361" s="1">
        <v>13</v>
      </c>
      <c r="P361" s="1">
        <v>96.9</v>
      </c>
    </row>
    <row r="362" spans="1:16" x14ac:dyDescent="0.25">
      <c r="A362" s="80">
        <v>43916</v>
      </c>
      <c r="B362" s="1">
        <v>0</v>
      </c>
      <c r="C362" s="1">
        <v>11.6</v>
      </c>
      <c r="D362" s="1">
        <v>13.5</v>
      </c>
      <c r="E362" s="1">
        <v>3.1</v>
      </c>
      <c r="F362" s="1">
        <v>153.6</v>
      </c>
      <c r="G362" s="1">
        <v>0.3</v>
      </c>
      <c r="H362" s="1">
        <v>52.6</v>
      </c>
      <c r="I362" s="1">
        <v>0</v>
      </c>
      <c r="J362" s="1">
        <v>0</v>
      </c>
      <c r="K362" s="1">
        <v>0</v>
      </c>
      <c r="L362" s="1">
        <v>0</v>
      </c>
      <c r="M362" s="1">
        <v>56.7</v>
      </c>
      <c r="N362" s="1">
        <v>86.1</v>
      </c>
      <c r="O362" s="1">
        <v>20.7</v>
      </c>
      <c r="P362" s="1">
        <v>70.599999999999994</v>
      </c>
    </row>
    <row r="363" spans="1:16" x14ac:dyDescent="0.25">
      <c r="A363" s="80">
        <v>43917</v>
      </c>
      <c r="B363" s="1">
        <v>0</v>
      </c>
      <c r="C363" s="1">
        <v>10.9</v>
      </c>
      <c r="D363" s="1">
        <v>12.4</v>
      </c>
      <c r="E363" s="1">
        <v>12.8</v>
      </c>
      <c r="F363" s="1">
        <v>158.9</v>
      </c>
      <c r="G363" s="1">
        <v>0.2</v>
      </c>
      <c r="H363" s="1">
        <v>35.5</v>
      </c>
      <c r="I363" s="1">
        <v>0</v>
      </c>
      <c r="J363" s="1">
        <v>0</v>
      </c>
      <c r="K363" s="1">
        <v>0</v>
      </c>
      <c r="L363" s="1">
        <v>0</v>
      </c>
      <c r="M363" s="1">
        <v>54.7</v>
      </c>
      <c r="N363" s="1">
        <v>88.1</v>
      </c>
      <c r="O363" s="1">
        <v>7.8</v>
      </c>
      <c r="P363" s="1">
        <v>80.900000000000006</v>
      </c>
    </row>
    <row r="364" spans="1:16" x14ac:dyDescent="0.25">
      <c r="A364" s="80">
        <v>43918</v>
      </c>
      <c r="B364" s="1">
        <v>0</v>
      </c>
      <c r="C364" s="1">
        <v>10.199999999999999</v>
      </c>
      <c r="D364" s="1">
        <v>8.9</v>
      </c>
      <c r="E364" s="1">
        <v>12.2</v>
      </c>
      <c r="F364" s="1">
        <v>170.2</v>
      </c>
      <c r="G364" s="1">
        <v>0.3</v>
      </c>
      <c r="H364" s="1">
        <v>24.8</v>
      </c>
      <c r="I364" s="1">
        <v>1.1000000000000001</v>
      </c>
      <c r="J364" s="1">
        <v>0</v>
      </c>
      <c r="K364" s="1">
        <v>0</v>
      </c>
      <c r="L364" s="1">
        <v>0</v>
      </c>
      <c r="M364" s="1">
        <v>44.4</v>
      </c>
      <c r="N364" s="1">
        <v>87.1</v>
      </c>
      <c r="O364" s="1">
        <v>0.4</v>
      </c>
      <c r="P364" s="1">
        <v>89.8</v>
      </c>
    </row>
    <row r="365" spans="1:16" x14ac:dyDescent="0.25">
      <c r="A365" s="80">
        <v>43919</v>
      </c>
      <c r="B365" s="1">
        <v>0</v>
      </c>
      <c r="C365" s="1">
        <v>10.7</v>
      </c>
      <c r="D365" s="1">
        <v>10.199999999999999</v>
      </c>
      <c r="E365" s="1">
        <v>12.7</v>
      </c>
      <c r="F365" s="1">
        <v>193.2</v>
      </c>
      <c r="G365" s="1">
        <v>0.3</v>
      </c>
      <c r="H365" s="1">
        <v>28.3</v>
      </c>
      <c r="I365" s="1">
        <v>0</v>
      </c>
      <c r="J365" s="1">
        <v>0</v>
      </c>
      <c r="K365" s="1">
        <v>0</v>
      </c>
      <c r="L365" s="1">
        <v>0</v>
      </c>
      <c r="M365" s="1">
        <v>53.7</v>
      </c>
      <c r="N365" s="1">
        <v>92.6</v>
      </c>
      <c r="O365" s="1">
        <v>13.8</v>
      </c>
      <c r="P365" s="1">
        <v>96.4</v>
      </c>
    </row>
    <row r="366" spans="1:16" x14ac:dyDescent="0.25">
      <c r="A366" s="80">
        <v>43920</v>
      </c>
      <c r="B366" s="1">
        <v>0</v>
      </c>
      <c r="C366" s="1">
        <v>11.1</v>
      </c>
      <c r="D366" s="1">
        <v>14.9</v>
      </c>
      <c r="E366" s="1">
        <v>12.6</v>
      </c>
      <c r="F366" s="1">
        <v>192.1</v>
      </c>
      <c r="G366" s="1">
        <v>0.3</v>
      </c>
      <c r="H366" s="1">
        <v>45.5</v>
      </c>
      <c r="I366" s="1">
        <v>0</v>
      </c>
      <c r="J366" s="1">
        <v>0</v>
      </c>
      <c r="K366" s="1">
        <v>0</v>
      </c>
      <c r="L366" s="1">
        <v>0</v>
      </c>
      <c r="M366" s="1">
        <v>57.1</v>
      </c>
      <c r="N366" s="1">
        <v>96.1</v>
      </c>
      <c r="O366" s="1">
        <v>32</v>
      </c>
      <c r="P366" s="1">
        <v>95.2</v>
      </c>
    </row>
    <row r="367" spans="1:16" x14ac:dyDescent="0.25">
      <c r="A367" s="80">
        <v>43921</v>
      </c>
      <c r="B367" s="1">
        <v>0</v>
      </c>
      <c r="C367" s="1">
        <v>11.4</v>
      </c>
      <c r="D367" s="1">
        <v>15.5</v>
      </c>
      <c r="E367" s="1">
        <v>13.6</v>
      </c>
      <c r="F367" s="1">
        <v>176.9</v>
      </c>
      <c r="G367" s="1">
        <v>0.3</v>
      </c>
      <c r="H367" s="1">
        <v>59.3</v>
      </c>
      <c r="I367" s="1">
        <v>0</v>
      </c>
      <c r="J367" s="1">
        <v>0</v>
      </c>
      <c r="K367" s="1">
        <v>0</v>
      </c>
      <c r="L367" s="1">
        <v>0</v>
      </c>
      <c r="M367" s="1">
        <v>68.8</v>
      </c>
      <c r="N367" s="1">
        <v>86.1</v>
      </c>
      <c r="O367" s="1">
        <v>24.2</v>
      </c>
      <c r="P367" s="1">
        <v>100.6</v>
      </c>
    </row>
  </sheetData>
  <mergeCells count="1">
    <mergeCell ref="A1:P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8C6FF-BE39-46EA-B6BB-5B594D60117D}">
  <dimension ref="A1:J75"/>
  <sheetViews>
    <sheetView workbookViewId="0">
      <selection activeCell="A21" sqref="A21"/>
    </sheetView>
  </sheetViews>
  <sheetFormatPr defaultRowHeight="15" x14ac:dyDescent="0.25"/>
  <cols>
    <col min="1" max="1" width="16.28515625" style="82" bestFit="1" customWidth="1"/>
    <col min="2" max="2" width="30.5703125" style="82" bestFit="1" customWidth="1"/>
    <col min="3" max="5" width="9.85546875" style="82" bestFit="1" customWidth="1"/>
    <col min="6" max="7" width="9.140625" style="82"/>
    <col min="8" max="8" width="30.5703125" style="82" bestFit="1" customWidth="1"/>
    <col min="9" max="16384" width="9.140625" style="82"/>
  </cols>
  <sheetData>
    <row r="1" spans="1:10" ht="15.75" thickBot="1" x14ac:dyDescent="0.3">
      <c r="A1" s="98"/>
      <c r="B1" s="99" t="s">
        <v>70</v>
      </c>
      <c r="C1" s="100"/>
      <c r="D1" s="100"/>
      <c r="E1" s="101"/>
    </row>
    <row r="2" spans="1:10" ht="15.75" thickBot="1" x14ac:dyDescent="0.3">
      <c r="A2" s="52" t="s">
        <v>71</v>
      </c>
      <c r="B2" s="102" t="s">
        <v>72</v>
      </c>
      <c r="C2" s="103" t="s">
        <v>16</v>
      </c>
      <c r="D2" s="103" t="s">
        <v>17</v>
      </c>
      <c r="E2" s="104" t="s">
        <v>73</v>
      </c>
    </row>
    <row r="3" spans="1:10" x14ac:dyDescent="0.25">
      <c r="A3" s="94" t="s">
        <v>74</v>
      </c>
      <c r="B3" s="95" t="s">
        <v>63</v>
      </c>
      <c r="C3" s="96">
        <v>38</v>
      </c>
      <c r="D3" s="96">
        <v>76</v>
      </c>
      <c r="E3" s="97">
        <f>D3-C3</f>
        <v>38</v>
      </c>
      <c r="H3" s="66" t="s">
        <v>62</v>
      </c>
      <c r="I3" s="7" t="s">
        <v>16</v>
      </c>
      <c r="J3" s="7" t="s">
        <v>17</v>
      </c>
    </row>
    <row r="4" spans="1:10" x14ac:dyDescent="0.25">
      <c r="A4" s="92" t="s">
        <v>74</v>
      </c>
      <c r="B4" s="91" t="s">
        <v>75</v>
      </c>
      <c r="C4" s="88">
        <v>66</v>
      </c>
      <c r="D4" s="88">
        <v>7</v>
      </c>
      <c r="E4" s="89">
        <f t="shared" ref="E4:E26" si="0">D4-C4</f>
        <v>-59</v>
      </c>
      <c r="H4" s="1" t="s">
        <v>63</v>
      </c>
      <c r="I4">
        <f>C3</f>
        <v>38</v>
      </c>
      <c r="J4">
        <f>D3</f>
        <v>76</v>
      </c>
    </row>
    <row r="5" spans="1:10" x14ac:dyDescent="0.25">
      <c r="A5" s="92" t="s">
        <v>74</v>
      </c>
      <c r="B5" s="91" t="s">
        <v>76</v>
      </c>
      <c r="C5" s="88">
        <v>71</v>
      </c>
      <c r="D5" s="88">
        <v>18</v>
      </c>
      <c r="E5" s="89">
        <f t="shared" si="0"/>
        <v>-53</v>
      </c>
      <c r="H5" s="1" t="s">
        <v>64</v>
      </c>
      <c r="I5">
        <f>C8</f>
        <v>109</v>
      </c>
      <c r="J5">
        <f>D8</f>
        <v>47</v>
      </c>
    </row>
    <row r="6" spans="1:10" x14ac:dyDescent="0.25">
      <c r="A6" s="92" t="s">
        <v>74</v>
      </c>
      <c r="B6" s="91" t="s">
        <v>77</v>
      </c>
      <c r="C6" s="88">
        <v>334</v>
      </c>
      <c r="D6" s="88">
        <v>269</v>
      </c>
      <c r="E6" s="89">
        <f t="shared" si="0"/>
        <v>-65</v>
      </c>
      <c r="H6" s="1" t="s">
        <v>65</v>
      </c>
      <c r="I6">
        <f>SUM(C18,C21,C22,C26)</f>
        <v>165</v>
      </c>
      <c r="J6">
        <f>SUM(D18,D21,D22,D26)</f>
        <v>3844</v>
      </c>
    </row>
    <row r="7" spans="1:10" x14ac:dyDescent="0.25">
      <c r="A7" s="92" t="s">
        <v>74</v>
      </c>
      <c r="B7" s="91" t="s">
        <v>78</v>
      </c>
      <c r="C7" s="90">
        <v>1487</v>
      </c>
      <c r="D7" s="88">
        <v>769</v>
      </c>
      <c r="E7" s="89">
        <f t="shared" si="0"/>
        <v>-718</v>
      </c>
      <c r="H7" s="1" t="s">
        <v>66</v>
      </c>
      <c r="I7" s="81">
        <f>SUM(C6,C13,C20,C24,C25)</f>
        <v>2428</v>
      </c>
      <c r="J7" s="81">
        <f>SUM(D6,D13,D20,D24,D25)</f>
        <v>548</v>
      </c>
    </row>
    <row r="8" spans="1:10" x14ac:dyDescent="0.25">
      <c r="A8" s="92" t="s">
        <v>74</v>
      </c>
      <c r="B8" s="91" t="s">
        <v>64</v>
      </c>
      <c r="C8" s="88">
        <v>109</v>
      </c>
      <c r="D8" s="88">
        <v>47</v>
      </c>
      <c r="E8" s="89">
        <f t="shared" si="0"/>
        <v>-62</v>
      </c>
      <c r="H8" s="1" t="s">
        <v>67</v>
      </c>
      <c r="I8" s="81">
        <f>SUM(C11,C12,C14,C15,C17)</f>
        <v>7578</v>
      </c>
      <c r="J8" s="81">
        <f>SUM(D11,D12,D14,D15,D17)</f>
        <v>3313</v>
      </c>
    </row>
    <row r="9" spans="1:10" x14ac:dyDescent="0.25">
      <c r="A9" s="92" t="s">
        <v>74</v>
      </c>
      <c r="B9" s="91" t="s">
        <v>79</v>
      </c>
      <c r="C9" s="90">
        <v>2280</v>
      </c>
      <c r="D9" s="88">
        <v>318</v>
      </c>
      <c r="E9" s="89">
        <f t="shared" si="0"/>
        <v>-1962</v>
      </c>
      <c r="H9" s="1" t="s">
        <v>68</v>
      </c>
      <c r="I9" s="81">
        <f>SUM(C4,C5,C7,C9,C10,C19,C23)</f>
        <v>4403</v>
      </c>
      <c r="J9" s="81">
        <f>SUM(D4,D5,D7,D9,D10,D19,D23)</f>
        <v>1267</v>
      </c>
    </row>
    <row r="10" spans="1:10" x14ac:dyDescent="0.25">
      <c r="A10" s="92" t="s">
        <v>74</v>
      </c>
      <c r="B10" s="91" t="s">
        <v>80</v>
      </c>
      <c r="C10" s="88">
        <v>14</v>
      </c>
      <c r="D10" s="88">
        <v>13</v>
      </c>
      <c r="E10" s="89">
        <f t="shared" si="0"/>
        <v>-1</v>
      </c>
      <c r="H10" s="1" t="s">
        <v>69</v>
      </c>
      <c r="I10" s="81">
        <f>C16</f>
        <v>6168</v>
      </c>
      <c r="J10" s="81">
        <f>D16</f>
        <v>5063</v>
      </c>
    </row>
    <row r="11" spans="1:10" x14ac:dyDescent="0.25">
      <c r="A11" s="16" t="s">
        <v>74</v>
      </c>
      <c r="B11" s="91" t="s">
        <v>81</v>
      </c>
      <c r="C11" s="90">
        <v>1723</v>
      </c>
      <c r="D11" s="90">
        <v>2140</v>
      </c>
      <c r="E11" s="89">
        <f t="shared" si="0"/>
        <v>417</v>
      </c>
    </row>
    <row r="12" spans="1:10" x14ac:dyDescent="0.25">
      <c r="A12" s="92" t="s">
        <v>67</v>
      </c>
      <c r="B12" s="91" t="s">
        <v>82</v>
      </c>
      <c r="C12" s="90">
        <v>4000</v>
      </c>
      <c r="D12" s="88">
        <v>554</v>
      </c>
      <c r="E12" s="89">
        <f t="shared" si="0"/>
        <v>-3446</v>
      </c>
    </row>
    <row r="13" spans="1:10" x14ac:dyDescent="0.25">
      <c r="A13" s="92" t="s">
        <v>67</v>
      </c>
      <c r="B13" s="91" t="s">
        <v>83</v>
      </c>
      <c r="C13" s="88">
        <v>224</v>
      </c>
      <c r="D13" s="88">
        <v>100</v>
      </c>
      <c r="E13" s="89">
        <f t="shared" si="0"/>
        <v>-124</v>
      </c>
    </row>
    <row r="14" spans="1:10" x14ac:dyDescent="0.25">
      <c r="A14" s="92" t="s">
        <v>67</v>
      </c>
      <c r="B14" s="91" t="s">
        <v>84</v>
      </c>
      <c r="C14" s="90">
        <v>1813</v>
      </c>
      <c r="D14" s="88">
        <v>559</v>
      </c>
      <c r="E14" s="89">
        <f t="shared" si="0"/>
        <v>-1254</v>
      </c>
    </row>
    <row r="15" spans="1:10" x14ac:dyDescent="0.25">
      <c r="A15" s="92" t="s">
        <v>67</v>
      </c>
      <c r="B15" s="91" t="s">
        <v>85</v>
      </c>
      <c r="C15" s="88">
        <v>9</v>
      </c>
      <c r="D15" s="88">
        <v>0</v>
      </c>
      <c r="E15" s="89">
        <f t="shared" si="0"/>
        <v>-9</v>
      </c>
    </row>
    <row r="16" spans="1:10" x14ac:dyDescent="0.25">
      <c r="A16" s="92" t="s">
        <v>67</v>
      </c>
      <c r="B16" s="91" t="s">
        <v>86</v>
      </c>
      <c r="C16" s="90">
        <v>6168</v>
      </c>
      <c r="D16" s="90">
        <v>5063</v>
      </c>
      <c r="E16" s="89">
        <f t="shared" si="0"/>
        <v>-1105</v>
      </c>
    </row>
    <row r="17" spans="1:10" x14ac:dyDescent="0.25">
      <c r="A17" s="92" t="s">
        <v>67</v>
      </c>
      <c r="B17" s="91" t="s">
        <v>87</v>
      </c>
      <c r="C17" s="88">
        <v>33</v>
      </c>
      <c r="D17" s="88">
        <v>60</v>
      </c>
      <c r="E17" s="89">
        <f t="shared" si="0"/>
        <v>27</v>
      </c>
    </row>
    <row r="18" spans="1:10" x14ac:dyDescent="0.25">
      <c r="A18" s="92" t="s">
        <v>67</v>
      </c>
      <c r="B18" s="91" t="s">
        <v>88</v>
      </c>
      <c r="C18" s="88">
        <v>17</v>
      </c>
      <c r="D18" s="88">
        <v>54</v>
      </c>
      <c r="E18" s="89">
        <f t="shared" si="0"/>
        <v>37</v>
      </c>
    </row>
    <row r="19" spans="1:10" x14ac:dyDescent="0.25">
      <c r="A19" s="16" t="s">
        <v>67</v>
      </c>
      <c r="B19" s="91" t="s">
        <v>89</v>
      </c>
      <c r="C19" s="88">
        <v>52</v>
      </c>
      <c r="D19" s="88">
        <v>59</v>
      </c>
      <c r="E19" s="89">
        <f t="shared" si="0"/>
        <v>7</v>
      </c>
    </row>
    <row r="20" spans="1:10" x14ac:dyDescent="0.25">
      <c r="A20" s="92" t="s">
        <v>90</v>
      </c>
      <c r="B20" s="91" t="s">
        <v>91</v>
      </c>
      <c r="C20" s="88">
        <v>17</v>
      </c>
      <c r="D20" s="88">
        <v>162</v>
      </c>
      <c r="E20" s="89">
        <f t="shared" si="0"/>
        <v>145</v>
      </c>
    </row>
    <row r="21" spans="1:10" x14ac:dyDescent="0.25">
      <c r="A21" s="92" t="s">
        <v>90</v>
      </c>
      <c r="B21" s="91" t="s">
        <v>92</v>
      </c>
      <c r="C21" s="88">
        <v>3</v>
      </c>
      <c r="D21" s="88">
        <v>699</v>
      </c>
      <c r="E21" s="89">
        <f t="shared" si="0"/>
        <v>696</v>
      </c>
    </row>
    <row r="22" spans="1:10" x14ac:dyDescent="0.25">
      <c r="A22" s="92" t="s">
        <v>90</v>
      </c>
      <c r="B22" s="91" t="s">
        <v>93</v>
      </c>
      <c r="C22" s="88">
        <v>38</v>
      </c>
      <c r="D22" s="90">
        <v>1211</v>
      </c>
      <c r="E22" s="89">
        <f t="shared" si="0"/>
        <v>1173</v>
      </c>
    </row>
    <row r="23" spans="1:10" x14ac:dyDescent="0.25">
      <c r="A23" s="92" t="s">
        <v>90</v>
      </c>
      <c r="B23" s="91" t="s">
        <v>94</v>
      </c>
      <c r="C23" s="88">
        <v>433</v>
      </c>
      <c r="D23" s="88">
        <v>83</v>
      </c>
      <c r="E23" s="89">
        <f t="shared" si="0"/>
        <v>-350</v>
      </c>
    </row>
    <row r="24" spans="1:10" x14ac:dyDescent="0.25">
      <c r="A24" s="92" t="s">
        <v>90</v>
      </c>
      <c r="B24" s="91" t="s">
        <v>95</v>
      </c>
      <c r="C24" s="90">
        <v>1848</v>
      </c>
      <c r="D24" s="88">
        <v>16</v>
      </c>
      <c r="E24" s="89">
        <f t="shared" si="0"/>
        <v>-1832</v>
      </c>
      <c r="J24" s="81"/>
    </row>
    <row r="25" spans="1:10" x14ac:dyDescent="0.25">
      <c r="A25" s="92" t="s">
        <v>90</v>
      </c>
      <c r="B25" s="91" t="s">
        <v>96</v>
      </c>
      <c r="C25" s="88">
        <v>5</v>
      </c>
      <c r="D25" s="88">
        <v>1</v>
      </c>
      <c r="E25" s="89">
        <f t="shared" si="0"/>
        <v>-4</v>
      </c>
    </row>
    <row r="26" spans="1:10" x14ac:dyDescent="0.25">
      <c r="A26" s="92" t="s">
        <v>90</v>
      </c>
      <c r="B26" s="91" t="s">
        <v>97</v>
      </c>
      <c r="C26" s="88">
        <v>107</v>
      </c>
      <c r="D26" s="90">
        <v>1880</v>
      </c>
      <c r="E26" s="89">
        <f t="shared" si="0"/>
        <v>1773</v>
      </c>
    </row>
    <row r="27" spans="1:10" ht="15.75" thickBot="1" x14ac:dyDescent="0.3">
      <c r="A27" s="93" t="s">
        <v>90</v>
      </c>
      <c r="B27" s="91" t="s">
        <v>98</v>
      </c>
      <c r="C27" s="88">
        <f>SUM(C3:C26)</f>
        <v>20889</v>
      </c>
      <c r="D27" s="88">
        <f t="shared" ref="D27:E27" si="1">SUM(D3:D26)</f>
        <v>14158</v>
      </c>
      <c r="E27" s="88">
        <f t="shared" si="1"/>
        <v>-6731</v>
      </c>
    </row>
    <row r="29" spans="1:10" x14ac:dyDescent="0.25">
      <c r="A29" s="83"/>
      <c r="B29" s="83"/>
      <c r="C29" s="86"/>
      <c r="D29" s="86"/>
      <c r="E29" s="84"/>
    </row>
    <row r="30" spans="1:10" x14ac:dyDescent="0.25">
      <c r="A30" s="83"/>
      <c r="B30" s="83"/>
      <c r="C30" s="86"/>
      <c r="D30" s="86"/>
    </row>
    <row r="31" spans="1:10" x14ac:dyDescent="0.25">
      <c r="A31" s="83"/>
      <c r="B31" s="83"/>
      <c r="C31" s="86"/>
      <c r="D31" s="86"/>
    </row>
    <row r="37" spans="1:7" x14ac:dyDescent="0.25">
      <c r="A37" s="39" t="s">
        <v>98</v>
      </c>
    </row>
    <row r="38" spans="1:7" x14ac:dyDescent="0.25">
      <c r="A38" s="39" t="s">
        <v>99</v>
      </c>
    </row>
    <row r="39" spans="1:7" x14ac:dyDescent="0.25">
      <c r="A39" s="87">
        <v>24510</v>
      </c>
      <c r="B39" s="85"/>
      <c r="C39" s="85"/>
      <c r="D39" s="85"/>
      <c r="E39" s="85"/>
      <c r="F39" s="85"/>
      <c r="G39" s="85"/>
    </row>
    <row r="51" spans="6:7" x14ac:dyDescent="0.25">
      <c r="F51"/>
      <c r="G51"/>
    </row>
    <row r="52" spans="6:7" x14ac:dyDescent="0.25">
      <c r="F52"/>
      <c r="G52"/>
    </row>
    <row r="53" spans="6:7" x14ac:dyDescent="0.25">
      <c r="F53"/>
      <c r="G53"/>
    </row>
    <row r="54" spans="6:7" x14ac:dyDescent="0.25">
      <c r="F54"/>
      <c r="G54"/>
    </row>
    <row r="55" spans="6:7" x14ac:dyDescent="0.25">
      <c r="F55"/>
      <c r="G55"/>
    </row>
    <row r="56" spans="6:7" x14ac:dyDescent="0.25">
      <c r="F56"/>
      <c r="G56"/>
    </row>
    <row r="57" spans="6:7" x14ac:dyDescent="0.25">
      <c r="F57"/>
      <c r="G57"/>
    </row>
    <row r="58" spans="6:7" x14ac:dyDescent="0.25">
      <c r="F58"/>
      <c r="G58"/>
    </row>
    <row r="59" spans="6:7" x14ac:dyDescent="0.25">
      <c r="F59"/>
      <c r="G59"/>
    </row>
    <row r="60" spans="6:7" x14ac:dyDescent="0.25">
      <c r="F60"/>
      <c r="G60"/>
    </row>
    <row r="61" spans="6:7" x14ac:dyDescent="0.25">
      <c r="F61"/>
      <c r="G61"/>
    </row>
    <row r="62" spans="6:7" x14ac:dyDescent="0.25">
      <c r="F62"/>
      <c r="G62"/>
    </row>
    <row r="63" spans="6:7" x14ac:dyDescent="0.25">
      <c r="F63"/>
      <c r="G63"/>
    </row>
    <row r="64" spans="6:7" x14ac:dyDescent="0.25">
      <c r="F64"/>
      <c r="G64"/>
    </row>
    <row r="65" spans="6:7" x14ac:dyDescent="0.25">
      <c r="F65"/>
      <c r="G65"/>
    </row>
    <row r="66" spans="6:7" x14ac:dyDescent="0.25">
      <c r="F66"/>
      <c r="G66"/>
    </row>
    <row r="67" spans="6:7" x14ac:dyDescent="0.25">
      <c r="F67"/>
      <c r="G67"/>
    </row>
    <row r="68" spans="6:7" x14ac:dyDescent="0.25">
      <c r="F68"/>
      <c r="G68"/>
    </row>
    <row r="69" spans="6:7" x14ac:dyDescent="0.25">
      <c r="F69"/>
      <c r="G69"/>
    </row>
    <row r="70" spans="6:7" x14ac:dyDescent="0.25">
      <c r="F70"/>
      <c r="G70"/>
    </row>
    <row r="71" spans="6:7" x14ac:dyDescent="0.25">
      <c r="F71"/>
      <c r="G71"/>
    </row>
    <row r="72" spans="6:7" x14ac:dyDescent="0.25">
      <c r="F72"/>
      <c r="G72"/>
    </row>
    <row r="73" spans="6:7" x14ac:dyDescent="0.25">
      <c r="F73"/>
      <c r="G73"/>
    </row>
    <row r="74" spans="6:7" x14ac:dyDescent="0.25">
      <c r="F74"/>
      <c r="G74"/>
    </row>
    <row r="75" spans="6:7" x14ac:dyDescent="0.25">
      <c r="F75"/>
      <c r="G75"/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AD2DE-F30C-4F9A-B58F-C3B9A0E04F1D}">
  <dimension ref="A1:T3"/>
  <sheetViews>
    <sheetView workbookViewId="0">
      <selection activeCell="E5" sqref="E5"/>
    </sheetView>
  </sheetViews>
  <sheetFormatPr defaultRowHeight="15" x14ac:dyDescent="0.25"/>
  <cols>
    <col min="1" max="1" width="12.7109375" customWidth="1"/>
    <col min="2" max="2" width="9" customWidth="1"/>
  </cols>
  <sheetData>
    <row r="1" spans="1:20" s="65" customFormat="1" x14ac:dyDescent="0.25">
      <c r="A1" s="41"/>
      <c r="B1" s="41" t="s">
        <v>100</v>
      </c>
      <c r="C1" s="41" t="s">
        <v>101</v>
      </c>
      <c r="D1" s="41" t="s">
        <v>102</v>
      </c>
      <c r="E1" s="41" t="s">
        <v>103</v>
      </c>
      <c r="F1" s="41" t="s">
        <v>104</v>
      </c>
      <c r="G1" s="41" t="s">
        <v>105</v>
      </c>
      <c r="H1" s="41" t="s">
        <v>106</v>
      </c>
      <c r="I1" s="41" t="s">
        <v>107</v>
      </c>
      <c r="J1" s="41" t="s">
        <v>108</v>
      </c>
      <c r="K1" s="41" t="s">
        <v>109</v>
      </c>
      <c r="L1" s="41" t="s">
        <v>110</v>
      </c>
      <c r="M1" s="41" t="s">
        <v>111</v>
      </c>
      <c r="N1" s="41" t="s">
        <v>99</v>
      </c>
      <c r="O1" s="41" t="s">
        <v>112</v>
      </c>
      <c r="P1" s="41" t="s">
        <v>113</v>
      </c>
      <c r="Q1" s="41" t="s">
        <v>114</v>
      </c>
      <c r="R1" s="41" t="s">
        <v>31</v>
      </c>
      <c r="S1" s="41" t="s">
        <v>16</v>
      </c>
      <c r="T1" s="41" t="s">
        <v>17</v>
      </c>
    </row>
    <row r="2" spans="1:20" x14ac:dyDescent="0.25">
      <c r="A2" s="40" t="s">
        <v>115</v>
      </c>
      <c r="B2" s="1">
        <v>4</v>
      </c>
      <c r="C2" s="1">
        <v>5</v>
      </c>
      <c r="D2" s="1">
        <v>5</v>
      </c>
      <c r="E2" s="1">
        <v>7</v>
      </c>
      <c r="F2" s="1">
        <v>7</v>
      </c>
      <c r="G2" s="1">
        <v>7</v>
      </c>
      <c r="H2" s="1">
        <v>9</v>
      </c>
      <c r="I2" s="1">
        <v>7</v>
      </c>
      <c r="J2" s="1">
        <v>8</v>
      </c>
      <c r="K2" s="1">
        <v>10</v>
      </c>
      <c r="L2" s="1">
        <v>11</v>
      </c>
      <c r="M2" s="1">
        <v>14</v>
      </c>
      <c r="N2" s="1">
        <v>15</v>
      </c>
      <c r="O2" s="1">
        <v>15</v>
      </c>
      <c r="P2" s="1">
        <v>11</v>
      </c>
      <c r="Q2" s="1">
        <v>12</v>
      </c>
      <c r="R2" s="1">
        <v>15</v>
      </c>
      <c r="S2" s="1">
        <v>14</v>
      </c>
      <c r="T2" s="1">
        <v>17</v>
      </c>
    </row>
    <row r="3" spans="1:20" x14ac:dyDescent="0.25">
      <c r="A3" s="40" t="s">
        <v>116</v>
      </c>
      <c r="B3" s="1">
        <v>19</v>
      </c>
      <c r="C3" s="1">
        <v>19</v>
      </c>
      <c r="D3" s="1">
        <v>18</v>
      </c>
      <c r="E3" s="1">
        <v>17</v>
      </c>
      <c r="F3" s="1">
        <v>19</v>
      </c>
      <c r="G3" s="1">
        <v>20</v>
      </c>
      <c r="H3" s="1">
        <v>19</v>
      </c>
      <c r="I3" s="1">
        <v>22</v>
      </c>
      <c r="J3" s="1">
        <v>21</v>
      </c>
      <c r="K3" s="1">
        <v>26</v>
      </c>
      <c r="L3" s="1">
        <v>28</v>
      </c>
      <c r="M3" s="1">
        <v>30</v>
      </c>
      <c r="N3" s="1">
        <v>29</v>
      </c>
      <c r="O3" s="1">
        <v>39</v>
      </c>
      <c r="P3" s="1">
        <v>28</v>
      </c>
      <c r="Q3" s="1">
        <v>30</v>
      </c>
      <c r="R3" s="1">
        <v>39</v>
      </c>
      <c r="S3" s="1">
        <v>33</v>
      </c>
      <c r="T3" s="1">
        <v>31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6DFB8-BC79-4126-B427-536EF6432EC1}">
  <dimension ref="B1:D20"/>
  <sheetViews>
    <sheetView workbookViewId="0">
      <selection activeCell="I3" sqref="I3"/>
    </sheetView>
  </sheetViews>
  <sheetFormatPr defaultRowHeight="15" x14ac:dyDescent="0.25"/>
  <cols>
    <col min="2" max="2" width="21.28515625" style="8" customWidth="1"/>
    <col min="3" max="4" width="15.5703125" style="8" customWidth="1"/>
  </cols>
  <sheetData>
    <row r="1" spans="2:4" ht="15.75" thickBot="1" x14ac:dyDescent="0.3"/>
    <row r="2" spans="2:4" ht="15.75" thickBot="1" x14ac:dyDescent="0.3">
      <c r="B2" s="165" t="s">
        <v>15</v>
      </c>
      <c r="C2" s="166"/>
      <c r="D2" s="167"/>
    </row>
    <row r="3" spans="2:4" ht="15.75" thickBot="1" x14ac:dyDescent="0.3">
      <c r="B3" s="19"/>
      <c r="C3" s="20" t="s">
        <v>16</v>
      </c>
      <c r="D3" s="21" t="s">
        <v>17</v>
      </c>
    </row>
    <row r="4" spans="2:4" x14ac:dyDescent="0.25">
      <c r="B4" s="22" t="s">
        <v>18</v>
      </c>
      <c r="C4" s="9">
        <v>18.600000000000001</v>
      </c>
      <c r="D4" s="25">
        <v>18.3</v>
      </c>
    </row>
    <row r="5" spans="2:4" x14ac:dyDescent="0.25">
      <c r="B5" s="23" t="s">
        <v>19</v>
      </c>
      <c r="C5" s="11">
        <v>18.600000000000001</v>
      </c>
      <c r="D5" s="26">
        <v>15.8</v>
      </c>
    </row>
    <row r="6" spans="2:4" x14ac:dyDescent="0.25">
      <c r="B6" s="23" t="s">
        <v>20</v>
      </c>
      <c r="C6" s="11">
        <v>2</v>
      </c>
      <c r="D6" s="26">
        <v>0.2</v>
      </c>
    </row>
    <row r="7" spans="2:4" x14ac:dyDescent="0.25">
      <c r="B7" s="23" t="s">
        <v>21</v>
      </c>
      <c r="C7" s="11">
        <v>0.3</v>
      </c>
      <c r="D7" s="26">
        <v>0.1</v>
      </c>
    </row>
    <row r="8" spans="2:4" x14ac:dyDescent="0.25">
      <c r="B8" s="23" t="s">
        <v>22</v>
      </c>
      <c r="C8" s="11">
        <v>7.8</v>
      </c>
      <c r="D8" s="26">
        <v>13.4</v>
      </c>
    </row>
    <row r="9" spans="2:4" ht="15.75" thickBot="1" x14ac:dyDescent="0.3">
      <c r="B9" s="24" t="s">
        <v>23</v>
      </c>
      <c r="C9" s="13">
        <v>1.8</v>
      </c>
      <c r="D9" s="27">
        <v>2.4</v>
      </c>
    </row>
    <row r="10" spans="2:4" ht="15.75" thickBot="1" x14ac:dyDescent="0.3">
      <c r="B10" s="19" t="s">
        <v>24</v>
      </c>
      <c r="C10" s="15">
        <v>49.2</v>
      </c>
      <c r="D10" s="15">
        <v>50.3</v>
      </c>
    </row>
    <row r="11" spans="2:4" ht="15.75" thickBot="1" x14ac:dyDescent="0.3"/>
    <row r="12" spans="2:4" ht="15.75" thickBot="1" x14ac:dyDescent="0.3">
      <c r="B12" s="165" t="s">
        <v>25</v>
      </c>
      <c r="C12" s="166"/>
      <c r="D12" s="167"/>
    </row>
    <row r="13" spans="2:4" ht="15.75" thickBot="1" x14ac:dyDescent="0.3">
      <c r="B13" s="19"/>
      <c r="C13" s="20" t="s">
        <v>16</v>
      </c>
      <c r="D13" s="21" t="s">
        <v>17</v>
      </c>
    </row>
    <row r="14" spans="2:4" x14ac:dyDescent="0.25">
      <c r="B14" s="22" t="s">
        <v>18</v>
      </c>
      <c r="C14" s="9">
        <f>C4*11</f>
        <v>204.60000000000002</v>
      </c>
      <c r="D14" s="28">
        <f>D4*11</f>
        <v>201.3</v>
      </c>
    </row>
    <row r="15" spans="2:4" x14ac:dyDescent="0.25">
      <c r="B15" s="23" t="s">
        <v>19</v>
      </c>
      <c r="C15" s="9">
        <f t="shared" ref="C15:D15" si="0">C5*11</f>
        <v>204.60000000000002</v>
      </c>
      <c r="D15" s="28">
        <f t="shared" si="0"/>
        <v>173.8</v>
      </c>
    </row>
    <row r="16" spans="2:4" x14ac:dyDescent="0.25">
      <c r="B16" s="23" t="s">
        <v>20</v>
      </c>
      <c r="C16" s="9">
        <f t="shared" ref="C16:D16" si="1">C6*11</f>
        <v>22</v>
      </c>
      <c r="D16" s="28">
        <f t="shared" si="1"/>
        <v>2.2000000000000002</v>
      </c>
    </row>
    <row r="17" spans="2:4" x14ac:dyDescent="0.25">
      <c r="B17" s="23" t="s">
        <v>21</v>
      </c>
      <c r="C17" s="9">
        <f t="shared" ref="C17:D17" si="2">C7*11</f>
        <v>3.3</v>
      </c>
      <c r="D17" s="28">
        <f t="shared" si="2"/>
        <v>1.1000000000000001</v>
      </c>
    </row>
    <row r="18" spans="2:4" x14ac:dyDescent="0.25">
      <c r="B18" s="23" t="s">
        <v>22</v>
      </c>
      <c r="C18" s="9">
        <f t="shared" ref="C18:D18" si="3">C8*11</f>
        <v>85.8</v>
      </c>
      <c r="D18" s="28">
        <f t="shared" si="3"/>
        <v>147.4</v>
      </c>
    </row>
    <row r="19" spans="2:4" ht="15.75" thickBot="1" x14ac:dyDescent="0.3">
      <c r="B19" s="24" t="s">
        <v>23</v>
      </c>
      <c r="C19" s="29">
        <f t="shared" ref="C19:D19" si="4">C9*11</f>
        <v>19.8</v>
      </c>
      <c r="D19" s="30">
        <f t="shared" si="4"/>
        <v>26.4</v>
      </c>
    </row>
    <row r="20" spans="2:4" ht="15.75" thickBot="1" x14ac:dyDescent="0.3">
      <c r="B20" s="19" t="s">
        <v>24</v>
      </c>
      <c r="C20" s="15">
        <f t="shared" ref="C20:D20" si="5">C10*11</f>
        <v>541.20000000000005</v>
      </c>
      <c r="D20" s="15">
        <f t="shared" si="5"/>
        <v>553.29999999999995</v>
      </c>
    </row>
  </sheetData>
  <mergeCells count="2">
    <mergeCell ref="B2:D2"/>
    <mergeCell ref="B12:D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8DD92-0E68-4E0B-A607-1FC7559217DD}">
  <dimension ref="A1:DQ14238"/>
  <sheetViews>
    <sheetView tabSelected="1" workbookViewId="0">
      <selection activeCell="J5" sqref="J5"/>
    </sheetView>
  </sheetViews>
  <sheetFormatPr defaultRowHeight="15" x14ac:dyDescent="0.25"/>
  <cols>
    <col min="2" max="2" width="9.7109375" customWidth="1"/>
    <col min="5" max="6" width="9.140625" style="105"/>
    <col min="7" max="12" width="9.140625" style="106"/>
    <col min="13" max="18" width="9.140625" style="107"/>
    <col min="19" max="24" width="9.140625" style="108"/>
    <col min="25" max="26" width="9.140625" style="109"/>
    <col min="27" max="28" width="9.140625" style="143"/>
    <col min="29" max="32" width="9.140625" style="109"/>
    <col min="33" max="37" width="9.140625" style="110"/>
    <col min="38" max="43" width="9.140625" style="111"/>
    <col min="44" max="46" width="9.140625" style="112"/>
    <col min="47" max="49" width="9.140625" style="113"/>
    <col min="50" max="52" width="9.140625" style="114"/>
    <col min="53" max="55" width="9.140625" style="109"/>
    <col min="56" max="58" width="9.140625" style="110"/>
    <col min="59" max="61" width="9.140625" style="111"/>
    <col min="62" max="62" width="9.140625" style="115"/>
    <col min="63" max="63" width="9.140625" style="116"/>
    <col min="64" max="64" width="9.140625" style="117"/>
    <col min="65" max="65" width="9.140625" style="118"/>
    <col min="66" max="66" width="9.140625" style="119"/>
    <col min="67" max="67" width="9.140625" style="120"/>
    <col min="68" max="68" width="9.140625" style="115"/>
    <col min="69" max="69" width="9.140625" style="116"/>
    <col min="70" max="70" width="9.140625" style="117"/>
    <col min="71" max="71" width="9.140625" style="118"/>
    <col min="72" max="72" width="9.140625" style="119"/>
    <col min="73" max="73" width="9.140625" style="120"/>
    <col min="74" max="74" width="9.140625" style="115"/>
    <col min="75" max="75" width="9.140625" style="116"/>
    <col min="76" max="76" width="9.140625" style="117"/>
    <col min="77" max="77" width="9.140625" style="118"/>
    <col min="78" max="78" width="9.140625" style="119"/>
    <col min="79" max="79" width="9.140625" style="120"/>
  </cols>
  <sheetData>
    <row r="1" spans="1:121" x14ac:dyDescent="0.25">
      <c r="AA1" s="168" t="s">
        <v>117</v>
      </c>
      <c r="AB1" s="168"/>
    </row>
    <row r="2" spans="1:121" ht="15.75" thickBot="1" x14ac:dyDescent="0.3">
      <c r="AA2" s="169"/>
      <c r="AB2" s="169"/>
      <c r="CI2" s="170" t="s">
        <v>118</v>
      </c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 t="s">
        <v>119</v>
      </c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0"/>
    </row>
    <row r="3" spans="1:121" s="141" customFormat="1" ht="105.75" thickBot="1" x14ac:dyDescent="0.3">
      <c r="A3" s="121" t="s">
        <v>120</v>
      </c>
      <c r="B3" s="122" t="s">
        <v>121</v>
      </c>
      <c r="C3" s="122" t="s">
        <v>122</v>
      </c>
      <c r="D3" s="122" t="s">
        <v>123</v>
      </c>
      <c r="E3" s="123" t="s">
        <v>124</v>
      </c>
      <c r="F3" s="123" t="s">
        <v>125</v>
      </c>
      <c r="G3" s="124" t="s">
        <v>126</v>
      </c>
      <c r="H3" s="124" t="s">
        <v>127</v>
      </c>
      <c r="I3" s="124" t="s">
        <v>128</v>
      </c>
      <c r="J3" s="124" t="s">
        <v>129</v>
      </c>
      <c r="K3" s="124" t="s">
        <v>130</v>
      </c>
      <c r="L3" s="124" t="s">
        <v>131</v>
      </c>
      <c r="M3" s="125" t="s">
        <v>132</v>
      </c>
      <c r="N3" s="125" t="s">
        <v>133</v>
      </c>
      <c r="O3" s="125" t="s">
        <v>134</v>
      </c>
      <c r="P3" s="125" t="s">
        <v>135</v>
      </c>
      <c r="Q3" s="125" t="s">
        <v>136</v>
      </c>
      <c r="R3" s="125" t="s">
        <v>137</v>
      </c>
      <c r="S3" s="126" t="s">
        <v>138</v>
      </c>
      <c r="T3" s="126" t="s">
        <v>139</v>
      </c>
      <c r="U3" s="126" t="s">
        <v>140</v>
      </c>
      <c r="V3" s="126" t="s">
        <v>141</v>
      </c>
      <c r="W3" s="126" t="s">
        <v>142</v>
      </c>
      <c r="X3" s="126" t="s">
        <v>143</v>
      </c>
      <c r="Y3" s="127" t="s">
        <v>144</v>
      </c>
      <c r="Z3" s="127" t="s">
        <v>145</v>
      </c>
      <c r="AA3" s="128" t="s">
        <v>144</v>
      </c>
      <c r="AB3" s="128" t="s">
        <v>145</v>
      </c>
      <c r="AC3" s="127" t="s">
        <v>146</v>
      </c>
      <c r="AD3" s="127" t="s">
        <v>147</v>
      </c>
      <c r="AE3" s="127" t="s">
        <v>148</v>
      </c>
      <c r="AF3" s="127" t="s">
        <v>149</v>
      </c>
      <c r="AG3" s="129" t="s">
        <v>150</v>
      </c>
      <c r="AH3" s="129" t="s">
        <v>151</v>
      </c>
      <c r="AI3" s="129" t="s">
        <v>152</v>
      </c>
      <c r="AJ3" s="129" t="s">
        <v>153</v>
      </c>
      <c r="AK3" s="129" t="s">
        <v>154</v>
      </c>
      <c r="AL3" s="130" t="s">
        <v>155</v>
      </c>
      <c r="AM3" s="130" t="s">
        <v>156</v>
      </c>
      <c r="AN3" s="130" t="s">
        <v>157</v>
      </c>
      <c r="AO3" s="130" t="s">
        <v>158</v>
      </c>
      <c r="AP3" s="130" t="s">
        <v>159</v>
      </c>
      <c r="AQ3" s="130" t="s">
        <v>160</v>
      </c>
      <c r="AR3" s="131" t="s">
        <v>161</v>
      </c>
      <c r="AS3" s="131" t="s">
        <v>162</v>
      </c>
      <c r="AT3" s="131" t="s">
        <v>163</v>
      </c>
      <c r="AU3" s="132" t="s">
        <v>164</v>
      </c>
      <c r="AV3" s="132" t="s">
        <v>165</v>
      </c>
      <c r="AW3" s="132" t="s">
        <v>166</v>
      </c>
      <c r="AX3" s="133" t="s">
        <v>167</v>
      </c>
      <c r="AY3" s="133" t="s">
        <v>168</v>
      </c>
      <c r="AZ3" s="133" t="s">
        <v>169</v>
      </c>
      <c r="BA3" s="127" t="s">
        <v>170</v>
      </c>
      <c r="BB3" s="127" t="s">
        <v>171</v>
      </c>
      <c r="BC3" s="127" t="s">
        <v>172</v>
      </c>
      <c r="BD3" s="129" t="s">
        <v>173</v>
      </c>
      <c r="BE3" s="129" t="s">
        <v>174</v>
      </c>
      <c r="BF3" s="129" t="s">
        <v>175</v>
      </c>
      <c r="BG3" s="130" t="s">
        <v>176</v>
      </c>
      <c r="BH3" s="130" t="s">
        <v>177</v>
      </c>
      <c r="BI3" s="130" t="s">
        <v>178</v>
      </c>
      <c r="BJ3" s="134" t="s">
        <v>179</v>
      </c>
      <c r="BK3" s="135" t="s">
        <v>180</v>
      </c>
      <c r="BL3" s="136" t="s">
        <v>181</v>
      </c>
      <c r="BM3" s="137" t="s">
        <v>182</v>
      </c>
      <c r="BN3" s="138" t="s">
        <v>183</v>
      </c>
      <c r="BO3" s="139" t="s">
        <v>184</v>
      </c>
      <c r="BP3" s="134" t="s">
        <v>185</v>
      </c>
      <c r="BQ3" s="135" t="s">
        <v>186</v>
      </c>
      <c r="BR3" s="136" t="s">
        <v>187</v>
      </c>
      <c r="BS3" s="137" t="s">
        <v>188</v>
      </c>
      <c r="BT3" s="138" t="s">
        <v>189</v>
      </c>
      <c r="BU3" s="139" t="s">
        <v>190</v>
      </c>
      <c r="BV3" s="134" t="s">
        <v>191</v>
      </c>
      <c r="BW3" s="135" t="s">
        <v>192</v>
      </c>
      <c r="BX3" s="136" t="s">
        <v>193</v>
      </c>
      <c r="BY3" s="137" t="s">
        <v>194</v>
      </c>
      <c r="BZ3" s="138" t="s">
        <v>195</v>
      </c>
      <c r="CA3" s="139" t="s">
        <v>196</v>
      </c>
      <c r="CB3" s="134" t="s">
        <v>197</v>
      </c>
      <c r="CC3" s="135" t="s">
        <v>198</v>
      </c>
      <c r="CD3" s="136" t="s">
        <v>199</v>
      </c>
      <c r="CE3" s="137" t="s">
        <v>200</v>
      </c>
      <c r="CF3" s="138" t="s">
        <v>201</v>
      </c>
      <c r="CG3" s="139" t="s">
        <v>202</v>
      </c>
      <c r="CH3" s="140" t="s">
        <v>203</v>
      </c>
      <c r="CI3" s="134" t="s">
        <v>204</v>
      </c>
      <c r="CJ3" s="135" t="s">
        <v>205</v>
      </c>
      <c r="CK3" s="136" t="s">
        <v>206</v>
      </c>
      <c r="CL3" s="137" t="s">
        <v>207</v>
      </c>
      <c r="CM3" s="138" t="s">
        <v>208</v>
      </c>
      <c r="CN3" s="139" t="s">
        <v>209</v>
      </c>
      <c r="CO3" s="134" t="s">
        <v>210</v>
      </c>
      <c r="CP3" s="135" t="s">
        <v>211</v>
      </c>
      <c r="CQ3" s="136" t="s">
        <v>212</v>
      </c>
      <c r="CR3" s="137" t="s">
        <v>213</v>
      </c>
      <c r="CS3" s="138" t="s">
        <v>214</v>
      </c>
      <c r="CT3" s="139" t="s">
        <v>215</v>
      </c>
      <c r="CU3" s="134" t="s">
        <v>204</v>
      </c>
      <c r="CV3" s="135" t="s">
        <v>205</v>
      </c>
      <c r="CW3" s="136" t="s">
        <v>206</v>
      </c>
      <c r="CX3" s="137" t="s">
        <v>207</v>
      </c>
      <c r="CY3" s="138" t="s">
        <v>208</v>
      </c>
      <c r="CZ3" s="139" t="s">
        <v>209</v>
      </c>
      <c r="DA3" s="134" t="s">
        <v>210</v>
      </c>
      <c r="DB3" s="135" t="s">
        <v>211</v>
      </c>
      <c r="DC3" s="136" t="s">
        <v>212</v>
      </c>
      <c r="DD3" s="137" t="s">
        <v>213</v>
      </c>
      <c r="DE3" s="138" t="s">
        <v>214</v>
      </c>
      <c r="DF3" s="139" t="s">
        <v>215</v>
      </c>
      <c r="DP3" s="141" t="s">
        <v>216</v>
      </c>
      <c r="DQ3" s="141" t="s">
        <v>217</v>
      </c>
    </row>
    <row r="4" spans="1:121" x14ac:dyDescent="0.25">
      <c r="A4" t="s">
        <v>218</v>
      </c>
      <c r="B4" s="142">
        <v>43739</v>
      </c>
      <c r="C4">
        <v>1</v>
      </c>
      <c r="D4">
        <v>0</v>
      </c>
      <c r="E4" s="105">
        <v>12.938461538</v>
      </c>
      <c r="F4" s="105">
        <v>13.027692308000001</v>
      </c>
      <c r="G4" s="112">
        <v>573859.14199999999</v>
      </c>
      <c r="H4" s="112">
        <v>553457.68762999994</v>
      </c>
      <c r="I4" s="112">
        <v>-126745.29270000001</v>
      </c>
      <c r="J4" s="112">
        <v>556882.19801000005</v>
      </c>
      <c r="K4" s="112">
        <v>3424.5103862999999</v>
      </c>
      <c r="L4" s="112">
        <v>570434.63161000004</v>
      </c>
      <c r="M4" s="113">
        <v>107710.61199999999</v>
      </c>
      <c r="N4" s="113">
        <v>98044.455958999999</v>
      </c>
      <c r="O4" s="113">
        <v>-14950.891519999999</v>
      </c>
      <c r="P4" s="113">
        <v>98183.108917999998</v>
      </c>
      <c r="Q4" s="113">
        <v>138.65295900000001</v>
      </c>
      <c r="R4" s="113">
        <v>107571.95904</v>
      </c>
      <c r="S4" s="114">
        <v>190717.81599999999</v>
      </c>
      <c r="T4" s="114">
        <v>159094.08145999999</v>
      </c>
      <c r="U4" s="114">
        <v>-14911.11789</v>
      </c>
      <c r="V4" s="114">
        <v>159870.59964999999</v>
      </c>
      <c r="W4" s="114">
        <v>776.51819463000004</v>
      </c>
      <c r="X4" s="114">
        <v>189941.29780999999</v>
      </c>
      <c r="Y4" s="109">
        <v>872287.571</v>
      </c>
      <c r="Z4" s="109">
        <v>810596.22504000005</v>
      </c>
      <c r="AA4" s="143">
        <f>Y4/11000</f>
        <v>79.298870090909091</v>
      </c>
      <c r="AB4" s="143">
        <f>Z4/11000</f>
        <v>73.69056591272728</v>
      </c>
      <c r="AC4" s="109">
        <v>-156607.3021</v>
      </c>
      <c r="AD4" s="109">
        <v>814935.90657999995</v>
      </c>
      <c r="AE4" s="109">
        <v>4339.6815398999997</v>
      </c>
      <c r="AF4" s="109">
        <v>867947.88945999998</v>
      </c>
      <c r="AG4" s="110">
        <v>220368.91699999999</v>
      </c>
      <c r="AH4" s="110">
        <v>256403.18891</v>
      </c>
      <c r="AI4" s="110">
        <v>256734.69493999999</v>
      </c>
      <c r="AJ4" s="110">
        <v>331.50602061000001</v>
      </c>
      <c r="AK4" s="110">
        <v>220037.41097999999</v>
      </c>
      <c r="AL4" s="111">
        <v>1092656.4879999999</v>
      </c>
      <c r="AM4" s="111">
        <v>1066999.4140000001</v>
      </c>
      <c r="AN4" s="111">
        <v>-161912.70860000001</v>
      </c>
      <c r="AO4" s="111">
        <v>1071670.6015000001</v>
      </c>
      <c r="AP4" s="111">
        <v>4671.1875604999996</v>
      </c>
      <c r="AQ4" s="111">
        <v>1087985.3004000001</v>
      </c>
      <c r="AR4" s="112">
        <v>16976.943980000098</v>
      </c>
      <c r="AU4" s="113">
        <v>9527.5030810000026</v>
      </c>
      <c r="AX4" s="114">
        <v>30847.216350000002</v>
      </c>
      <c r="BA4" s="109">
        <v>57351.664419999928</v>
      </c>
      <c r="BD4" s="110">
        <v>-36365.777930000011</v>
      </c>
      <c r="BG4" s="111">
        <v>20985.886399999959</v>
      </c>
      <c r="BJ4" s="144">
        <v>553457.68762999994</v>
      </c>
      <c r="BK4" s="113">
        <v>98044.455958999999</v>
      </c>
      <c r="BL4" s="114">
        <v>159094.08145999999</v>
      </c>
      <c r="BM4" s="109">
        <v>810596.22504000005</v>
      </c>
      <c r="BN4" s="110">
        <v>256403.18891</v>
      </c>
      <c r="BO4" s="145">
        <v>1066999.4140000001</v>
      </c>
      <c r="BP4" s="115" t="s">
        <v>219</v>
      </c>
      <c r="BQ4" s="116" t="s">
        <v>219</v>
      </c>
      <c r="BR4" s="117" t="s">
        <v>219</v>
      </c>
      <c r="BS4" s="118" t="s">
        <v>219</v>
      </c>
      <c r="BT4" s="119" t="s">
        <v>219</v>
      </c>
      <c r="BU4" s="120" t="s">
        <v>219</v>
      </c>
      <c r="BV4" s="115" t="s">
        <v>219</v>
      </c>
      <c r="BW4" s="116" t="s">
        <v>219</v>
      </c>
      <c r="BX4" s="117" t="s">
        <v>219</v>
      </c>
      <c r="BY4" s="118" t="s">
        <v>219</v>
      </c>
      <c r="BZ4" s="119" t="s">
        <v>219</v>
      </c>
      <c r="CA4" s="120" t="s">
        <v>219</v>
      </c>
      <c r="CB4" s="146">
        <v>2645501.3155999999</v>
      </c>
      <c r="CC4" s="146">
        <v>411492.21189999999</v>
      </c>
      <c r="CD4" s="146">
        <v>437218.68098</v>
      </c>
      <c r="CE4" s="146">
        <v>3494212.2085000002</v>
      </c>
      <c r="CF4" s="146">
        <v>419527.19653999998</v>
      </c>
      <c r="CG4" s="146">
        <v>3921298.3091000002</v>
      </c>
      <c r="CH4" s="146">
        <v>0</v>
      </c>
      <c r="CI4" s="146">
        <v>573859.14199999999</v>
      </c>
      <c r="CJ4" s="146">
        <v>107710.61199999999</v>
      </c>
      <c r="CK4" s="146">
        <v>190717.81599999999</v>
      </c>
      <c r="CL4" s="146">
        <v>872287.571</v>
      </c>
      <c r="CM4" s="146">
        <v>220368.91699999999</v>
      </c>
      <c r="CN4" s="146">
        <v>1092656.4879999999</v>
      </c>
      <c r="CO4" s="146" t="e">
        <v>#N/A</v>
      </c>
      <c r="CP4" s="146" t="e">
        <v>#N/A</v>
      </c>
      <c r="CQ4" s="146" t="e">
        <v>#N/A</v>
      </c>
      <c r="CR4" s="146" t="e">
        <v>#N/A</v>
      </c>
      <c r="CS4" s="146" t="e">
        <v>#N/A</v>
      </c>
      <c r="CT4" s="146" t="e">
        <v>#N/A</v>
      </c>
      <c r="CU4" s="146">
        <v>556882.19801000005</v>
      </c>
      <c r="CV4" s="146">
        <v>98183.108917999998</v>
      </c>
      <c r="CW4" s="146">
        <v>159870.59964999999</v>
      </c>
      <c r="CX4" s="146">
        <v>814935.90657999995</v>
      </c>
      <c r="CY4" s="146">
        <v>256734.69493999999</v>
      </c>
      <c r="CZ4" s="146">
        <v>1071670.6015000001</v>
      </c>
      <c r="DA4" s="146" t="e">
        <v>#N/A</v>
      </c>
      <c r="DB4" s="146" t="e">
        <v>#N/A</v>
      </c>
      <c r="DC4" s="146" t="e">
        <v>#N/A</v>
      </c>
      <c r="DD4" s="146" t="e">
        <v>#N/A</v>
      </c>
      <c r="DE4" s="146" t="e">
        <v>#N/A</v>
      </c>
      <c r="DF4" s="146" t="e">
        <v>#N/A</v>
      </c>
    </row>
    <row r="5" spans="1:121" x14ac:dyDescent="0.25">
      <c r="A5" t="s">
        <v>218</v>
      </c>
      <c r="B5" s="142">
        <v>43740</v>
      </c>
      <c r="C5">
        <v>2</v>
      </c>
      <c r="D5">
        <v>0</v>
      </c>
      <c r="E5" s="105">
        <v>11.360769231000001</v>
      </c>
      <c r="F5" s="105">
        <v>12.900769231</v>
      </c>
      <c r="G5" s="112">
        <v>729367.74899999995</v>
      </c>
      <c r="H5" s="112">
        <v>569542.63208999997</v>
      </c>
      <c r="I5" s="112">
        <v>-126742.56789999999</v>
      </c>
      <c r="J5" s="112">
        <v>764072.42030999996</v>
      </c>
      <c r="K5" s="112">
        <v>194529.78823000001</v>
      </c>
      <c r="L5" s="112">
        <v>534837.96077000001</v>
      </c>
      <c r="M5" s="113">
        <v>126495.174</v>
      </c>
      <c r="N5" s="113">
        <v>100093.51390000001</v>
      </c>
      <c r="O5" s="113">
        <v>-14949.88919</v>
      </c>
      <c r="P5" s="113">
        <v>122904.66322</v>
      </c>
      <c r="Q5" s="113">
        <v>22811.149318</v>
      </c>
      <c r="R5" s="113">
        <v>103684.02468</v>
      </c>
      <c r="S5" s="114">
        <v>210971.23800000001</v>
      </c>
      <c r="T5" s="114">
        <v>160987.48811000001</v>
      </c>
      <c r="U5" s="114">
        <v>-14911.44843</v>
      </c>
      <c r="V5" s="114">
        <v>184065.43304999999</v>
      </c>
      <c r="W5" s="114">
        <v>23077.944930000001</v>
      </c>
      <c r="X5" s="114">
        <v>187893.29307000001</v>
      </c>
      <c r="Y5" s="109">
        <v>1066834.1629999999</v>
      </c>
      <c r="Z5" s="109">
        <v>830623.63410000002</v>
      </c>
      <c r="AA5" s="143">
        <f t="shared" ref="AA5:AB68" si="0">Y5/11000</f>
        <v>96.984923909090909</v>
      </c>
      <c r="AB5" s="143">
        <f t="shared" si="0"/>
        <v>75.511239463636372</v>
      </c>
      <c r="AC5" s="109">
        <v>-156603.90549999999</v>
      </c>
      <c r="AD5" s="109">
        <v>1071042.5166</v>
      </c>
      <c r="AE5" s="109">
        <v>240418.88248</v>
      </c>
      <c r="AF5" s="109">
        <v>826415.28052000003</v>
      </c>
      <c r="AG5" s="110">
        <v>231074.92800000001</v>
      </c>
      <c r="AH5" s="110">
        <v>257036.90908000001</v>
      </c>
      <c r="AI5" s="110">
        <v>265004.93667999998</v>
      </c>
      <c r="AJ5" s="110">
        <v>7968.0276013000002</v>
      </c>
      <c r="AK5" s="110">
        <v>223106.90040000001</v>
      </c>
      <c r="AL5" s="111">
        <v>1297909.091</v>
      </c>
      <c r="AM5" s="111">
        <v>1087660.5432</v>
      </c>
      <c r="AN5" s="111">
        <v>-161908.52729999999</v>
      </c>
      <c r="AO5" s="111">
        <v>1336047.4532999999</v>
      </c>
      <c r="AP5" s="111">
        <v>248386.91008</v>
      </c>
      <c r="AQ5" s="111">
        <v>1049522.1809</v>
      </c>
      <c r="AR5" s="112">
        <v>-34704.671319999965</v>
      </c>
      <c r="AU5" s="113">
        <v>3590.5107799999969</v>
      </c>
      <c r="AX5" s="114">
        <v>26905.804960000009</v>
      </c>
      <c r="BA5" s="109">
        <v>-4208.3535799999954</v>
      </c>
      <c r="BD5" s="110">
        <v>-33930.008679999999</v>
      </c>
      <c r="BG5" s="111">
        <v>-38138.362299999921</v>
      </c>
      <c r="BJ5" s="144">
        <v>569542.63208999997</v>
      </c>
      <c r="BK5" s="113">
        <v>100093.51390000001</v>
      </c>
      <c r="BL5" s="114">
        <v>160987.48811000001</v>
      </c>
      <c r="BM5" s="109">
        <v>830623.63410000002</v>
      </c>
      <c r="BN5" s="110">
        <v>257036.90908000001</v>
      </c>
      <c r="BO5" s="145">
        <v>1087660.5432</v>
      </c>
      <c r="BP5" s="115" t="s">
        <v>219</v>
      </c>
      <c r="BQ5" s="116" t="s">
        <v>219</v>
      </c>
      <c r="BR5" s="117" t="s">
        <v>219</v>
      </c>
      <c r="BS5" s="118" t="s">
        <v>219</v>
      </c>
      <c r="BT5" s="119" t="s">
        <v>219</v>
      </c>
      <c r="BU5" s="120" t="s">
        <v>219</v>
      </c>
      <c r="BV5" s="115" t="s">
        <v>219</v>
      </c>
      <c r="BW5" s="116" t="s">
        <v>219</v>
      </c>
      <c r="BX5" s="117" t="s">
        <v>219</v>
      </c>
      <c r="BY5" s="118" t="s">
        <v>219</v>
      </c>
      <c r="BZ5" s="119" t="s">
        <v>219</v>
      </c>
      <c r="CA5" s="120" t="s">
        <v>219</v>
      </c>
      <c r="CB5" s="146">
        <v>2645501.3155999999</v>
      </c>
      <c r="CC5" s="146">
        <v>411492.21189999999</v>
      </c>
      <c r="CD5" s="146">
        <v>437218.68098</v>
      </c>
      <c r="CE5" s="146">
        <v>3494212.2085000002</v>
      </c>
      <c r="CF5" s="146">
        <v>419527.19653999998</v>
      </c>
      <c r="CG5" s="146">
        <v>3921298.3091000002</v>
      </c>
      <c r="CH5" s="146">
        <v>0</v>
      </c>
      <c r="CI5" s="146">
        <v>729367.74899999995</v>
      </c>
      <c r="CJ5" s="146">
        <v>126495.174</v>
      </c>
      <c r="CK5" s="146">
        <v>210971.23800000001</v>
      </c>
      <c r="CL5" s="146">
        <v>1066834.1629999999</v>
      </c>
      <c r="CM5" s="146">
        <v>231074.92800000001</v>
      </c>
      <c r="CN5" s="146">
        <v>1297909.091</v>
      </c>
      <c r="CO5" s="146" t="e">
        <v>#N/A</v>
      </c>
      <c r="CP5" s="146" t="e">
        <v>#N/A</v>
      </c>
      <c r="CQ5" s="146" t="e">
        <v>#N/A</v>
      </c>
      <c r="CR5" s="146" t="e">
        <v>#N/A</v>
      </c>
      <c r="CS5" s="146" t="e">
        <v>#N/A</v>
      </c>
      <c r="CT5" s="146" t="e">
        <v>#N/A</v>
      </c>
      <c r="CU5" s="146">
        <v>764072.42030999996</v>
      </c>
      <c r="CV5" s="146">
        <v>122904.66322</v>
      </c>
      <c r="CW5" s="146">
        <v>184065.43304999999</v>
      </c>
      <c r="CX5" s="146">
        <v>1071042.5166</v>
      </c>
      <c r="CY5" s="146">
        <v>265004.93667999998</v>
      </c>
      <c r="CZ5" s="146">
        <v>1336047.4532999999</v>
      </c>
      <c r="DA5" s="146" t="e">
        <v>#N/A</v>
      </c>
      <c r="DB5" s="146" t="e">
        <v>#N/A</v>
      </c>
      <c r="DC5" s="146" t="e">
        <v>#N/A</v>
      </c>
      <c r="DD5" s="146" t="e">
        <v>#N/A</v>
      </c>
      <c r="DE5" s="146" t="e">
        <v>#N/A</v>
      </c>
      <c r="DF5" s="146" t="e">
        <v>#N/A</v>
      </c>
    </row>
    <row r="6" spans="1:121" x14ac:dyDescent="0.25">
      <c r="A6" t="s">
        <v>218</v>
      </c>
      <c r="B6" s="142">
        <v>43741</v>
      </c>
      <c r="C6">
        <v>3</v>
      </c>
      <c r="D6">
        <v>0</v>
      </c>
      <c r="E6" s="105">
        <v>10.713846154000001</v>
      </c>
      <c r="F6" s="105">
        <v>12.783076922999999</v>
      </c>
      <c r="G6" s="112">
        <v>914046.47499999998</v>
      </c>
      <c r="H6" s="112">
        <v>584445.95398999995</v>
      </c>
      <c r="I6" s="112">
        <v>-126739.8432</v>
      </c>
      <c r="J6" s="112">
        <v>852755.78038999997</v>
      </c>
      <c r="K6" s="112">
        <v>268309.82640000002</v>
      </c>
      <c r="L6" s="112">
        <v>645736.64859999996</v>
      </c>
      <c r="M6" s="113">
        <v>152959.22700000001</v>
      </c>
      <c r="N6" s="113">
        <v>104186.89721</v>
      </c>
      <c r="O6" s="113">
        <v>-14969.77483</v>
      </c>
      <c r="P6" s="113">
        <v>136005.86035999999</v>
      </c>
      <c r="Q6" s="113">
        <v>31818.96315</v>
      </c>
      <c r="R6" s="113">
        <v>121140.26385</v>
      </c>
      <c r="S6" s="114">
        <v>232280.56899999999</v>
      </c>
      <c r="T6" s="114">
        <v>162751.98376999999</v>
      </c>
      <c r="U6" s="114">
        <v>-14911.778969999999</v>
      </c>
      <c r="V6" s="114">
        <v>194586.42410999999</v>
      </c>
      <c r="W6" s="114">
        <v>31834.440340000001</v>
      </c>
      <c r="X6" s="114">
        <v>200446.12865999999</v>
      </c>
      <c r="Y6" s="109">
        <v>1299286.2720000001</v>
      </c>
      <c r="Z6" s="109">
        <v>851384.83496999997</v>
      </c>
      <c r="AA6" s="143">
        <f t="shared" si="0"/>
        <v>118.11693381818183</v>
      </c>
      <c r="AB6" s="143">
        <f t="shared" si="0"/>
        <v>77.39862136090909</v>
      </c>
      <c r="AC6" s="109">
        <v>-156621.397</v>
      </c>
      <c r="AD6" s="109">
        <v>1183348.0649000001</v>
      </c>
      <c r="AE6" s="109">
        <v>331963.22989000002</v>
      </c>
      <c r="AF6" s="109">
        <v>967323.04211000004</v>
      </c>
      <c r="AG6" s="110">
        <v>237983.94699999999</v>
      </c>
      <c r="AH6" s="110">
        <v>257623.55622999999</v>
      </c>
      <c r="AI6" s="110">
        <v>268431.33905000001</v>
      </c>
      <c r="AJ6" s="110">
        <v>10807.782816999999</v>
      </c>
      <c r="AK6" s="110">
        <v>227176.16417999999</v>
      </c>
      <c r="AL6" s="111">
        <v>1537270.219</v>
      </c>
      <c r="AM6" s="111">
        <v>1109008.3912</v>
      </c>
      <c r="AN6" s="111">
        <v>-161925.234</v>
      </c>
      <c r="AO6" s="111">
        <v>1451779.4039</v>
      </c>
      <c r="AP6" s="111">
        <v>342771.01270999998</v>
      </c>
      <c r="AQ6" s="111">
        <v>1194499.2063</v>
      </c>
      <c r="AR6" s="112">
        <v>61290.694610000006</v>
      </c>
      <c r="AU6" s="113">
        <v>16953.366640000007</v>
      </c>
      <c r="AX6" s="114">
        <v>37694.144889999996</v>
      </c>
      <c r="BA6" s="109">
        <v>115938.20714000007</v>
      </c>
      <c r="BD6" s="110">
        <v>-30447.392049999995</v>
      </c>
      <c r="BG6" s="111">
        <v>85490.815100000007</v>
      </c>
      <c r="BJ6" s="144">
        <v>584445.95398999995</v>
      </c>
      <c r="BK6" s="113">
        <v>104186.89721</v>
      </c>
      <c r="BL6" s="114">
        <v>162751.98376999999</v>
      </c>
      <c r="BM6" s="109">
        <v>851384.83496999997</v>
      </c>
      <c r="BN6" s="110">
        <v>257623.55622999999</v>
      </c>
      <c r="BO6" s="145">
        <v>1109008.3912</v>
      </c>
      <c r="BP6" s="115" t="s">
        <v>219</v>
      </c>
      <c r="BQ6" s="116" t="s">
        <v>219</v>
      </c>
      <c r="BR6" s="117" t="s">
        <v>219</v>
      </c>
      <c r="BS6" s="118" t="s">
        <v>219</v>
      </c>
      <c r="BT6" s="119" t="s">
        <v>219</v>
      </c>
      <c r="BU6" s="120" t="s">
        <v>219</v>
      </c>
      <c r="BV6" s="115" t="s">
        <v>219</v>
      </c>
      <c r="BW6" s="116" t="s">
        <v>219</v>
      </c>
      <c r="BX6" s="117" t="s">
        <v>219</v>
      </c>
      <c r="BY6" s="118" t="s">
        <v>219</v>
      </c>
      <c r="BZ6" s="119" t="s">
        <v>219</v>
      </c>
      <c r="CA6" s="120" t="s">
        <v>219</v>
      </c>
      <c r="CB6" s="146">
        <v>2645501.3155999999</v>
      </c>
      <c r="CC6" s="146">
        <v>411492.21189999999</v>
      </c>
      <c r="CD6" s="146">
        <v>437218.68098</v>
      </c>
      <c r="CE6" s="146">
        <v>3494212.2085000002</v>
      </c>
      <c r="CF6" s="146">
        <v>419527.19653999998</v>
      </c>
      <c r="CG6" s="146">
        <v>3921298.3091000002</v>
      </c>
      <c r="CH6" s="146">
        <v>0</v>
      </c>
      <c r="CI6" s="146">
        <v>914046.47499999998</v>
      </c>
      <c r="CJ6" s="146">
        <v>152959.22700000001</v>
      </c>
      <c r="CK6" s="146">
        <v>232280.56899999999</v>
      </c>
      <c r="CL6" s="146">
        <v>1299286.2720000001</v>
      </c>
      <c r="CM6" s="146">
        <v>237983.94699999999</v>
      </c>
      <c r="CN6" s="146">
        <v>1537270.219</v>
      </c>
      <c r="CO6" s="146" t="e">
        <v>#N/A</v>
      </c>
      <c r="CP6" s="146" t="e">
        <v>#N/A</v>
      </c>
      <c r="CQ6" s="146" t="e">
        <v>#N/A</v>
      </c>
      <c r="CR6" s="146" t="e">
        <v>#N/A</v>
      </c>
      <c r="CS6" s="146" t="e">
        <v>#N/A</v>
      </c>
      <c r="CT6" s="146" t="e">
        <v>#N/A</v>
      </c>
      <c r="CU6" s="146">
        <v>852755.78038999997</v>
      </c>
      <c r="CV6" s="146">
        <v>136005.86035999999</v>
      </c>
      <c r="CW6" s="146">
        <v>194586.42410999999</v>
      </c>
      <c r="CX6" s="146">
        <v>1183348.0649000001</v>
      </c>
      <c r="CY6" s="146">
        <v>268431.33905000001</v>
      </c>
      <c r="CZ6" s="146">
        <v>1451779.4039</v>
      </c>
      <c r="DA6" s="146" t="e">
        <v>#N/A</v>
      </c>
      <c r="DB6" s="146" t="e">
        <v>#N/A</v>
      </c>
      <c r="DC6" s="146" t="e">
        <v>#N/A</v>
      </c>
      <c r="DD6" s="146" t="e">
        <v>#N/A</v>
      </c>
      <c r="DE6" s="146" t="e">
        <v>#N/A</v>
      </c>
      <c r="DF6" s="146" t="e">
        <v>#N/A</v>
      </c>
    </row>
    <row r="7" spans="1:121" x14ac:dyDescent="0.25">
      <c r="A7" t="s">
        <v>218</v>
      </c>
      <c r="B7" s="142">
        <v>43742</v>
      </c>
      <c r="C7">
        <v>4</v>
      </c>
      <c r="D7">
        <v>0</v>
      </c>
      <c r="E7" s="105">
        <v>11.779230769</v>
      </c>
      <c r="F7" s="105">
        <v>12.678461538000001</v>
      </c>
      <c r="G7" s="112">
        <v>751483.98800000001</v>
      </c>
      <c r="H7" s="112">
        <v>606777.46741000004</v>
      </c>
      <c r="I7" s="112">
        <v>-128695.85159999999</v>
      </c>
      <c r="J7" s="112">
        <v>726803.76957</v>
      </c>
      <c r="K7" s="112">
        <v>120026.30216000001</v>
      </c>
      <c r="L7" s="112">
        <v>631457.68584000005</v>
      </c>
      <c r="M7" s="113">
        <v>125084.039</v>
      </c>
      <c r="N7" s="113">
        <v>103893.17482</v>
      </c>
      <c r="O7" s="113">
        <v>-14874.48875</v>
      </c>
      <c r="P7" s="113">
        <v>117950.54459999999</v>
      </c>
      <c r="Q7" s="113">
        <v>14057.369777</v>
      </c>
      <c r="R7" s="113">
        <v>111026.66922</v>
      </c>
      <c r="S7" s="114">
        <v>195029.72399999999</v>
      </c>
      <c r="T7" s="114">
        <v>154927.27150999999</v>
      </c>
      <c r="U7" s="114">
        <v>-14088.990959999999</v>
      </c>
      <c r="V7" s="114">
        <v>168304.80645999999</v>
      </c>
      <c r="W7" s="114">
        <v>13377.534949999999</v>
      </c>
      <c r="X7" s="114">
        <v>181652.18904999999</v>
      </c>
      <c r="Y7" s="109">
        <v>1071597.7520000001</v>
      </c>
      <c r="Z7" s="109">
        <v>865597.91373000003</v>
      </c>
      <c r="AA7" s="143">
        <f t="shared" si="0"/>
        <v>97.417977454545465</v>
      </c>
      <c r="AB7" s="143">
        <f t="shared" si="0"/>
        <v>78.690719430000001</v>
      </c>
      <c r="AC7" s="109">
        <v>-157659.33129999999</v>
      </c>
      <c r="AD7" s="109">
        <v>1013059.1206</v>
      </c>
      <c r="AE7" s="109">
        <v>147461.20689</v>
      </c>
      <c r="AF7" s="109">
        <v>924136.54510999995</v>
      </c>
      <c r="AG7" s="110">
        <v>237279.15700000001</v>
      </c>
      <c r="AH7" s="110">
        <v>253274.77737</v>
      </c>
      <c r="AI7" s="110">
        <v>257983.92298</v>
      </c>
      <c r="AJ7" s="110">
        <v>4709.1456156000004</v>
      </c>
      <c r="AK7" s="110">
        <v>232570.01138000001</v>
      </c>
      <c r="AL7" s="111">
        <v>1308876.909</v>
      </c>
      <c r="AM7" s="111">
        <v>1118872.6910999999</v>
      </c>
      <c r="AN7" s="111">
        <v>-162877.78760000001</v>
      </c>
      <c r="AO7" s="111">
        <v>1271043.0436</v>
      </c>
      <c r="AP7" s="111">
        <v>152170.35250000001</v>
      </c>
      <c r="AQ7" s="111">
        <v>1156706.5564999999</v>
      </c>
      <c r="AR7" s="112">
        <v>24680.218430000008</v>
      </c>
      <c r="AU7" s="113">
        <v>7133.4943999999959</v>
      </c>
      <c r="AX7" s="114">
        <v>26724.917539999995</v>
      </c>
      <c r="BA7" s="109">
        <v>58538.631379999919</v>
      </c>
      <c r="BD7" s="110">
        <v>-20704.765989999985</v>
      </c>
      <c r="BG7" s="111">
        <v>37833.86540000001</v>
      </c>
      <c r="BJ7" s="144">
        <v>606777.46741000004</v>
      </c>
      <c r="BK7" s="113">
        <v>103893.17482</v>
      </c>
      <c r="BL7" s="114">
        <v>154927.27150999999</v>
      </c>
      <c r="BM7" s="109">
        <v>865597.91373000003</v>
      </c>
      <c r="BN7" s="110">
        <v>253274.77737</v>
      </c>
      <c r="BO7" s="145">
        <v>1118872.6910999999</v>
      </c>
      <c r="BP7" s="115" t="s">
        <v>219</v>
      </c>
      <c r="BQ7" s="116" t="s">
        <v>219</v>
      </c>
      <c r="BR7" s="117" t="s">
        <v>219</v>
      </c>
      <c r="BS7" s="118" t="s">
        <v>219</v>
      </c>
      <c r="BT7" s="119" t="s">
        <v>219</v>
      </c>
      <c r="BU7" s="120" t="s">
        <v>219</v>
      </c>
      <c r="BV7" s="115" t="s">
        <v>219</v>
      </c>
      <c r="BW7" s="116" t="s">
        <v>219</v>
      </c>
      <c r="BX7" s="117" t="s">
        <v>219</v>
      </c>
      <c r="BY7" s="118" t="s">
        <v>219</v>
      </c>
      <c r="BZ7" s="119" t="s">
        <v>219</v>
      </c>
      <c r="CA7" s="120" t="s">
        <v>219</v>
      </c>
      <c r="CB7" s="146">
        <v>2645501.3155999999</v>
      </c>
      <c r="CC7" s="146">
        <v>411492.21189999999</v>
      </c>
      <c r="CD7" s="146">
        <v>437218.68098</v>
      </c>
      <c r="CE7" s="146">
        <v>3494212.2085000002</v>
      </c>
      <c r="CF7" s="146">
        <v>419527.19653999998</v>
      </c>
      <c r="CG7" s="146">
        <v>3921298.3091000002</v>
      </c>
      <c r="CH7" s="146">
        <v>1</v>
      </c>
      <c r="CI7" s="146" t="e">
        <v>#N/A</v>
      </c>
      <c r="CJ7" s="146" t="e">
        <v>#N/A</v>
      </c>
      <c r="CK7" s="146" t="e">
        <v>#N/A</v>
      </c>
      <c r="CL7" s="146" t="e">
        <v>#N/A</v>
      </c>
      <c r="CM7" s="146" t="e">
        <v>#N/A</v>
      </c>
      <c r="CN7" s="146" t="e">
        <v>#N/A</v>
      </c>
      <c r="CO7" s="146">
        <v>751483.98800000001</v>
      </c>
      <c r="CP7" s="146">
        <v>125084.039</v>
      </c>
      <c r="CQ7" s="146">
        <v>195029.72399999999</v>
      </c>
      <c r="CR7" s="146">
        <v>1071597.7520000001</v>
      </c>
      <c r="CS7" s="146">
        <v>237279.15700000001</v>
      </c>
      <c r="CT7" s="146">
        <v>1308876.909</v>
      </c>
      <c r="CU7" s="146" t="e">
        <v>#N/A</v>
      </c>
      <c r="CV7" s="146" t="e">
        <v>#N/A</v>
      </c>
      <c r="CW7" s="146" t="e">
        <v>#N/A</v>
      </c>
      <c r="CX7" s="146" t="e">
        <v>#N/A</v>
      </c>
      <c r="CY7" s="146" t="e">
        <v>#N/A</v>
      </c>
      <c r="CZ7" s="146" t="e">
        <v>#N/A</v>
      </c>
      <c r="DA7" s="146">
        <v>726803.76957</v>
      </c>
      <c r="DB7" s="146">
        <v>117950.54459999999</v>
      </c>
      <c r="DC7" s="146">
        <v>168304.80645999999</v>
      </c>
      <c r="DD7" s="146">
        <v>1013059.1206</v>
      </c>
      <c r="DE7" s="146">
        <v>257983.92298</v>
      </c>
      <c r="DF7" s="146">
        <v>1271043.0436</v>
      </c>
    </row>
    <row r="8" spans="1:121" x14ac:dyDescent="0.25">
      <c r="A8" t="s">
        <v>218</v>
      </c>
      <c r="B8" s="142">
        <v>43743</v>
      </c>
      <c r="C8">
        <v>5</v>
      </c>
      <c r="D8">
        <v>0</v>
      </c>
      <c r="E8" s="105">
        <v>12.139230768999999</v>
      </c>
      <c r="F8" s="105">
        <v>12.559230768999999</v>
      </c>
      <c r="G8" s="112">
        <v>699193.97499999998</v>
      </c>
      <c r="H8" s="112">
        <v>601575.46846999996</v>
      </c>
      <c r="I8" s="112">
        <v>-124593.3066</v>
      </c>
      <c r="J8" s="112">
        <v>657701.15245000005</v>
      </c>
      <c r="K8" s="112">
        <v>56125.683978000001</v>
      </c>
      <c r="L8" s="112">
        <v>643068.29102</v>
      </c>
      <c r="M8" s="113">
        <v>99430.895999999993</v>
      </c>
      <c r="N8" s="113">
        <v>99294.467892000001</v>
      </c>
      <c r="O8" s="113">
        <v>-14104.13264</v>
      </c>
      <c r="P8" s="113">
        <v>105851.5083</v>
      </c>
      <c r="Q8" s="113">
        <v>6557.0404074999997</v>
      </c>
      <c r="R8" s="113">
        <v>92873.855593</v>
      </c>
      <c r="S8" s="114">
        <v>151422.12700000001</v>
      </c>
      <c r="T8" s="114">
        <v>140204.69383999999</v>
      </c>
      <c r="U8" s="114">
        <v>-12711.33085</v>
      </c>
      <c r="V8" s="114">
        <v>146201.70037999999</v>
      </c>
      <c r="W8" s="114">
        <v>5997.0065451</v>
      </c>
      <c r="X8" s="114">
        <v>145425.12044999999</v>
      </c>
      <c r="Y8" s="109">
        <v>950046.99899999995</v>
      </c>
      <c r="Z8" s="109">
        <v>841074.63020000001</v>
      </c>
      <c r="AA8" s="143">
        <f t="shared" si="0"/>
        <v>86.367908999999997</v>
      </c>
      <c r="AB8" s="143">
        <f t="shared" si="0"/>
        <v>76.461330018181826</v>
      </c>
      <c r="AC8" s="109">
        <v>-151408.77009999999</v>
      </c>
      <c r="AD8" s="109">
        <v>909754.36112999998</v>
      </c>
      <c r="AE8" s="109">
        <v>68679.730930000005</v>
      </c>
      <c r="AF8" s="109">
        <v>881367.26806999999</v>
      </c>
      <c r="AG8" s="110">
        <v>224828.307</v>
      </c>
      <c r="AH8" s="110">
        <v>241129.98199</v>
      </c>
      <c r="AI8" s="110">
        <v>243316.03726000001</v>
      </c>
      <c r="AJ8" s="110">
        <v>2186.0552684999998</v>
      </c>
      <c r="AK8" s="110">
        <v>222642.25172999999</v>
      </c>
      <c r="AL8" s="111">
        <v>1174875.3060000001</v>
      </c>
      <c r="AM8" s="111">
        <v>1082204.6122000001</v>
      </c>
      <c r="AN8" s="111">
        <v>-156390.88949999999</v>
      </c>
      <c r="AO8" s="111">
        <v>1153070.3984000001</v>
      </c>
      <c r="AP8" s="111">
        <v>70865.786198999995</v>
      </c>
      <c r="AQ8" s="111">
        <v>1104009.5197999999</v>
      </c>
      <c r="AR8" s="112">
        <v>41492.822550000041</v>
      </c>
      <c r="AU8" s="113">
        <v>-6420.6122990000003</v>
      </c>
      <c r="AX8" s="114">
        <v>5220.426609999995</v>
      </c>
      <c r="BA8" s="109">
        <v>40292.637869999977</v>
      </c>
      <c r="BD8" s="110">
        <v>-18487.730260000011</v>
      </c>
      <c r="BG8" s="111">
        <v>21804.907599999802</v>
      </c>
      <c r="BJ8" s="144" t="s">
        <v>219</v>
      </c>
      <c r="BK8" s="113" t="s">
        <v>219</v>
      </c>
      <c r="BL8" s="114" t="s">
        <v>219</v>
      </c>
      <c r="BM8" s="109" t="s">
        <v>219</v>
      </c>
      <c r="BN8" s="110" t="s">
        <v>219</v>
      </c>
      <c r="BO8" s="145" t="s">
        <v>219</v>
      </c>
      <c r="BP8" s="115">
        <v>601575.46846999996</v>
      </c>
      <c r="BQ8" s="116">
        <v>99294.467892000001</v>
      </c>
      <c r="BR8" s="117">
        <v>140204.69383999999</v>
      </c>
      <c r="BS8" s="118">
        <v>841074.63020000001</v>
      </c>
      <c r="BT8" s="119">
        <v>241129.98199</v>
      </c>
      <c r="BU8" s="120">
        <v>1082204.6122000001</v>
      </c>
      <c r="BV8" s="115" t="s">
        <v>219</v>
      </c>
      <c r="BW8" s="116" t="s">
        <v>219</v>
      </c>
      <c r="BX8" s="117" t="s">
        <v>219</v>
      </c>
      <c r="BY8" s="118" t="s">
        <v>219</v>
      </c>
      <c r="BZ8" s="119" t="s">
        <v>219</v>
      </c>
      <c r="CA8" s="120" t="s">
        <v>219</v>
      </c>
      <c r="CB8" s="146">
        <v>2645501.3155999999</v>
      </c>
      <c r="CC8" s="146">
        <v>411492.21189999999</v>
      </c>
      <c r="CD8" s="146">
        <v>437218.68098</v>
      </c>
      <c r="CE8" s="146">
        <v>3494212.2085000002</v>
      </c>
      <c r="CF8" s="146">
        <v>419527.19653999998</v>
      </c>
      <c r="CG8" s="146">
        <v>3921298.3091000002</v>
      </c>
      <c r="CH8" s="146">
        <v>1</v>
      </c>
      <c r="CI8" s="146" t="e">
        <v>#N/A</v>
      </c>
      <c r="CJ8" s="146" t="e">
        <v>#N/A</v>
      </c>
      <c r="CK8" s="146" t="e">
        <v>#N/A</v>
      </c>
      <c r="CL8" s="146" t="e">
        <v>#N/A</v>
      </c>
      <c r="CM8" s="146" t="e">
        <v>#N/A</v>
      </c>
      <c r="CN8" s="146" t="e">
        <v>#N/A</v>
      </c>
      <c r="CO8" s="146">
        <v>699193.97499999998</v>
      </c>
      <c r="CP8" s="146">
        <v>99430.895999999993</v>
      </c>
      <c r="CQ8" s="146">
        <v>151422.12700000001</v>
      </c>
      <c r="CR8" s="146">
        <v>950046.99899999995</v>
      </c>
      <c r="CS8" s="146">
        <v>224828.307</v>
      </c>
      <c r="CT8" s="146">
        <v>1174875.3060000001</v>
      </c>
      <c r="CU8" s="146" t="e">
        <v>#N/A</v>
      </c>
      <c r="CV8" s="146" t="e">
        <v>#N/A</v>
      </c>
      <c r="CW8" s="146" t="e">
        <v>#N/A</v>
      </c>
      <c r="CX8" s="146" t="e">
        <v>#N/A</v>
      </c>
      <c r="CY8" s="146" t="e">
        <v>#N/A</v>
      </c>
      <c r="CZ8" s="146" t="e">
        <v>#N/A</v>
      </c>
      <c r="DA8" s="146">
        <v>657701.15245000005</v>
      </c>
      <c r="DB8" s="146">
        <v>105851.5083</v>
      </c>
      <c r="DC8" s="146">
        <v>146201.70037999999</v>
      </c>
      <c r="DD8" s="146">
        <v>909754.36112999998</v>
      </c>
      <c r="DE8" s="146">
        <v>243316.03726000001</v>
      </c>
      <c r="DF8" s="146">
        <v>1153070.3984000001</v>
      </c>
    </row>
    <row r="9" spans="1:121" x14ac:dyDescent="0.25">
      <c r="A9" t="s">
        <v>218</v>
      </c>
      <c r="B9" s="142">
        <v>43744</v>
      </c>
      <c r="C9">
        <v>6</v>
      </c>
      <c r="D9">
        <v>0</v>
      </c>
      <c r="E9" s="105">
        <v>12.345384615</v>
      </c>
      <c r="F9" s="105">
        <v>12.422307692</v>
      </c>
      <c r="G9" s="112">
        <v>659917.73</v>
      </c>
      <c r="H9" s="112">
        <v>603512.64014999999</v>
      </c>
      <c r="I9" s="112">
        <v>-121551.755</v>
      </c>
      <c r="J9" s="112">
        <v>611128.60653999995</v>
      </c>
      <c r="K9" s="112">
        <v>7615.9663929999997</v>
      </c>
      <c r="L9" s="112">
        <v>652301.76361000002</v>
      </c>
      <c r="M9" s="113">
        <v>96495.043000000005</v>
      </c>
      <c r="N9" s="113">
        <v>103781.64445000001</v>
      </c>
      <c r="O9" s="113">
        <v>-14344.55645</v>
      </c>
      <c r="P9" s="113">
        <v>104843.19789</v>
      </c>
      <c r="Q9" s="113">
        <v>1061.5534372</v>
      </c>
      <c r="R9" s="113">
        <v>95433.489562999996</v>
      </c>
      <c r="S9" s="114">
        <v>151965.98699999999</v>
      </c>
      <c r="T9" s="114">
        <v>147342.14309</v>
      </c>
      <c r="U9" s="114">
        <v>-13170.690549999999</v>
      </c>
      <c r="V9" s="114">
        <v>148485.10587</v>
      </c>
      <c r="W9" s="114">
        <v>1142.9627797000001</v>
      </c>
      <c r="X9" s="114">
        <v>150823.02421999999</v>
      </c>
      <c r="Y9" s="109">
        <v>908378.75899999996</v>
      </c>
      <c r="Z9" s="109">
        <v>854636.42769000004</v>
      </c>
      <c r="AA9" s="143">
        <f t="shared" si="0"/>
        <v>82.579887181818179</v>
      </c>
      <c r="AB9" s="143">
        <f t="shared" si="0"/>
        <v>77.694220699090906</v>
      </c>
      <c r="AC9" s="109">
        <v>-149067.00200000001</v>
      </c>
      <c r="AD9" s="109">
        <v>864456.91029999999</v>
      </c>
      <c r="AE9" s="109">
        <v>9820.4826097999994</v>
      </c>
      <c r="AF9" s="109">
        <v>898558.27639000001</v>
      </c>
      <c r="AG9" s="110">
        <v>219744.818</v>
      </c>
      <c r="AH9" s="110">
        <v>235335.61676999999</v>
      </c>
      <c r="AI9" s="110">
        <v>235695.31148999999</v>
      </c>
      <c r="AJ9" s="110">
        <v>359.69471843999997</v>
      </c>
      <c r="AK9" s="110">
        <v>219385.12328</v>
      </c>
      <c r="AL9" s="111">
        <v>1128123.577</v>
      </c>
      <c r="AM9" s="111">
        <v>1089972.0445000001</v>
      </c>
      <c r="AN9" s="111">
        <v>-153822.55360000001</v>
      </c>
      <c r="AO9" s="111">
        <v>1100152.2217999999</v>
      </c>
      <c r="AP9" s="111">
        <v>10180.177328</v>
      </c>
      <c r="AQ9" s="111">
        <v>1117943.3997</v>
      </c>
      <c r="AR9" s="112">
        <v>48789.123460000032</v>
      </c>
      <c r="AU9" s="113">
        <v>-8348.1548870000115</v>
      </c>
      <c r="AX9" s="114">
        <v>3480.8811299999943</v>
      </c>
      <c r="BA9" s="109">
        <v>43921.848699999973</v>
      </c>
      <c r="BD9" s="110">
        <v>-15950.493489999993</v>
      </c>
      <c r="BG9" s="111">
        <v>27971.355199999874</v>
      </c>
      <c r="BJ9" s="144" t="s">
        <v>219</v>
      </c>
      <c r="BK9" s="113" t="s">
        <v>219</v>
      </c>
      <c r="BL9" s="114" t="s">
        <v>219</v>
      </c>
      <c r="BM9" s="109" t="s">
        <v>219</v>
      </c>
      <c r="BN9" s="110" t="s">
        <v>219</v>
      </c>
      <c r="BO9" s="145" t="s">
        <v>219</v>
      </c>
      <c r="BP9" s="115">
        <v>603512.64014999999</v>
      </c>
      <c r="BQ9" s="116">
        <v>103781.64445000001</v>
      </c>
      <c r="BR9" s="117">
        <v>147342.14309</v>
      </c>
      <c r="BS9" s="118">
        <v>854636.42769000004</v>
      </c>
      <c r="BT9" s="119">
        <v>235335.61676999999</v>
      </c>
      <c r="BU9" s="120">
        <v>1089972.0445000001</v>
      </c>
      <c r="BV9" s="115" t="s">
        <v>219</v>
      </c>
      <c r="BW9" s="116" t="s">
        <v>219</v>
      </c>
      <c r="BX9" s="117" t="s">
        <v>219</v>
      </c>
      <c r="BY9" s="118" t="s">
        <v>219</v>
      </c>
      <c r="BZ9" s="119" t="s">
        <v>219</v>
      </c>
      <c r="CA9" s="120" t="s">
        <v>219</v>
      </c>
      <c r="CB9" s="146">
        <v>2645501.3155999999</v>
      </c>
      <c r="CC9" s="146">
        <v>411492.21189999999</v>
      </c>
      <c r="CD9" s="146">
        <v>437218.68098</v>
      </c>
      <c r="CE9" s="146">
        <v>3494212.2085000002</v>
      </c>
      <c r="CF9" s="146">
        <v>419527.19653999998</v>
      </c>
      <c r="CG9" s="146">
        <v>3921298.3091000002</v>
      </c>
      <c r="CH9" s="146">
        <v>1</v>
      </c>
      <c r="CI9" s="146" t="e">
        <v>#N/A</v>
      </c>
      <c r="CJ9" s="146" t="e">
        <v>#N/A</v>
      </c>
      <c r="CK9" s="146" t="e">
        <v>#N/A</v>
      </c>
      <c r="CL9" s="146" t="e">
        <v>#N/A</v>
      </c>
      <c r="CM9" s="146" t="e">
        <v>#N/A</v>
      </c>
      <c r="CN9" s="146" t="e">
        <v>#N/A</v>
      </c>
      <c r="CO9" s="146">
        <v>659917.73</v>
      </c>
      <c r="CP9" s="146">
        <v>96495.043000000005</v>
      </c>
      <c r="CQ9" s="146">
        <v>151965.98699999999</v>
      </c>
      <c r="CR9" s="146">
        <v>908378.75899999996</v>
      </c>
      <c r="CS9" s="146">
        <v>219744.818</v>
      </c>
      <c r="CT9" s="146">
        <v>1128123.577</v>
      </c>
      <c r="CU9" s="146" t="e">
        <v>#N/A</v>
      </c>
      <c r="CV9" s="146" t="e">
        <v>#N/A</v>
      </c>
      <c r="CW9" s="146" t="e">
        <v>#N/A</v>
      </c>
      <c r="CX9" s="146" t="e">
        <v>#N/A</v>
      </c>
      <c r="CY9" s="146" t="e">
        <v>#N/A</v>
      </c>
      <c r="CZ9" s="146" t="e">
        <v>#N/A</v>
      </c>
      <c r="DA9" s="146">
        <v>611128.60653999995</v>
      </c>
      <c r="DB9" s="146">
        <v>104843.19789</v>
      </c>
      <c r="DC9" s="146">
        <v>148485.10587</v>
      </c>
      <c r="DD9" s="146">
        <v>864456.91029999999</v>
      </c>
      <c r="DE9" s="146">
        <v>235695.31148999999</v>
      </c>
      <c r="DF9" s="146">
        <v>1100152.2217999999</v>
      </c>
    </row>
    <row r="10" spans="1:121" x14ac:dyDescent="0.25">
      <c r="A10" t="s">
        <v>218</v>
      </c>
      <c r="B10" s="142">
        <v>43745</v>
      </c>
      <c r="C10">
        <v>0</v>
      </c>
      <c r="D10">
        <v>0</v>
      </c>
      <c r="E10" s="105">
        <v>12.31</v>
      </c>
      <c r="F10" s="105">
        <v>12.283076922999999</v>
      </c>
      <c r="G10" s="112">
        <v>731548.402</v>
      </c>
      <c r="H10" s="112">
        <v>647653.33062000002</v>
      </c>
      <c r="I10" s="112">
        <v>-126728.94409999999</v>
      </c>
      <c r="J10" s="112">
        <v>646286.77378000005</v>
      </c>
      <c r="K10" s="112">
        <v>-1366.5568370000001</v>
      </c>
      <c r="L10" s="112">
        <v>732914.95883999998</v>
      </c>
      <c r="M10" s="113">
        <v>129763.679</v>
      </c>
      <c r="N10" s="113">
        <v>110271.00995000001</v>
      </c>
      <c r="O10" s="113">
        <v>-14946.757180000001</v>
      </c>
      <c r="P10" s="113">
        <v>110105.13164000001</v>
      </c>
      <c r="Q10" s="113">
        <v>-165.87831410000001</v>
      </c>
      <c r="R10" s="113">
        <v>129929.55731</v>
      </c>
      <c r="S10" s="114">
        <v>208176.902</v>
      </c>
      <c r="T10" s="114">
        <v>170210.85905</v>
      </c>
      <c r="U10" s="114">
        <v>-14913.101140000001</v>
      </c>
      <c r="V10" s="114">
        <v>170033.09701</v>
      </c>
      <c r="W10" s="114">
        <v>-177.76204530000001</v>
      </c>
      <c r="X10" s="114">
        <v>208354.66404999999</v>
      </c>
      <c r="Y10" s="109">
        <v>1069488.983</v>
      </c>
      <c r="Z10" s="109">
        <v>928135.19961999997</v>
      </c>
      <c r="AA10" s="143">
        <f t="shared" si="0"/>
        <v>97.226271181818177</v>
      </c>
      <c r="AB10" s="143">
        <f t="shared" si="0"/>
        <v>84.375927238181816</v>
      </c>
      <c r="AC10" s="109">
        <v>-156588.80239999999</v>
      </c>
      <c r="AD10" s="109">
        <v>926425.00242000003</v>
      </c>
      <c r="AE10" s="109">
        <v>-1710.1971960000001</v>
      </c>
      <c r="AF10" s="109">
        <v>1071199.1802000001</v>
      </c>
      <c r="AG10" s="110">
        <v>239799.25099999999</v>
      </c>
      <c r="AH10" s="110">
        <v>260671.12875</v>
      </c>
      <c r="AI10" s="110">
        <v>260578.33428000001</v>
      </c>
      <c r="AJ10" s="110">
        <v>-92.79447098</v>
      </c>
      <c r="AK10" s="110">
        <v>239892.04547000001</v>
      </c>
      <c r="AL10" s="111">
        <v>1309288.2339999999</v>
      </c>
      <c r="AM10" s="111">
        <v>1188806.3284</v>
      </c>
      <c r="AN10" s="111">
        <v>-161896.63159999999</v>
      </c>
      <c r="AO10" s="111">
        <v>1187003.3367000001</v>
      </c>
      <c r="AP10" s="111">
        <v>-1802.991667</v>
      </c>
      <c r="AQ10" s="111">
        <v>1311091.2257000001</v>
      </c>
      <c r="AR10" s="112">
        <v>85261.628219999955</v>
      </c>
      <c r="AS10" s="112">
        <v>34826.679990000026</v>
      </c>
      <c r="AU10" s="113">
        <v>19658.547359999997</v>
      </c>
      <c r="AV10" s="113">
        <v>6013.5221535714272</v>
      </c>
      <c r="AX10" s="114">
        <v>38143.804999999993</v>
      </c>
      <c r="AY10" s="114">
        <v>24145.313782857142</v>
      </c>
      <c r="BA10" s="109">
        <v>143063.98058000009</v>
      </c>
      <c r="BB10" s="109">
        <v>64985.516644285708</v>
      </c>
      <c r="BD10" s="110">
        <v>-20779.083279999992</v>
      </c>
      <c r="BE10" s="110">
        <v>-25237.893097142856</v>
      </c>
      <c r="BG10" s="111">
        <v>122284.89730000007</v>
      </c>
      <c r="BH10" s="111">
        <v>39747.623528571399</v>
      </c>
      <c r="BJ10" s="144">
        <v>647653.33062000002</v>
      </c>
      <c r="BK10" s="113">
        <v>110271.00995000001</v>
      </c>
      <c r="BL10" s="114">
        <v>170210.85905</v>
      </c>
      <c r="BM10" s="109">
        <v>928135.19961999997</v>
      </c>
      <c r="BN10" s="110">
        <v>260671.12875</v>
      </c>
      <c r="BO10" s="145">
        <v>1188806.3284</v>
      </c>
      <c r="BP10" s="115" t="s">
        <v>219</v>
      </c>
      <c r="BQ10" s="116" t="s">
        <v>219</v>
      </c>
      <c r="BR10" s="117" t="s">
        <v>219</v>
      </c>
      <c r="BS10" s="118" t="s">
        <v>219</v>
      </c>
      <c r="BT10" s="119" t="s">
        <v>219</v>
      </c>
      <c r="BU10" s="120" t="s">
        <v>219</v>
      </c>
      <c r="BV10" s="115" t="s">
        <v>219</v>
      </c>
      <c r="BW10" s="116" t="s">
        <v>219</v>
      </c>
      <c r="BX10" s="117" t="s">
        <v>219</v>
      </c>
      <c r="BY10" s="118" t="s">
        <v>219</v>
      </c>
      <c r="BZ10" s="119" t="s">
        <v>219</v>
      </c>
      <c r="CA10" s="120" t="s">
        <v>219</v>
      </c>
      <c r="CB10" s="146">
        <v>2645501.3155999999</v>
      </c>
      <c r="CC10" s="146">
        <v>411492.21189999999</v>
      </c>
      <c r="CD10" s="146">
        <v>437218.68098</v>
      </c>
      <c r="CE10" s="146">
        <v>3494212.2085000002</v>
      </c>
      <c r="CF10" s="146">
        <v>419527.19653999998</v>
      </c>
      <c r="CG10" s="146">
        <v>3921298.3091000002</v>
      </c>
      <c r="CH10" s="146">
        <v>0</v>
      </c>
      <c r="CI10" s="146">
        <v>731548.402</v>
      </c>
      <c r="CJ10" s="146">
        <v>129763.679</v>
      </c>
      <c r="CK10" s="146">
        <v>208176.902</v>
      </c>
      <c r="CL10" s="146">
        <v>1069488.983</v>
      </c>
      <c r="CM10" s="146">
        <v>239799.25099999999</v>
      </c>
      <c r="CN10" s="146">
        <v>1309288.2339999999</v>
      </c>
      <c r="CO10" s="146" t="e">
        <v>#N/A</v>
      </c>
      <c r="CP10" s="146" t="e">
        <v>#N/A</v>
      </c>
      <c r="CQ10" s="146" t="e">
        <v>#N/A</v>
      </c>
      <c r="CR10" s="146" t="e">
        <v>#N/A</v>
      </c>
      <c r="CS10" s="146" t="e">
        <v>#N/A</v>
      </c>
      <c r="CT10" s="146" t="e">
        <v>#N/A</v>
      </c>
      <c r="CU10" s="146">
        <v>646286.77378000005</v>
      </c>
      <c r="CV10" s="146">
        <v>110105.13164000001</v>
      </c>
      <c r="CW10" s="146">
        <v>170033.09701</v>
      </c>
      <c r="CX10" s="146">
        <v>926425.00242000003</v>
      </c>
      <c r="CY10" s="146">
        <v>260578.33428000001</v>
      </c>
      <c r="CZ10" s="146">
        <v>1187003.3367000001</v>
      </c>
      <c r="DA10" s="146" t="e">
        <v>#N/A</v>
      </c>
      <c r="DB10" s="146" t="e">
        <v>#N/A</v>
      </c>
      <c r="DC10" s="146" t="e">
        <v>#N/A</v>
      </c>
      <c r="DD10" s="146" t="e">
        <v>#N/A</v>
      </c>
      <c r="DE10" s="146" t="e">
        <v>#N/A</v>
      </c>
      <c r="DF10" s="146" t="e">
        <v>#N/A</v>
      </c>
    </row>
    <row r="11" spans="1:121" x14ac:dyDescent="0.25">
      <c r="A11" t="s">
        <v>218</v>
      </c>
      <c r="B11" s="142">
        <v>43746</v>
      </c>
      <c r="C11">
        <v>1</v>
      </c>
      <c r="D11">
        <v>0</v>
      </c>
      <c r="E11" s="105">
        <v>12.243076923</v>
      </c>
      <c r="F11" s="105">
        <v>12.151538462</v>
      </c>
      <c r="G11" s="112">
        <v>679077.27599999995</v>
      </c>
      <c r="H11" s="112">
        <v>664361.81692999997</v>
      </c>
      <c r="I11" s="112">
        <v>-126726.2194</v>
      </c>
      <c r="J11" s="112">
        <v>656421.91535000002</v>
      </c>
      <c r="K11" s="112">
        <v>-7939.9015790000003</v>
      </c>
      <c r="L11" s="112">
        <v>687017.17758000002</v>
      </c>
      <c r="M11" s="113">
        <v>121543.571</v>
      </c>
      <c r="N11" s="113">
        <v>110750.52647</v>
      </c>
      <c r="O11" s="113">
        <v>-14930.15655</v>
      </c>
      <c r="P11" s="113">
        <v>109936.51586</v>
      </c>
      <c r="Q11" s="113">
        <v>-814.01061870000001</v>
      </c>
      <c r="R11" s="113">
        <v>122357.58162</v>
      </c>
      <c r="S11" s="114">
        <v>203264.25399999999</v>
      </c>
      <c r="T11" s="114">
        <v>172166.80949000001</v>
      </c>
      <c r="U11" s="114">
        <v>-14913.431689999999</v>
      </c>
      <c r="V11" s="114">
        <v>171400.75898000001</v>
      </c>
      <c r="W11" s="114">
        <v>-766.05051189999995</v>
      </c>
      <c r="X11" s="114">
        <v>204030.30450999999</v>
      </c>
      <c r="Y11" s="109">
        <v>1003885.1</v>
      </c>
      <c r="Z11" s="109">
        <v>947279.15289999999</v>
      </c>
      <c r="AA11" s="143">
        <f t="shared" si="0"/>
        <v>91.262281818181819</v>
      </c>
      <c r="AB11" s="143">
        <f t="shared" si="0"/>
        <v>86.116286627272729</v>
      </c>
      <c r="AC11" s="109">
        <v>-156569.8076</v>
      </c>
      <c r="AD11" s="109">
        <v>937759.19018999999</v>
      </c>
      <c r="AE11" s="109">
        <v>-9519.9627099999998</v>
      </c>
      <c r="AF11" s="109">
        <v>1013405.0627</v>
      </c>
      <c r="AG11" s="110">
        <v>230331.86799999999</v>
      </c>
      <c r="AH11" s="110">
        <v>261332.83004999999</v>
      </c>
      <c r="AI11" s="110">
        <v>260819.81633</v>
      </c>
      <c r="AJ11" s="110">
        <v>-513.01371600000004</v>
      </c>
      <c r="AK11" s="110">
        <v>230844.88172</v>
      </c>
      <c r="AL11" s="111">
        <v>1234216.9680000001</v>
      </c>
      <c r="AM11" s="111">
        <v>1208611.9828999999</v>
      </c>
      <c r="AN11" s="111">
        <v>-161876.85209999999</v>
      </c>
      <c r="AO11" s="111">
        <v>1198579.0064999999</v>
      </c>
      <c r="AP11" s="111">
        <v>-10032.976430000001</v>
      </c>
      <c r="AQ11" s="111">
        <v>1244249.9443999999</v>
      </c>
      <c r="AR11" s="112">
        <v>22655.360650000046</v>
      </c>
      <c r="AS11" s="112">
        <v>35637.88237142859</v>
      </c>
      <c r="AU11" s="113">
        <v>11607.05515</v>
      </c>
      <c r="AV11" s="113">
        <v>6310.6010205714265</v>
      </c>
      <c r="AX11" s="114">
        <v>31863.495019999973</v>
      </c>
      <c r="AY11" s="114">
        <v>24290.496449999995</v>
      </c>
      <c r="BA11" s="109">
        <v>66125.909800000023</v>
      </c>
      <c r="BB11" s="109">
        <v>66238.980270000015</v>
      </c>
      <c r="BD11" s="110">
        <v>-30487.948329999985</v>
      </c>
      <c r="BE11" s="110">
        <v>-24398.203154285708</v>
      </c>
      <c r="BG11" s="111">
        <v>35637.961499999976</v>
      </c>
      <c r="BH11" s="111">
        <v>41840.777114285687</v>
      </c>
      <c r="BJ11" s="144">
        <v>664361.81692999997</v>
      </c>
      <c r="BK11" s="113">
        <v>110750.52647</v>
      </c>
      <c r="BL11" s="114">
        <v>172166.80949000001</v>
      </c>
      <c r="BM11" s="109">
        <v>947279.15289999999</v>
      </c>
      <c r="BN11" s="110">
        <v>261332.83004999999</v>
      </c>
      <c r="BO11" s="145">
        <v>1208611.9828999999</v>
      </c>
      <c r="BP11" s="115" t="s">
        <v>219</v>
      </c>
      <c r="BQ11" s="116" t="s">
        <v>219</v>
      </c>
      <c r="BR11" s="117" t="s">
        <v>219</v>
      </c>
      <c r="BS11" s="118" t="s">
        <v>219</v>
      </c>
      <c r="BT11" s="119" t="s">
        <v>219</v>
      </c>
      <c r="BU11" s="120" t="s">
        <v>219</v>
      </c>
      <c r="BV11" s="115" t="s">
        <v>219</v>
      </c>
      <c r="BW11" s="116" t="s">
        <v>219</v>
      </c>
      <c r="BX11" s="117" t="s">
        <v>219</v>
      </c>
      <c r="BY11" s="118" t="s">
        <v>219</v>
      </c>
      <c r="BZ11" s="119" t="s">
        <v>219</v>
      </c>
      <c r="CA11" s="120" t="s">
        <v>219</v>
      </c>
      <c r="CB11" s="146">
        <v>2645501.3155999999</v>
      </c>
      <c r="CC11" s="146">
        <v>411492.21189999999</v>
      </c>
      <c r="CD11" s="146">
        <v>437218.68098</v>
      </c>
      <c r="CE11" s="146">
        <v>3494212.2085000002</v>
      </c>
      <c r="CF11" s="146">
        <v>419527.19653999998</v>
      </c>
      <c r="CG11" s="146">
        <v>3921298.3091000002</v>
      </c>
      <c r="CH11" s="146">
        <v>0</v>
      </c>
      <c r="CI11" s="146">
        <v>679077.27599999995</v>
      </c>
      <c r="CJ11" s="146">
        <v>121543.571</v>
      </c>
      <c r="CK11" s="146">
        <v>203264.25399999999</v>
      </c>
      <c r="CL11" s="146">
        <v>1003885.1</v>
      </c>
      <c r="CM11" s="146">
        <v>230331.86799999999</v>
      </c>
      <c r="CN11" s="146">
        <v>1234216.9680000001</v>
      </c>
      <c r="CO11" s="146" t="e">
        <v>#N/A</v>
      </c>
      <c r="CP11" s="146" t="e">
        <v>#N/A</v>
      </c>
      <c r="CQ11" s="146" t="e">
        <v>#N/A</v>
      </c>
      <c r="CR11" s="146" t="e">
        <v>#N/A</v>
      </c>
      <c r="CS11" s="146" t="e">
        <v>#N/A</v>
      </c>
      <c r="CT11" s="146" t="e">
        <v>#N/A</v>
      </c>
      <c r="CU11" s="146">
        <v>656421.91535000002</v>
      </c>
      <c r="CV11" s="146">
        <v>109936.51586</v>
      </c>
      <c r="CW11" s="146">
        <v>171400.75898000001</v>
      </c>
      <c r="CX11" s="146">
        <v>937759.19018999999</v>
      </c>
      <c r="CY11" s="146">
        <v>260819.81633</v>
      </c>
      <c r="CZ11" s="146">
        <v>1198579.0064999999</v>
      </c>
      <c r="DA11" s="146" t="e">
        <v>#N/A</v>
      </c>
      <c r="DB11" s="146" t="e">
        <v>#N/A</v>
      </c>
      <c r="DC11" s="146" t="e">
        <v>#N/A</v>
      </c>
      <c r="DD11" s="146" t="e">
        <v>#N/A</v>
      </c>
      <c r="DE11" s="146" t="e">
        <v>#N/A</v>
      </c>
      <c r="DF11" s="146" t="e">
        <v>#N/A</v>
      </c>
    </row>
    <row r="12" spans="1:121" x14ac:dyDescent="0.25">
      <c r="A12" t="s">
        <v>218</v>
      </c>
      <c r="B12" s="142">
        <v>43747</v>
      </c>
      <c r="C12">
        <v>2</v>
      </c>
      <c r="D12">
        <v>0</v>
      </c>
      <c r="E12" s="105">
        <v>11.556153846000001</v>
      </c>
      <c r="F12" s="105">
        <v>12.015384615</v>
      </c>
      <c r="G12" s="112">
        <v>766711.43900000001</v>
      </c>
      <c r="H12" s="112">
        <v>681854.41102999996</v>
      </c>
      <c r="I12" s="112">
        <v>-126723.49460000001</v>
      </c>
      <c r="J12" s="112">
        <v>742715.39953000005</v>
      </c>
      <c r="K12" s="112">
        <v>60860.988507000002</v>
      </c>
      <c r="L12" s="112">
        <v>705850.45048999996</v>
      </c>
      <c r="M12" s="113">
        <v>132815.43100000001</v>
      </c>
      <c r="N12" s="113">
        <v>113954.78279</v>
      </c>
      <c r="O12" s="113">
        <v>-14938.55041</v>
      </c>
      <c r="P12" s="113">
        <v>121190.69841</v>
      </c>
      <c r="Q12" s="113">
        <v>7235.9156137999998</v>
      </c>
      <c r="R12" s="113">
        <v>125579.51539</v>
      </c>
      <c r="S12" s="114">
        <v>213962.342</v>
      </c>
      <c r="T12" s="114">
        <v>174217.70337</v>
      </c>
      <c r="U12" s="114">
        <v>-14913.76223</v>
      </c>
      <c r="V12" s="114">
        <v>181394.78474</v>
      </c>
      <c r="W12" s="114">
        <v>7177.0813673000002</v>
      </c>
      <c r="X12" s="114">
        <v>206785.26063</v>
      </c>
      <c r="Y12" s="109">
        <v>1113489.2120000001</v>
      </c>
      <c r="Z12" s="109">
        <v>970026.89719000005</v>
      </c>
      <c r="AA12" s="143">
        <f t="shared" si="0"/>
        <v>101.226292</v>
      </c>
      <c r="AB12" s="143">
        <f t="shared" si="0"/>
        <v>88.184263380909101</v>
      </c>
      <c r="AC12" s="109">
        <v>-156575.80720000001</v>
      </c>
      <c r="AD12" s="109">
        <v>1045300.8827</v>
      </c>
      <c r="AE12" s="109">
        <v>75273.985488000006</v>
      </c>
      <c r="AF12" s="109">
        <v>1038215.2265</v>
      </c>
      <c r="AG12" s="110">
        <v>239343.99900000001</v>
      </c>
      <c r="AH12" s="110">
        <v>262021.48235000001</v>
      </c>
      <c r="AI12" s="110">
        <v>264452.00323999999</v>
      </c>
      <c r="AJ12" s="110">
        <v>2430.5208889</v>
      </c>
      <c r="AK12" s="110">
        <v>236913.47811</v>
      </c>
      <c r="AL12" s="111">
        <v>1352833.2109999999</v>
      </c>
      <c r="AM12" s="111">
        <v>1232048.3795</v>
      </c>
      <c r="AN12" s="111">
        <v>-161882.06700000001</v>
      </c>
      <c r="AO12" s="111">
        <v>1309752.8859000001</v>
      </c>
      <c r="AP12" s="111">
        <v>77704.506376999998</v>
      </c>
      <c r="AQ12" s="111">
        <v>1275128.7046000001</v>
      </c>
      <c r="AR12" s="112">
        <v>23996.03946</v>
      </c>
      <c r="AS12" s="112">
        <v>44023.698197142869</v>
      </c>
      <c r="AU12" s="113">
        <v>11624.732600000003</v>
      </c>
      <c r="AV12" s="113">
        <v>7458.3469948571419</v>
      </c>
      <c r="AX12" s="114">
        <v>32567.557260000001</v>
      </c>
      <c r="AY12" s="114">
        <v>25099.318207142849</v>
      </c>
      <c r="BA12" s="109">
        <v>68188.329309999943</v>
      </c>
      <c r="BB12" s="109">
        <v>76581.363540000006</v>
      </c>
      <c r="BD12" s="110">
        <v>-25108.004240000009</v>
      </c>
      <c r="BE12" s="110">
        <v>-23137.916805714282</v>
      </c>
      <c r="BG12" s="111">
        <v>43080.325100000016</v>
      </c>
      <c r="BH12" s="111">
        <v>53443.446742857108</v>
      </c>
      <c r="BJ12" s="144">
        <v>681854.41102999996</v>
      </c>
      <c r="BK12" s="113">
        <v>113954.78279</v>
      </c>
      <c r="BL12" s="114">
        <v>174217.70337</v>
      </c>
      <c r="BM12" s="109">
        <v>970026.89719000005</v>
      </c>
      <c r="BN12" s="110">
        <v>262021.48235000001</v>
      </c>
      <c r="BO12" s="145">
        <v>1232048.3795</v>
      </c>
      <c r="BP12" s="115" t="s">
        <v>219</v>
      </c>
      <c r="BQ12" s="116" t="s">
        <v>219</v>
      </c>
      <c r="BR12" s="117" t="s">
        <v>219</v>
      </c>
      <c r="BS12" s="118" t="s">
        <v>219</v>
      </c>
      <c r="BT12" s="119" t="s">
        <v>219</v>
      </c>
      <c r="BU12" s="120" t="s">
        <v>219</v>
      </c>
      <c r="BV12" s="115" t="s">
        <v>219</v>
      </c>
      <c r="BW12" s="116" t="s">
        <v>219</v>
      </c>
      <c r="BX12" s="117" t="s">
        <v>219</v>
      </c>
      <c r="BY12" s="118" t="s">
        <v>219</v>
      </c>
      <c r="BZ12" s="119" t="s">
        <v>219</v>
      </c>
      <c r="CA12" s="120" t="s">
        <v>219</v>
      </c>
      <c r="CB12" s="146">
        <v>2645501.3155999999</v>
      </c>
      <c r="CC12" s="146">
        <v>411492.21189999999</v>
      </c>
      <c r="CD12" s="146">
        <v>437218.68098</v>
      </c>
      <c r="CE12" s="146">
        <v>3494212.2085000002</v>
      </c>
      <c r="CF12" s="146">
        <v>419527.19653999998</v>
      </c>
      <c r="CG12" s="146">
        <v>3921298.3091000002</v>
      </c>
      <c r="CH12" s="146">
        <v>0</v>
      </c>
      <c r="CI12" s="146">
        <v>766711.43900000001</v>
      </c>
      <c r="CJ12" s="146">
        <v>132815.43100000001</v>
      </c>
      <c r="CK12" s="146">
        <v>213962.342</v>
      </c>
      <c r="CL12" s="146">
        <v>1113489.2120000001</v>
      </c>
      <c r="CM12" s="146">
        <v>239343.99900000001</v>
      </c>
      <c r="CN12" s="146">
        <v>1352833.2109999999</v>
      </c>
      <c r="CO12" s="146" t="e">
        <v>#N/A</v>
      </c>
      <c r="CP12" s="146" t="e">
        <v>#N/A</v>
      </c>
      <c r="CQ12" s="146" t="e">
        <v>#N/A</v>
      </c>
      <c r="CR12" s="146" t="e">
        <v>#N/A</v>
      </c>
      <c r="CS12" s="146" t="e">
        <v>#N/A</v>
      </c>
      <c r="CT12" s="146" t="e">
        <v>#N/A</v>
      </c>
      <c r="CU12" s="146">
        <v>742715.39953000005</v>
      </c>
      <c r="CV12" s="146">
        <v>121190.69841</v>
      </c>
      <c r="CW12" s="146">
        <v>181394.78474</v>
      </c>
      <c r="CX12" s="146">
        <v>1045300.8827</v>
      </c>
      <c r="CY12" s="146">
        <v>264452.00323999999</v>
      </c>
      <c r="CZ12" s="146">
        <v>1309752.8859000001</v>
      </c>
      <c r="DA12" s="146" t="e">
        <v>#N/A</v>
      </c>
      <c r="DB12" s="146" t="e">
        <v>#N/A</v>
      </c>
      <c r="DC12" s="146" t="e">
        <v>#N/A</v>
      </c>
      <c r="DD12" s="146" t="e">
        <v>#N/A</v>
      </c>
      <c r="DE12" s="146" t="e">
        <v>#N/A</v>
      </c>
      <c r="DF12" s="146" t="e">
        <v>#N/A</v>
      </c>
    </row>
    <row r="13" spans="1:121" x14ac:dyDescent="0.25">
      <c r="A13" t="s">
        <v>218</v>
      </c>
      <c r="B13" s="142">
        <v>43748</v>
      </c>
      <c r="C13">
        <v>3</v>
      </c>
      <c r="D13">
        <v>0</v>
      </c>
      <c r="E13" s="105">
        <v>12.165384615000001</v>
      </c>
      <c r="F13" s="105">
        <v>11.887692308</v>
      </c>
      <c r="G13" s="112">
        <v>762512.875</v>
      </c>
      <c r="H13" s="112">
        <v>698205.38577000005</v>
      </c>
      <c r="I13" s="112">
        <v>-126720.7699</v>
      </c>
      <c r="J13" s="112">
        <v>665536.32233</v>
      </c>
      <c r="K13" s="112">
        <v>-32669.063440000002</v>
      </c>
      <c r="L13" s="112">
        <v>795181.93844000006</v>
      </c>
      <c r="M13" s="113">
        <v>134187.81099999999</v>
      </c>
      <c r="N13" s="113">
        <v>117969.80130000001</v>
      </c>
      <c r="O13" s="113">
        <v>-14955.94356</v>
      </c>
      <c r="P13" s="113">
        <v>114172.03126</v>
      </c>
      <c r="Q13" s="113">
        <v>-3797.7700380000001</v>
      </c>
      <c r="R13" s="113">
        <v>137985.58103999999</v>
      </c>
      <c r="S13" s="114">
        <v>212198.598</v>
      </c>
      <c r="T13" s="114">
        <v>176131.28716000001</v>
      </c>
      <c r="U13" s="114">
        <v>-14914.092769999999</v>
      </c>
      <c r="V13" s="114">
        <v>172417.02184</v>
      </c>
      <c r="W13" s="114">
        <v>-3714.2653140000002</v>
      </c>
      <c r="X13" s="114">
        <v>215912.86330999999</v>
      </c>
      <c r="Y13" s="109">
        <v>1108899.284</v>
      </c>
      <c r="Z13" s="109">
        <v>992306.47423000005</v>
      </c>
      <c r="AA13" s="143">
        <f t="shared" si="0"/>
        <v>100.80902581818182</v>
      </c>
      <c r="AB13" s="143">
        <f t="shared" si="0"/>
        <v>90.20967947545455</v>
      </c>
      <c r="AC13" s="109">
        <v>-156590.80619999999</v>
      </c>
      <c r="AD13" s="109">
        <v>952125.37543999997</v>
      </c>
      <c r="AE13" s="109">
        <v>-40181.098789999996</v>
      </c>
      <c r="AF13" s="109">
        <v>1149080.3828</v>
      </c>
      <c r="AG13" s="110">
        <v>233552.43400000001</v>
      </c>
      <c r="AH13" s="110">
        <v>262670.03964999999</v>
      </c>
      <c r="AI13" s="110">
        <v>261219.47656000001</v>
      </c>
      <c r="AJ13" s="110">
        <v>-1450.563091</v>
      </c>
      <c r="AK13" s="110">
        <v>235002.99708999999</v>
      </c>
      <c r="AL13" s="111">
        <v>1342451.7180000001</v>
      </c>
      <c r="AM13" s="111">
        <v>1254976.5138999999</v>
      </c>
      <c r="AN13" s="111">
        <v>-161896.2812</v>
      </c>
      <c r="AO13" s="111">
        <v>1213344.852</v>
      </c>
      <c r="AP13" s="111">
        <v>-41631.66188</v>
      </c>
      <c r="AQ13" s="111">
        <v>1384083.3799000001</v>
      </c>
      <c r="AR13" s="112">
        <v>96976.552670000005</v>
      </c>
      <c r="AS13" s="112">
        <v>49121.677920000009</v>
      </c>
      <c r="AU13" s="113">
        <v>20015.779739999984</v>
      </c>
      <c r="AV13" s="113">
        <v>7895.8345805714243</v>
      </c>
      <c r="AX13" s="114">
        <v>39781.576149999979</v>
      </c>
      <c r="AY13" s="114">
        <v>25397.522672857132</v>
      </c>
      <c r="BA13" s="109">
        <v>156773.90856999997</v>
      </c>
      <c r="BB13" s="109">
        <v>82415.035172857126</v>
      </c>
      <c r="BD13" s="110">
        <v>-27667.042560000002</v>
      </c>
      <c r="BE13" s="110">
        <v>-22740.724021428567</v>
      </c>
      <c r="BG13" s="111">
        <v>129106.86600000015</v>
      </c>
      <c r="BH13" s="111">
        <v>59674.311157142845</v>
      </c>
      <c r="BJ13" s="144">
        <v>698205.38577000005</v>
      </c>
      <c r="BK13" s="113">
        <v>117969.80130000001</v>
      </c>
      <c r="BL13" s="114">
        <v>176131.28716000001</v>
      </c>
      <c r="BM13" s="109">
        <v>992306.47423000005</v>
      </c>
      <c r="BN13" s="110">
        <v>262670.03964999999</v>
      </c>
      <c r="BO13" s="145">
        <v>1254976.5138999999</v>
      </c>
      <c r="BP13" s="115" t="s">
        <v>219</v>
      </c>
      <c r="BQ13" s="116" t="s">
        <v>219</v>
      </c>
      <c r="BR13" s="117" t="s">
        <v>219</v>
      </c>
      <c r="BS13" s="118" t="s">
        <v>219</v>
      </c>
      <c r="BT13" s="119" t="s">
        <v>219</v>
      </c>
      <c r="BU13" s="120" t="s">
        <v>219</v>
      </c>
      <c r="BV13" s="115" t="s">
        <v>219</v>
      </c>
      <c r="BW13" s="116" t="s">
        <v>219</v>
      </c>
      <c r="BX13" s="117" t="s">
        <v>219</v>
      </c>
      <c r="BY13" s="118" t="s">
        <v>219</v>
      </c>
      <c r="BZ13" s="119" t="s">
        <v>219</v>
      </c>
      <c r="CA13" s="120" t="s">
        <v>219</v>
      </c>
      <c r="CB13" s="146">
        <v>2645501.3155999999</v>
      </c>
      <c r="CC13" s="146">
        <v>411492.21189999999</v>
      </c>
      <c r="CD13" s="146">
        <v>437218.68098</v>
      </c>
      <c r="CE13" s="146">
        <v>3494212.2085000002</v>
      </c>
      <c r="CF13" s="146">
        <v>419527.19653999998</v>
      </c>
      <c r="CG13" s="146">
        <v>3921298.3091000002</v>
      </c>
      <c r="CH13" s="146">
        <v>0</v>
      </c>
      <c r="CI13" s="146">
        <v>762512.875</v>
      </c>
      <c r="CJ13" s="146">
        <v>134187.81099999999</v>
      </c>
      <c r="CK13" s="146">
        <v>212198.598</v>
      </c>
      <c r="CL13" s="146">
        <v>1108899.284</v>
      </c>
      <c r="CM13" s="146">
        <v>233552.43400000001</v>
      </c>
      <c r="CN13" s="146">
        <v>1342451.7180000001</v>
      </c>
      <c r="CO13" s="146" t="e">
        <v>#N/A</v>
      </c>
      <c r="CP13" s="146" t="e">
        <v>#N/A</v>
      </c>
      <c r="CQ13" s="146" t="e">
        <v>#N/A</v>
      </c>
      <c r="CR13" s="146" t="e">
        <v>#N/A</v>
      </c>
      <c r="CS13" s="146" t="e">
        <v>#N/A</v>
      </c>
      <c r="CT13" s="146" t="e">
        <v>#N/A</v>
      </c>
      <c r="CU13" s="146">
        <v>665536.32233</v>
      </c>
      <c r="CV13" s="146">
        <v>114172.03126</v>
      </c>
      <c r="CW13" s="146">
        <v>172417.02184</v>
      </c>
      <c r="CX13" s="146">
        <v>952125.37543999997</v>
      </c>
      <c r="CY13" s="146">
        <v>261219.47656000001</v>
      </c>
      <c r="CZ13" s="146">
        <v>1213344.852</v>
      </c>
      <c r="DA13" s="146" t="e">
        <v>#N/A</v>
      </c>
      <c r="DB13" s="146" t="e">
        <v>#N/A</v>
      </c>
      <c r="DC13" s="146" t="e">
        <v>#N/A</v>
      </c>
      <c r="DD13" s="146" t="e">
        <v>#N/A</v>
      </c>
      <c r="DE13" s="146" t="e">
        <v>#N/A</v>
      </c>
      <c r="DF13" s="146" t="e">
        <v>#N/A</v>
      </c>
    </row>
    <row r="14" spans="1:121" x14ac:dyDescent="0.25">
      <c r="A14" t="s">
        <v>218</v>
      </c>
      <c r="B14" s="142">
        <v>43749</v>
      </c>
      <c r="C14">
        <v>4</v>
      </c>
      <c r="D14">
        <v>0</v>
      </c>
      <c r="E14" s="105">
        <v>12.471538462</v>
      </c>
      <c r="F14" s="105">
        <v>11.760769230999999</v>
      </c>
      <c r="G14" s="112">
        <v>684198.26100000006</v>
      </c>
      <c r="H14" s="112">
        <v>725415.38743</v>
      </c>
      <c r="I14" s="112">
        <v>-128676.485</v>
      </c>
      <c r="J14" s="112">
        <v>632706.59571999998</v>
      </c>
      <c r="K14" s="112">
        <v>-92708.791710000005</v>
      </c>
      <c r="L14" s="112">
        <v>776907.05270999996</v>
      </c>
      <c r="M14" s="113">
        <v>117816.94500000001</v>
      </c>
      <c r="N14" s="113">
        <v>121045.66249</v>
      </c>
      <c r="O14" s="113">
        <v>-14890.108980000001</v>
      </c>
      <c r="P14" s="113">
        <v>110353.92628</v>
      </c>
      <c r="Q14" s="113">
        <v>-10691.736209999999</v>
      </c>
      <c r="R14" s="113">
        <v>128508.68121</v>
      </c>
      <c r="S14" s="114">
        <v>187057.05499999999</v>
      </c>
      <c r="T14" s="114">
        <v>167909.45206000001</v>
      </c>
      <c r="U14" s="114">
        <v>-14091.178599999999</v>
      </c>
      <c r="V14" s="114">
        <v>158014.31035000001</v>
      </c>
      <c r="W14" s="114">
        <v>-9895.1417110000002</v>
      </c>
      <c r="X14" s="114">
        <v>196952.19670999999</v>
      </c>
      <c r="Y14" s="109">
        <v>989072.26199999999</v>
      </c>
      <c r="Z14" s="109">
        <v>1014370.502</v>
      </c>
      <c r="AA14" s="143">
        <f t="shared" si="0"/>
        <v>89.915660181818183</v>
      </c>
      <c r="AB14" s="143">
        <f t="shared" si="0"/>
        <v>92.215500181818186</v>
      </c>
      <c r="AC14" s="109">
        <v>-157657.77249999999</v>
      </c>
      <c r="AD14" s="109">
        <v>901074.83233999996</v>
      </c>
      <c r="AE14" s="109">
        <v>-113295.66959999999</v>
      </c>
      <c r="AF14" s="109">
        <v>1102367.9316</v>
      </c>
      <c r="AG14" s="110">
        <v>239479.58199999999</v>
      </c>
      <c r="AH14" s="110">
        <v>258374.39997</v>
      </c>
      <c r="AI14" s="110">
        <v>254652.03305999999</v>
      </c>
      <c r="AJ14" s="110">
        <v>-3722.3669180000002</v>
      </c>
      <c r="AK14" s="110">
        <v>243201.94892</v>
      </c>
      <c r="AL14" s="111">
        <v>1228551.844</v>
      </c>
      <c r="AM14" s="111">
        <v>1272744.9018999999</v>
      </c>
      <c r="AN14" s="111">
        <v>-162877.9841</v>
      </c>
      <c r="AO14" s="111">
        <v>1155726.8654</v>
      </c>
      <c r="AP14" s="111">
        <v>-117018.0365</v>
      </c>
      <c r="AQ14" s="111">
        <v>1345569.8805</v>
      </c>
      <c r="AR14" s="112">
        <v>51491.665279999957</v>
      </c>
      <c r="AS14" s="112">
        <v>52951.884612857146</v>
      </c>
      <c r="AU14" s="113">
        <v>7463.0187199999928</v>
      </c>
      <c r="AV14" s="113">
        <v>7942.9094834285661</v>
      </c>
      <c r="AX14" s="114">
        <v>29042.744649999979</v>
      </c>
      <c r="AY14" s="114">
        <v>25728.640831428558</v>
      </c>
      <c r="BA14" s="109">
        <v>87997.429600000032</v>
      </c>
      <c r="BB14" s="109">
        <v>86623.434918571424</v>
      </c>
      <c r="BD14" s="110">
        <v>-15172.451050000003</v>
      </c>
      <c r="BE14" s="110">
        <v>-21950.393315714286</v>
      </c>
      <c r="BG14" s="111">
        <v>72824.978600000031</v>
      </c>
      <c r="BH14" s="111">
        <v>64673.041614285707</v>
      </c>
      <c r="BJ14" s="144">
        <v>725415.38743</v>
      </c>
      <c r="BK14" s="113">
        <v>121045.66249</v>
      </c>
      <c r="BL14" s="114">
        <v>167909.45206000001</v>
      </c>
      <c r="BM14" s="109">
        <v>1014370.502</v>
      </c>
      <c r="BN14" s="110">
        <v>258374.39997</v>
      </c>
      <c r="BO14" s="145">
        <v>1272744.9018999999</v>
      </c>
      <c r="BP14" s="115" t="s">
        <v>219</v>
      </c>
      <c r="BQ14" s="116" t="s">
        <v>219</v>
      </c>
      <c r="BR14" s="117" t="s">
        <v>219</v>
      </c>
      <c r="BS14" s="118" t="s">
        <v>219</v>
      </c>
      <c r="BT14" s="119" t="s">
        <v>219</v>
      </c>
      <c r="BU14" s="120" t="s">
        <v>219</v>
      </c>
      <c r="BV14" s="115" t="s">
        <v>219</v>
      </c>
      <c r="BW14" s="116" t="s">
        <v>219</v>
      </c>
      <c r="BX14" s="117" t="s">
        <v>219</v>
      </c>
      <c r="BY14" s="118" t="s">
        <v>219</v>
      </c>
      <c r="BZ14" s="119" t="s">
        <v>219</v>
      </c>
      <c r="CA14" s="120" t="s">
        <v>219</v>
      </c>
      <c r="CB14" s="146">
        <v>2645501.3155999999</v>
      </c>
      <c r="CC14" s="146">
        <v>411492.21189999999</v>
      </c>
      <c r="CD14" s="146">
        <v>437218.68098</v>
      </c>
      <c r="CE14" s="146">
        <v>3494212.2085000002</v>
      </c>
      <c r="CF14" s="146">
        <v>419527.19653999998</v>
      </c>
      <c r="CG14" s="146">
        <v>3921298.3091000002</v>
      </c>
      <c r="CH14" s="146">
        <v>1</v>
      </c>
      <c r="CI14" s="146" t="e">
        <v>#N/A</v>
      </c>
      <c r="CJ14" s="146" t="e">
        <v>#N/A</v>
      </c>
      <c r="CK14" s="146" t="e">
        <v>#N/A</v>
      </c>
      <c r="CL14" s="146" t="e">
        <v>#N/A</v>
      </c>
      <c r="CM14" s="146" t="e">
        <v>#N/A</v>
      </c>
      <c r="CN14" s="146" t="e">
        <v>#N/A</v>
      </c>
      <c r="CO14" s="146">
        <v>684198.26100000006</v>
      </c>
      <c r="CP14" s="146">
        <v>117816.94500000001</v>
      </c>
      <c r="CQ14" s="146">
        <v>187057.05499999999</v>
      </c>
      <c r="CR14" s="146">
        <v>989072.26199999999</v>
      </c>
      <c r="CS14" s="146">
        <v>239479.58199999999</v>
      </c>
      <c r="CT14" s="146">
        <v>1228551.844</v>
      </c>
      <c r="CU14" s="146" t="e">
        <v>#N/A</v>
      </c>
      <c r="CV14" s="146" t="e">
        <v>#N/A</v>
      </c>
      <c r="CW14" s="146" t="e">
        <v>#N/A</v>
      </c>
      <c r="CX14" s="146" t="e">
        <v>#N/A</v>
      </c>
      <c r="CY14" s="146" t="e">
        <v>#N/A</v>
      </c>
      <c r="CZ14" s="146" t="e">
        <v>#N/A</v>
      </c>
      <c r="DA14" s="146">
        <v>632706.59571999998</v>
      </c>
      <c r="DB14" s="146">
        <v>110353.92628</v>
      </c>
      <c r="DC14" s="146">
        <v>158014.31035000001</v>
      </c>
      <c r="DD14" s="146">
        <v>901074.83233999996</v>
      </c>
      <c r="DE14" s="146">
        <v>254652.03305999999</v>
      </c>
      <c r="DF14" s="146">
        <v>1155726.8654</v>
      </c>
    </row>
    <row r="15" spans="1:121" x14ac:dyDescent="0.25">
      <c r="A15" t="s">
        <v>218</v>
      </c>
      <c r="B15" s="142">
        <v>43750</v>
      </c>
      <c r="C15">
        <v>5</v>
      </c>
      <c r="D15">
        <v>0</v>
      </c>
      <c r="E15" s="105">
        <v>11.819230769000001</v>
      </c>
      <c r="F15" s="105">
        <v>11.628461538</v>
      </c>
      <c r="G15" s="112">
        <v>735058.52</v>
      </c>
      <c r="H15" s="112">
        <v>718276.39222000004</v>
      </c>
      <c r="I15" s="112">
        <v>-124574.56</v>
      </c>
      <c r="J15" s="112">
        <v>697771.85788999998</v>
      </c>
      <c r="K15" s="112">
        <v>-20504.534319999999</v>
      </c>
      <c r="L15" s="112">
        <v>755563.05432</v>
      </c>
      <c r="M15" s="113">
        <v>103058.227</v>
      </c>
      <c r="N15" s="113">
        <v>112417.45091</v>
      </c>
      <c r="O15" s="113">
        <v>-14087.097110000001</v>
      </c>
      <c r="P15" s="113">
        <v>110439.00391</v>
      </c>
      <c r="Q15" s="113">
        <v>-1978.4470020000001</v>
      </c>
      <c r="R15" s="113">
        <v>105036.674</v>
      </c>
      <c r="S15" s="114">
        <v>154920.386</v>
      </c>
      <c r="T15" s="114">
        <v>152100.49575</v>
      </c>
      <c r="U15" s="114">
        <v>-12713.308510000001</v>
      </c>
      <c r="V15" s="114">
        <v>150457.75954999999</v>
      </c>
      <c r="W15" s="114">
        <v>-1642.7362009999999</v>
      </c>
      <c r="X15" s="114">
        <v>156563.12220000001</v>
      </c>
      <c r="Y15" s="109">
        <v>993037.13300000003</v>
      </c>
      <c r="Z15" s="109">
        <v>982794.33888000005</v>
      </c>
      <c r="AA15" s="143">
        <f t="shared" si="0"/>
        <v>90.276103000000006</v>
      </c>
      <c r="AB15" s="143">
        <f t="shared" si="0"/>
        <v>89.344939898181821</v>
      </c>
      <c r="AC15" s="109">
        <v>-151374.9657</v>
      </c>
      <c r="AD15" s="109">
        <v>958668.62135000003</v>
      </c>
      <c r="AE15" s="109">
        <v>-24125.717530000002</v>
      </c>
      <c r="AF15" s="109">
        <v>1017162.8504999999</v>
      </c>
      <c r="AG15" s="110">
        <v>229944.484</v>
      </c>
      <c r="AH15" s="110">
        <v>246090.02697000001</v>
      </c>
      <c r="AI15" s="110">
        <v>245191.26011</v>
      </c>
      <c r="AJ15" s="110">
        <v>-898.76686189999998</v>
      </c>
      <c r="AK15" s="110">
        <v>230843.25086</v>
      </c>
      <c r="AL15" s="111">
        <v>1222981.6170000001</v>
      </c>
      <c r="AM15" s="111">
        <v>1228884.3658</v>
      </c>
      <c r="AN15" s="111">
        <v>-156359.1293</v>
      </c>
      <c r="AO15" s="111">
        <v>1203859.8814999999</v>
      </c>
      <c r="AP15" s="111">
        <v>-25024.484390000001</v>
      </c>
      <c r="AQ15" s="111">
        <v>1248006.1014</v>
      </c>
      <c r="AR15" s="112">
        <v>37286.662099999958</v>
      </c>
      <c r="AS15" s="112">
        <v>52351.004548571422</v>
      </c>
      <c r="AU15" s="113">
        <v>-7380.7769100000005</v>
      </c>
      <c r="AV15" s="113">
        <v>7805.7431104285661</v>
      </c>
      <c r="AX15" s="114">
        <v>4462.6264500000107</v>
      </c>
      <c r="AY15" s="114">
        <v>25620.383665714275</v>
      </c>
      <c r="BA15" s="109">
        <v>34368.511619999888</v>
      </c>
      <c r="BB15" s="109">
        <v>85777.131168571417</v>
      </c>
      <c r="BD15" s="110">
        <v>-15246.776110000006</v>
      </c>
      <c r="BE15" s="110">
        <v>-21487.399865714284</v>
      </c>
      <c r="BG15" s="111">
        <v>19121.735600000015</v>
      </c>
      <c r="BH15" s="111">
        <v>64289.731328571448</v>
      </c>
      <c r="BJ15" s="144" t="s">
        <v>219</v>
      </c>
      <c r="BK15" s="113" t="s">
        <v>219</v>
      </c>
      <c r="BL15" s="114" t="s">
        <v>219</v>
      </c>
      <c r="BM15" s="109" t="s">
        <v>219</v>
      </c>
      <c r="BN15" s="110" t="s">
        <v>219</v>
      </c>
      <c r="BO15" s="145" t="s">
        <v>219</v>
      </c>
      <c r="BP15" s="115">
        <v>718276.39222000004</v>
      </c>
      <c r="BQ15" s="116">
        <v>112417.45091</v>
      </c>
      <c r="BR15" s="117">
        <v>152100.49575</v>
      </c>
      <c r="BS15" s="118">
        <v>982794.33888000005</v>
      </c>
      <c r="BT15" s="119">
        <v>246090.02697000001</v>
      </c>
      <c r="BU15" s="120">
        <v>1228884.3658</v>
      </c>
      <c r="BV15" s="115" t="s">
        <v>219</v>
      </c>
      <c r="BW15" s="116" t="s">
        <v>219</v>
      </c>
      <c r="BX15" s="117" t="s">
        <v>219</v>
      </c>
      <c r="BY15" s="118" t="s">
        <v>219</v>
      </c>
      <c r="BZ15" s="119" t="s">
        <v>219</v>
      </c>
      <c r="CA15" s="120" t="s">
        <v>219</v>
      </c>
      <c r="CB15" s="146">
        <v>2645501.3155999999</v>
      </c>
      <c r="CC15" s="146">
        <v>411492.21189999999</v>
      </c>
      <c r="CD15" s="146">
        <v>437218.68098</v>
      </c>
      <c r="CE15" s="146">
        <v>3494212.2085000002</v>
      </c>
      <c r="CF15" s="146">
        <v>419527.19653999998</v>
      </c>
      <c r="CG15" s="146">
        <v>3921298.3091000002</v>
      </c>
      <c r="CH15" s="146">
        <v>1</v>
      </c>
      <c r="CI15" s="146" t="e">
        <v>#N/A</v>
      </c>
      <c r="CJ15" s="146" t="e">
        <v>#N/A</v>
      </c>
      <c r="CK15" s="146" t="e">
        <v>#N/A</v>
      </c>
      <c r="CL15" s="146" t="e">
        <v>#N/A</v>
      </c>
      <c r="CM15" s="146" t="e">
        <v>#N/A</v>
      </c>
      <c r="CN15" s="146" t="e">
        <v>#N/A</v>
      </c>
      <c r="CO15" s="146">
        <v>735058.52</v>
      </c>
      <c r="CP15" s="146">
        <v>103058.227</v>
      </c>
      <c r="CQ15" s="146">
        <v>154920.386</v>
      </c>
      <c r="CR15" s="146">
        <v>993037.13300000003</v>
      </c>
      <c r="CS15" s="146">
        <v>229944.484</v>
      </c>
      <c r="CT15" s="146">
        <v>1222981.6170000001</v>
      </c>
      <c r="CU15" s="146" t="e">
        <v>#N/A</v>
      </c>
      <c r="CV15" s="146" t="e">
        <v>#N/A</v>
      </c>
      <c r="CW15" s="146" t="e">
        <v>#N/A</v>
      </c>
      <c r="CX15" s="146" t="e">
        <v>#N/A</v>
      </c>
      <c r="CY15" s="146" t="e">
        <v>#N/A</v>
      </c>
      <c r="CZ15" s="146" t="e">
        <v>#N/A</v>
      </c>
      <c r="DA15" s="146">
        <v>697771.85788999998</v>
      </c>
      <c r="DB15" s="146">
        <v>110439.00391</v>
      </c>
      <c r="DC15" s="146">
        <v>150457.75954999999</v>
      </c>
      <c r="DD15" s="146">
        <v>958668.62135000003</v>
      </c>
      <c r="DE15" s="146">
        <v>245191.26011</v>
      </c>
      <c r="DF15" s="146">
        <v>1203859.8814999999</v>
      </c>
    </row>
    <row r="16" spans="1:121" x14ac:dyDescent="0.25">
      <c r="A16" t="s">
        <v>218</v>
      </c>
      <c r="B16" s="142">
        <v>43751</v>
      </c>
      <c r="C16">
        <v>6</v>
      </c>
      <c r="D16">
        <v>0</v>
      </c>
      <c r="E16" s="105">
        <v>11.539230769</v>
      </c>
      <c r="F16" s="105">
        <v>11.470769231</v>
      </c>
      <c r="G16" s="112">
        <v>775177.01699999999</v>
      </c>
      <c r="H16" s="112">
        <v>719885.68694000004</v>
      </c>
      <c r="I16" s="112">
        <v>-121533.46649999999</v>
      </c>
      <c r="J16" s="112">
        <v>707978.34282000002</v>
      </c>
      <c r="K16" s="112">
        <v>-11907.34412</v>
      </c>
      <c r="L16" s="112">
        <v>787084.36112000002</v>
      </c>
      <c r="M16" s="113">
        <v>109080.224</v>
      </c>
      <c r="N16" s="113">
        <v>115838.44997</v>
      </c>
      <c r="O16" s="113">
        <v>-14312.391079999999</v>
      </c>
      <c r="P16" s="113">
        <v>114363.27116</v>
      </c>
      <c r="Q16" s="113">
        <v>-1475.1788120000001</v>
      </c>
      <c r="R16" s="113">
        <v>110555.40281</v>
      </c>
      <c r="S16" s="114">
        <v>163313.66</v>
      </c>
      <c r="T16" s="114">
        <v>159917.32509999999</v>
      </c>
      <c r="U16" s="114">
        <v>-13172.73803</v>
      </c>
      <c r="V16" s="114">
        <v>158800.00511999999</v>
      </c>
      <c r="W16" s="114">
        <v>-1117.319976</v>
      </c>
      <c r="X16" s="114">
        <v>164430.97998</v>
      </c>
      <c r="Y16" s="109">
        <v>1047570.902</v>
      </c>
      <c r="Z16" s="109">
        <v>995641.46201000002</v>
      </c>
      <c r="AA16" s="143">
        <f t="shared" si="0"/>
        <v>95.23371836363637</v>
      </c>
      <c r="AB16" s="143">
        <f t="shared" si="0"/>
        <v>90.51286018272728</v>
      </c>
      <c r="AC16" s="109">
        <v>-149018.5956</v>
      </c>
      <c r="AD16" s="109">
        <v>981141.61910000001</v>
      </c>
      <c r="AE16" s="109">
        <v>-14499.842909999999</v>
      </c>
      <c r="AF16" s="109">
        <v>1062070.7449</v>
      </c>
      <c r="AG16" s="110">
        <v>222669.91500000001</v>
      </c>
      <c r="AH16" s="110">
        <v>240176.57822</v>
      </c>
      <c r="AI16" s="110">
        <v>239754.30966999999</v>
      </c>
      <c r="AJ16" s="110">
        <v>-422.2685492</v>
      </c>
      <c r="AK16" s="110">
        <v>223092.18354999999</v>
      </c>
      <c r="AL16" s="111">
        <v>1270240.817</v>
      </c>
      <c r="AM16" s="111">
        <v>1235818.0401999999</v>
      </c>
      <c r="AN16" s="111">
        <v>-153776.30239999999</v>
      </c>
      <c r="AO16" s="111">
        <v>1220895.9288000001</v>
      </c>
      <c r="AP16" s="111">
        <v>-14922.11146</v>
      </c>
      <c r="AQ16" s="111">
        <v>1285162.9284999999</v>
      </c>
      <c r="AR16" s="112">
        <v>67198.674179999973</v>
      </c>
      <c r="AS16" s="112">
        <v>54980.940365714268</v>
      </c>
      <c r="AU16" s="113">
        <v>-5283.0471600000019</v>
      </c>
      <c r="AV16" s="113">
        <v>8243.6156428571394</v>
      </c>
      <c r="AX16" s="114">
        <v>4513.6548800000164</v>
      </c>
      <c r="AY16" s="114">
        <v>25767.922772857135</v>
      </c>
      <c r="BA16" s="109">
        <v>66429.282890000031</v>
      </c>
      <c r="BB16" s="109">
        <v>88992.478909999991</v>
      </c>
      <c r="BD16" s="110">
        <v>-17084.394670000009</v>
      </c>
      <c r="BE16" s="110">
        <v>-21649.385748571429</v>
      </c>
      <c r="BG16" s="111">
        <v>49344.888299999991</v>
      </c>
      <c r="BH16" s="111">
        <v>67343.093200000032</v>
      </c>
      <c r="BJ16" s="144" t="s">
        <v>219</v>
      </c>
      <c r="BK16" s="113" t="s">
        <v>219</v>
      </c>
      <c r="BL16" s="114" t="s">
        <v>219</v>
      </c>
      <c r="BM16" s="109" t="s">
        <v>219</v>
      </c>
      <c r="BN16" s="110" t="s">
        <v>219</v>
      </c>
      <c r="BO16" s="145" t="s">
        <v>219</v>
      </c>
      <c r="BP16" s="115">
        <v>719885.68694000004</v>
      </c>
      <c r="BQ16" s="116">
        <v>115838.44997</v>
      </c>
      <c r="BR16" s="117">
        <v>159917.32509999999</v>
      </c>
      <c r="BS16" s="118">
        <v>995641.46201000002</v>
      </c>
      <c r="BT16" s="119">
        <v>240176.57822</v>
      </c>
      <c r="BU16" s="120">
        <v>1235818.0401999999</v>
      </c>
      <c r="BV16" s="115" t="s">
        <v>219</v>
      </c>
      <c r="BW16" s="116" t="s">
        <v>219</v>
      </c>
      <c r="BX16" s="117" t="s">
        <v>219</v>
      </c>
      <c r="BY16" s="118" t="s">
        <v>219</v>
      </c>
      <c r="BZ16" s="119" t="s">
        <v>219</v>
      </c>
      <c r="CA16" s="120" t="s">
        <v>219</v>
      </c>
      <c r="CB16" s="146">
        <v>2645501.3155999999</v>
      </c>
      <c r="CC16" s="146">
        <v>411492.21189999999</v>
      </c>
      <c r="CD16" s="146">
        <v>437218.68098</v>
      </c>
      <c r="CE16" s="146">
        <v>3494212.2085000002</v>
      </c>
      <c r="CF16" s="146">
        <v>419527.19653999998</v>
      </c>
      <c r="CG16" s="146">
        <v>3921298.3091000002</v>
      </c>
      <c r="CH16" s="146">
        <v>1</v>
      </c>
      <c r="CI16" s="146" t="e">
        <v>#N/A</v>
      </c>
      <c r="CJ16" s="146" t="e">
        <v>#N/A</v>
      </c>
      <c r="CK16" s="146" t="e">
        <v>#N/A</v>
      </c>
      <c r="CL16" s="146" t="e">
        <v>#N/A</v>
      </c>
      <c r="CM16" s="146" t="e">
        <v>#N/A</v>
      </c>
      <c r="CN16" s="146" t="e">
        <v>#N/A</v>
      </c>
      <c r="CO16" s="146">
        <v>775177.01699999999</v>
      </c>
      <c r="CP16" s="146">
        <v>109080.224</v>
      </c>
      <c r="CQ16" s="146">
        <v>163313.66</v>
      </c>
      <c r="CR16" s="146">
        <v>1047570.902</v>
      </c>
      <c r="CS16" s="146">
        <v>222669.91500000001</v>
      </c>
      <c r="CT16" s="146">
        <v>1270240.817</v>
      </c>
      <c r="CU16" s="146" t="e">
        <v>#N/A</v>
      </c>
      <c r="CV16" s="146" t="e">
        <v>#N/A</v>
      </c>
      <c r="CW16" s="146" t="e">
        <v>#N/A</v>
      </c>
      <c r="CX16" s="146" t="e">
        <v>#N/A</v>
      </c>
      <c r="CY16" s="146" t="e">
        <v>#N/A</v>
      </c>
      <c r="CZ16" s="146" t="e">
        <v>#N/A</v>
      </c>
      <c r="DA16" s="146">
        <v>707978.34282000002</v>
      </c>
      <c r="DB16" s="146">
        <v>114363.27116</v>
      </c>
      <c r="DC16" s="146">
        <v>158800.00511999999</v>
      </c>
      <c r="DD16" s="146">
        <v>981141.61910000001</v>
      </c>
      <c r="DE16" s="146">
        <v>239754.30966999999</v>
      </c>
      <c r="DF16" s="146">
        <v>1220895.9288000001</v>
      </c>
    </row>
    <row r="17" spans="1:110" x14ac:dyDescent="0.25">
      <c r="A17" t="s">
        <v>218</v>
      </c>
      <c r="B17" s="142">
        <v>43752</v>
      </c>
      <c r="C17">
        <v>0</v>
      </c>
      <c r="D17">
        <v>0</v>
      </c>
      <c r="E17" s="105">
        <v>11.159230769000001</v>
      </c>
      <c r="F17" s="105">
        <v>11.31</v>
      </c>
      <c r="G17" s="112">
        <v>844506.46600000001</v>
      </c>
      <c r="H17" s="112">
        <v>771496.68507999997</v>
      </c>
      <c r="I17" s="112">
        <v>-126709.8708</v>
      </c>
      <c r="J17" s="112">
        <v>787666.52769000002</v>
      </c>
      <c r="K17" s="112">
        <v>16169.842608999999</v>
      </c>
      <c r="L17" s="112">
        <v>828336.62338999996</v>
      </c>
      <c r="M17" s="113">
        <v>143761.05900000001</v>
      </c>
      <c r="N17" s="113">
        <v>123093.36242999999</v>
      </c>
      <c r="O17" s="113">
        <v>-14912.881649999999</v>
      </c>
      <c r="P17" s="113">
        <v>124720.42803</v>
      </c>
      <c r="Q17" s="113">
        <v>1627.0656013</v>
      </c>
      <c r="R17" s="113">
        <v>142133.99340000001</v>
      </c>
      <c r="S17" s="114">
        <v>223411.13800000001</v>
      </c>
      <c r="T17" s="114">
        <v>184759.35402</v>
      </c>
      <c r="U17" s="114">
        <v>-14915.414940000001</v>
      </c>
      <c r="V17" s="114">
        <v>186740.40768</v>
      </c>
      <c r="W17" s="114">
        <v>1981.0536533</v>
      </c>
      <c r="X17" s="114">
        <v>221430.08434999999</v>
      </c>
      <c r="Y17" s="109">
        <v>1211678.659</v>
      </c>
      <c r="Z17" s="109">
        <v>1079349.4014999999</v>
      </c>
      <c r="AA17" s="143">
        <f t="shared" si="0"/>
        <v>110.15260536363637</v>
      </c>
      <c r="AB17" s="143">
        <f t="shared" si="0"/>
        <v>98.122672863636353</v>
      </c>
      <c r="AC17" s="109">
        <v>-156538.16740000001</v>
      </c>
      <c r="AD17" s="109">
        <v>1099127.3633999999</v>
      </c>
      <c r="AE17" s="109">
        <v>19777.961864000001</v>
      </c>
      <c r="AF17" s="109">
        <v>1191900.6971</v>
      </c>
      <c r="AG17" s="110">
        <v>256107.296</v>
      </c>
      <c r="AH17" s="110">
        <v>265568.55963999999</v>
      </c>
      <c r="AI17" s="110">
        <v>266293.05303000001</v>
      </c>
      <c r="AJ17" s="110">
        <v>724.49339421000002</v>
      </c>
      <c r="AK17" s="110">
        <v>255382.80261000001</v>
      </c>
      <c r="AL17" s="111">
        <v>1467785.9550000001</v>
      </c>
      <c r="AM17" s="111">
        <v>1344917.9612</v>
      </c>
      <c r="AN17" s="111">
        <v>-161840.5036</v>
      </c>
      <c r="AO17" s="111">
        <v>1365420.4164</v>
      </c>
      <c r="AP17" s="111">
        <v>20502.455258000002</v>
      </c>
      <c r="AQ17" s="111">
        <v>1447283.4997</v>
      </c>
      <c r="AR17" s="112">
        <v>56839.938309999998</v>
      </c>
      <c r="AS17" s="112">
        <v>50920.698949999991</v>
      </c>
      <c r="AU17" s="113">
        <v>19040.630970000013</v>
      </c>
      <c r="AV17" s="113">
        <v>8155.3418728571414</v>
      </c>
      <c r="AX17" s="114">
        <v>36670.730329999991</v>
      </c>
      <c r="AY17" s="114">
        <v>25557.483534285708</v>
      </c>
      <c r="BA17" s="109">
        <v>112551.29560000007</v>
      </c>
      <c r="BB17" s="109">
        <v>84633.523912857141</v>
      </c>
      <c r="BD17" s="110">
        <v>-10185.757029999979</v>
      </c>
      <c r="BE17" s="110">
        <v>-20136.053427142855</v>
      </c>
      <c r="BG17" s="111">
        <v>102365.53850000002</v>
      </c>
      <c r="BH17" s="111">
        <v>64497.470514285742</v>
      </c>
      <c r="BJ17" s="144">
        <v>771496.68507999997</v>
      </c>
      <c r="BK17" s="113">
        <v>123093.36242999999</v>
      </c>
      <c r="BL17" s="114">
        <v>184759.35402</v>
      </c>
      <c r="BM17" s="109">
        <v>1079349.4014999999</v>
      </c>
      <c r="BN17" s="110">
        <v>265568.55963999999</v>
      </c>
      <c r="BO17" s="145">
        <v>1344917.9612</v>
      </c>
      <c r="BP17" s="115" t="s">
        <v>219</v>
      </c>
      <c r="BQ17" s="116" t="s">
        <v>219</v>
      </c>
      <c r="BR17" s="117" t="s">
        <v>219</v>
      </c>
      <c r="BS17" s="118" t="s">
        <v>219</v>
      </c>
      <c r="BT17" s="119" t="s">
        <v>219</v>
      </c>
      <c r="BU17" s="120" t="s">
        <v>219</v>
      </c>
      <c r="BV17" s="115" t="s">
        <v>219</v>
      </c>
      <c r="BW17" s="116" t="s">
        <v>219</v>
      </c>
      <c r="BX17" s="117" t="s">
        <v>219</v>
      </c>
      <c r="BY17" s="118" t="s">
        <v>219</v>
      </c>
      <c r="BZ17" s="119" t="s">
        <v>219</v>
      </c>
      <c r="CA17" s="120" t="s">
        <v>219</v>
      </c>
      <c r="CB17" s="146">
        <v>2645501.3155999999</v>
      </c>
      <c r="CC17" s="146">
        <v>411492.21189999999</v>
      </c>
      <c r="CD17" s="146">
        <v>437218.68098</v>
      </c>
      <c r="CE17" s="146">
        <v>3494212.2085000002</v>
      </c>
      <c r="CF17" s="146">
        <v>419527.19653999998</v>
      </c>
      <c r="CG17" s="146">
        <v>3921298.3091000002</v>
      </c>
      <c r="CH17" s="146">
        <v>0</v>
      </c>
      <c r="CI17" s="146">
        <v>844506.46600000001</v>
      </c>
      <c r="CJ17" s="146">
        <v>143761.05900000001</v>
      </c>
      <c r="CK17" s="146">
        <v>223411.13800000001</v>
      </c>
      <c r="CL17" s="146">
        <v>1211678.659</v>
      </c>
      <c r="CM17" s="146">
        <v>256107.296</v>
      </c>
      <c r="CN17" s="146">
        <v>1467785.9550000001</v>
      </c>
      <c r="CO17" s="146" t="e">
        <v>#N/A</v>
      </c>
      <c r="CP17" s="146" t="e">
        <v>#N/A</v>
      </c>
      <c r="CQ17" s="146" t="e">
        <v>#N/A</v>
      </c>
      <c r="CR17" s="146" t="e">
        <v>#N/A</v>
      </c>
      <c r="CS17" s="146" t="e">
        <v>#N/A</v>
      </c>
      <c r="CT17" s="146" t="e">
        <v>#N/A</v>
      </c>
      <c r="CU17" s="146">
        <v>787666.52769000002</v>
      </c>
      <c r="CV17" s="146">
        <v>124720.42803</v>
      </c>
      <c r="CW17" s="146">
        <v>186740.40768</v>
      </c>
      <c r="CX17" s="146">
        <v>1099127.3633999999</v>
      </c>
      <c r="CY17" s="146">
        <v>266293.05303000001</v>
      </c>
      <c r="CZ17" s="146">
        <v>1365420.4164</v>
      </c>
      <c r="DA17" s="146" t="e">
        <v>#N/A</v>
      </c>
      <c r="DB17" s="146" t="e">
        <v>#N/A</v>
      </c>
      <c r="DC17" s="146" t="e">
        <v>#N/A</v>
      </c>
      <c r="DD17" s="146" t="e">
        <v>#N/A</v>
      </c>
      <c r="DE17" s="146" t="e">
        <v>#N/A</v>
      </c>
      <c r="DF17" s="146" t="e">
        <v>#N/A</v>
      </c>
    </row>
    <row r="18" spans="1:110" x14ac:dyDescent="0.25">
      <c r="A18" t="s">
        <v>218</v>
      </c>
      <c r="B18" s="142">
        <v>43753</v>
      </c>
      <c r="C18">
        <v>1</v>
      </c>
      <c r="D18">
        <v>0</v>
      </c>
      <c r="E18" s="105">
        <v>11.245384615000001</v>
      </c>
      <c r="F18" s="105">
        <v>11.149230769000001</v>
      </c>
      <c r="G18" s="112">
        <v>775487.23199999996</v>
      </c>
      <c r="H18" s="112">
        <v>792000.33548000001</v>
      </c>
      <c r="I18" s="112">
        <v>-126707.1461</v>
      </c>
      <c r="J18" s="112">
        <v>778115.95004000003</v>
      </c>
      <c r="K18" s="112">
        <v>-13884.38545</v>
      </c>
      <c r="L18" s="112">
        <v>789371.61745000002</v>
      </c>
      <c r="M18" s="113">
        <v>133410.17300000001</v>
      </c>
      <c r="N18" s="113">
        <v>125511.1528</v>
      </c>
      <c r="O18" s="113">
        <v>-14910.498449999999</v>
      </c>
      <c r="P18" s="113">
        <v>123705.35821000001</v>
      </c>
      <c r="Q18" s="113">
        <v>-1805.7945870000001</v>
      </c>
      <c r="R18" s="113">
        <v>135215.96758999999</v>
      </c>
      <c r="S18" s="114">
        <v>215947.45499999999</v>
      </c>
      <c r="T18" s="114">
        <v>187169.35457</v>
      </c>
      <c r="U18" s="114">
        <v>-14915.74548</v>
      </c>
      <c r="V18" s="114">
        <v>185663.09677999999</v>
      </c>
      <c r="W18" s="114">
        <v>-1506.257795</v>
      </c>
      <c r="X18" s="114">
        <v>217453.71280000001</v>
      </c>
      <c r="Y18" s="109">
        <v>1124844.8600000001</v>
      </c>
      <c r="Z18" s="109">
        <v>1104680.8429</v>
      </c>
      <c r="AA18" s="143">
        <f t="shared" si="0"/>
        <v>102.25862363636365</v>
      </c>
      <c r="AB18" s="143">
        <f t="shared" si="0"/>
        <v>100.42553117272728</v>
      </c>
      <c r="AC18" s="109">
        <v>-156533.39000000001</v>
      </c>
      <c r="AD18" s="109">
        <v>1087484.405</v>
      </c>
      <c r="AE18" s="109">
        <v>-17196.437829999999</v>
      </c>
      <c r="AF18" s="109">
        <v>1142041.2978000001</v>
      </c>
      <c r="AG18" s="110">
        <v>257194.61</v>
      </c>
      <c r="AH18" s="110">
        <v>266382.31001999998</v>
      </c>
      <c r="AI18" s="110">
        <v>265775.49028000003</v>
      </c>
      <c r="AJ18" s="110">
        <v>-606.8197424</v>
      </c>
      <c r="AK18" s="110">
        <v>257801.42973999999</v>
      </c>
      <c r="AL18" s="111">
        <v>1382039.47</v>
      </c>
      <c r="AM18" s="111">
        <v>1371063.1529000001</v>
      </c>
      <c r="AN18" s="111">
        <v>-161834.94149999999</v>
      </c>
      <c r="AO18" s="111">
        <v>1353259.8953</v>
      </c>
      <c r="AP18" s="111">
        <v>-17803.257570000002</v>
      </c>
      <c r="AQ18" s="111">
        <v>1399842.7276000001</v>
      </c>
      <c r="AR18" s="112">
        <v>-2628.7180299999891</v>
      </c>
      <c r="AS18" s="112">
        <v>47308.687709999984</v>
      </c>
      <c r="AU18" s="113">
        <v>9704.8147899999894</v>
      </c>
      <c r="AV18" s="113">
        <v>7883.5932499999972</v>
      </c>
      <c r="AX18" s="114">
        <v>30284.358230000013</v>
      </c>
      <c r="AY18" s="114">
        <v>25331.892564285714</v>
      </c>
      <c r="BA18" s="109">
        <v>37360.454900000012</v>
      </c>
      <c r="BB18" s="109">
        <v>80524.173212857131</v>
      </c>
      <c r="BD18" s="110">
        <v>-8580.880279999983</v>
      </c>
      <c r="BE18" s="110">
        <v>-17006.472277142857</v>
      </c>
      <c r="BG18" s="111">
        <v>28779.574699999997</v>
      </c>
      <c r="BH18" s="111">
        <v>63517.700971428603</v>
      </c>
      <c r="BJ18" s="144">
        <v>792000.33548000001</v>
      </c>
      <c r="BK18" s="113">
        <v>125511.1528</v>
      </c>
      <c r="BL18" s="114">
        <v>187169.35457</v>
      </c>
      <c r="BM18" s="109">
        <v>1104680.8429</v>
      </c>
      <c r="BN18" s="110">
        <v>266382.31001999998</v>
      </c>
      <c r="BO18" s="145">
        <v>1371063.1529000001</v>
      </c>
      <c r="BP18" s="115" t="s">
        <v>219</v>
      </c>
      <c r="BQ18" s="116" t="s">
        <v>219</v>
      </c>
      <c r="BR18" s="117" t="s">
        <v>219</v>
      </c>
      <c r="BS18" s="118" t="s">
        <v>219</v>
      </c>
      <c r="BT18" s="119" t="s">
        <v>219</v>
      </c>
      <c r="BU18" s="120" t="s">
        <v>219</v>
      </c>
      <c r="BV18" s="115" t="s">
        <v>219</v>
      </c>
      <c r="BW18" s="116" t="s">
        <v>219</v>
      </c>
      <c r="BX18" s="117" t="s">
        <v>219</v>
      </c>
      <c r="BY18" s="118" t="s">
        <v>219</v>
      </c>
      <c r="BZ18" s="119" t="s">
        <v>219</v>
      </c>
      <c r="CA18" s="120" t="s">
        <v>219</v>
      </c>
      <c r="CB18" s="146">
        <v>2645501.3155999999</v>
      </c>
      <c r="CC18" s="146">
        <v>411492.21189999999</v>
      </c>
      <c r="CD18" s="146">
        <v>437218.68098</v>
      </c>
      <c r="CE18" s="146">
        <v>3494212.2085000002</v>
      </c>
      <c r="CF18" s="146">
        <v>419527.19653999998</v>
      </c>
      <c r="CG18" s="146">
        <v>3921298.3091000002</v>
      </c>
      <c r="CH18" s="146">
        <v>0</v>
      </c>
      <c r="CI18" s="146">
        <v>775487.23199999996</v>
      </c>
      <c r="CJ18" s="146">
        <v>133410.17300000001</v>
      </c>
      <c r="CK18" s="146">
        <v>215947.45499999999</v>
      </c>
      <c r="CL18" s="146">
        <v>1124844.8600000001</v>
      </c>
      <c r="CM18" s="146">
        <v>257194.61</v>
      </c>
      <c r="CN18" s="146">
        <v>1382039.47</v>
      </c>
      <c r="CO18" s="146" t="e">
        <v>#N/A</v>
      </c>
      <c r="CP18" s="146" t="e">
        <v>#N/A</v>
      </c>
      <c r="CQ18" s="146" t="e">
        <v>#N/A</v>
      </c>
      <c r="CR18" s="146" t="e">
        <v>#N/A</v>
      </c>
      <c r="CS18" s="146" t="e">
        <v>#N/A</v>
      </c>
      <c r="CT18" s="146" t="e">
        <v>#N/A</v>
      </c>
      <c r="CU18" s="146">
        <v>778115.95004000003</v>
      </c>
      <c r="CV18" s="146">
        <v>123705.35821000001</v>
      </c>
      <c r="CW18" s="146">
        <v>185663.09677999999</v>
      </c>
      <c r="CX18" s="146">
        <v>1087484.405</v>
      </c>
      <c r="CY18" s="146">
        <v>265775.49028000003</v>
      </c>
      <c r="CZ18" s="146">
        <v>1353259.8953</v>
      </c>
      <c r="DA18" s="146" t="e">
        <v>#N/A</v>
      </c>
      <c r="DB18" s="146" t="e">
        <v>#N/A</v>
      </c>
      <c r="DC18" s="146" t="e">
        <v>#N/A</v>
      </c>
      <c r="DD18" s="146" t="e">
        <v>#N/A</v>
      </c>
      <c r="DE18" s="146" t="e">
        <v>#N/A</v>
      </c>
      <c r="DF18" s="146" t="e">
        <v>#N/A</v>
      </c>
    </row>
    <row r="19" spans="1:110" x14ac:dyDescent="0.25">
      <c r="A19" t="s">
        <v>218</v>
      </c>
      <c r="B19" s="142">
        <v>43754</v>
      </c>
      <c r="C19">
        <v>2</v>
      </c>
      <c r="D19">
        <v>0</v>
      </c>
      <c r="E19" s="105">
        <v>11.09</v>
      </c>
      <c r="F19" s="105">
        <v>11.006153846</v>
      </c>
      <c r="G19" s="112">
        <v>766119.83299999998</v>
      </c>
      <c r="H19" s="112">
        <v>810295.56241999997</v>
      </c>
      <c r="I19" s="112">
        <v>-126704.4213</v>
      </c>
      <c r="J19" s="112">
        <v>796055.78199000005</v>
      </c>
      <c r="K19" s="112">
        <v>-14239.780430000001</v>
      </c>
      <c r="L19" s="112">
        <v>780359.61343000003</v>
      </c>
      <c r="M19" s="113">
        <v>131549.552</v>
      </c>
      <c r="N19" s="113">
        <v>129636.05283</v>
      </c>
      <c r="O19" s="113">
        <v>-14926.575720000001</v>
      </c>
      <c r="P19" s="113">
        <v>127729.34587999999</v>
      </c>
      <c r="Q19" s="113">
        <v>-1906.706946</v>
      </c>
      <c r="R19" s="113">
        <v>133456.25894999999</v>
      </c>
      <c r="S19" s="114">
        <v>215484.41899999999</v>
      </c>
      <c r="T19" s="114">
        <v>189328.75158000001</v>
      </c>
      <c r="U19" s="114">
        <v>-14916.07603</v>
      </c>
      <c r="V19" s="114">
        <v>187850.45616</v>
      </c>
      <c r="W19" s="114">
        <v>-1478.295423</v>
      </c>
      <c r="X19" s="114">
        <v>216962.71442</v>
      </c>
      <c r="Y19" s="109">
        <v>1113153.8030000001</v>
      </c>
      <c r="Z19" s="109">
        <v>1129260.3668</v>
      </c>
      <c r="AA19" s="143">
        <f t="shared" si="0"/>
        <v>101.19580027272728</v>
      </c>
      <c r="AB19" s="143">
        <f t="shared" si="0"/>
        <v>102.66003334545454</v>
      </c>
      <c r="AC19" s="109">
        <v>-156547.07310000001</v>
      </c>
      <c r="AD19" s="109">
        <v>1111635.584</v>
      </c>
      <c r="AE19" s="109">
        <v>-17624.782800000001</v>
      </c>
      <c r="AF19" s="109">
        <v>1130778.5858</v>
      </c>
      <c r="AG19" s="110">
        <v>235744.87400000001</v>
      </c>
      <c r="AH19" s="110">
        <v>267101.88308</v>
      </c>
      <c r="AI19" s="110">
        <v>266446.96074000001</v>
      </c>
      <c r="AJ19" s="110">
        <v>-654.92234129999997</v>
      </c>
      <c r="AK19" s="110">
        <v>236399.79634</v>
      </c>
      <c r="AL19" s="111">
        <v>1348898.6769999999</v>
      </c>
      <c r="AM19" s="111">
        <v>1396362.2498999999</v>
      </c>
      <c r="AN19" s="111">
        <v>-161847.83989999999</v>
      </c>
      <c r="AO19" s="111">
        <v>1378082.5448</v>
      </c>
      <c r="AP19" s="111">
        <v>-18279.705139999998</v>
      </c>
      <c r="AQ19" s="111">
        <v>1367178.3821</v>
      </c>
      <c r="AR19" s="112">
        <v>-29935.948989999946</v>
      </c>
      <c r="AS19" s="112">
        <v>39604.117931428562</v>
      </c>
      <c r="AU19" s="113">
        <v>3820.206119999988</v>
      </c>
      <c r="AV19" s="113">
        <v>6768.6608957142807</v>
      </c>
      <c r="AX19" s="114">
        <v>27633.962839999993</v>
      </c>
      <c r="AY19" s="114">
        <v>24627.093361428568</v>
      </c>
      <c r="BA19" s="109">
        <v>1518.219000000041</v>
      </c>
      <c r="BB19" s="109">
        <v>70999.871740000002</v>
      </c>
      <c r="BD19" s="110">
        <v>-30702.086739999999</v>
      </c>
      <c r="BE19" s="110">
        <v>-17805.626919999999</v>
      </c>
      <c r="BG19" s="111">
        <v>-29183.867799999891</v>
      </c>
      <c r="BH19" s="111">
        <v>53194.244842857188</v>
      </c>
      <c r="BJ19" s="144">
        <v>810295.56241999997</v>
      </c>
      <c r="BK19" s="113">
        <v>129636.05283</v>
      </c>
      <c r="BL19" s="114">
        <v>189328.75158000001</v>
      </c>
      <c r="BM19" s="109">
        <v>1129260.3668</v>
      </c>
      <c r="BN19" s="110">
        <v>267101.88308</v>
      </c>
      <c r="BO19" s="145">
        <v>1396362.2498999999</v>
      </c>
      <c r="BP19" s="115" t="s">
        <v>219</v>
      </c>
      <c r="BQ19" s="116" t="s">
        <v>219</v>
      </c>
      <c r="BR19" s="117" t="s">
        <v>219</v>
      </c>
      <c r="BS19" s="118" t="s">
        <v>219</v>
      </c>
      <c r="BT19" s="119" t="s">
        <v>219</v>
      </c>
      <c r="BU19" s="120" t="s">
        <v>219</v>
      </c>
      <c r="BV19" s="115" t="s">
        <v>219</v>
      </c>
      <c r="BW19" s="116" t="s">
        <v>219</v>
      </c>
      <c r="BX19" s="117" t="s">
        <v>219</v>
      </c>
      <c r="BY19" s="118" t="s">
        <v>219</v>
      </c>
      <c r="BZ19" s="119" t="s">
        <v>219</v>
      </c>
      <c r="CA19" s="120" t="s">
        <v>219</v>
      </c>
      <c r="CB19" s="146">
        <v>2645501.3155999999</v>
      </c>
      <c r="CC19" s="146">
        <v>411492.21189999999</v>
      </c>
      <c r="CD19" s="146">
        <v>437218.68098</v>
      </c>
      <c r="CE19" s="146">
        <v>3494212.2085000002</v>
      </c>
      <c r="CF19" s="146">
        <v>419527.19653999998</v>
      </c>
      <c r="CG19" s="146">
        <v>3921298.3091000002</v>
      </c>
      <c r="CH19" s="146">
        <v>0</v>
      </c>
      <c r="CI19" s="146">
        <v>766119.83299999998</v>
      </c>
      <c r="CJ19" s="146">
        <v>131549.552</v>
      </c>
      <c r="CK19" s="146">
        <v>215484.41899999999</v>
      </c>
      <c r="CL19" s="146">
        <v>1113153.8030000001</v>
      </c>
      <c r="CM19" s="146">
        <v>235744.87400000001</v>
      </c>
      <c r="CN19" s="146">
        <v>1348898.6769999999</v>
      </c>
      <c r="CO19" s="146" t="e">
        <v>#N/A</v>
      </c>
      <c r="CP19" s="146" t="e">
        <v>#N/A</v>
      </c>
      <c r="CQ19" s="146" t="e">
        <v>#N/A</v>
      </c>
      <c r="CR19" s="146" t="e">
        <v>#N/A</v>
      </c>
      <c r="CS19" s="146" t="e">
        <v>#N/A</v>
      </c>
      <c r="CT19" s="146" t="e">
        <v>#N/A</v>
      </c>
      <c r="CU19" s="146">
        <v>796055.78199000005</v>
      </c>
      <c r="CV19" s="146">
        <v>127729.34587999999</v>
      </c>
      <c r="CW19" s="146">
        <v>187850.45616</v>
      </c>
      <c r="CX19" s="146">
        <v>1111635.584</v>
      </c>
      <c r="CY19" s="146">
        <v>266446.96074000001</v>
      </c>
      <c r="CZ19" s="146">
        <v>1378082.5448</v>
      </c>
      <c r="DA19" s="146" t="e">
        <v>#N/A</v>
      </c>
      <c r="DB19" s="146" t="e">
        <v>#N/A</v>
      </c>
      <c r="DC19" s="146" t="e">
        <v>#N/A</v>
      </c>
      <c r="DD19" s="146" t="e">
        <v>#N/A</v>
      </c>
      <c r="DE19" s="146" t="e">
        <v>#N/A</v>
      </c>
      <c r="DF19" s="146" t="e">
        <v>#N/A</v>
      </c>
    </row>
    <row r="20" spans="1:110" x14ac:dyDescent="0.25">
      <c r="A20" t="s">
        <v>218</v>
      </c>
      <c r="B20" s="142">
        <v>43755</v>
      </c>
      <c r="C20">
        <v>3</v>
      </c>
      <c r="D20">
        <v>0</v>
      </c>
      <c r="E20" s="105">
        <v>10.74</v>
      </c>
      <c r="F20" s="105">
        <v>10.877692308</v>
      </c>
      <c r="G20" s="112">
        <v>848307.55</v>
      </c>
      <c r="H20" s="112">
        <v>826806.4338</v>
      </c>
      <c r="I20" s="112">
        <v>-126701.6966</v>
      </c>
      <c r="J20" s="112">
        <v>845556.30686000001</v>
      </c>
      <c r="K20" s="112">
        <v>18749.873060000002</v>
      </c>
      <c r="L20" s="112">
        <v>829557.67694000003</v>
      </c>
      <c r="M20" s="113">
        <v>143047.318</v>
      </c>
      <c r="N20" s="113">
        <v>129628.76829000001</v>
      </c>
      <c r="O20" s="113">
        <v>-14905.726140000001</v>
      </c>
      <c r="P20" s="113">
        <v>131789.99255</v>
      </c>
      <c r="Q20" s="113">
        <v>2161.2242571000002</v>
      </c>
      <c r="R20" s="113">
        <v>140886.09374000001</v>
      </c>
      <c r="S20" s="114">
        <v>225025.51699999999</v>
      </c>
      <c r="T20" s="114">
        <v>191279.62987</v>
      </c>
      <c r="U20" s="114">
        <v>-14916.406569999999</v>
      </c>
      <c r="V20" s="114">
        <v>193643.62208</v>
      </c>
      <c r="W20" s="114">
        <v>2363.9922053999999</v>
      </c>
      <c r="X20" s="114">
        <v>222661.52479</v>
      </c>
      <c r="Y20" s="109">
        <v>1216380.3829999999</v>
      </c>
      <c r="Z20" s="109">
        <v>1147714.8319999999</v>
      </c>
      <c r="AA20" s="143">
        <f t="shared" si="0"/>
        <v>110.58003481818182</v>
      </c>
      <c r="AB20" s="143">
        <f t="shared" si="0"/>
        <v>104.337712</v>
      </c>
      <c r="AC20" s="109">
        <v>-156523.82930000001</v>
      </c>
      <c r="AD20" s="109">
        <v>1170989.9214999999</v>
      </c>
      <c r="AE20" s="109">
        <v>23275.089522999999</v>
      </c>
      <c r="AF20" s="109">
        <v>1193105.2934999999</v>
      </c>
      <c r="AG20" s="110">
        <v>244210.209</v>
      </c>
      <c r="AH20" s="110">
        <v>267735.27396000002</v>
      </c>
      <c r="AI20" s="110">
        <v>268302.56744999997</v>
      </c>
      <c r="AJ20" s="110">
        <v>567.29348685000002</v>
      </c>
      <c r="AK20" s="110">
        <v>243642.91550999999</v>
      </c>
      <c r="AL20" s="111">
        <v>1460590.5919999999</v>
      </c>
      <c r="AM20" s="111">
        <v>1415450.1059000001</v>
      </c>
      <c r="AN20" s="111">
        <v>-161823.81140000001</v>
      </c>
      <c r="AO20" s="111">
        <v>1439292.4889</v>
      </c>
      <c r="AP20" s="111">
        <v>23842.383010000001</v>
      </c>
      <c r="AQ20" s="111">
        <v>1436748.209</v>
      </c>
      <c r="AR20" s="112">
        <v>2751.2431400000351</v>
      </c>
      <c r="AS20" s="112">
        <v>26143.359427142856</v>
      </c>
      <c r="AU20" s="113">
        <v>11257.325450000004</v>
      </c>
      <c r="AV20" s="113">
        <v>5517.4531399999978</v>
      </c>
      <c r="AX20" s="114">
        <v>31381.894919999992</v>
      </c>
      <c r="AY20" s="114">
        <v>23427.138899999998</v>
      </c>
      <c r="BA20" s="109">
        <v>45390.461499999976</v>
      </c>
      <c r="BB20" s="109">
        <v>55087.950730000004</v>
      </c>
      <c r="BD20" s="110">
        <v>-24092.358450000029</v>
      </c>
      <c r="BE20" s="110">
        <v>-17294.957761428574</v>
      </c>
      <c r="BG20" s="111">
        <v>21298.103099999949</v>
      </c>
      <c r="BH20" s="111">
        <v>37792.993000000017</v>
      </c>
      <c r="BJ20" s="144">
        <v>826806.4338</v>
      </c>
      <c r="BK20" s="113">
        <v>129628.76829000001</v>
      </c>
      <c r="BL20" s="114">
        <v>191279.62987</v>
      </c>
      <c r="BM20" s="109">
        <v>1147714.8319999999</v>
      </c>
      <c r="BN20" s="110">
        <v>267735.27396000002</v>
      </c>
      <c r="BO20" s="145">
        <v>1415450.1059000001</v>
      </c>
      <c r="BP20" s="115" t="s">
        <v>219</v>
      </c>
      <c r="BQ20" s="116" t="s">
        <v>219</v>
      </c>
      <c r="BR20" s="117" t="s">
        <v>219</v>
      </c>
      <c r="BS20" s="118" t="s">
        <v>219</v>
      </c>
      <c r="BT20" s="119" t="s">
        <v>219</v>
      </c>
      <c r="BU20" s="120" t="s">
        <v>219</v>
      </c>
      <c r="BV20" s="115" t="s">
        <v>219</v>
      </c>
      <c r="BW20" s="116" t="s">
        <v>219</v>
      </c>
      <c r="BX20" s="117" t="s">
        <v>219</v>
      </c>
      <c r="BY20" s="118" t="s">
        <v>219</v>
      </c>
      <c r="BZ20" s="119" t="s">
        <v>219</v>
      </c>
      <c r="CA20" s="120" t="s">
        <v>219</v>
      </c>
      <c r="CB20" s="146">
        <v>2645501.3155999999</v>
      </c>
      <c r="CC20" s="146">
        <v>411492.21189999999</v>
      </c>
      <c r="CD20" s="146">
        <v>437218.68098</v>
      </c>
      <c r="CE20" s="146">
        <v>3494212.2085000002</v>
      </c>
      <c r="CF20" s="146">
        <v>419527.19653999998</v>
      </c>
      <c r="CG20" s="146">
        <v>3921298.3091000002</v>
      </c>
      <c r="CH20" s="146">
        <v>0</v>
      </c>
      <c r="CI20" s="146">
        <v>848307.55</v>
      </c>
      <c r="CJ20" s="146">
        <v>143047.318</v>
      </c>
      <c r="CK20" s="146">
        <v>225025.51699999999</v>
      </c>
      <c r="CL20" s="146">
        <v>1216380.3829999999</v>
      </c>
      <c r="CM20" s="146">
        <v>244210.209</v>
      </c>
      <c r="CN20" s="146">
        <v>1460590.5919999999</v>
      </c>
      <c r="CO20" s="146" t="e">
        <v>#N/A</v>
      </c>
      <c r="CP20" s="146" t="e">
        <v>#N/A</v>
      </c>
      <c r="CQ20" s="146" t="e">
        <v>#N/A</v>
      </c>
      <c r="CR20" s="146" t="e">
        <v>#N/A</v>
      </c>
      <c r="CS20" s="146" t="e">
        <v>#N/A</v>
      </c>
      <c r="CT20" s="146" t="e">
        <v>#N/A</v>
      </c>
      <c r="CU20" s="146">
        <v>845556.30686000001</v>
      </c>
      <c r="CV20" s="146">
        <v>131789.99255</v>
      </c>
      <c r="CW20" s="146">
        <v>193643.62208</v>
      </c>
      <c r="CX20" s="146">
        <v>1170989.9214999999</v>
      </c>
      <c r="CY20" s="146">
        <v>268302.56744999997</v>
      </c>
      <c r="CZ20" s="146">
        <v>1439292.4889</v>
      </c>
      <c r="DA20" s="146" t="e">
        <v>#N/A</v>
      </c>
      <c r="DB20" s="146" t="e">
        <v>#N/A</v>
      </c>
      <c r="DC20" s="146" t="e">
        <v>#N/A</v>
      </c>
      <c r="DD20" s="146" t="e">
        <v>#N/A</v>
      </c>
      <c r="DE20" s="146" t="e">
        <v>#N/A</v>
      </c>
      <c r="DF20" s="146" t="e">
        <v>#N/A</v>
      </c>
    </row>
    <row r="21" spans="1:110" x14ac:dyDescent="0.25">
      <c r="A21" t="s">
        <v>218</v>
      </c>
      <c r="B21" s="142">
        <v>43756</v>
      </c>
      <c r="C21">
        <v>4</v>
      </c>
      <c r="D21">
        <v>0</v>
      </c>
      <c r="E21" s="105">
        <v>10.454615385</v>
      </c>
      <c r="F21" s="105">
        <v>10.756153846</v>
      </c>
      <c r="G21" s="112">
        <v>867985.755</v>
      </c>
      <c r="H21" s="112">
        <v>855320.63518999994</v>
      </c>
      <c r="I21" s="112">
        <v>-128657.1183</v>
      </c>
      <c r="J21" s="112">
        <v>894508.44565999997</v>
      </c>
      <c r="K21" s="112">
        <v>39187.810468999996</v>
      </c>
      <c r="L21" s="112">
        <v>828797.94452999998</v>
      </c>
      <c r="M21" s="113">
        <v>137850.60200000001</v>
      </c>
      <c r="N21" s="113">
        <v>130960.25666</v>
      </c>
      <c r="O21" s="113">
        <v>-14824.988869999999</v>
      </c>
      <c r="P21" s="113">
        <v>135294.2064</v>
      </c>
      <c r="Q21" s="113">
        <v>4333.9497381000001</v>
      </c>
      <c r="R21" s="113">
        <v>133516.65226</v>
      </c>
      <c r="S21" s="114">
        <v>208968.149</v>
      </c>
      <c r="T21" s="114">
        <v>182164.11225999999</v>
      </c>
      <c r="U21" s="114">
        <v>-14093.366239999999</v>
      </c>
      <c r="V21" s="114">
        <v>186442.17045999999</v>
      </c>
      <c r="W21" s="114">
        <v>4278.0581958000002</v>
      </c>
      <c r="X21" s="114">
        <v>204690.09080000001</v>
      </c>
      <c r="Y21" s="109">
        <v>1214804.5049999999</v>
      </c>
      <c r="Z21" s="109">
        <v>1168445.0041</v>
      </c>
      <c r="AA21" s="143">
        <f t="shared" si="0"/>
        <v>110.43677318181817</v>
      </c>
      <c r="AB21" s="143">
        <f t="shared" si="0"/>
        <v>106.2222731</v>
      </c>
      <c r="AC21" s="109">
        <v>-157575.47339999999</v>
      </c>
      <c r="AD21" s="109">
        <v>1216244.8225</v>
      </c>
      <c r="AE21" s="109">
        <v>47799.818402999997</v>
      </c>
      <c r="AF21" s="109">
        <v>1167004.6865999999</v>
      </c>
      <c r="AG21" s="110">
        <v>230067.432</v>
      </c>
      <c r="AH21" s="110">
        <v>263333.00501000002</v>
      </c>
      <c r="AI21" s="110">
        <v>264729.16827999998</v>
      </c>
      <c r="AJ21" s="110">
        <v>1396.163262</v>
      </c>
      <c r="AK21" s="110">
        <v>228671.26874</v>
      </c>
      <c r="AL21" s="111">
        <v>1444871.9369999999</v>
      </c>
      <c r="AM21" s="111">
        <v>1431778.0090999999</v>
      </c>
      <c r="AN21" s="111">
        <v>-162790.30929999999</v>
      </c>
      <c r="AO21" s="111">
        <v>1480973.9908</v>
      </c>
      <c r="AP21" s="111">
        <v>49195.981664999999</v>
      </c>
      <c r="AQ21" s="111">
        <v>1395675.9553</v>
      </c>
      <c r="AR21" s="112">
        <v>-26522.690659999964</v>
      </c>
      <c r="AS21" s="112">
        <v>14998.451435714294</v>
      </c>
      <c r="AU21" s="113">
        <v>2556.3956000000035</v>
      </c>
      <c r="AV21" s="113">
        <v>4816.5069799999992</v>
      </c>
      <c r="AX21" s="114">
        <v>22525.978540000011</v>
      </c>
      <c r="AY21" s="114">
        <v>22496.172312857147</v>
      </c>
      <c r="BA21" s="109">
        <v>-1440.3175000001211</v>
      </c>
      <c r="BB21" s="109">
        <v>42311.129715714269</v>
      </c>
      <c r="BD21" s="110">
        <v>-34661.736270000023</v>
      </c>
      <c r="BE21" s="110">
        <v>-20079.141364285719</v>
      </c>
      <c r="BG21" s="111">
        <v>-36102.053799999878</v>
      </c>
      <c r="BH21" s="111">
        <v>22231.988371428601</v>
      </c>
      <c r="BJ21" s="144">
        <v>855320.63518999994</v>
      </c>
      <c r="BK21" s="113">
        <v>130960.25666</v>
      </c>
      <c r="BL21" s="114">
        <v>182164.11225999999</v>
      </c>
      <c r="BM21" s="109">
        <v>1168445.0041</v>
      </c>
      <c r="BN21" s="110">
        <v>263333.00501000002</v>
      </c>
      <c r="BO21" s="145">
        <v>1431778.0090999999</v>
      </c>
      <c r="BP21" s="115" t="s">
        <v>219</v>
      </c>
      <c r="BQ21" s="116" t="s">
        <v>219</v>
      </c>
      <c r="BR21" s="117" t="s">
        <v>219</v>
      </c>
      <c r="BS21" s="118" t="s">
        <v>219</v>
      </c>
      <c r="BT21" s="119" t="s">
        <v>219</v>
      </c>
      <c r="BU21" s="120" t="s">
        <v>219</v>
      </c>
      <c r="BV21" s="115" t="s">
        <v>219</v>
      </c>
      <c r="BW21" s="116" t="s">
        <v>219</v>
      </c>
      <c r="BX21" s="117" t="s">
        <v>219</v>
      </c>
      <c r="BY21" s="118" t="s">
        <v>219</v>
      </c>
      <c r="BZ21" s="119" t="s">
        <v>219</v>
      </c>
      <c r="CA21" s="120" t="s">
        <v>219</v>
      </c>
      <c r="CB21" s="146">
        <v>2645501.3155999999</v>
      </c>
      <c r="CC21" s="146">
        <v>411492.21189999999</v>
      </c>
      <c r="CD21" s="146">
        <v>437218.68098</v>
      </c>
      <c r="CE21" s="146">
        <v>3494212.2085000002</v>
      </c>
      <c r="CF21" s="146">
        <v>419527.19653999998</v>
      </c>
      <c r="CG21" s="146">
        <v>3921298.3091000002</v>
      </c>
      <c r="CH21" s="146">
        <v>1</v>
      </c>
      <c r="CI21" s="146" t="e">
        <v>#N/A</v>
      </c>
      <c r="CJ21" s="146" t="e">
        <v>#N/A</v>
      </c>
      <c r="CK21" s="146" t="e">
        <v>#N/A</v>
      </c>
      <c r="CL21" s="146" t="e">
        <v>#N/A</v>
      </c>
      <c r="CM21" s="146" t="e">
        <v>#N/A</v>
      </c>
      <c r="CN21" s="146" t="e">
        <v>#N/A</v>
      </c>
      <c r="CO21" s="146">
        <v>867985.755</v>
      </c>
      <c r="CP21" s="146">
        <v>137850.60200000001</v>
      </c>
      <c r="CQ21" s="146">
        <v>208968.149</v>
      </c>
      <c r="CR21" s="146">
        <v>1214804.5049999999</v>
      </c>
      <c r="CS21" s="146">
        <v>230067.432</v>
      </c>
      <c r="CT21" s="146">
        <v>1444871.9369999999</v>
      </c>
      <c r="CU21" s="146" t="e">
        <v>#N/A</v>
      </c>
      <c r="CV21" s="146" t="e">
        <v>#N/A</v>
      </c>
      <c r="CW21" s="146" t="e">
        <v>#N/A</v>
      </c>
      <c r="CX21" s="146" t="e">
        <v>#N/A</v>
      </c>
      <c r="CY21" s="146" t="e">
        <v>#N/A</v>
      </c>
      <c r="CZ21" s="146" t="e">
        <v>#N/A</v>
      </c>
      <c r="DA21" s="146">
        <v>894508.44565999997</v>
      </c>
      <c r="DB21" s="146">
        <v>135294.2064</v>
      </c>
      <c r="DC21" s="146">
        <v>186442.17045999999</v>
      </c>
      <c r="DD21" s="146">
        <v>1216244.8225</v>
      </c>
      <c r="DE21" s="146">
        <v>264729.16827999998</v>
      </c>
      <c r="DF21" s="146">
        <v>1480973.9908</v>
      </c>
    </row>
    <row r="22" spans="1:110" x14ac:dyDescent="0.25">
      <c r="A22" t="s">
        <v>218</v>
      </c>
      <c r="B22" s="142">
        <v>43757</v>
      </c>
      <c r="C22">
        <v>5</v>
      </c>
      <c r="D22">
        <v>0</v>
      </c>
      <c r="E22" s="105">
        <v>10.157692308</v>
      </c>
      <c r="F22" s="105">
        <v>10.636923077000001</v>
      </c>
      <c r="G22" s="112">
        <v>889858.31299999997</v>
      </c>
      <c r="H22" s="112">
        <v>842588.16711000004</v>
      </c>
      <c r="I22" s="112">
        <v>-124555.8135</v>
      </c>
      <c r="J22" s="112">
        <v>900465.64000999997</v>
      </c>
      <c r="K22" s="112">
        <v>57877.472893999999</v>
      </c>
      <c r="L22" s="112">
        <v>831980.84010999999</v>
      </c>
      <c r="M22" s="113">
        <v>115473.982</v>
      </c>
      <c r="N22" s="113">
        <v>129442.10802</v>
      </c>
      <c r="O22" s="113">
        <v>-14098.643760000001</v>
      </c>
      <c r="P22" s="113">
        <v>135854.00307000001</v>
      </c>
      <c r="Q22" s="113">
        <v>6411.8950527999996</v>
      </c>
      <c r="R22" s="113">
        <v>109062.08695</v>
      </c>
      <c r="S22" s="114">
        <v>168614.83100000001</v>
      </c>
      <c r="T22" s="114">
        <v>164830.22101000001</v>
      </c>
      <c r="U22" s="114">
        <v>-12715.286169999999</v>
      </c>
      <c r="V22" s="114">
        <v>170613.98811000001</v>
      </c>
      <c r="W22" s="114">
        <v>5783.7671039999996</v>
      </c>
      <c r="X22" s="114">
        <v>162831.06390000001</v>
      </c>
      <c r="Y22" s="109">
        <v>1173947.1270000001</v>
      </c>
      <c r="Z22" s="109">
        <v>1136860.4961000001</v>
      </c>
      <c r="AA22" s="143">
        <f t="shared" si="0"/>
        <v>106.72246609090909</v>
      </c>
      <c r="AB22" s="143">
        <f t="shared" si="0"/>
        <v>103.35095419090911</v>
      </c>
      <c r="AC22" s="109">
        <v>-151369.74340000001</v>
      </c>
      <c r="AD22" s="109">
        <v>1206933.6311999999</v>
      </c>
      <c r="AE22" s="109">
        <v>70073.135051000005</v>
      </c>
      <c r="AF22" s="109">
        <v>1103873.9919</v>
      </c>
      <c r="AG22" s="110">
        <v>215086.98300000001</v>
      </c>
      <c r="AH22" s="110">
        <v>250765.10862000001</v>
      </c>
      <c r="AI22" s="110">
        <v>252981.12226</v>
      </c>
      <c r="AJ22" s="110">
        <v>2216.0136391999999</v>
      </c>
      <c r="AK22" s="110">
        <v>212870.96935999999</v>
      </c>
      <c r="AL22" s="111">
        <v>1389034.11</v>
      </c>
      <c r="AM22" s="111">
        <v>1387625.6048000001</v>
      </c>
      <c r="AN22" s="111">
        <v>-156348.82019999999</v>
      </c>
      <c r="AO22" s="111">
        <v>1459914.7535000001</v>
      </c>
      <c r="AP22" s="111">
        <v>72289.148690000002</v>
      </c>
      <c r="AQ22" s="111">
        <v>1316744.9613000001</v>
      </c>
      <c r="AR22" s="112">
        <v>-10607.327000000048</v>
      </c>
      <c r="AS22" s="112">
        <v>8156.452992857151</v>
      </c>
      <c r="AU22" s="113">
        <v>-20380.021070000003</v>
      </c>
      <c r="AV22" s="113">
        <v>2959.472099999999</v>
      </c>
      <c r="AX22" s="114">
        <v>-1999.1571100000001</v>
      </c>
      <c r="AY22" s="114">
        <v>21573.060375714289</v>
      </c>
      <c r="BA22" s="109">
        <v>-32986.504200000083</v>
      </c>
      <c r="BB22" s="109">
        <v>32688.984598571416</v>
      </c>
      <c r="BD22" s="110">
        <v>-37894.139260000025</v>
      </c>
      <c r="BE22" s="110">
        <v>-23314.478957142863</v>
      </c>
      <c r="BG22" s="111">
        <v>-70880.643500000006</v>
      </c>
      <c r="BH22" s="111">
        <v>9374.5056428571697</v>
      </c>
      <c r="BJ22" s="144" t="s">
        <v>219</v>
      </c>
      <c r="BK22" s="113" t="s">
        <v>219</v>
      </c>
      <c r="BL22" s="114" t="s">
        <v>219</v>
      </c>
      <c r="BM22" s="109" t="s">
        <v>219</v>
      </c>
      <c r="BN22" s="110" t="s">
        <v>219</v>
      </c>
      <c r="BO22" s="145" t="s">
        <v>219</v>
      </c>
      <c r="BP22" s="115">
        <v>842588.16711000004</v>
      </c>
      <c r="BQ22" s="116">
        <v>129442.10802</v>
      </c>
      <c r="BR22" s="117">
        <v>164830.22101000001</v>
      </c>
      <c r="BS22" s="118">
        <v>1136860.4961000001</v>
      </c>
      <c r="BT22" s="119">
        <v>250765.10862000001</v>
      </c>
      <c r="BU22" s="120">
        <v>1387625.6048000001</v>
      </c>
      <c r="BV22" s="115" t="s">
        <v>219</v>
      </c>
      <c r="BW22" s="116" t="s">
        <v>219</v>
      </c>
      <c r="BX22" s="117" t="s">
        <v>219</v>
      </c>
      <c r="BY22" s="118" t="s">
        <v>219</v>
      </c>
      <c r="BZ22" s="119" t="s">
        <v>219</v>
      </c>
      <c r="CA22" s="120" t="s">
        <v>219</v>
      </c>
      <c r="CB22" s="146">
        <v>2645501.3155999999</v>
      </c>
      <c r="CC22" s="146">
        <v>411492.21189999999</v>
      </c>
      <c r="CD22" s="146">
        <v>437218.68098</v>
      </c>
      <c r="CE22" s="146">
        <v>3494212.2085000002</v>
      </c>
      <c r="CF22" s="146">
        <v>419527.19653999998</v>
      </c>
      <c r="CG22" s="146">
        <v>3921298.3091000002</v>
      </c>
      <c r="CH22" s="146">
        <v>1</v>
      </c>
      <c r="CI22" s="146" t="e">
        <v>#N/A</v>
      </c>
      <c r="CJ22" s="146" t="e">
        <v>#N/A</v>
      </c>
      <c r="CK22" s="146" t="e">
        <v>#N/A</v>
      </c>
      <c r="CL22" s="146" t="e">
        <v>#N/A</v>
      </c>
      <c r="CM22" s="146" t="e">
        <v>#N/A</v>
      </c>
      <c r="CN22" s="146" t="e">
        <v>#N/A</v>
      </c>
      <c r="CO22" s="146">
        <v>889858.31299999997</v>
      </c>
      <c r="CP22" s="146">
        <v>115473.982</v>
      </c>
      <c r="CQ22" s="146">
        <v>168614.83100000001</v>
      </c>
      <c r="CR22" s="146">
        <v>1173947.1270000001</v>
      </c>
      <c r="CS22" s="146">
        <v>215086.98300000001</v>
      </c>
      <c r="CT22" s="146">
        <v>1389034.11</v>
      </c>
      <c r="CU22" s="146" t="e">
        <v>#N/A</v>
      </c>
      <c r="CV22" s="146" t="e">
        <v>#N/A</v>
      </c>
      <c r="CW22" s="146" t="e">
        <v>#N/A</v>
      </c>
      <c r="CX22" s="146" t="e">
        <v>#N/A</v>
      </c>
      <c r="CY22" s="146" t="e">
        <v>#N/A</v>
      </c>
      <c r="CZ22" s="146" t="e">
        <v>#N/A</v>
      </c>
      <c r="DA22" s="146">
        <v>900465.64000999997</v>
      </c>
      <c r="DB22" s="146">
        <v>135854.00307000001</v>
      </c>
      <c r="DC22" s="146">
        <v>170613.98811000001</v>
      </c>
      <c r="DD22" s="146">
        <v>1206933.6311999999</v>
      </c>
      <c r="DE22" s="146">
        <v>252981.12226</v>
      </c>
      <c r="DF22" s="146">
        <v>1459914.7535000001</v>
      </c>
    </row>
    <row r="23" spans="1:110" x14ac:dyDescent="0.25">
      <c r="A23" t="s">
        <v>218</v>
      </c>
      <c r="B23" s="142">
        <v>43758</v>
      </c>
      <c r="C23">
        <v>6</v>
      </c>
      <c r="D23">
        <v>0</v>
      </c>
      <c r="E23" s="105">
        <v>9.5292307691999998</v>
      </c>
      <c r="F23" s="105">
        <v>10.553076923000001</v>
      </c>
      <c r="G23" s="112">
        <v>997668.78799999994</v>
      </c>
      <c r="H23" s="112">
        <v>832223.67234000005</v>
      </c>
      <c r="I23" s="112">
        <v>-121515.178</v>
      </c>
      <c r="J23" s="112">
        <v>958069.64381000004</v>
      </c>
      <c r="K23" s="112">
        <v>125845.97146</v>
      </c>
      <c r="L23" s="112">
        <v>871822.81654000003</v>
      </c>
      <c r="M23" s="113">
        <v>129744.75</v>
      </c>
      <c r="N23" s="113">
        <v>131005.55620000001</v>
      </c>
      <c r="O23" s="113">
        <v>-14314.035620000001</v>
      </c>
      <c r="P23" s="113">
        <v>145886.95157999999</v>
      </c>
      <c r="Q23" s="113">
        <v>14881.395381</v>
      </c>
      <c r="R23" s="113">
        <v>114863.35462</v>
      </c>
      <c r="S23" s="114">
        <v>184269.35699999999</v>
      </c>
      <c r="T23" s="114">
        <v>172129.742</v>
      </c>
      <c r="U23" s="114">
        <v>-13174.78551</v>
      </c>
      <c r="V23" s="114">
        <v>185838.83425000001</v>
      </c>
      <c r="W23" s="114">
        <v>13709.092251</v>
      </c>
      <c r="X23" s="114">
        <v>170560.26475</v>
      </c>
      <c r="Y23" s="109">
        <v>1311682.8959999999</v>
      </c>
      <c r="Z23" s="109">
        <v>1135358.9705000001</v>
      </c>
      <c r="AA23" s="143">
        <f t="shared" si="0"/>
        <v>119.24389963636364</v>
      </c>
      <c r="AB23" s="143">
        <f t="shared" si="0"/>
        <v>103.21445186363637</v>
      </c>
      <c r="AC23" s="109">
        <v>-149003.99919999999</v>
      </c>
      <c r="AD23" s="109">
        <v>1289795.4295999999</v>
      </c>
      <c r="AE23" s="109">
        <v>154436.45910000001</v>
      </c>
      <c r="AF23" s="109">
        <v>1157246.4369000001</v>
      </c>
      <c r="AG23" s="110">
        <v>212518.16800000001</v>
      </c>
      <c r="AH23" s="110">
        <v>244269.32001</v>
      </c>
      <c r="AI23" s="110">
        <v>249025.35678999999</v>
      </c>
      <c r="AJ23" s="110">
        <v>4756.0367861000004</v>
      </c>
      <c r="AK23" s="110">
        <v>207762.13120999999</v>
      </c>
      <c r="AL23" s="111">
        <v>1524201.064</v>
      </c>
      <c r="AM23" s="111">
        <v>1379628.2905999999</v>
      </c>
      <c r="AN23" s="111">
        <v>-153756.73000000001</v>
      </c>
      <c r="AO23" s="111">
        <v>1538820.7864000001</v>
      </c>
      <c r="AP23" s="111">
        <v>159192.49588</v>
      </c>
      <c r="AQ23" s="111">
        <v>1365008.5681</v>
      </c>
      <c r="AR23" s="112">
        <v>39599.144199999981</v>
      </c>
      <c r="AS23" s="112">
        <v>4213.662995714295</v>
      </c>
      <c r="AU23" s="113">
        <v>-16142.201580000008</v>
      </c>
      <c r="AV23" s="113">
        <v>1408.1643257142839</v>
      </c>
      <c r="AX23" s="114">
        <v>-1569.4772499999963</v>
      </c>
      <c r="AY23" s="114">
        <v>20704.041499999999</v>
      </c>
      <c r="BA23" s="109">
        <v>21887.466400000034</v>
      </c>
      <c r="BB23" s="109">
        <v>26325.867957142847</v>
      </c>
      <c r="BD23" s="110">
        <v>-36507.188800000004</v>
      </c>
      <c r="BE23" s="110">
        <v>-26089.16383285715</v>
      </c>
      <c r="BG23" s="111">
        <v>-14619.722499999916</v>
      </c>
      <c r="BH23" s="111">
        <v>236.70410000004009</v>
      </c>
      <c r="BJ23" s="144" t="s">
        <v>219</v>
      </c>
      <c r="BK23" s="113" t="s">
        <v>219</v>
      </c>
      <c r="BL23" s="114" t="s">
        <v>219</v>
      </c>
      <c r="BM23" s="109" t="s">
        <v>219</v>
      </c>
      <c r="BN23" s="110" t="s">
        <v>219</v>
      </c>
      <c r="BO23" s="145" t="s">
        <v>219</v>
      </c>
      <c r="BP23" s="115">
        <v>832223.67234000005</v>
      </c>
      <c r="BQ23" s="116">
        <v>131005.55620000001</v>
      </c>
      <c r="BR23" s="117">
        <v>172129.742</v>
      </c>
      <c r="BS23" s="118">
        <v>1135358.9705000001</v>
      </c>
      <c r="BT23" s="119">
        <v>244269.32001</v>
      </c>
      <c r="BU23" s="120">
        <v>1379628.2905999999</v>
      </c>
      <c r="BV23" s="115" t="s">
        <v>219</v>
      </c>
      <c r="BW23" s="116" t="s">
        <v>219</v>
      </c>
      <c r="BX23" s="117" t="s">
        <v>219</v>
      </c>
      <c r="BY23" s="118" t="s">
        <v>219</v>
      </c>
      <c r="BZ23" s="119" t="s">
        <v>219</v>
      </c>
      <c r="CA23" s="120" t="s">
        <v>219</v>
      </c>
      <c r="CB23" s="146">
        <v>2645501.3155999999</v>
      </c>
      <c r="CC23" s="146">
        <v>411492.21189999999</v>
      </c>
      <c r="CD23" s="146">
        <v>437218.68098</v>
      </c>
      <c r="CE23" s="146">
        <v>3494212.2085000002</v>
      </c>
      <c r="CF23" s="146">
        <v>419527.19653999998</v>
      </c>
      <c r="CG23" s="146">
        <v>3921298.3091000002</v>
      </c>
      <c r="CH23" s="146">
        <v>1</v>
      </c>
      <c r="CI23" s="146" t="e">
        <v>#N/A</v>
      </c>
      <c r="CJ23" s="146" t="e">
        <v>#N/A</v>
      </c>
      <c r="CK23" s="146" t="e">
        <v>#N/A</v>
      </c>
      <c r="CL23" s="146" t="e">
        <v>#N/A</v>
      </c>
      <c r="CM23" s="146" t="e">
        <v>#N/A</v>
      </c>
      <c r="CN23" s="146" t="e">
        <v>#N/A</v>
      </c>
      <c r="CO23" s="146">
        <v>997668.78799999994</v>
      </c>
      <c r="CP23" s="146">
        <v>129744.75</v>
      </c>
      <c r="CQ23" s="146">
        <v>184269.35699999999</v>
      </c>
      <c r="CR23" s="146">
        <v>1311682.8959999999</v>
      </c>
      <c r="CS23" s="146">
        <v>212518.16800000001</v>
      </c>
      <c r="CT23" s="146">
        <v>1524201.064</v>
      </c>
      <c r="CU23" s="146" t="e">
        <v>#N/A</v>
      </c>
      <c r="CV23" s="146" t="e">
        <v>#N/A</v>
      </c>
      <c r="CW23" s="146" t="e">
        <v>#N/A</v>
      </c>
      <c r="CX23" s="146" t="e">
        <v>#N/A</v>
      </c>
      <c r="CY23" s="146" t="e">
        <v>#N/A</v>
      </c>
      <c r="CZ23" s="146" t="e">
        <v>#N/A</v>
      </c>
      <c r="DA23" s="146">
        <v>958069.64381000004</v>
      </c>
      <c r="DB23" s="146">
        <v>145886.95157999999</v>
      </c>
      <c r="DC23" s="146">
        <v>185838.83425000001</v>
      </c>
      <c r="DD23" s="146">
        <v>1289795.4295999999</v>
      </c>
      <c r="DE23" s="146">
        <v>249025.35678999999</v>
      </c>
      <c r="DF23" s="146">
        <v>1538820.7864000001</v>
      </c>
    </row>
    <row r="24" spans="1:110" x14ac:dyDescent="0.25">
      <c r="A24" t="s">
        <v>218</v>
      </c>
      <c r="B24" s="142">
        <v>43759</v>
      </c>
      <c r="C24">
        <v>0</v>
      </c>
      <c r="D24">
        <v>0</v>
      </c>
      <c r="E24" s="105">
        <v>9.5907692307999994</v>
      </c>
      <c r="F24" s="105">
        <v>10.450769231000001</v>
      </c>
      <c r="G24" s="112">
        <v>978434.34400000004</v>
      </c>
      <c r="H24" s="112">
        <v>881248.40174</v>
      </c>
      <c r="I24" s="112">
        <v>-126690.7975</v>
      </c>
      <c r="J24" s="112">
        <v>987062.59507000004</v>
      </c>
      <c r="K24" s="112">
        <v>105814.19332000001</v>
      </c>
      <c r="L24" s="112">
        <v>872620.15067999996</v>
      </c>
      <c r="M24" s="113">
        <v>159726.45199999999</v>
      </c>
      <c r="N24" s="113">
        <v>135744.40218999999</v>
      </c>
      <c r="O24" s="113">
        <v>-14893.245349999999</v>
      </c>
      <c r="P24" s="113">
        <v>148296.93596</v>
      </c>
      <c r="Q24" s="113">
        <v>12552.533766</v>
      </c>
      <c r="R24" s="113">
        <v>147173.91823000001</v>
      </c>
      <c r="S24" s="114">
        <v>241703.04399999999</v>
      </c>
      <c r="T24" s="114">
        <v>197704.11457999999</v>
      </c>
      <c r="U24" s="114">
        <v>-14917.72874</v>
      </c>
      <c r="V24" s="114">
        <v>210546.74319000001</v>
      </c>
      <c r="W24" s="114">
        <v>12842.628604</v>
      </c>
      <c r="X24" s="114">
        <v>228860.4154</v>
      </c>
      <c r="Y24" s="109">
        <v>1379863.84</v>
      </c>
      <c r="Z24" s="109">
        <v>1214696.9184999999</v>
      </c>
      <c r="AA24" s="143">
        <f t="shared" si="0"/>
        <v>125.44216727272727</v>
      </c>
      <c r="AB24" s="143">
        <f t="shared" si="0"/>
        <v>110.42699259090908</v>
      </c>
      <c r="AC24" s="109">
        <v>-156501.77160000001</v>
      </c>
      <c r="AD24" s="109">
        <v>1345906.2742000001</v>
      </c>
      <c r="AE24" s="109">
        <v>131209.35569</v>
      </c>
      <c r="AF24" s="109">
        <v>1248654.4842999999</v>
      </c>
      <c r="AG24" s="110">
        <v>236008.34400000001</v>
      </c>
      <c r="AH24" s="110">
        <v>269677.25429000001</v>
      </c>
      <c r="AI24" s="110">
        <v>274096.72327000002</v>
      </c>
      <c r="AJ24" s="110">
        <v>4419.4689778000002</v>
      </c>
      <c r="AK24" s="110">
        <v>231588.87502000001</v>
      </c>
      <c r="AL24" s="111">
        <v>1615872.1839999999</v>
      </c>
      <c r="AM24" s="111">
        <v>1484374.1728000001</v>
      </c>
      <c r="AN24" s="111">
        <v>-161770.19870000001</v>
      </c>
      <c r="AO24" s="111">
        <v>1620002.9975000001</v>
      </c>
      <c r="AP24" s="111">
        <v>135628.82467</v>
      </c>
      <c r="AQ24" s="111">
        <v>1480243.3592999999</v>
      </c>
      <c r="AR24" s="112">
        <v>-8628.2510600000387</v>
      </c>
      <c r="AS24" s="112">
        <v>-5138.9354857142816</v>
      </c>
      <c r="AU24" s="113">
        <v>11429.516040000017</v>
      </c>
      <c r="AV24" s="113">
        <v>320.86219285714157</v>
      </c>
      <c r="AX24" s="114">
        <v>31156.300820000004</v>
      </c>
      <c r="AY24" s="114">
        <v>19916.26585571429</v>
      </c>
      <c r="BA24" s="109">
        <v>33957.565799999982</v>
      </c>
      <c r="BB24" s="109">
        <v>15098.192271428548</v>
      </c>
      <c r="BD24" s="110">
        <v>-38088.379270000005</v>
      </c>
      <c r="BE24" s="110">
        <v>-30075.252724285725</v>
      </c>
      <c r="BG24" s="111">
        <v>-4130.8135000001639</v>
      </c>
      <c r="BH24" s="111">
        <v>-14977.060471428558</v>
      </c>
      <c r="BJ24" s="144">
        <v>881248.40174</v>
      </c>
      <c r="BK24" s="113">
        <v>135744.40218999999</v>
      </c>
      <c r="BL24" s="114">
        <v>197704.11457999999</v>
      </c>
      <c r="BM24" s="109">
        <v>1214696.9184999999</v>
      </c>
      <c r="BN24" s="110">
        <v>269677.25429000001</v>
      </c>
      <c r="BO24" s="145">
        <v>1484374.1728000001</v>
      </c>
      <c r="BP24" s="115" t="s">
        <v>219</v>
      </c>
      <c r="BQ24" s="116" t="s">
        <v>219</v>
      </c>
      <c r="BR24" s="117" t="s">
        <v>219</v>
      </c>
      <c r="BS24" s="118" t="s">
        <v>219</v>
      </c>
      <c r="BT24" s="119" t="s">
        <v>219</v>
      </c>
      <c r="BU24" s="120" t="s">
        <v>219</v>
      </c>
      <c r="BV24" s="115" t="s">
        <v>219</v>
      </c>
      <c r="BW24" s="116" t="s">
        <v>219</v>
      </c>
      <c r="BX24" s="117" t="s">
        <v>219</v>
      </c>
      <c r="BY24" s="118" t="s">
        <v>219</v>
      </c>
      <c r="BZ24" s="119" t="s">
        <v>219</v>
      </c>
      <c r="CA24" s="120" t="s">
        <v>219</v>
      </c>
      <c r="CB24" s="146">
        <v>2645501.3155999999</v>
      </c>
      <c r="CC24" s="146">
        <v>411492.21189999999</v>
      </c>
      <c r="CD24" s="146">
        <v>437218.68098</v>
      </c>
      <c r="CE24" s="146">
        <v>3494212.2085000002</v>
      </c>
      <c r="CF24" s="146">
        <v>419527.19653999998</v>
      </c>
      <c r="CG24" s="146">
        <v>3921298.3091000002</v>
      </c>
      <c r="CH24" s="146">
        <v>0</v>
      </c>
      <c r="CI24" s="146">
        <v>978434.34400000004</v>
      </c>
      <c r="CJ24" s="146">
        <v>159726.45199999999</v>
      </c>
      <c r="CK24" s="146">
        <v>241703.04399999999</v>
      </c>
      <c r="CL24" s="146">
        <v>1379863.84</v>
      </c>
      <c r="CM24" s="146">
        <v>236008.34400000001</v>
      </c>
      <c r="CN24" s="146">
        <v>1615872.1839999999</v>
      </c>
      <c r="CO24" s="146" t="e">
        <v>#N/A</v>
      </c>
      <c r="CP24" s="146" t="e">
        <v>#N/A</v>
      </c>
      <c r="CQ24" s="146" t="e">
        <v>#N/A</v>
      </c>
      <c r="CR24" s="146" t="e">
        <v>#N/A</v>
      </c>
      <c r="CS24" s="146" t="e">
        <v>#N/A</v>
      </c>
      <c r="CT24" s="146" t="e">
        <v>#N/A</v>
      </c>
      <c r="CU24" s="146">
        <v>987062.59507000004</v>
      </c>
      <c r="CV24" s="146">
        <v>148296.93596</v>
      </c>
      <c r="CW24" s="146">
        <v>210546.74319000001</v>
      </c>
      <c r="CX24" s="146">
        <v>1345906.2742000001</v>
      </c>
      <c r="CY24" s="146">
        <v>274096.72327000002</v>
      </c>
      <c r="CZ24" s="146">
        <v>1620002.9975000001</v>
      </c>
      <c r="DA24" s="146" t="e">
        <v>#N/A</v>
      </c>
      <c r="DB24" s="146" t="e">
        <v>#N/A</v>
      </c>
      <c r="DC24" s="146" t="e">
        <v>#N/A</v>
      </c>
      <c r="DD24" s="146" t="e">
        <v>#N/A</v>
      </c>
      <c r="DE24" s="146" t="e">
        <v>#N/A</v>
      </c>
      <c r="DF24" s="146" t="e">
        <v>#N/A</v>
      </c>
    </row>
    <row r="25" spans="1:110" x14ac:dyDescent="0.25">
      <c r="A25" t="s">
        <v>218</v>
      </c>
      <c r="B25" s="142">
        <v>43760</v>
      </c>
      <c r="C25">
        <v>1</v>
      </c>
      <c r="D25">
        <v>0</v>
      </c>
      <c r="E25" s="105">
        <v>9.5269230768999993</v>
      </c>
      <c r="F25" s="105">
        <v>10.328461538000001</v>
      </c>
      <c r="G25" s="112">
        <v>970743.49800000002</v>
      </c>
      <c r="H25" s="112">
        <v>896780.80281000002</v>
      </c>
      <c r="I25" s="112">
        <v>-126688.07279999999</v>
      </c>
      <c r="J25" s="112">
        <v>996862.50809000002</v>
      </c>
      <c r="K25" s="112">
        <v>100081.70527999999</v>
      </c>
      <c r="L25" s="112">
        <v>870661.79272000003</v>
      </c>
      <c r="M25" s="113">
        <v>158053.046</v>
      </c>
      <c r="N25" s="113">
        <v>137084.66372000001</v>
      </c>
      <c r="O25" s="113">
        <v>-14886.33582</v>
      </c>
      <c r="P25" s="113">
        <v>148704.42371999999</v>
      </c>
      <c r="Q25" s="113">
        <v>11619.76</v>
      </c>
      <c r="R25" s="113">
        <v>146433.28599999999</v>
      </c>
      <c r="S25" s="114">
        <v>240472.99400000001</v>
      </c>
      <c r="T25" s="114">
        <v>199527.03323999999</v>
      </c>
      <c r="U25" s="114">
        <v>-14918.059279999999</v>
      </c>
      <c r="V25" s="114">
        <v>211151.7156</v>
      </c>
      <c r="W25" s="114">
        <v>11624.682362</v>
      </c>
      <c r="X25" s="114">
        <v>228848.31164</v>
      </c>
      <c r="Y25" s="109">
        <v>1369269.5419999999</v>
      </c>
      <c r="Z25" s="109">
        <v>1233392.4998000001</v>
      </c>
      <c r="AA25" s="143">
        <f t="shared" si="0"/>
        <v>124.47904927272727</v>
      </c>
      <c r="AB25" s="143">
        <f t="shared" si="0"/>
        <v>112.1265908909091</v>
      </c>
      <c r="AC25" s="109">
        <v>-156492.46789999999</v>
      </c>
      <c r="AD25" s="109">
        <v>1356718.6473999999</v>
      </c>
      <c r="AE25" s="109">
        <v>123326.14764</v>
      </c>
      <c r="AF25" s="109">
        <v>1245943.3944000001</v>
      </c>
      <c r="AG25" s="110">
        <v>242104.663</v>
      </c>
      <c r="AH25" s="110">
        <v>270282.28317000001</v>
      </c>
      <c r="AI25" s="110">
        <v>274303.39266000001</v>
      </c>
      <c r="AJ25" s="110">
        <v>4021.1094837000001</v>
      </c>
      <c r="AK25" s="110">
        <v>238083.55351999999</v>
      </c>
      <c r="AL25" s="111">
        <v>1611374.2050000001</v>
      </c>
      <c r="AM25" s="111">
        <v>1503674.7829</v>
      </c>
      <c r="AN25" s="111">
        <v>-161760.10800000001</v>
      </c>
      <c r="AO25" s="111">
        <v>1631022.0401000001</v>
      </c>
      <c r="AP25" s="111">
        <v>127347.25713</v>
      </c>
      <c r="AQ25" s="111">
        <v>1484026.9479</v>
      </c>
      <c r="AR25" s="112">
        <v>-26119.010089999996</v>
      </c>
      <c r="AS25" s="112">
        <v>-8494.6914942857111</v>
      </c>
      <c r="AU25" s="113">
        <v>9348.6222799999814</v>
      </c>
      <c r="AV25" s="113">
        <v>269.97754857142615</v>
      </c>
      <c r="AX25" s="114">
        <v>29321.27840000001</v>
      </c>
      <c r="AY25" s="114">
        <v>19778.683022857145</v>
      </c>
      <c r="BA25" s="109">
        <v>12550.8946</v>
      </c>
      <c r="BB25" s="109">
        <v>11553.969371428548</v>
      </c>
      <c r="BD25" s="110">
        <v>-32198.729650000023</v>
      </c>
      <c r="BE25" s="110">
        <v>-33449.231205714299</v>
      </c>
      <c r="BG25" s="111">
        <v>-19647.834999999963</v>
      </c>
      <c r="BH25" s="111">
        <v>-21895.261857142839</v>
      </c>
      <c r="BJ25" s="144">
        <v>896780.80281000002</v>
      </c>
      <c r="BK25" s="113">
        <v>137084.66372000001</v>
      </c>
      <c r="BL25" s="114">
        <v>199527.03323999999</v>
      </c>
      <c r="BM25" s="109">
        <v>1233392.4998000001</v>
      </c>
      <c r="BN25" s="110">
        <v>270282.28317000001</v>
      </c>
      <c r="BO25" s="145">
        <v>1503674.7829</v>
      </c>
      <c r="BP25" s="115" t="s">
        <v>219</v>
      </c>
      <c r="BQ25" s="116" t="s">
        <v>219</v>
      </c>
      <c r="BR25" s="117" t="s">
        <v>219</v>
      </c>
      <c r="BS25" s="118" t="s">
        <v>219</v>
      </c>
      <c r="BT25" s="119" t="s">
        <v>219</v>
      </c>
      <c r="BU25" s="120" t="s">
        <v>219</v>
      </c>
      <c r="BV25" s="115" t="s">
        <v>219</v>
      </c>
      <c r="BW25" s="116" t="s">
        <v>219</v>
      </c>
      <c r="BX25" s="117" t="s">
        <v>219</v>
      </c>
      <c r="BY25" s="118" t="s">
        <v>219</v>
      </c>
      <c r="BZ25" s="119" t="s">
        <v>219</v>
      </c>
      <c r="CA25" s="120" t="s">
        <v>219</v>
      </c>
      <c r="CB25" s="146">
        <v>2645501.3155999999</v>
      </c>
      <c r="CC25" s="146">
        <v>411492.21189999999</v>
      </c>
      <c r="CD25" s="146">
        <v>437218.68098</v>
      </c>
      <c r="CE25" s="146">
        <v>3494212.2085000002</v>
      </c>
      <c r="CF25" s="146">
        <v>419527.19653999998</v>
      </c>
      <c r="CG25" s="146">
        <v>3921298.3091000002</v>
      </c>
      <c r="CH25" s="146">
        <v>0</v>
      </c>
      <c r="CI25" s="146">
        <v>970743.49800000002</v>
      </c>
      <c r="CJ25" s="146">
        <v>158053.046</v>
      </c>
      <c r="CK25" s="146">
        <v>240472.99400000001</v>
      </c>
      <c r="CL25" s="146">
        <v>1369269.5419999999</v>
      </c>
      <c r="CM25" s="146">
        <v>242104.663</v>
      </c>
      <c r="CN25" s="146">
        <v>1611374.2050000001</v>
      </c>
      <c r="CO25" s="146" t="e">
        <v>#N/A</v>
      </c>
      <c r="CP25" s="146" t="e">
        <v>#N/A</v>
      </c>
      <c r="CQ25" s="146" t="e">
        <v>#N/A</v>
      </c>
      <c r="CR25" s="146" t="e">
        <v>#N/A</v>
      </c>
      <c r="CS25" s="146" t="e">
        <v>#N/A</v>
      </c>
      <c r="CT25" s="146" t="e">
        <v>#N/A</v>
      </c>
      <c r="CU25" s="146">
        <v>996862.50809000002</v>
      </c>
      <c r="CV25" s="146">
        <v>148704.42371999999</v>
      </c>
      <c r="CW25" s="146">
        <v>211151.7156</v>
      </c>
      <c r="CX25" s="146">
        <v>1356718.6473999999</v>
      </c>
      <c r="CY25" s="146">
        <v>274303.39266000001</v>
      </c>
      <c r="CZ25" s="146">
        <v>1631022.0401000001</v>
      </c>
      <c r="DA25" s="146" t="e">
        <v>#N/A</v>
      </c>
      <c r="DB25" s="146" t="e">
        <v>#N/A</v>
      </c>
      <c r="DC25" s="146" t="e">
        <v>#N/A</v>
      </c>
      <c r="DD25" s="146" t="e">
        <v>#N/A</v>
      </c>
      <c r="DE25" s="146" t="e">
        <v>#N/A</v>
      </c>
      <c r="DF25" s="146" t="e">
        <v>#N/A</v>
      </c>
    </row>
    <row r="26" spans="1:110" x14ac:dyDescent="0.25">
      <c r="A26" t="s">
        <v>218</v>
      </c>
      <c r="B26" s="142">
        <v>43761</v>
      </c>
      <c r="C26">
        <v>2</v>
      </c>
      <c r="D26">
        <v>0</v>
      </c>
      <c r="E26" s="105">
        <v>9.5976923076999991</v>
      </c>
      <c r="F26" s="105">
        <v>10.231538462</v>
      </c>
      <c r="G26" s="112">
        <v>969950.14800000004</v>
      </c>
      <c r="H26" s="112">
        <v>909040.89301</v>
      </c>
      <c r="I26" s="112">
        <v>-126685.348</v>
      </c>
      <c r="J26" s="112">
        <v>985142.55874999997</v>
      </c>
      <c r="K26" s="112">
        <v>76101.665737999996</v>
      </c>
      <c r="L26" s="112">
        <v>893848.48225999996</v>
      </c>
      <c r="M26" s="113">
        <v>157980.53</v>
      </c>
      <c r="N26" s="113">
        <v>140043.27207000001</v>
      </c>
      <c r="O26" s="113">
        <v>-14898.15525</v>
      </c>
      <c r="P26" s="113">
        <v>148594.11548000001</v>
      </c>
      <c r="Q26" s="113">
        <v>8550.8434042000008</v>
      </c>
      <c r="R26" s="113">
        <v>149429.68659999999</v>
      </c>
      <c r="S26" s="114">
        <v>239331.31700000001</v>
      </c>
      <c r="T26" s="114">
        <v>200968.02971</v>
      </c>
      <c r="U26" s="114">
        <v>-14918.38982</v>
      </c>
      <c r="V26" s="114">
        <v>209390.33358999999</v>
      </c>
      <c r="W26" s="114">
        <v>8422.3038775000005</v>
      </c>
      <c r="X26" s="114">
        <v>230909.01311999999</v>
      </c>
      <c r="Y26" s="109">
        <v>1367261.9990000001</v>
      </c>
      <c r="Z26" s="109">
        <v>1250052.1947999999</v>
      </c>
      <c r="AA26" s="143">
        <f t="shared" si="0"/>
        <v>124.29654536363637</v>
      </c>
      <c r="AB26" s="143">
        <f t="shared" si="0"/>
        <v>113.64110861818182</v>
      </c>
      <c r="AC26" s="109">
        <v>-156501.89309999999</v>
      </c>
      <c r="AD26" s="109">
        <v>1343127.0078</v>
      </c>
      <c r="AE26" s="109">
        <v>93074.813020000001</v>
      </c>
      <c r="AF26" s="109">
        <v>1274187.186</v>
      </c>
      <c r="AG26" s="110">
        <v>235894.55600000001</v>
      </c>
      <c r="AH26" s="110">
        <v>270752.46460000001</v>
      </c>
      <c r="AI26" s="110">
        <v>273844.44244999997</v>
      </c>
      <c r="AJ26" s="110">
        <v>3091.9778528000002</v>
      </c>
      <c r="AK26" s="110">
        <v>232802.57814999999</v>
      </c>
      <c r="AL26" s="111">
        <v>1603156.5549999999</v>
      </c>
      <c r="AM26" s="111">
        <v>1520804.6594</v>
      </c>
      <c r="AN26" s="111">
        <v>-161768.74619999999</v>
      </c>
      <c r="AO26" s="111">
        <v>1616971.4502999999</v>
      </c>
      <c r="AP26" s="111">
        <v>96166.790871999998</v>
      </c>
      <c r="AQ26" s="111">
        <v>1506989.7641</v>
      </c>
      <c r="AR26" s="112">
        <v>-15192.410750000039</v>
      </c>
      <c r="AS26" s="112">
        <v>-6388.471745714296</v>
      </c>
      <c r="AU26" s="113">
        <v>9386.41452999998</v>
      </c>
      <c r="AV26" s="113">
        <v>1065.1501785714249</v>
      </c>
      <c r="AX26" s="114">
        <v>29940.983409999986</v>
      </c>
      <c r="AY26" s="114">
        <v>20108.257390000002</v>
      </c>
      <c r="BA26" s="109">
        <v>24134.991200000048</v>
      </c>
      <c r="BB26" s="109">
        <v>14784.936828571404</v>
      </c>
      <c r="BD26" s="110">
        <v>-37949.88645000002</v>
      </c>
      <c r="BE26" s="110">
        <v>-34484.631164285733</v>
      </c>
      <c r="BG26" s="111">
        <v>-13814.895299999975</v>
      </c>
      <c r="BH26" s="111">
        <v>-19699.694357142849</v>
      </c>
      <c r="BJ26" s="144">
        <v>909040.89301</v>
      </c>
      <c r="BK26" s="113">
        <v>140043.27207000001</v>
      </c>
      <c r="BL26" s="114">
        <v>200968.02971</v>
      </c>
      <c r="BM26" s="109">
        <v>1250052.1947999999</v>
      </c>
      <c r="BN26" s="110">
        <v>270752.46460000001</v>
      </c>
      <c r="BO26" s="145">
        <v>1520804.6594</v>
      </c>
      <c r="BP26" s="115" t="s">
        <v>219</v>
      </c>
      <c r="BQ26" s="116" t="s">
        <v>219</v>
      </c>
      <c r="BR26" s="117" t="s">
        <v>219</v>
      </c>
      <c r="BS26" s="118" t="s">
        <v>219</v>
      </c>
      <c r="BT26" s="119" t="s">
        <v>219</v>
      </c>
      <c r="BU26" s="120" t="s">
        <v>219</v>
      </c>
      <c r="BV26" s="115" t="s">
        <v>219</v>
      </c>
      <c r="BW26" s="116" t="s">
        <v>219</v>
      </c>
      <c r="BX26" s="117" t="s">
        <v>219</v>
      </c>
      <c r="BY26" s="118" t="s">
        <v>219</v>
      </c>
      <c r="BZ26" s="119" t="s">
        <v>219</v>
      </c>
      <c r="CA26" s="120" t="s">
        <v>219</v>
      </c>
      <c r="CB26" s="146">
        <v>2645501.3155999999</v>
      </c>
      <c r="CC26" s="146">
        <v>411492.21189999999</v>
      </c>
      <c r="CD26" s="146">
        <v>437218.68098</v>
      </c>
      <c r="CE26" s="146">
        <v>3494212.2085000002</v>
      </c>
      <c r="CF26" s="146">
        <v>419527.19653999998</v>
      </c>
      <c r="CG26" s="146">
        <v>3921298.3091000002</v>
      </c>
      <c r="CH26" s="146">
        <v>0</v>
      </c>
      <c r="CI26" s="146">
        <v>969950.14800000004</v>
      </c>
      <c r="CJ26" s="146">
        <v>157980.53</v>
      </c>
      <c r="CK26" s="146">
        <v>239331.31700000001</v>
      </c>
      <c r="CL26" s="146">
        <v>1367261.9990000001</v>
      </c>
      <c r="CM26" s="146">
        <v>235894.55600000001</v>
      </c>
      <c r="CN26" s="146">
        <v>1603156.5549999999</v>
      </c>
      <c r="CO26" s="146" t="e">
        <v>#N/A</v>
      </c>
      <c r="CP26" s="146" t="e">
        <v>#N/A</v>
      </c>
      <c r="CQ26" s="146" t="e">
        <v>#N/A</v>
      </c>
      <c r="CR26" s="146" t="e">
        <v>#N/A</v>
      </c>
      <c r="CS26" s="146" t="e">
        <v>#N/A</v>
      </c>
      <c r="CT26" s="146" t="e">
        <v>#N/A</v>
      </c>
      <c r="CU26" s="146">
        <v>985142.55874999997</v>
      </c>
      <c r="CV26" s="146">
        <v>148594.11548000001</v>
      </c>
      <c r="CW26" s="146">
        <v>209390.33358999999</v>
      </c>
      <c r="CX26" s="146">
        <v>1343127.0078</v>
      </c>
      <c r="CY26" s="146">
        <v>273844.44244999997</v>
      </c>
      <c r="CZ26" s="146">
        <v>1616971.4502999999</v>
      </c>
      <c r="DA26" s="146" t="e">
        <v>#N/A</v>
      </c>
      <c r="DB26" s="146" t="e">
        <v>#N/A</v>
      </c>
      <c r="DC26" s="146" t="e">
        <v>#N/A</v>
      </c>
      <c r="DD26" s="146" t="e">
        <v>#N/A</v>
      </c>
      <c r="DE26" s="146" t="e">
        <v>#N/A</v>
      </c>
      <c r="DF26" s="146" t="e">
        <v>#N/A</v>
      </c>
    </row>
    <row r="27" spans="1:110" x14ac:dyDescent="0.25">
      <c r="A27" t="s">
        <v>218</v>
      </c>
      <c r="B27" s="142">
        <v>43762</v>
      </c>
      <c r="C27">
        <v>3</v>
      </c>
      <c r="D27">
        <v>0</v>
      </c>
      <c r="E27" s="105">
        <v>9.8023076922999994</v>
      </c>
      <c r="F27" s="105">
        <v>10.133846154</v>
      </c>
      <c r="G27" s="112">
        <v>917938.48300000001</v>
      </c>
      <c r="H27" s="112">
        <v>921356.46897000005</v>
      </c>
      <c r="I27" s="112">
        <v>-126682.62330000001</v>
      </c>
      <c r="J27" s="112">
        <v>964655.92807000002</v>
      </c>
      <c r="K27" s="112">
        <v>43299.459099</v>
      </c>
      <c r="L27" s="112">
        <v>874639.02390000003</v>
      </c>
      <c r="M27" s="113">
        <v>150723.772</v>
      </c>
      <c r="N27" s="113">
        <v>143072.37466999999</v>
      </c>
      <c r="O27" s="113">
        <v>-14910.53487</v>
      </c>
      <c r="P27" s="113">
        <v>148101.12173000001</v>
      </c>
      <c r="Q27" s="113">
        <v>5028.7470595000004</v>
      </c>
      <c r="R27" s="113">
        <v>145695.02494</v>
      </c>
      <c r="S27" s="114">
        <v>234040.51500000001</v>
      </c>
      <c r="T27" s="114">
        <v>202415.01611</v>
      </c>
      <c r="U27" s="114">
        <v>-14918.720369999999</v>
      </c>
      <c r="V27" s="114">
        <v>207341.49935999999</v>
      </c>
      <c r="W27" s="114">
        <v>4926.4832478999997</v>
      </c>
      <c r="X27" s="114">
        <v>229114.03174999999</v>
      </c>
      <c r="Y27" s="109">
        <v>1302702.7709999999</v>
      </c>
      <c r="Z27" s="109">
        <v>1266843.8598</v>
      </c>
      <c r="AA27" s="143">
        <f t="shared" si="0"/>
        <v>118.42752463636363</v>
      </c>
      <c r="AB27" s="143">
        <f t="shared" si="0"/>
        <v>115.16762361818182</v>
      </c>
      <c r="AC27" s="109">
        <v>-156511.87849999999</v>
      </c>
      <c r="AD27" s="109">
        <v>1320098.5492</v>
      </c>
      <c r="AE27" s="109">
        <v>53254.689405999998</v>
      </c>
      <c r="AF27" s="109">
        <v>1249448.0815999999</v>
      </c>
      <c r="AG27" s="110">
        <v>240118.05300000001</v>
      </c>
      <c r="AH27" s="110">
        <v>271221.49797999999</v>
      </c>
      <c r="AI27" s="110">
        <v>272916.88955999998</v>
      </c>
      <c r="AJ27" s="110">
        <v>1695.3915761000001</v>
      </c>
      <c r="AK27" s="110">
        <v>238422.66141999999</v>
      </c>
      <c r="AL27" s="111">
        <v>1542820.824</v>
      </c>
      <c r="AM27" s="111">
        <v>1538065.3577000001</v>
      </c>
      <c r="AN27" s="111">
        <v>-161777.94469999999</v>
      </c>
      <c r="AO27" s="111">
        <v>1593015.4387000001</v>
      </c>
      <c r="AP27" s="111">
        <v>54950.080981999999</v>
      </c>
      <c r="AQ27" s="111">
        <v>1487870.743</v>
      </c>
      <c r="AR27" s="112">
        <v>-46717.445070000016</v>
      </c>
      <c r="AS27" s="112">
        <v>-13455.427204285732</v>
      </c>
      <c r="AU27" s="113">
        <v>2622.6502700000128</v>
      </c>
      <c r="AV27" s="113">
        <v>-168.37484714285944</v>
      </c>
      <c r="AX27" s="114">
        <v>26699.015639999998</v>
      </c>
      <c r="AY27" s="114">
        <v>19439.274635714286</v>
      </c>
      <c r="BA27" s="109">
        <v>-17395.778200000059</v>
      </c>
      <c r="BB27" s="109">
        <v>5815.4740142856854</v>
      </c>
      <c r="BD27" s="110">
        <v>-32798.836559999996</v>
      </c>
      <c r="BE27" s="110">
        <v>-35728.413751428583</v>
      </c>
      <c r="BG27" s="111">
        <v>-50194.614700000035</v>
      </c>
      <c r="BH27" s="111">
        <v>-29912.939757142849</v>
      </c>
      <c r="BJ27" s="144">
        <v>921356.46897000005</v>
      </c>
      <c r="BK27" s="113">
        <v>143072.37466999999</v>
      </c>
      <c r="BL27" s="114">
        <v>202415.01611</v>
      </c>
      <c r="BM27" s="109">
        <v>1266843.8598</v>
      </c>
      <c r="BN27" s="110">
        <v>271221.49797999999</v>
      </c>
      <c r="BO27" s="145">
        <v>1538065.3577000001</v>
      </c>
      <c r="BP27" s="115" t="s">
        <v>219</v>
      </c>
      <c r="BQ27" s="116" t="s">
        <v>219</v>
      </c>
      <c r="BR27" s="117" t="s">
        <v>219</v>
      </c>
      <c r="BS27" s="118" t="s">
        <v>219</v>
      </c>
      <c r="BT27" s="119" t="s">
        <v>219</v>
      </c>
      <c r="BU27" s="120" t="s">
        <v>219</v>
      </c>
      <c r="BV27" s="115" t="s">
        <v>219</v>
      </c>
      <c r="BW27" s="116" t="s">
        <v>219</v>
      </c>
      <c r="BX27" s="117" t="s">
        <v>219</v>
      </c>
      <c r="BY27" s="118" t="s">
        <v>219</v>
      </c>
      <c r="BZ27" s="119" t="s">
        <v>219</v>
      </c>
      <c r="CA27" s="120" t="s">
        <v>219</v>
      </c>
      <c r="CB27" s="146">
        <v>2645501.3155999999</v>
      </c>
      <c r="CC27" s="146">
        <v>411492.21189999999</v>
      </c>
      <c r="CD27" s="146">
        <v>437218.68098</v>
      </c>
      <c r="CE27" s="146">
        <v>3494212.2085000002</v>
      </c>
      <c r="CF27" s="146">
        <v>419527.19653999998</v>
      </c>
      <c r="CG27" s="146">
        <v>3921298.3091000002</v>
      </c>
      <c r="CH27" s="146">
        <v>0</v>
      </c>
      <c r="CI27" s="146">
        <v>917938.48300000001</v>
      </c>
      <c r="CJ27" s="146">
        <v>150723.772</v>
      </c>
      <c r="CK27" s="146">
        <v>234040.51500000001</v>
      </c>
      <c r="CL27" s="146">
        <v>1302702.7709999999</v>
      </c>
      <c r="CM27" s="146">
        <v>240118.05300000001</v>
      </c>
      <c r="CN27" s="146">
        <v>1542820.824</v>
      </c>
      <c r="CO27" s="146" t="e">
        <v>#N/A</v>
      </c>
      <c r="CP27" s="146" t="e">
        <v>#N/A</v>
      </c>
      <c r="CQ27" s="146" t="e">
        <v>#N/A</v>
      </c>
      <c r="CR27" s="146" t="e">
        <v>#N/A</v>
      </c>
      <c r="CS27" s="146" t="e">
        <v>#N/A</v>
      </c>
      <c r="CT27" s="146" t="e">
        <v>#N/A</v>
      </c>
      <c r="CU27" s="146">
        <v>964655.92807000002</v>
      </c>
      <c r="CV27" s="146">
        <v>148101.12173000001</v>
      </c>
      <c r="CW27" s="146">
        <v>207341.49935999999</v>
      </c>
      <c r="CX27" s="146">
        <v>1320098.5492</v>
      </c>
      <c r="CY27" s="146">
        <v>272916.88955999998</v>
      </c>
      <c r="CZ27" s="146">
        <v>1593015.4387000001</v>
      </c>
      <c r="DA27" s="146" t="e">
        <v>#N/A</v>
      </c>
      <c r="DB27" s="146" t="e">
        <v>#N/A</v>
      </c>
      <c r="DC27" s="146" t="e">
        <v>#N/A</v>
      </c>
      <c r="DD27" s="146" t="e">
        <v>#N/A</v>
      </c>
      <c r="DE27" s="146" t="e">
        <v>#N/A</v>
      </c>
      <c r="DF27" s="146" t="e">
        <v>#N/A</v>
      </c>
    </row>
    <row r="28" spans="1:110" x14ac:dyDescent="0.25">
      <c r="A28" t="s">
        <v>218</v>
      </c>
      <c r="B28" s="142">
        <v>43763</v>
      </c>
      <c r="C28">
        <v>4</v>
      </c>
      <c r="D28">
        <v>0</v>
      </c>
      <c r="E28" s="105">
        <v>10.189230769</v>
      </c>
      <c r="F28" s="105">
        <v>9.9976923076999995</v>
      </c>
      <c r="G28" s="112">
        <v>1003691.581</v>
      </c>
      <c r="H28" s="112">
        <v>952991.47317999997</v>
      </c>
      <c r="I28" s="112">
        <v>-128637.75169999999</v>
      </c>
      <c r="J28" s="112">
        <v>919798.22884999996</v>
      </c>
      <c r="K28" s="112">
        <v>-33193.244330000001</v>
      </c>
      <c r="L28" s="112">
        <v>1036884.8253</v>
      </c>
      <c r="M28" s="113">
        <v>158350.41800000001</v>
      </c>
      <c r="N28" s="113">
        <v>144860.59710000001</v>
      </c>
      <c r="O28" s="113">
        <v>-14832.987220000001</v>
      </c>
      <c r="P28" s="113">
        <v>141016.90995999999</v>
      </c>
      <c r="Q28" s="113">
        <v>-3843.6871460000002</v>
      </c>
      <c r="R28" s="113">
        <v>162194.10514999999</v>
      </c>
      <c r="S28" s="114">
        <v>223829.70199999999</v>
      </c>
      <c r="T28" s="114">
        <v>192865.18158999999</v>
      </c>
      <c r="U28" s="114">
        <v>-14095.55387</v>
      </c>
      <c r="V28" s="114">
        <v>189823.62033000001</v>
      </c>
      <c r="W28" s="114">
        <v>-3041.5612550000001</v>
      </c>
      <c r="X28" s="114">
        <v>226871.26326000001</v>
      </c>
      <c r="Y28" s="109">
        <v>1385871.706</v>
      </c>
      <c r="Z28" s="109">
        <v>1290717.2519</v>
      </c>
      <c r="AA28" s="143">
        <f t="shared" si="0"/>
        <v>125.9883369090909</v>
      </c>
      <c r="AB28" s="143">
        <f t="shared" si="0"/>
        <v>117.3379319909091</v>
      </c>
      <c r="AC28" s="109">
        <v>-157566.2928</v>
      </c>
      <c r="AD28" s="109">
        <v>1250638.7590999999</v>
      </c>
      <c r="AE28" s="109">
        <v>-40078.492729999998</v>
      </c>
      <c r="AF28" s="109">
        <v>1425950.1987000001</v>
      </c>
      <c r="AG28" s="110">
        <v>242085.49100000001</v>
      </c>
      <c r="AH28" s="110">
        <v>266838.70124000002</v>
      </c>
      <c r="AI28" s="110">
        <v>265668.67586999998</v>
      </c>
      <c r="AJ28" s="110">
        <v>-1170.0253680000001</v>
      </c>
      <c r="AK28" s="110">
        <v>243255.51637</v>
      </c>
      <c r="AL28" s="111">
        <v>1627957.1969999999</v>
      </c>
      <c r="AM28" s="111">
        <v>1557555.9531</v>
      </c>
      <c r="AN28" s="111">
        <v>-162747.32769999999</v>
      </c>
      <c r="AO28" s="111">
        <v>1516307.4350000001</v>
      </c>
      <c r="AP28" s="111">
        <v>-41248.518100000001</v>
      </c>
      <c r="AQ28" s="111">
        <v>1669205.7150999999</v>
      </c>
      <c r="AR28" s="112">
        <v>83893.352120000054</v>
      </c>
      <c r="AS28" s="112">
        <v>2318.2931928571279</v>
      </c>
      <c r="AU28" s="113">
        <v>17333.508049999975</v>
      </c>
      <c r="AV28" s="113">
        <v>1942.6412171428508</v>
      </c>
      <c r="AX28" s="114">
        <v>34006.081670000014</v>
      </c>
      <c r="AY28" s="114">
        <v>21079.28936857143</v>
      </c>
      <c r="BA28" s="109">
        <v>135232.94680000003</v>
      </c>
      <c r="BB28" s="109">
        <v>25340.226057142852</v>
      </c>
      <c r="BD28" s="110">
        <v>-23583.184870000026</v>
      </c>
      <c r="BE28" s="110">
        <v>-34145.763551428587</v>
      </c>
      <c r="BG28" s="111">
        <v>111649.76199999987</v>
      </c>
      <c r="BH28" s="111">
        <v>-8805.5375000000258</v>
      </c>
      <c r="BJ28" s="144">
        <v>952991.47317999997</v>
      </c>
      <c r="BK28" s="113">
        <v>144860.59710000001</v>
      </c>
      <c r="BL28" s="114">
        <v>192865.18158999999</v>
      </c>
      <c r="BM28" s="109">
        <v>1290717.2519</v>
      </c>
      <c r="BN28" s="110">
        <v>266838.70124000002</v>
      </c>
      <c r="BO28" s="145">
        <v>1557555.9531</v>
      </c>
      <c r="BP28" s="115" t="s">
        <v>219</v>
      </c>
      <c r="BQ28" s="116" t="s">
        <v>219</v>
      </c>
      <c r="BR28" s="117" t="s">
        <v>219</v>
      </c>
      <c r="BS28" s="118" t="s">
        <v>219</v>
      </c>
      <c r="BT28" s="119" t="s">
        <v>219</v>
      </c>
      <c r="BU28" s="120" t="s">
        <v>219</v>
      </c>
      <c r="BV28" s="115" t="s">
        <v>219</v>
      </c>
      <c r="BW28" s="116" t="s">
        <v>219</v>
      </c>
      <c r="BX28" s="117" t="s">
        <v>219</v>
      </c>
      <c r="BY28" s="118" t="s">
        <v>219</v>
      </c>
      <c r="BZ28" s="119" t="s">
        <v>219</v>
      </c>
      <c r="CA28" s="120" t="s">
        <v>219</v>
      </c>
      <c r="CB28" s="146">
        <v>2645501.3155999999</v>
      </c>
      <c r="CC28" s="146">
        <v>411492.21189999999</v>
      </c>
      <c r="CD28" s="146">
        <v>437218.68098</v>
      </c>
      <c r="CE28" s="146">
        <v>3494212.2085000002</v>
      </c>
      <c r="CF28" s="146">
        <v>419527.19653999998</v>
      </c>
      <c r="CG28" s="146">
        <v>3921298.3091000002</v>
      </c>
      <c r="CH28" s="146">
        <v>1</v>
      </c>
      <c r="CI28" s="146" t="e">
        <v>#N/A</v>
      </c>
      <c r="CJ28" s="146" t="e">
        <v>#N/A</v>
      </c>
      <c r="CK28" s="146" t="e">
        <v>#N/A</v>
      </c>
      <c r="CL28" s="146" t="e">
        <v>#N/A</v>
      </c>
      <c r="CM28" s="146" t="e">
        <v>#N/A</v>
      </c>
      <c r="CN28" s="146" t="e">
        <v>#N/A</v>
      </c>
      <c r="CO28" s="146">
        <v>1003691.581</v>
      </c>
      <c r="CP28" s="146">
        <v>158350.41800000001</v>
      </c>
      <c r="CQ28" s="146">
        <v>223829.70199999999</v>
      </c>
      <c r="CR28" s="146">
        <v>1385871.706</v>
      </c>
      <c r="CS28" s="146">
        <v>242085.49100000001</v>
      </c>
      <c r="CT28" s="146">
        <v>1627957.1969999999</v>
      </c>
      <c r="CU28" s="146" t="e">
        <v>#N/A</v>
      </c>
      <c r="CV28" s="146" t="e">
        <v>#N/A</v>
      </c>
      <c r="CW28" s="146" t="e">
        <v>#N/A</v>
      </c>
      <c r="CX28" s="146" t="e">
        <v>#N/A</v>
      </c>
      <c r="CY28" s="146" t="e">
        <v>#N/A</v>
      </c>
      <c r="CZ28" s="146" t="e">
        <v>#N/A</v>
      </c>
      <c r="DA28" s="146">
        <v>919798.22884999996</v>
      </c>
      <c r="DB28" s="146">
        <v>141016.90995999999</v>
      </c>
      <c r="DC28" s="146">
        <v>189823.62033000001</v>
      </c>
      <c r="DD28" s="146">
        <v>1250638.7590999999</v>
      </c>
      <c r="DE28" s="146">
        <v>265668.67586999998</v>
      </c>
      <c r="DF28" s="146">
        <v>1516307.4350000001</v>
      </c>
    </row>
    <row r="29" spans="1:110" x14ac:dyDescent="0.25">
      <c r="A29" t="s">
        <v>218</v>
      </c>
      <c r="B29" s="142">
        <v>43764</v>
      </c>
      <c r="C29">
        <v>5</v>
      </c>
      <c r="D29">
        <v>0</v>
      </c>
      <c r="E29" s="105">
        <v>9.2184615384999997</v>
      </c>
      <c r="F29" s="105">
        <v>9.8684615385000001</v>
      </c>
      <c r="G29" s="112">
        <v>1071046.402</v>
      </c>
      <c r="H29" s="112">
        <v>938045.33252000005</v>
      </c>
      <c r="I29" s="112">
        <v>-124537.06690000001</v>
      </c>
      <c r="J29" s="112">
        <v>1006655.2855</v>
      </c>
      <c r="K29" s="112">
        <v>68609.953003000002</v>
      </c>
      <c r="L29" s="112">
        <v>1002436.449</v>
      </c>
      <c r="M29" s="113">
        <v>137445.43799999999</v>
      </c>
      <c r="N29" s="113">
        <v>138593.26665000001</v>
      </c>
      <c r="O29" s="113">
        <v>-14067.54041</v>
      </c>
      <c r="P29" s="113">
        <v>145482.66295999999</v>
      </c>
      <c r="Q29" s="113">
        <v>6889.396307</v>
      </c>
      <c r="R29" s="113">
        <v>130556.04169</v>
      </c>
      <c r="S29" s="114">
        <v>186116.73800000001</v>
      </c>
      <c r="T29" s="114">
        <v>174565.36249999999</v>
      </c>
      <c r="U29" s="114">
        <v>-12717.26383</v>
      </c>
      <c r="V29" s="114">
        <v>181127.45436</v>
      </c>
      <c r="W29" s="114">
        <v>6562.0918548999998</v>
      </c>
      <c r="X29" s="114">
        <v>179554.64614999999</v>
      </c>
      <c r="Y29" s="109">
        <v>1394608.577</v>
      </c>
      <c r="Z29" s="109">
        <v>1251203.9617000001</v>
      </c>
      <c r="AA29" s="143">
        <f t="shared" si="0"/>
        <v>126.78259790909091</v>
      </c>
      <c r="AB29" s="143">
        <f t="shared" si="0"/>
        <v>113.74581470000001</v>
      </c>
      <c r="AC29" s="109">
        <v>-151321.87119999999</v>
      </c>
      <c r="AD29" s="109">
        <v>1333265.4028</v>
      </c>
      <c r="AE29" s="109">
        <v>82061.441164999997</v>
      </c>
      <c r="AF29" s="109">
        <v>1312547.1358</v>
      </c>
      <c r="AG29" s="110">
        <v>231244.78599999999</v>
      </c>
      <c r="AH29" s="110">
        <v>254144.76010000001</v>
      </c>
      <c r="AI29" s="110">
        <v>257165.09531</v>
      </c>
      <c r="AJ29" s="110">
        <v>3020.3352097000002</v>
      </c>
      <c r="AK29" s="110">
        <v>228224.45079</v>
      </c>
      <c r="AL29" s="111">
        <v>1625853.3629999999</v>
      </c>
      <c r="AM29" s="111">
        <v>1505348.7217999999</v>
      </c>
      <c r="AN29" s="111">
        <v>-156267.43359999999</v>
      </c>
      <c r="AO29" s="111">
        <v>1590430.4982</v>
      </c>
      <c r="AP29" s="111">
        <v>85081.776375000001</v>
      </c>
      <c r="AQ29" s="111">
        <v>1540771.5866</v>
      </c>
      <c r="AR29" s="112">
        <v>64391.116479999968</v>
      </c>
      <c r="AS29" s="112">
        <v>13032.356547142845</v>
      </c>
      <c r="AU29" s="113">
        <v>-8037.2249600000068</v>
      </c>
      <c r="AV29" s="113">
        <v>3705.8978042857075</v>
      </c>
      <c r="AX29" s="114">
        <v>4989.2836499999976</v>
      </c>
      <c r="AY29" s="114">
        <v>22077.638048571429</v>
      </c>
      <c r="BA29" s="109">
        <v>61343.174099999946</v>
      </c>
      <c r="BB29" s="109">
        <v>38815.89438571428</v>
      </c>
      <c r="BD29" s="110">
        <v>-25920.309310000011</v>
      </c>
      <c r="BE29" s="110">
        <v>-32435.216415714298</v>
      </c>
      <c r="BG29" s="111">
        <v>35422.864800000098</v>
      </c>
      <c r="BH29" s="111">
        <v>6380.6779714285594</v>
      </c>
      <c r="BJ29" s="144" t="s">
        <v>219</v>
      </c>
      <c r="BK29" s="113" t="s">
        <v>219</v>
      </c>
      <c r="BL29" s="114" t="s">
        <v>219</v>
      </c>
      <c r="BM29" s="109" t="s">
        <v>219</v>
      </c>
      <c r="BN29" s="110" t="s">
        <v>219</v>
      </c>
      <c r="BO29" s="145" t="s">
        <v>219</v>
      </c>
      <c r="BP29" s="115">
        <v>938045.33252000005</v>
      </c>
      <c r="BQ29" s="116">
        <v>138593.26665000001</v>
      </c>
      <c r="BR29" s="117">
        <v>174565.36249999999</v>
      </c>
      <c r="BS29" s="118">
        <v>1251203.9617000001</v>
      </c>
      <c r="BT29" s="119">
        <v>254144.76010000001</v>
      </c>
      <c r="BU29" s="120">
        <v>1505348.7217999999</v>
      </c>
      <c r="BV29" s="115" t="s">
        <v>219</v>
      </c>
      <c r="BW29" s="116" t="s">
        <v>219</v>
      </c>
      <c r="BX29" s="117" t="s">
        <v>219</v>
      </c>
      <c r="BY29" s="118" t="s">
        <v>219</v>
      </c>
      <c r="BZ29" s="119" t="s">
        <v>219</v>
      </c>
      <c r="CA29" s="120" t="s">
        <v>219</v>
      </c>
      <c r="CB29" s="146">
        <v>2645501.3155999999</v>
      </c>
      <c r="CC29" s="146">
        <v>411492.21189999999</v>
      </c>
      <c r="CD29" s="146">
        <v>437218.68098</v>
      </c>
      <c r="CE29" s="146">
        <v>3494212.2085000002</v>
      </c>
      <c r="CF29" s="146">
        <v>419527.19653999998</v>
      </c>
      <c r="CG29" s="146">
        <v>3921298.3091000002</v>
      </c>
      <c r="CH29" s="146">
        <v>1</v>
      </c>
      <c r="CI29" s="146" t="e">
        <v>#N/A</v>
      </c>
      <c r="CJ29" s="146" t="e">
        <v>#N/A</v>
      </c>
      <c r="CK29" s="146" t="e">
        <v>#N/A</v>
      </c>
      <c r="CL29" s="146" t="e">
        <v>#N/A</v>
      </c>
      <c r="CM29" s="146" t="e">
        <v>#N/A</v>
      </c>
      <c r="CN29" s="146" t="e">
        <v>#N/A</v>
      </c>
      <c r="CO29" s="146">
        <v>1071046.402</v>
      </c>
      <c r="CP29" s="146">
        <v>137445.43799999999</v>
      </c>
      <c r="CQ29" s="146">
        <v>186116.73800000001</v>
      </c>
      <c r="CR29" s="146">
        <v>1394608.577</v>
      </c>
      <c r="CS29" s="146">
        <v>231244.78599999999</v>
      </c>
      <c r="CT29" s="146">
        <v>1625853.3629999999</v>
      </c>
      <c r="CU29" s="146" t="e">
        <v>#N/A</v>
      </c>
      <c r="CV29" s="146" t="e">
        <v>#N/A</v>
      </c>
      <c r="CW29" s="146" t="e">
        <v>#N/A</v>
      </c>
      <c r="CX29" s="146" t="e">
        <v>#N/A</v>
      </c>
      <c r="CY29" s="146" t="e">
        <v>#N/A</v>
      </c>
      <c r="CZ29" s="146" t="e">
        <v>#N/A</v>
      </c>
      <c r="DA29" s="146">
        <v>1006655.2855</v>
      </c>
      <c r="DB29" s="146">
        <v>145482.66295999999</v>
      </c>
      <c r="DC29" s="146">
        <v>181127.45436</v>
      </c>
      <c r="DD29" s="146">
        <v>1333265.4028</v>
      </c>
      <c r="DE29" s="146">
        <v>257165.09531</v>
      </c>
      <c r="DF29" s="146">
        <v>1590430.4982</v>
      </c>
    </row>
    <row r="30" spans="1:110" x14ac:dyDescent="0.25">
      <c r="A30" t="s">
        <v>218</v>
      </c>
      <c r="B30" s="142">
        <v>43765</v>
      </c>
      <c r="C30">
        <v>6</v>
      </c>
      <c r="D30">
        <v>0</v>
      </c>
      <c r="E30" s="105">
        <v>8.0938461537999995</v>
      </c>
      <c r="F30" s="105">
        <v>9.7207692308000002</v>
      </c>
      <c r="G30" s="112">
        <v>1184118.3540000001</v>
      </c>
      <c r="H30" s="112">
        <v>933073.00902</v>
      </c>
      <c r="I30" s="112">
        <v>-121496.88959999999</v>
      </c>
      <c r="J30" s="112">
        <v>1126356.2697999999</v>
      </c>
      <c r="K30" s="112">
        <v>193283.26079</v>
      </c>
      <c r="L30" s="112">
        <v>990835.09320999996</v>
      </c>
      <c r="M30" s="113">
        <v>149266.58799999999</v>
      </c>
      <c r="N30" s="113">
        <v>144548.39468</v>
      </c>
      <c r="O30" s="113">
        <v>-14313.600930000001</v>
      </c>
      <c r="P30" s="113">
        <v>167077.89334000001</v>
      </c>
      <c r="Q30" s="113">
        <v>22529.498667</v>
      </c>
      <c r="R30" s="113">
        <v>126737.08933</v>
      </c>
      <c r="S30" s="114">
        <v>201920.033</v>
      </c>
      <c r="T30" s="114">
        <v>183042.80129</v>
      </c>
      <c r="U30" s="114">
        <v>-13176.832990000001</v>
      </c>
      <c r="V30" s="114">
        <v>203955.56623</v>
      </c>
      <c r="W30" s="114">
        <v>20912.764937</v>
      </c>
      <c r="X30" s="114">
        <v>181007.26806</v>
      </c>
      <c r="Y30" s="109">
        <v>1535304.976</v>
      </c>
      <c r="Z30" s="109">
        <v>1260664.2050000001</v>
      </c>
      <c r="AA30" s="143">
        <f t="shared" si="0"/>
        <v>139.57317963636365</v>
      </c>
      <c r="AB30" s="143">
        <f t="shared" si="0"/>
        <v>114.60583681818183</v>
      </c>
      <c r="AC30" s="109">
        <v>-148987.3235</v>
      </c>
      <c r="AD30" s="109">
        <v>1497389.7294000001</v>
      </c>
      <c r="AE30" s="109">
        <v>236725.52439000001</v>
      </c>
      <c r="AF30" s="109">
        <v>1298579.4516</v>
      </c>
      <c r="AG30" s="110">
        <v>226444.48300000001</v>
      </c>
      <c r="AH30" s="110">
        <v>247946.07915000001</v>
      </c>
      <c r="AI30" s="110">
        <v>255520.78497000001</v>
      </c>
      <c r="AJ30" s="110">
        <v>7574.7058251999997</v>
      </c>
      <c r="AK30" s="110">
        <v>218869.77716999999</v>
      </c>
      <c r="AL30" s="111">
        <v>1761749.459</v>
      </c>
      <c r="AM30" s="111">
        <v>1508610.2841</v>
      </c>
      <c r="AN30" s="111">
        <v>-153715.5846</v>
      </c>
      <c r="AO30" s="111">
        <v>1752910.5142999999</v>
      </c>
      <c r="AP30" s="111">
        <v>244300.23021000001</v>
      </c>
      <c r="AQ30" s="111">
        <v>1517449.2287999999</v>
      </c>
      <c r="AR30" s="112">
        <v>57762.084189999965</v>
      </c>
      <c r="AS30" s="112">
        <v>15627.062259999986</v>
      </c>
      <c r="AU30" s="113">
        <v>-17811.305349999995</v>
      </c>
      <c r="AV30" s="113">
        <v>3467.4544085714233</v>
      </c>
      <c r="AX30" s="114">
        <v>-2035.5332300000009</v>
      </c>
      <c r="AY30" s="114">
        <v>22011.058622857145</v>
      </c>
      <c r="BA30" s="109">
        <v>37915.246599999955</v>
      </c>
      <c r="BB30" s="109">
        <v>41105.577271428556</v>
      </c>
      <c r="BD30" s="110">
        <v>-29076.301980000018</v>
      </c>
      <c r="BE30" s="110">
        <v>-31373.661155714301</v>
      </c>
      <c r="BG30" s="111">
        <v>8838.9446999998763</v>
      </c>
      <c r="BH30" s="111">
        <v>9731.9161428571006</v>
      </c>
      <c r="BJ30" s="144" t="s">
        <v>219</v>
      </c>
      <c r="BK30" s="113" t="s">
        <v>219</v>
      </c>
      <c r="BL30" s="114" t="s">
        <v>219</v>
      </c>
      <c r="BM30" s="109" t="s">
        <v>219</v>
      </c>
      <c r="BN30" s="110" t="s">
        <v>219</v>
      </c>
      <c r="BO30" s="145" t="s">
        <v>219</v>
      </c>
      <c r="BP30" s="115">
        <v>933073.00902</v>
      </c>
      <c r="BQ30" s="116">
        <v>144548.39468</v>
      </c>
      <c r="BR30" s="117">
        <v>183042.80129</v>
      </c>
      <c r="BS30" s="118">
        <v>1260664.2050000001</v>
      </c>
      <c r="BT30" s="119">
        <v>247946.07915000001</v>
      </c>
      <c r="BU30" s="120">
        <v>1508610.2841</v>
      </c>
      <c r="BV30" s="115" t="s">
        <v>219</v>
      </c>
      <c r="BW30" s="116" t="s">
        <v>219</v>
      </c>
      <c r="BX30" s="117" t="s">
        <v>219</v>
      </c>
      <c r="BY30" s="118" t="s">
        <v>219</v>
      </c>
      <c r="BZ30" s="119" t="s">
        <v>219</v>
      </c>
      <c r="CA30" s="120" t="s">
        <v>219</v>
      </c>
      <c r="CB30" s="146">
        <v>2645501.3155999999</v>
      </c>
      <c r="CC30" s="146">
        <v>411492.21189999999</v>
      </c>
      <c r="CD30" s="146">
        <v>437218.68098</v>
      </c>
      <c r="CE30" s="146">
        <v>3494212.2085000002</v>
      </c>
      <c r="CF30" s="146">
        <v>419527.19653999998</v>
      </c>
      <c r="CG30" s="146">
        <v>3921298.3091000002</v>
      </c>
      <c r="CH30" s="146">
        <v>1</v>
      </c>
      <c r="CI30" s="146" t="e">
        <v>#N/A</v>
      </c>
      <c r="CJ30" s="146" t="e">
        <v>#N/A</v>
      </c>
      <c r="CK30" s="146" t="e">
        <v>#N/A</v>
      </c>
      <c r="CL30" s="146" t="e">
        <v>#N/A</v>
      </c>
      <c r="CM30" s="146" t="e">
        <v>#N/A</v>
      </c>
      <c r="CN30" s="146" t="e">
        <v>#N/A</v>
      </c>
      <c r="CO30" s="146">
        <v>1184118.3540000001</v>
      </c>
      <c r="CP30" s="146">
        <v>149266.58799999999</v>
      </c>
      <c r="CQ30" s="146">
        <v>201920.033</v>
      </c>
      <c r="CR30" s="146">
        <v>1535304.976</v>
      </c>
      <c r="CS30" s="146">
        <v>226444.48300000001</v>
      </c>
      <c r="CT30" s="146">
        <v>1761749.459</v>
      </c>
      <c r="CU30" s="146" t="e">
        <v>#N/A</v>
      </c>
      <c r="CV30" s="146" t="e">
        <v>#N/A</v>
      </c>
      <c r="CW30" s="146" t="e">
        <v>#N/A</v>
      </c>
      <c r="CX30" s="146" t="e">
        <v>#N/A</v>
      </c>
      <c r="CY30" s="146" t="e">
        <v>#N/A</v>
      </c>
      <c r="CZ30" s="146" t="e">
        <v>#N/A</v>
      </c>
      <c r="DA30" s="146">
        <v>1126356.2697999999</v>
      </c>
      <c r="DB30" s="146">
        <v>167077.89334000001</v>
      </c>
      <c r="DC30" s="146">
        <v>203955.56623</v>
      </c>
      <c r="DD30" s="146">
        <v>1497389.7294000001</v>
      </c>
      <c r="DE30" s="146">
        <v>255520.78497000001</v>
      </c>
      <c r="DF30" s="146">
        <v>1752910.5142999999</v>
      </c>
    </row>
    <row r="31" spans="1:110" x14ac:dyDescent="0.25">
      <c r="A31" t="s">
        <v>218</v>
      </c>
      <c r="B31" s="142">
        <v>43766</v>
      </c>
      <c r="C31">
        <v>0</v>
      </c>
      <c r="D31">
        <v>0</v>
      </c>
      <c r="E31" s="105">
        <v>7.1961538461999996</v>
      </c>
      <c r="F31" s="105">
        <v>9.5507692308000003</v>
      </c>
      <c r="G31" s="112">
        <v>1308827.4029999999</v>
      </c>
      <c r="H31" s="112">
        <v>994978.74974999996</v>
      </c>
      <c r="I31" s="112">
        <v>-126671.7242</v>
      </c>
      <c r="J31" s="112">
        <v>1288028.6033000001</v>
      </c>
      <c r="K31" s="112">
        <v>293049.85352</v>
      </c>
      <c r="L31" s="112">
        <v>1015777.5495</v>
      </c>
      <c r="M31" s="113">
        <v>203008.61799999999</v>
      </c>
      <c r="N31" s="113">
        <v>153135.43090000001</v>
      </c>
      <c r="O31" s="113">
        <v>-14914.001490000001</v>
      </c>
      <c r="P31" s="113">
        <v>187361.10323000001</v>
      </c>
      <c r="Q31" s="113">
        <v>34225.672338999997</v>
      </c>
      <c r="R31" s="113">
        <v>168782.94566</v>
      </c>
      <c r="S31" s="114">
        <v>281770.163</v>
      </c>
      <c r="T31" s="114">
        <v>211089.84307999999</v>
      </c>
      <c r="U31" s="114">
        <v>-14920.042530000001</v>
      </c>
      <c r="V31" s="114">
        <v>245637.10550999999</v>
      </c>
      <c r="W31" s="114">
        <v>34547.262432000003</v>
      </c>
      <c r="X31" s="114">
        <v>247222.90057</v>
      </c>
      <c r="Y31" s="109">
        <v>1793606.186</v>
      </c>
      <c r="Z31" s="109">
        <v>1359204.0237</v>
      </c>
      <c r="AA31" s="143">
        <f t="shared" si="0"/>
        <v>163.05510781818182</v>
      </c>
      <c r="AB31" s="143">
        <f t="shared" si="0"/>
        <v>123.56400215454546</v>
      </c>
      <c r="AC31" s="109">
        <v>-156505.76819999999</v>
      </c>
      <c r="AD31" s="109">
        <v>1721026.8119999999</v>
      </c>
      <c r="AE31" s="109">
        <v>361822.78829</v>
      </c>
      <c r="AF31" s="109">
        <v>1431783.3977000001</v>
      </c>
      <c r="AG31" s="110">
        <v>264648.02799999999</v>
      </c>
      <c r="AH31" s="110">
        <v>274120.23583000002</v>
      </c>
      <c r="AI31" s="110">
        <v>286327.55849999998</v>
      </c>
      <c r="AJ31" s="110">
        <v>12207.322663999999</v>
      </c>
      <c r="AK31" s="110">
        <v>252440.70533999999</v>
      </c>
      <c r="AL31" s="111">
        <v>2058254.2139999999</v>
      </c>
      <c r="AM31" s="111">
        <v>1633324.2596</v>
      </c>
      <c r="AN31" s="111">
        <v>-161768.68650000001</v>
      </c>
      <c r="AO31" s="111">
        <v>2007354.3705</v>
      </c>
      <c r="AP31" s="111">
        <v>374030.11095</v>
      </c>
      <c r="AQ31" s="111">
        <v>1684224.1029999999</v>
      </c>
      <c r="AR31" s="112">
        <v>20798.799750000006</v>
      </c>
      <c r="AS31" s="112">
        <v>19830.926661428563</v>
      </c>
      <c r="AU31" s="113">
        <v>15647.514759999991</v>
      </c>
      <c r="AV31" s="113">
        <v>4070.0256542857055</v>
      </c>
      <c r="AX31" s="114">
        <v>36133.057490000007</v>
      </c>
      <c r="AY31" s="114">
        <v>22722.023861428574</v>
      </c>
      <c r="BA31" s="109">
        <v>72579.374000000069</v>
      </c>
      <c r="BB31" s="109">
        <v>46622.978442857144</v>
      </c>
      <c r="BD31" s="110">
        <v>-21679.530490000034</v>
      </c>
      <c r="BE31" s="110">
        <v>-29029.53990142859</v>
      </c>
      <c r="BG31" s="111">
        <v>50899.843399999896</v>
      </c>
      <c r="BH31" s="111">
        <v>17593.438557142825</v>
      </c>
      <c r="BJ31" s="144">
        <v>994978.74974999996</v>
      </c>
      <c r="BK31" s="113">
        <v>153135.43090000001</v>
      </c>
      <c r="BL31" s="114">
        <v>211089.84307999999</v>
      </c>
      <c r="BM31" s="109">
        <v>1359204.0237</v>
      </c>
      <c r="BN31" s="110">
        <v>274120.23583000002</v>
      </c>
      <c r="BO31" s="145">
        <v>1633324.2596</v>
      </c>
      <c r="BP31" s="115" t="s">
        <v>219</v>
      </c>
      <c r="BQ31" s="116" t="s">
        <v>219</v>
      </c>
      <c r="BR31" s="117" t="s">
        <v>219</v>
      </c>
      <c r="BS31" s="118" t="s">
        <v>219</v>
      </c>
      <c r="BT31" s="119" t="s">
        <v>219</v>
      </c>
      <c r="BU31" s="120" t="s">
        <v>219</v>
      </c>
      <c r="BV31" s="115" t="s">
        <v>219</v>
      </c>
      <c r="BW31" s="116" t="s">
        <v>219</v>
      </c>
      <c r="BX31" s="117" t="s">
        <v>219</v>
      </c>
      <c r="BY31" s="118" t="s">
        <v>219</v>
      </c>
      <c r="BZ31" s="119" t="s">
        <v>219</v>
      </c>
      <c r="CA31" s="120" t="s">
        <v>219</v>
      </c>
      <c r="CB31" s="146">
        <v>2645501.3155999999</v>
      </c>
      <c r="CC31" s="146">
        <v>411492.21189999999</v>
      </c>
      <c r="CD31" s="146">
        <v>437218.68098</v>
      </c>
      <c r="CE31" s="146">
        <v>3494212.2085000002</v>
      </c>
      <c r="CF31" s="146">
        <v>419527.19653999998</v>
      </c>
      <c r="CG31" s="146">
        <v>3921298.3091000002</v>
      </c>
      <c r="CH31" s="146">
        <v>0</v>
      </c>
      <c r="CI31" s="146">
        <v>1308827.4029999999</v>
      </c>
      <c r="CJ31" s="146">
        <v>203008.61799999999</v>
      </c>
      <c r="CK31" s="146">
        <v>281770.163</v>
      </c>
      <c r="CL31" s="146">
        <v>1793606.186</v>
      </c>
      <c r="CM31" s="146">
        <v>264648.02799999999</v>
      </c>
      <c r="CN31" s="146">
        <v>2058254.2139999999</v>
      </c>
      <c r="CO31" s="146" t="e">
        <v>#N/A</v>
      </c>
      <c r="CP31" s="146" t="e">
        <v>#N/A</v>
      </c>
      <c r="CQ31" s="146" t="e">
        <v>#N/A</v>
      </c>
      <c r="CR31" s="146" t="e">
        <v>#N/A</v>
      </c>
      <c r="CS31" s="146" t="e">
        <v>#N/A</v>
      </c>
      <c r="CT31" s="146" t="e">
        <v>#N/A</v>
      </c>
      <c r="CU31" s="146">
        <v>1288028.6033000001</v>
      </c>
      <c r="CV31" s="146">
        <v>187361.10323000001</v>
      </c>
      <c r="CW31" s="146">
        <v>245637.10550999999</v>
      </c>
      <c r="CX31" s="146">
        <v>1721026.8119999999</v>
      </c>
      <c r="CY31" s="146">
        <v>286327.55849999998</v>
      </c>
      <c r="CZ31" s="146">
        <v>2007354.3705</v>
      </c>
      <c r="DA31" s="146" t="e">
        <v>#N/A</v>
      </c>
      <c r="DB31" s="146" t="e">
        <v>#N/A</v>
      </c>
      <c r="DC31" s="146" t="e">
        <v>#N/A</v>
      </c>
      <c r="DD31" s="146" t="e">
        <v>#N/A</v>
      </c>
      <c r="DE31" s="146" t="e">
        <v>#N/A</v>
      </c>
      <c r="DF31" s="146" t="e">
        <v>#N/A</v>
      </c>
    </row>
    <row r="32" spans="1:110" x14ac:dyDescent="0.25">
      <c r="A32" t="s">
        <v>218</v>
      </c>
      <c r="B32" s="142">
        <v>43767</v>
      </c>
      <c r="C32">
        <v>1</v>
      </c>
      <c r="D32">
        <v>0</v>
      </c>
      <c r="E32" s="105">
        <v>7.2553846153999997</v>
      </c>
      <c r="F32" s="105">
        <v>9.3938461538000002</v>
      </c>
      <c r="G32" s="112">
        <v>1286766.2819999999</v>
      </c>
      <c r="H32" s="112">
        <v>1014880.3447</v>
      </c>
      <c r="I32" s="112">
        <v>-126668.99950000001</v>
      </c>
      <c r="J32" s="112">
        <v>1280784.4297</v>
      </c>
      <c r="K32" s="112">
        <v>265904.08500999998</v>
      </c>
      <c r="L32" s="112">
        <v>1020862.197</v>
      </c>
      <c r="M32" s="113">
        <v>199813.57500000001</v>
      </c>
      <c r="N32" s="113">
        <v>152661.84757000001</v>
      </c>
      <c r="O32" s="113">
        <v>-14885.513070000001</v>
      </c>
      <c r="P32" s="113">
        <v>183612.21254000001</v>
      </c>
      <c r="Q32" s="113">
        <v>30950.364967000001</v>
      </c>
      <c r="R32" s="113">
        <v>168863.21002999999</v>
      </c>
      <c r="S32" s="114">
        <v>279421.99099999998</v>
      </c>
      <c r="T32" s="114">
        <v>213438.94865999999</v>
      </c>
      <c r="U32" s="114">
        <v>-14920.373079999999</v>
      </c>
      <c r="V32" s="114">
        <v>244846.61280999999</v>
      </c>
      <c r="W32" s="114">
        <v>31407.664152000001</v>
      </c>
      <c r="X32" s="114">
        <v>248014.32685000001</v>
      </c>
      <c r="Y32" s="109">
        <v>1766001.848</v>
      </c>
      <c r="Z32" s="109">
        <v>1380981.1409</v>
      </c>
      <c r="AA32" s="143">
        <f t="shared" si="0"/>
        <v>160.54562254545453</v>
      </c>
      <c r="AB32" s="143">
        <f t="shared" si="0"/>
        <v>125.54374008181819</v>
      </c>
      <c r="AC32" s="109">
        <v>-156474.88560000001</v>
      </c>
      <c r="AD32" s="109">
        <v>1709243.2549999999</v>
      </c>
      <c r="AE32" s="109">
        <v>328262.11413</v>
      </c>
      <c r="AF32" s="109">
        <v>1437739.7339000001</v>
      </c>
      <c r="AG32" s="110">
        <v>242089.18299999999</v>
      </c>
      <c r="AH32" s="110">
        <v>274897.60187999997</v>
      </c>
      <c r="AI32" s="110">
        <v>286085.07831999997</v>
      </c>
      <c r="AJ32" s="110">
        <v>11187.476444</v>
      </c>
      <c r="AK32" s="110">
        <v>230901.70655999999</v>
      </c>
      <c r="AL32" s="111">
        <v>2008091.031</v>
      </c>
      <c r="AM32" s="111">
        <v>1655878.7427999999</v>
      </c>
      <c r="AN32" s="111">
        <v>-161737.01689999999</v>
      </c>
      <c r="AO32" s="111">
        <v>1995328.3333000001</v>
      </c>
      <c r="AP32" s="111">
        <v>339449.59057</v>
      </c>
      <c r="AQ32" s="111">
        <v>1668641.4404</v>
      </c>
      <c r="AR32" s="112">
        <v>5981.8523000000278</v>
      </c>
      <c r="AS32" s="112">
        <v>24416.764145714282</v>
      </c>
      <c r="AU32" s="113">
        <v>16201.362459999975</v>
      </c>
      <c r="AV32" s="113">
        <v>5048.9885371428472</v>
      </c>
      <c r="AX32" s="114">
        <v>34575.378190000018</v>
      </c>
      <c r="AY32" s="114">
        <v>23472.609545714287</v>
      </c>
      <c r="BA32" s="109">
        <v>56758.59300000011</v>
      </c>
      <c r="BB32" s="109">
        <v>52938.363928571445</v>
      </c>
      <c r="BD32" s="110">
        <v>-43995.895319999981</v>
      </c>
      <c r="BE32" s="110">
        <v>-30714.849282857154</v>
      </c>
      <c r="BG32" s="111">
        <v>12762.697600000072</v>
      </c>
      <c r="BH32" s="111">
        <v>22223.514642857113</v>
      </c>
      <c r="BJ32" s="144">
        <v>1014880.3447</v>
      </c>
      <c r="BK32" s="113">
        <v>152661.84757000001</v>
      </c>
      <c r="BL32" s="114">
        <v>213438.94865999999</v>
      </c>
      <c r="BM32" s="109">
        <v>1380981.1409</v>
      </c>
      <c r="BN32" s="110">
        <v>274897.60187999997</v>
      </c>
      <c r="BO32" s="145">
        <v>1655878.7427999999</v>
      </c>
      <c r="BP32" s="115" t="s">
        <v>219</v>
      </c>
      <c r="BQ32" s="116" t="s">
        <v>219</v>
      </c>
      <c r="BR32" s="117" t="s">
        <v>219</v>
      </c>
      <c r="BS32" s="118" t="s">
        <v>219</v>
      </c>
      <c r="BT32" s="119" t="s">
        <v>219</v>
      </c>
      <c r="BU32" s="120" t="s">
        <v>219</v>
      </c>
      <c r="BV32" s="115" t="s">
        <v>219</v>
      </c>
      <c r="BW32" s="116" t="s">
        <v>219</v>
      </c>
      <c r="BX32" s="117" t="s">
        <v>219</v>
      </c>
      <c r="BY32" s="118" t="s">
        <v>219</v>
      </c>
      <c r="BZ32" s="119" t="s">
        <v>219</v>
      </c>
      <c r="CA32" s="120" t="s">
        <v>219</v>
      </c>
      <c r="CB32" s="146">
        <v>2645501.3155999999</v>
      </c>
      <c r="CC32" s="146">
        <v>411492.21189999999</v>
      </c>
      <c r="CD32" s="146">
        <v>437218.68098</v>
      </c>
      <c r="CE32" s="146">
        <v>3494212.2085000002</v>
      </c>
      <c r="CF32" s="146">
        <v>419527.19653999998</v>
      </c>
      <c r="CG32" s="146">
        <v>3921298.3091000002</v>
      </c>
      <c r="CH32" s="146">
        <v>0</v>
      </c>
      <c r="CI32" s="146">
        <v>1286766.2819999999</v>
      </c>
      <c r="CJ32" s="146">
        <v>199813.57500000001</v>
      </c>
      <c r="CK32" s="146">
        <v>279421.99099999998</v>
      </c>
      <c r="CL32" s="146">
        <v>1766001.848</v>
      </c>
      <c r="CM32" s="146">
        <v>242089.18299999999</v>
      </c>
      <c r="CN32" s="146">
        <v>2008091.031</v>
      </c>
      <c r="CO32" s="146" t="e">
        <v>#N/A</v>
      </c>
      <c r="CP32" s="146" t="e">
        <v>#N/A</v>
      </c>
      <c r="CQ32" s="146" t="e">
        <v>#N/A</v>
      </c>
      <c r="CR32" s="146" t="e">
        <v>#N/A</v>
      </c>
      <c r="CS32" s="146" t="e">
        <v>#N/A</v>
      </c>
      <c r="CT32" s="146" t="e">
        <v>#N/A</v>
      </c>
      <c r="CU32" s="146">
        <v>1280784.4297</v>
      </c>
      <c r="CV32" s="146">
        <v>183612.21254000001</v>
      </c>
      <c r="CW32" s="146">
        <v>244846.61280999999</v>
      </c>
      <c r="CX32" s="146">
        <v>1709243.2549999999</v>
      </c>
      <c r="CY32" s="146">
        <v>286085.07831999997</v>
      </c>
      <c r="CZ32" s="146">
        <v>1995328.3333000001</v>
      </c>
      <c r="DA32" s="146" t="e">
        <v>#N/A</v>
      </c>
      <c r="DB32" s="146" t="e">
        <v>#N/A</v>
      </c>
      <c r="DC32" s="146" t="e">
        <v>#N/A</v>
      </c>
      <c r="DD32" s="146" t="e">
        <v>#N/A</v>
      </c>
      <c r="DE32" s="146" t="e">
        <v>#N/A</v>
      </c>
      <c r="DF32" s="146" t="e">
        <v>#N/A</v>
      </c>
    </row>
    <row r="33" spans="1:110" x14ac:dyDescent="0.25">
      <c r="A33" t="s">
        <v>218</v>
      </c>
      <c r="B33" s="142">
        <v>43768</v>
      </c>
      <c r="C33">
        <v>2</v>
      </c>
      <c r="D33">
        <v>0</v>
      </c>
      <c r="E33" s="105">
        <v>7.3107692308000001</v>
      </c>
      <c r="F33" s="105">
        <v>9.2338461538000001</v>
      </c>
      <c r="G33" s="112">
        <v>1252856.5430000001</v>
      </c>
      <c r="H33" s="112">
        <v>1035243.2496</v>
      </c>
      <c r="I33" s="112">
        <v>-126666.27469999999</v>
      </c>
      <c r="J33" s="112">
        <v>1278994.9723</v>
      </c>
      <c r="K33" s="112">
        <v>243751.72276999999</v>
      </c>
      <c r="L33" s="112">
        <v>1009104.8202</v>
      </c>
      <c r="M33" s="113">
        <v>194742.19099999999</v>
      </c>
      <c r="N33" s="113">
        <v>153890.95627</v>
      </c>
      <c r="O33" s="113">
        <v>-14872.339900000001</v>
      </c>
      <c r="P33" s="113">
        <v>182417.90555</v>
      </c>
      <c r="Q33" s="113">
        <v>28526.949282000001</v>
      </c>
      <c r="R33" s="113">
        <v>166215.24171999999</v>
      </c>
      <c r="S33" s="114">
        <v>276013.364</v>
      </c>
      <c r="T33" s="114">
        <v>215838.4088</v>
      </c>
      <c r="U33" s="114">
        <v>-14920.70362</v>
      </c>
      <c r="V33" s="114">
        <v>244689.61885</v>
      </c>
      <c r="W33" s="114">
        <v>28851.210051999999</v>
      </c>
      <c r="X33" s="114">
        <v>247162.15395000001</v>
      </c>
      <c r="Y33" s="109">
        <v>1723612.0989999999</v>
      </c>
      <c r="Z33" s="109">
        <v>1404972.6146</v>
      </c>
      <c r="AA33" s="143">
        <f t="shared" si="0"/>
        <v>156.69200899999998</v>
      </c>
      <c r="AB33" s="143">
        <f t="shared" si="0"/>
        <v>127.72478314545454</v>
      </c>
      <c r="AC33" s="109">
        <v>-156459.31820000001</v>
      </c>
      <c r="AD33" s="109">
        <v>1706102.4967</v>
      </c>
      <c r="AE33" s="109">
        <v>301129.88211000001</v>
      </c>
      <c r="AF33" s="109">
        <v>1422482.2169000001</v>
      </c>
      <c r="AG33" s="110">
        <v>256527.41500000001</v>
      </c>
      <c r="AH33" s="110">
        <v>275693.43462999997</v>
      </c>
      <c r="AI33" s="110">
        <v>285819.03827000002</v>
      </c>
      <c r="AJ33" s="110">
        <v>10125.603633000001</v>
      </c>
      <c r="AK33" s="110">
        <v>246401.81137000001</v>
      </c>
      <c r="AL33" s="111">
        <v>1980139.514</v>
      </c>
      <c r="AM33" s="111">
        <v>1680666.0493000001</v>
      </c>
      <c r="AN33" s="111">
        <v>-161720.66250000001</v>
      </c>
      <c r="AO33" s="111">
        <v>1991921.5349999999</v>
      </c>
      <c r="AP33" s="111">
        <v>311255.48573999997</v>
      </c>
      <c r="AQ33" s="111">
        <v>1668884.0282999999</v>
      </c>
      <c r="AR33" s="112">
        <v>-26138.429400000023</v>
      </c>
      <c r="AS33" s="112">
        <v>22853.047195714284</v>
      </c>
      <c r="AU33" s="113">
        <v>12324.285449999996</v>
      </c>
      <c r="AV33" s="113">
        <v>5468.6843828571355</v>
      </c>
      <c r="AX33" s="114">
        <v>31323.745150000002</v>
      </c>
      <c r="AY33" s="114">
        <v>23670.146937142861</v>
      </c>
      <c r="BA33" s="109">
        <v>17509.602300000144</v>
      </c>
      <c r="BB33" s="109">
        <v>51991.879800000032</v>
      </c>
      <c r="BD33" s="110">
        <v>-29291.623259999964</v>
      </c>
      <c r="BE33" s="110">
        <v>-29477.954541428575</v>
      </c>
      <c r="BG33" s="111">
        <v>-11782.021000000183</v>
      </c>
      <c r="BH33" s="111">
        <v>22513.925257142801</v>
      </c>
      <c r="BJ33" s="144">
        <v>1035243.2496</v>
      </c>
      <c r="BK33" s="113">
        <v>153890.95627</v>
      </c>
      <c r="BL33" s="114">
        <v>215838.4088</v>
      </c>
      <c r="BM33" s="109">
        <v>1404972.6146</v>
      </c>
      <c r="BN33" s="110">
        <v>275693.43462999997</v>
      </c>
      <c r="BO33" s="145">
        <v>1680666.0493000001</v>
      </c>
      <c r="BP33" s="115" t="s">
        <v>219</v>
      </c>
      <c r="BQ33" s="116" t="s">
        <v>219</v>
      </c>
      <c r="BR33" s="117" t="s">
        <v>219</v>
      </c>
      <c r="BS33" s="118" t="s">
        <v>219</v>
      </c>
      <c r="BT33" s="119" t="s">
        <v>219</v>
      </c>
      <c r="BU33" s="120" t="s">
        <v>219</v>
      </c>
      <c r="BV33" s="115" t="s">
        <v>219</v>
      </c>
      <c r="BW33" s="116" t="s">
        <v>219</v>
      </c>
      <c r="BX33" s="117" t="s">
        <v>219</v>
      </c>
      <c r="BY33" s="118" t="s">
        <v>219</v>
      </c>
      <c r="BZ33" s="119" t="s">
        <v>219</v>
      </c>
      <c r="CA33" s="120" t="s">
        <v>219</v>
      </c>
      <c r="CB33" s="146">
        <v>2645501.3155999999</v>
      </c>
      <c r="CC33" s="146">
        <v>411492.21189999999</v>
      </c>
      <c r="CD33" s="146">
        <v>437218.68098</v>
      </c>
      <c r="CE33" s="146">
        <v>3494212.2085000002</v>
      </c>
      <c r="CF33" s="146">
        <v>419527.19653999998</v>
      </c>
      <c r="CG33" s="146">
        <v>3921298.3091000002</v>
      </c>
      <c r="CH33" s="146">
        <v>0</v>
      </c>
      <c r="CI33" s="146">
        <v>1252856.5430000001</v>
      </c>
      <c r="CJ33" s="146">
        <v>194742.19099999999</v>
      </c>
      <c r="CK33" s="146">
        <v>276013.364</v>
      </c>
      <c r="CL33" s="146">
        <v>1723612.0989999999</v>
      </c>
      <c r="CM33" s="146">
        <v>256527.41500000001</v>
      </c>
      <c r="CN33" s="146">
        <v>1980139.514</v>
      </c>
      <c r="CO33" s="146" t="e">
        <v>#N/A</v>
      </c>
      <c r="CP33" s="146" t="e">
        <v>#N/A</v>
      </c>
      <c r="CQ33" s="146" t="e">
        <v>#N/A</v>
      </c>
      <c r="CR33" s="146" t="e">
        <v>#N/A</v>
      </c>
      <c r="CS33" s="146" t="e">
        <v>#N/A</v>
      </c>
      <c r="CT33" s="146" t="e">
        <v>#N/A</v>
      </c>
      <c r="CU33" s="146">
        <v>1278994.9723</v>
      </c>
      <c r="CV33" s="146">
        <v>182417.90555</v>
      </c>
      <c r="CW33" s="146">
        <v>244689.61885</v>
      </c>
      <c r="CX33" s="146">
        <v>1706102.4967</v>
      </c>
      <c r="CY33" s="146">
        <v>285819.03827000002</v>
      </c>
      <c r="CZ33" s="146">
        <v>1991921.5349999999</v>
      </c>
      <c r="DA33" s="146" t="e">
        <v>#N/A</v>
      </c>
      <c r="DB33" s="146" t="e">
        <v>#N/A</v>
      </c>
      <c r="DC33" s="146" t="e">
        <v>#N/A</v>
      </c>
      <c r="DD33" s="146" t="e">
        <v>#N/A</v>
      </c>
      <c r="DE33" s="146" t="e">
        <v>#N/A</v>
      </c>
      <c r="DF33" s="146" t="e">
        <v>#N/A</v>
      </c>
    </row>
    <row r="34" spans="1:110" x14ac:dyDescent="0.25">
      <c r="A34" t="s">
        <v>218</v>
      </c>
      <c r="B34" s="142">
        <v>43769</v>
      </c>
      <c r="C34">
        <v>3</v>
      </c>
      <c r="D34">
        <v>0</v>
      </c>
      <c r="E34" s="105">
        <v>7.6592307691999997</v>
      </c>
      <c r="F34" s="105">
        <v>9.06</v>
      </c>
      <c r="G34" s="112">
        <v>1203835.246</v>
      </c>
      <c r="H34" s="112">
        <v>1057322.4531</v>
      </c>
      <c r="I34" s="112">
        <v>-126663.55</v>
      </c>
      <c r="J34" s="112">
        <v>1236927.9809000001</v>
      </c>
      <c r="K34" s="112">
        <v>179605.52776</v>
      </c>
      <c r="L34" s="112">
        <v>1024229.7182</v>
      </c>
      <c r="M34" s="113">
        <v>188349.85500000001</v>
      </c>
      <c r="N34" s="113">
        <v>159927.98157</v>
      </c>
      <c r="O34" s="113">
        <v>-14901.71846</v>
      </c>
      <c r="P34" s="113">
        <v>181141.91433</v>
      </c>
      <c r="Q34" s="113">
        <v>21213.93276</v>
      </c>
      <c r="R34" s="113">
        <v>167135.92224000001</v>
      </c>
      <c r="S34" s="114">
        <v>270135.60200000001</v>
      </c>
      <c r="T34" s="114">
        <v>218438.84263999999</v>
      </c>
      <c r="U34" s="114">
        <v>-14921.034159999999</v>
      </c>
      <c r="V34" s="114">
        <v>239891.46216</v>
      </c>
      <c r="W34" s="114">
        <v>21452.61952</v>
      </c>
      <c r="X34" s="114">
        <v>248682.98248000001</v>
      </c>
      <c r="Y34" s="109">
        <v>1662320.7009999999</v>
      </c>
      <c r="Z34" s="109">
        <v>1435689.2773</v>
      </c>
      <c r="AA34" s="143">
        <f t="shared" si="0"/>
        <v>151.12006372727271</v>
      </c>
      <c r="AB34" s="143">
        <f t="shared" si="0"/>
        <v>130.51720702727272</v>
      </c>
      <c r="AC34" s="109">
        <v>-156486.3026</v>
      </c>
      <c r="AD34" s="109">
        <v>1657961.3574000001</v>
      </c>
      <c r="AE34" s="109">
        <v>222272.08004</v>
      </c>
      <c r="AF34" s="109">
        <v>1440048.621</v>
      </c>
      <c r="AG34" s="110">
        <v>241519.38399999999</v>
      </c>
      <c r="AH34" s="110">
        <v>276570.04095</v>
      </c>
      <c r="AI34" s="110">
        <v>284058.13886000001</v>
      </c>
      <c r="AJ34" s="110">
        <v>7488.0979184999997</v>
      </c>
      <c r="AK34" s="110">
        <v>234031.28607999999</v>
      </c>
      <c r="AL34" s="111">
        <v>1903840.085</v>
      </c>
      <c r="AM34" s="111">
        <v>1712259.3182999999</v>
      </c>
      <c r="AN34" s="111">
        <v>-161746.85980000001</v>
      </c>
      <c r="AO34" s="111">
        <v>1942019.4961999999</v>
      </c>
      <c r="AP34" s="111">
        <v>229760.17796</v>
      </c>
      <c r="AQ34" s="111">
        <v>1674079.9069999999</v>
      </c>
      <c r="AR34" s="112">
        <v>-33092.734900000039</v>
      </c>
      <c r="AS34" s="112">
        <v>24799.434362857137</v>
      </c>
      <c r="AU34" s="113">
        <v>7207.9406700000109</v>
      </c>
      <c r="AV34" s="113">
        <v>6123.7258685714205</v>
      </c>
      <c r="AX34" s="114">
        <v>30244.139840000018</v>
      </c>
      <c r="AY34" s="114">
        <v>24176.593251428578</v>
      </c>
      <c r="BA34" s="109">
        <v>4359.3437000000849</v>
      </c>
      <c r="BB34" s="109">
        <v>55099.754357142905</v>
      </c>
      <c r="BD34" s="110">
        <v>-42538.754870000004</v>
      </c>
      <c r="BE34" s="110">
        <v>-30869.371442857147</v>
      </c>
      <c r="BG34" s="111">
        <v>-38179.411300000036</v>
      </c>
      <c r="BH34" s="111">
        <v>24230.382885714229</v>
      </c>
      <c r="BJ34" s="144">
        <v>1057322.4531</v>
      </c>
      <c r="BK34" s="113">
        <v>159927.98157</v>
      </c>
      <c r="BL34" s="114">
        <v>218438.84263999999</v>
      </c>
      <c r="BM34" s="109">
        <v>1435689.2773</v>
      </c>
      <c r="BN34" s="110">
        <v>276570.04095</v>
      </c>
      <c r="BO34" s="145">
        <v>1712259.3182999999</v>
      </c>
      <c r="BP34" s="115" t="s">
        <v>219</v>
      </c>
      <c r="BQ34" s="116" t="s">
        <v>219</v>
      </c>
      <c r="BR34" s="117" t="s">
        <v>219</v>
      </c>
      <c r="BS34" s="118" t="s">
        <v>219</v>
      </c>
      <c r="BT34" s="119" t="s">
        <v>219</v>
      </c>
      <c r="BU34" s="120" t="s">
        <v>219</v>
      </c>
      <c r="BV34" s="115" t="s">
        <v>219</v>
      </c>
      <c r="BW34" s="116" t="s">
        <v>219</v>
      </c>
      <c r="BX34" s="117" t="s">
        <v>219</v>
      </c>
      <c r="BY34" s="118" t="s">
        <v>219</v>
      </c>
      <c r="BZ34" s="119" t="s">
        <v>219</v>
      </c>
      <c r="CA34" s="120" t="s">
        <v>219</v>
      </c>
      <c r="CB34" s="146">
        <v>2645501.3155999999</v>
      </c>
      <c r="CC34" s="146">
        <v>411492.21189999999</v>
      </c>
      <c r="CD34" s="146">
        <v>437218.68098</v>
      </c>
      <c r="CE34" s="146">
        <v>3494212.2085000002</v>
      </c>
      <c r="CF34" s="146">
        <v>419527.19653999998</v>
      </c>
      <c r="CG34" s="146">
        <v>3921298.3091000002</v>
      </c>
      <c r="CH34" s="146">
        <v>0</v>
      </c>
      <c r="CI34" s="146">
        <v>1203835.246</v>
      </c>
      <c r="CJ34" s="146">
        <v>188349.85500000001</v>
      </c>
      <c r="CK34" s="146">
        <v>270135.60200000001</v>
      </c>
      <c r="CL34" s="146">
        <v>1662320.7009999999</v>
      </c>
      <c r="CM34" s="146">
        <v>241519.38399999999</v>
      </c>
      <c r="CN34" s="146">
        <v>1903840.085</v>
      </c>
      <c r="CO34" s="146" t="e">
        <v>#N/A</v>
      </c>
      <c r="CP34" s="146" t="e">
        <v>#N/A</v>
      </c>
      <c r="CQ34" s="146" t="e">
        <v>#N/A</v>
      </c>
      <c r="CR34" s="146" t="e">
        <v>#N/A</v>
      </c>
      <c r="CS34" s="146" t="e">
        <v>#N/A</v>
      </c>
      <c r="CT34" s="146" t="e">
        <v>#N/A</v>
      </c>
      <c r="CU34" s="146">
        <v>1236927.9809000001</v>
      </c>
      <c r="CV34" s="146">
        <v>181141.91433</v>
      </c>
      <c r="CW34" s="146">
        <v>239891.46216</v>
      </c>
      <c r="CX34" s="146">
        <v>1657961.3574000001</v>
      </c>
      <c r="CY34" s="146">
        <v>284058.13886000001</v>
      </c>
      <c r="CZ34" s="146">
        <v>1942019.4961999999</v>
      </c>
      <c r="DA34" s="146" t="e">
        <v>#N/A</v>
      </c>
      <c r="DB34" s="146" t="e">
        <v>#N/A</v>
      </c>
      <c r="DC34" s="146" t="e">
        <v>#N/A</v>
      </c>
      <c r="DD34" s="146" t="e">
        <v>#N/A</v>
      </c>
      <c r="DE34" s="146" t="e">
        <v>#N/A</v>
      </c>
      <c r="DF34" s="146" t="e">
        <v>#N/A</v>
      </c>
    </row>
    <row r="35" spans="1:110" x14ac:dyDescent="0.25">
      <c r="A35" t="s">
        <v>218</v>
      </c>
      <c r="B35" s="142">
        <v>43770</v>
      </c>
      <c r="C35">
        <v>4</v>
      </c>
      <c r="D35">
        <v>0</v>
      </c>
      <c r="E35" s="105">
        <v>9.5838461537999997</v>
      </c>
      <c r="F35" s="105">
        <v>8.9038461538</v>
      </c>
      <c r="G35" s="112">
        <v>1005649.026</v>
      </c>
      <c r="H35" s="112">
        <v>1093871.0281</v>
      </c>
      <c r="I35" s="112">
        <v>-128618.3851</v>
      </c>
      <c r="J35" s="112">
        <v>1004358.1</v>
      </c>
      <c r="K35" s="112">
        <v>-89512.928069999994</v>
      </c>
      <c r="L35" s="112">
        <v>1095161.9541</v>
      </c>
      <c r="M35" s="113">
        <v>157060.356</v>
      </c>
      <c r="N35" s="113">
        <v>159157.85337</v>
      </c>
      <c r="O35" s="113">
        <v>-14798.38947</v>
      </c>
      <c r="P35" s="113">
        <v>149015.72300999999</v>
      </c>
      <c r="Q35" s="113">
        <v>-10142.130359999999</v>
      </c>
      <c r="R35" s="113">
        <v>167202.48636000001</v>
      </c>
      <c r="S35" s="114">
        <v>225118.054</v>
      </c>
      <c r="T35" s="114">
        <v>208319.57990000001</v>
      </c>
      <c r="U35" s="114">
        <v>-14097.74151</v>
      </c>
      <c r="V35" s="114">
        <v>199051.34161</v>
      </c>
      <c r="W35" s="114">
        <v>-9268.2382839999991</v>
      </c>
      <c r="X35" s="114">
        <v>234386.29227999999</v>
      </c>
      <c r="Y35" s="109">
        <v>1387827.4380000001</v>
      </c>
      <c r="Z35" s="109">
        <v>1461348.4613000001</v>
      </c>
      <c r="AA35" s="143">
        <f t="shared" si="0"/>
        <v>126.16613072727273</v>
      </c>
      <c r="AB35" s="143">
        <f t="shared" si="0"/>
        <v>132.84986011818182</v>
      </c>
      <c r="AC35" s="109">
        <v>-157514.51610000001</v>
      </c>
      <c r="AD35" s="109">
        <v>1352425.1646</v>
      </c>
      <c r="AE35" s="109">
        <v>-108923.29670000001</v>
      </c>
      <c r="AF35" s="109">
        <v>1496750.7346999999</v>
      </c>
      <c r="AG35" s="110">
        <v>234836.807</v>
      </c>
      <c r="AH35" s="110">
        <v>272700.16129999998</v>
      </c>
      <c r="AI35" s="110">
        <v>269339.11615000002</v>
      </c>
      <c r="AJ35" s="110">
        <v>-3361.0451429999998</v>
      </c>
      <c r="AK35" s="110">
        <v>238197.85214</v>
      </c>
      <c r="AL35" s="111">
        <v>1622664.2450000001</v>
      </c>
      <c r="AM35" s="111">
        <v>1734048.6225999999</v>
      </c>
      <c r="AN35" s="111">
        <v>-162691.78279999999</v>
      </c>
      <c r="AO35" s="111">
        <v>1621764.2808000001</v>
      </c>
      <c r="AP35" s="111">
        <v>-112284.3419</v>
      </c>
      <c r="AQ35" s="111">
        <v>1734948.5869</v>
      </c>
      <c r="AR35" s="112">
        <v>1290.9259999999776</v>
      </c>
      <c r="AS35" s="112">
        <v>12999.087774285697</v>
      </c>
      <c r="AU35" s="113">
        <v>8044.6329900000128</v>
      </c>
      <c r="AV35" s="113">
        <v>4796.7437171428546</v>
      </c>
      <c r="AX35" s="114">
        <v>26066.712379999983</v>
      </c>
      <c r="AY35" s="114">
        <v>23042.39763857143</v>
      </c>
      <c r="BA35" s="109">
        <v>35402.273399999831</v>
      </c>
      <c r="BB35" s="109">
        <v>40838.229585714304</v>
      </c>
      <c r="BD35" s="110">
        <v>-34502.309159999975</v>
      </c>
      <c r="BE35" s="110">
        <v>-32429.24634142857</v>
      </c>
      <c r="BG35" s="111">
        <v>899.96430000010878</v>
      </c>
      <c r="BH35" s="111">
        <v>8408.9832142856903</v>
      </c>
      <c r="BJ35" s="144">
        <v>1093871.0281</v>
      </c>
      <c r="BK35" s="113">
        <v>159157.85337</v>
      </c>
      <c r="BL35" s="114">
        <v>208319.57990000001</v>
      </c>
      <c r="BM35" s="109">
        <v>1461348.4613000001</v>
      </c>
      <c r="BN35" s="110">
        <v>272700.16129999998</v>
      </c>
      <c r="BO35" s="145">
        <v>1734048.6225999999</v>
      </c>
      <c r="BP35" s="115" t="s">
        <v>219</v>
      </c>
      <c r="BQ35" s="116" t="s">
        <v>219</v>
      </c>
      <c r="BR35" s="117" t="s">
        <v>219</v>
      </c>
      <c r="BS35" s="118" t="s">
        <v>219</v>
      </c>
      <c r="BT35" s="119" t="s">
        <v>219</v>
      </c>
      <c r="BU35" s="120" t="s">
        <v>219</v>
      </c>
      <c r="BV35" s="115" t="s">
        <v>219</v>
      </c>
      <c r="BW35" s="116" t="s">
        <v>219</v>
      </c>
      <c r="BX35" s="117" t="s">
        <v>219</v>
      </c>
      <c r="BY35" s="118" t="s">
        <v>219</v>
      </c>
      <c r="BZ35" s="119" t="s">
        <v>219</v>
      </c>
      <c r="CA35" s="120" t="s">
        <v>219</v>
      </c>
      <c r="CB35" s="146">
        <v>2645501.3155999999</v>
      </c>
      <c r="CC35" s="146">
        <v>411492.21189999999</v>
      </c>
      <c r="CD35" s="146">
        <v>437218.68098</v>
      </c>
      <c r="CE35" s="146">
        <v>3494212.2085000002</v>
      </c>
      <c r="CF35" s="146">
        <v>419527.19653999998</v>
      </c>
      <c r="CG35" s="146">
        <v>3921298.3091000002</v>
      </c>
      <c r="CH35" s="146">
        <v>1</v>
      </c>
      <c r="CI35" s="146" t="e">
        <v>#N/A</v>
      </c>
      <c r="CJ35" s="146" t="e">
        <v>#N/A</v>
      </c>
      <c r="CK35" s="146" t="e">
        <v>#N/A</v>
      </c>
      <c r="CL35" s="146" t="e">
        <v>#N/A</v>
      </c>
      <c r="CM35" s="146" t="e">
        <v>#N/A</v>
      </c>
      <c r="CN35" s="146" t="e">
        <v>#N/A</v>
      </c>
      <c r="CO35" s="146">
        <v>1005649.026</v>
      </c>
      <c r="CP35" s="146">
        <v>157060.356</v>
      </c>
      <c r="CQ35" s="146">
        <v>225118.054</v>
      </c>
      <c r="CR35" s="146">
        <v>1387827.4380000001</v>
      </c>
      <c r="CS35" s="146">
        <v>234836.807</v>
      </c>
      <c r="CT35" s="146">
        <v>1622664.2450000001</v>
      </c>
      <c r="CU35" s="146" t="e">
        <v>#N/A</v>
      </c>
      <c r="CV35" s="146" t="e">
        <v>#N/A</v>
      </c>
      <c r="CW35" s="146" t="e">
        <v>#N/A</v>
      </c>
      <c r="CX35" s="146" t="e">
        <v>#N/A</v>
      </c>
      <c r="CY35" s="146" t="e">
        <v>#N/A</v>
      </c>
      <c r="CZ35" s="146" t="e">
        <v>#N/A</v>
      </c>
      <c r="DA35" s="146">
        <v>1004358.1</v>
      </c>
      <c r="DB35" s="146">
        <v>149015.72300999999</v>
      </c>
      <c r="DC35" s="146">
        <v>199051.34161</v>
      </c>
      <c r="DD35" s="146">
        <v>1352425.1646</v>
      </c>
      <c r="DE35" s="146">
        <v>269339.11615000002</v>
      </c>
      <c r="DF35" s="146">
        <v>1621764.2808000001</v>
      </c>
    </row>
    <row r="36" spans="1:110" x14ac:dyDescent="0.25">
      <c r="A36" t="s">
        <v>218</v>
      </c>
      <c r="B36" s="142">
        <v>43771</v>
      </c>
      <c r="C36">
        <v>5</v>
      </c>
      <c r="D36">
        <v>0</v>
      </c>
      <c r="E36" s="105">
        <v>8.9961538462000004</v>
      </c>
      <c r="F36" s="105">
        <v>8.7738461537999992</v>
      </c>
      <c r="G36" s="112">
        <v>1039313.287</v>
      </c>
      <c r="H36" s="112">
        <v>1074853.8319999999</v>
      </c>
      <c r="I36" s="112">
        <v>-124518.3204</v>
      </c>
      <c r="J36" s="112">
        <v>1044448.9438</v>
      </c>
      <c r="K36" s="112">
        <v>-30404.888169999998</v>
      </c>
      <c r="L36" s="112">
        <v>1069718.1751999999</v>
      </c>
      <c r="M36" s="113">
        <v>131652.64799999999</v>
      </c>
      <c r="N36" s="113">
        <v>152421.39767000001</v>
      </c>
      <c r="O36" s="113">
        <v>-14036.657709999999</v>
      </c>
      <c r="P36" s="113">
        <v>148799.99585000001</v>
      </c>
      <c r="Q36" s="113">
        <v>-3621.4018209999999</v>
      </c>
      <c r="R36" s="113">
        <v>135274.04981999999</v>
      </c>
      <c r="S36" s="114">
        <v>182502.78200000001</v>
      </c>
      <c r="T36" s="114">
        <v>188554.70071</v>
      </c>
      <c r="U36" s="114">
        <v>-12719.24149</v>
      </c>
      <c r="V36" s="114">
        <v>185315.11533999999</v>
      </c>
      <c r="W36" s="114">
        <v>-3239.5853739999998</v>
      </c>
      <c r="X36" s="114">
        <v>185742.36736999999</v>
      </c>
      <c r="Y36" s="109">
        <v>1353468.7150000001</v>
      </c>
      <c r="Z36" s="109">
        <v>1415829.9304</v>
      </c>
      <c r="AA36" s="143">
        <f t="shared" si="0"/>
        <v>123.04261045454547</v>
      </c>
      <c r="AB36" s="143">
        <f t="shared" si="0"/>
        <v>128.71181185454546</v>
      </c>
      <c r="AC36" s="109">
        <v>-151274.21960000001</v>
      </c>
      <c r="AD36" s="109">
        <v>1378564.0549999999</v>
      </c>
      <c r="AE36" s="109">
        <v>-37265.875370000002</v>
      </c>
      <c r="AF36" s="109">
        <v>1390734.5904000001</v>
      </c>
      <c r="AG36" s="110">
        <v>218204.13500000001</v>
      </c>
      <c r="AH36" s="110">
        <v>260023.52238000001</v>
      </c>
      <c r="AI36" s="110">
        <v>259046.14283999999</v>
      </c>
      <c r="AJ36" s="110">
        <v>-977.37953900000002</v>
      </c>
      <c r="AK36" s="110">
        <v>219181.51454</v>
      </c>
      <c r="AL36" s="111">
        <v>1571672.85</v>
      </c>
      <c r="AM36" s="111">
        <v>1675853.4528000001</v>
      </c>
      <c r="AN36" s="111">
        <v>-156224.07759999999</v>
      </c>
      <c r="AO36" s="111">
        <v>1637610.1978</v>
      </c>
      <c r="AP36" s="111">
        <v>-38243.2549</v>
      </c>
      <c r="AQ36" s="111">
        <v>1609916.1048999999</v>
      </c>
      <c r="AR36" s="112">
        <v>-5135.656799999997</v>
      </c>
      <c r="AS36" s="112">
        <v>3066.6915914285596</v>
      </c>
      <c r="AU36" s="113">
        <v>-17147.34785000002</v>
      </c>
      <c r="AV36" s="113">
        <v>3495.2975899999956</v>
      </c>
      <c r="AX36" s="114">
        <v>-2812.333340000012</v>
      </c>
      <c r="AY36" s="114">
        <v>21927.880925714289</v>
      </c>
      <c r="BA36" s="109">
        <v>-25095.339999999851</v>
      </c>
      <c r="BB36" s="109">
        <v>28489.870428571478</v>
      </c>
      <c r="BD36" s="110">
        <v>-40842.007840000006</v>
      </c>
      <c r="BE36" s="110">
        <v>-34560.917559999994</v>
      </c>
      <c r="BG36" s="111">
        <v>-65937.347900000168</v>
      </c>
      <c r="BH36" s="111">
        <v>-6071.0471714286332</v>
      </c>
      <c r="BJ36" s="144" t="s">
        <v>219</v>
      </c>
      <c r="BK36" s="113" t="s">
        <v>219</v>
      </c>
      <c r="BL36" s="114" t="s">
        <v>219</v>
      </c>
      <c r="BM36" s="109" t="s">
        <v>219</v>
      </c>
      <c r="BN36" s="110" t="s">
        <v>219</v>
      </c>
      <c r="BO36" s="145" t="s">
        <v>219</v>
      </c>
      <c r="BP36" s="115">
        <v>1074853.8319999999</v>
      </c>
      <c r="BQ36" s="116">
        <v>152421.39767000001</v>
      </c>
      <c r="BR36" s="117">
        <v>188554.70071</v>
      </c>
      <c r="BS36" s="118">
        <v>1415829.9304</v>
      </c>
      <c r="BT36" s="119">
        <v>260023.52238000001</v>
      </c>
      <c r="BU36" s="120">
        <v>1675853.4528000001</v>
      </c>
      <c r="BV36" s="115" t="s">
        <v>219</v>
      </c>
      <c r="BW36" s="116" t="s">
        <v>219</v>
      </c>
      <c r="BX36" s="117" t="s">
        <v>219</v>
      </c>
      <c r="BY36" s="118" t="s">
        <v>219</v>
      </c>
      <c r="BZ36" s="119" t="s">
        <v>219</v>
      </c>
      <c r="CA36" s="120" t="s">
        <v>219</v>
      </c>
      <c r="CB36" s="146">
        <v>2645501.3155999999</v>
      </c>
      <c r="CC36" s="146">
        <v>411492.21189999999</v>
      </c>
      <c r="CD36" s="146">
        <v>437218.68098</v>
      </c>
      <c r="CE36" s="146">
        <v>3494212.2085000002</v>
      </c>
      <c r="CF36" s="146">
        <v>419527.19653999998</v>
      </c>
      <c r="CG36" s="146">
        <v>3921298.3091000002</v>
      </c>
      <c r="CH36" s="146">
        <v>1</v>
      </c>
      <c r="CI36" s="146" t="e">
        <v>#N/A</v>
      </c>
      <c r="CJ36" s="146" t="e">
        <v>#N/A</v>
      </c>
      <c r="CK36" s="146" t="e">
        <v>#N/A</v>
      </c>
      <c r="CL36" s="146" t="e">
        <v>#N/A</v>
      </c>
      <c r="CM36" s="146" t="e">
        <v>#N/A</v>
      </c>
      <c r="CN36" s="146" t="e">
        <v>#N/A</v>
      </c>
      <c r="CO36" s="146">
        <v>1039313.287</v>
      </c>
      <c r="CP36" s="146">
        <v>131652.64799999999</v>
      </c>
      <c r="CQ36" s="146">
        <v>182502.78200000001</v>
      </c>
      <c r="CR36" s="146">
        <v>1353468.7150000001</v>
      </c>
      <c r="CS36" s="146">
        <v>218204.13500000001</v>
      </c>
      <c r="CT36" s="146">
        <v>1571672.85</v>
      </c>
      <c r="CU36" s="146" t="e">
        <v>#N/A</v>
      </c>
      <c r="CV36" s="146" t="e">
        <v>#N/A</v>
      </c>
      <c r="CW36" s="146" t="e">
        <v>#N/A</v>
      </c>
      <c r="CX36" s="146" t="e">
        <v>#N/A</v>
      </c>
      <c r="CY36" s="146" t="e">
        <v>#N/A</v>
      </c>
      <c r="CZ36" s="146" t="e">
        <v>#N/A</v>
      </c>
      <c r="DA36" s="146">
        <v>1044448.9438</v>
      </c>
      <c r="DB36" s="146">
        <v>148799.99585000001</v>
      </c>
      <c r="DC36" s="146">
        <v>185315.11533999999</v>
      </c>
      <c r="DD36" s="146">
        <v>1378564.0549999999</v>
      </c>
      <c r="DE36" s="146">
        <v>259046.14283999999</v>
      </c>
      <c r="DF36" s="146">
        <v>1637610.1978</v>
      </c>
    </row>
    <row r="37" spans="1:110" x14ac:dyDescent="0.25">
      <c r="A37" t="s">
        <v>218</v>
      </c>
      <c r="B37" s="142">
        <v>43772</v>
      </c>
      <c r="C37">
        <v>6</v>
      </c>
      <c r="D37">
        <v>0</v>
      </c>
      <c r="E37" s="105">
        <v>8.7738461537999992</v>
      </c>
      <c r="F37" s="105">
        <v>8.6261538461999994</v>
      </c>
      <c r="G37" s="112">
        <v>1075255.132</v>
      </c>
      <c r="H37" s="112">
        <v>1066620.0818</v>
      </c>
      <c r="I37" s="112">
        <v>-121478.6011</v>
      </c>
      <c r="J37" s="112">
        <v>1050772.486</v>
      </c>
      <c r="K37" s="112">
        <v>-15847.59578</v>
      </c>
      <c r="L37" s="112">
        <v>1091102.7278</v>
      </c>
      <c r="M37" s="113">
        <v>137826.52100000001</v>
      </c>
      <c r="N37" s="113">
        <v>156420.03057</v>
      </c>
      <c r="O37" s="113">
        <v>-14262.13328</v>
      </c>
      <c r="P37" s="113">
        <v>154550.16665999999</v>
      </c>
      <c r="Q37" s="113">
        <v>-1869.863906</v>
      </c>
      <c r="R37" s="113">
        <v>139696.38490999999</v>
      </c>
      <c r="S37" s="114">
        <v>191290.39600000001</v>
      </c>
      <c r="T37" s="114">
        <v>197505.69349000001</v>
      </c>
      <c r="U37" s="114">
        <v>-13178.88048</v>
      </c>
      <c r="V37" s="114">
        <v>195662.35915999999</v>
      </c>
      <c r="W37" s="114">
        <v>-1843.3343339999999</v>
      </c>
      <c r="X37" s="114">
        <v>193133.73032999999</v>
      </c>
      <c r="Y37" s="109">
        <v>1404372.0519999999</v>
      </c>
      <c r="Z37" s="109">
        <v>1420545.8058</v>
      </c>
      <c r="AA37" s="143">
        <f t="shared" si="0"/>
        <v>127.67018654545454</v>
      </c>
      <c r="AB37" s="143">
        <f t="shared" si="0"/>
        <v>129.1405278</v>
      </c>
      <c r="AC37" s="109">
        <v>-148919.61480000001</v>
      </c>
      <c r="AD37" s="109">
        <v>1400985.0118</v>
      </c>
      <c r="AE37" s="109">
        <v>-19560.794020000001</v>
      </c>
      <c r="AF37" s="109">
        <v>1423932.8459999999</v>
      </c>
      <c r="AG37" s="110">
        <v>225286.60699999999</v>
      </c>
      <c r="AH37" s="110">
        <v>253591.21861000001</v>
      </c>
      <c r="AI37" s="110">
        <v>252914.2034</v>
      </c>
      <c r="AJ37" s="110">
        <v>-677.01521460000004</v>
      </c>
      <c r="AK37" s="110">
        <v>225963.62221</v>
      </c>
      <c r="AL37" s="111">
        <v>1629658.659</v>
      </c>
      <c r="AM37" s="111">
        <v>1674137.0244</v>
      </c>
      <c r="AN37" s="111">
        <v>-153652.28580000001</v>
      </c>
      <c r="AO37" s="111">
        <v>1653899.2152</v>
      </c>
      <c r="AP37" s="111">
        <v>-20237.809239999999</v>
      </c>
      <c r="AQ37" s="111">
        <v>1649896.4682</v>
      </c>
      <c r="AR37" s="112">
        <v>24482.64599999995</v>
      </c>
      <c r="AS37" s="112">
        <v>-1687.5138642857285</v>
      </c>
      <c r="AU37" s="113">
        <v>-16723.645660000009</v>
      </c>
      <c r="AV37" s="113">
        <v>3650.6775457142794</v>
      </c>
      <c r="AX37" s="114">
        <v>-4371.9631600000139</v>
      </c>
      <c r="AY37" s="114">
        <v>21594.10522142857</v>
      </c>
      <c r="BA37" s="109">
        <v>3387.0401999999303</v>
      </c>
      <c r="BB37" s="109">
        <v>23557.269514285759</v>
      </c>
      <c r="BD37" s="110">
        <v>-27627.596400000009</v>
      </c>
      <c r="BE37" s="110">
        <v>-34353.959619999994</v>
      </c>
      <c r="BG37" s="111">
        <v>-24240.556199999992</v>
      </c>
      <c r="BH37" s="111">
        <v>-10796.690157142901</v>
      </c>
      <c r="BJ37" s="144" t="s">
        <v>219</v>
      </c>
      <c r="BK37" s="113" t="s">
        <v>219</v>
      </c>
      <c r="BL37" s="114" t="s">
        <v>219</v>
      </c>
      <c r="BM37" s="109" t="s">
        <v>219</v>
      </c>
      <c r="BN37" s="110" t="s">
        <v>219</v>
      </c>
      <c r="BO37" s="145" t="s">
        <v>219</v>
      </c>
      <c r="BP37" s="115">
        <v>1066620.0818</v>
      </c>
      <c r="BQ37" s="116">
        <v>156420.03057</v>
      </c>
      <c r="BR37" s="117">
        <v>197505.69349000001</v>
      </c>
      <c r="BS37" s="118">
        <v>1420545.8058</v>
      </c>
      <c r="BT37" s="119">
        <v>253591.21861000001</v>
      </c>
      <c r="BU37" s="120">
        <v>1674137.0244</v>
      </c>
      <c r="BV37" s="115" t="s">
        <v>219</v>
      </c>
      <c r="BW37" s="116" t="s">
        <v>219</v>
      </c>
      <c r="BX37" s="117" t="s">
        <v>219</v>
      </c>
      <c r="BY37" s="118" t="s">
        <v>219</v>
      </c>
      <c r="BZ37" s="119" t="s">
        <v>219</v>
      </c>
      <c r="CA37" s="120" t="s">
        <v>219</v>
      </c>
      <c r="CB37" s="146">
        <v>2645501.3155999999</v>
      </c>
      <c r="CC37" s="146">
        <v>411492.21189999999</v>
      </c>
      <c r="CD37" s="146">
        <v>437218.68098</v>
      </c>
      <c r="CE37" s="146">
        <v>3494212.2085000002</v>
      </c>
      <c r="CF37" s="146">
        <v>419527.19653999998</v>
      </c>
      <c r="CG37" s="146">
        <v>3921298.3091000002</v>
      </c>
      <c r="CH37" s="146">
        <v>1</v>
      </c>
      <c r="CI37" s="146" t="e">
        <v>#N/A</v>
      </c>
      <c r="CJ37" s="146" t="e">
        <v>#N/A</v>
      </c>
      <c r="CK37" s="146" t="e">
        <v>#N/A</v>
      </c>
      <c r="CL37" s="146" t="e">
        <v>#N/A</v>
      </c>
      <c r="CM37" s="146" t="e">
        <v>#N/A</v>
      </c>
      <c r="CN37" s="146" t="e">
        <v>#N/A</v>
      </c>
      <c r="CO37" s="146">
        <v>1075255.132</v>
      </c>
      <c r="CP37" s="146">
        <v>137826.52100000001</v>
      </c>
      <c r="CQ37" s="146">
        <v>191290.39600000001</v>
      </c>
      <c r="CR37" s="146">
        <v>1404372.0519999999</v>
      </c>
      <c r="CS37" s="146">
        <v>225286.60699999999</v>
      </c>
      <c r="CT37" s="146">
        <v>1629658.659</v>
      </c>
      <c r="CU37" s="146" t="e">
        <v>#N/A</v>
      </c>
      <c r="CV37" s="146" t="e">
        <v>#N/A</v>
      </c>
      <c r="CW37" s="146" t="e">
        <v>#N/A</v>
      </c>
      <c r="CX37" s="146" t="e">
        <v>#N/A</v>
      </c>
      <c r="CY37" s="146" t="e">
        <v>#N/A</v>
      </c>
      <c r="CZ37" s="146" t="e">
        <v>#N/A</v>
      </c>
      <c r="DA37" s="146">
        <v>1050772.486</v>
      </c>
      <c r="DB37" s="146">
        <v>154550.16665999999</v>
      </c>
      <c r="DC37" s="146">
        <v>195662.35915999999</v>
      </c>
      <c r="DD37" s="146">
        <v>1400985.0118</v>
      </c>
      <c r="DE37" s="146">
        <v>252914.2034</v>
      </c>
      <c r="DF37" s="146">
        <v>1653899.2152</v>
      </c>
    </row>
    <row r="38" spans="1:110" x14ac:dyDescent="0.25">
      <c r="A38" t="s">
        <v>218</v>
      </c>
      <c r="B38" s="142">
        <v>43773</v>
      </c>
      <c r="C38">
        <v>0</v>
      </c>
      <c r="D38">
        <v>0</v>
      </c>
      <c r="E38" s="105">
        <v>8.4846153845999996</v>
      </c>
      <c r="F38" s="105">
        <v>8.4807692308</v>
      </c>
      <c r="G38" s="112">
        <v>1089012.8910000001</v>
      </c>
      <c r="H38" s="112">
        <v>1131028.0433</v>
      </c>
      <c r="I38" s="112">
        <v>-126652.65089999999</v>
      </c>
      <c r="J38" s="112">
        <v>1135427.878</v>
      </c>
      <c r="K38" s="112">
        <v>4399.8346603</v>
      </c>
      <c r="L38" s="112">
        <v>1084613.0563000001</v>
      </c>
      <c r="M38" s="113">
        <v>174284.18700000001</v>
      </c>
      <c r="N38" s="113">
        <v>166774.66231000001</v>
      </c>
      <c r="O38" s="113">
        <v>-14875.51539</v>
      </c>
      <c r="P38" s="113">
        <v>167381.40502000001</v>
      </c>
      <c r="Q38" s="113">
        <v>606.74270761000002</v>
      </c>
      <c r="R38" s="113">
        <v>173677.44429000001</v>
      </c>
      <c r="S38" s="114">
        <v>255484.22200000001</v>
      </c>
      <c r="T38" s="114">
        <v>227097.25070999999</v>
      </c>
      <c r="U38" s="114">
        <v>-14922.356330000001</v>
      </c>
      <c r="V38" s="114">
        <v>227508.95963</v>
      </c>
      <c r="W38" s="114">
        <v>411.70891417000001</v>
      </c>
      <c r="X38" s="114">
        <v>255072.51308999999</v>
      </c>
      <c r="Y38" s="109">
        <v>1518781.301</v>
      </c>
      <c r="Z38" s="109">
        <v>1524899.9563</v>
      </c>
      <c r="AA38" s="143">
        <f t="shared" si="0"/>
        <v>138.07102736363638</v>
      </c>
      <c r="AB38" s="143">
        <f t="shared" si="0"/>
        <v>138.62726875454544</v>
      </c>
      <c r="AC38" s="109">
        <v>-156450.5226</v>
      </c>
      <c r="AD38" s="109">
        <v>1530318.2426</v>
      </c>
      <c r="AE38" s="109">
        <v>5418.286282</v>
      </c>
      <c r="AF38" s="109">
        <v>1513363.0146999999</v>
      </c>
      <c r="AG38" s="110">
        <v>255405.601</v>
      </c>
      <c r="AH38" s="110">
        <v>280208.80696000002</v>
      </c>
      <c r="AI38" s="110">
        <v>280250.69673999998</v>
      </c>
      <c r="AJ38" s="110">
        <v>41.889776861000001</v>
      </c>
      <c r="AK38" s="110">
        <v>255363.71122</v>
      </c>
      <c r="AL38" s="111">
        <v>1774186.902</v>
      </c>
      <c r="AM38" s="111">
        <v>1805108.7633</v>
      </c>
      <c r="AN38" s="111">
        <v>-161717.32699999999</v>
      </c>
      <c r="AO38" s="111">
        <v>1810568.9394</v>
      </c>
      <c r="AP38" s="111">
        <v>5460.1760588999996</v>
      </c>
      <c r="AQ38" s="111">
        <v>1768726.7259</v>
      </c>
      <c r="AR38" s="112">
        <v>-46414.986999999965</v>
      </c>
      <c r="AS38" s="112">
        <v>-11289.48340000001</v>
      </c>
      <c r="AU38" s="113">
        <v>6902.7819799999997</v>
      </c>
      <c r="AV38" s="113">
        <v>2401.4300057142805</v>
      </c>
      <c r="AX38" s="114">
        <v>27975.26238</v>
      </c>
      <c r="AY38" s="114">
        <v>20428.70592</v>
      </c>
      <c r="BA38" s="109">
        <v>-11536.94160000002</v>
      </c>
      <c r="BB38" s="109">
        <v>11540.653000000033</v>
      </c>
      <c r="BD38" s="110">
        <v>-24845.095740000019</v>
      </c>
      <c r="BE38" s="110">
        <v>-34806.18322714285</v>
      </c>
      <c r="BG38" s="111">
        <v>-36382.03740000003</v>
      </c>
      <c r="BH38" s="111">
        <v>-23265.530271428604</v>
      </c>
      <c r="BJ38" s="144">
        <v>1131028.0433</v>
      </c>
      <c r="BK38" s="113">
        <v>166774.66231000001</v>
      </c>
      <c r="BL38" s="114">
        <v>227097.25070999999</v>
      </c>
      <c r="BM38" s="109">
        <v>1524899.9563</v>
      </c>
      <c r="BN38" s="110">
        <v>280208.80696000002</v>
      </c>
      <c r="BO38" s="145">
        <v>1805108.7633</v>
      </c>
      <c r="BP38" s="115" t="s">
        <v>219</v>
      </c>
      <c r="BQ38" s="116" t="s">
        <v>219</v>
      </c>
      <c r="BR38" s="117" t="s">
        <v>219</v>
      </c>
      <c r="BS38" s="118" t="s">
        <v>219</v>
      </c>
      <c r="BT38" s="119" t="s">
        <v>219</v>
      </c>
      <c r="BU38" s="120" t="s">
        <v>219</v>
      </c>
      <c r="BV38" s="115" t="s">
        <v>219</v>
      </c>
      <c r="BW38" s="116" t="s">
        <v>219</v>
      </c>
      <c r="BX38" s="117" t="s">
        <v>219</v>
      </c>
      <c r="BY38" s="118" t="s">
        <v>219</v>
      </c>
      <c r="BZ38" s="119" t="s">
        <v>219</v>
      </c>
      <c r="CA38" s="120" t="s">
        <v>219</v>
      </c>
      <c r="CB38" s="146">
        <v>2645501.3155999999</v>
      </c>
      <c r="CC38" s="146">
        <v>411492.21189999999</v>
      </c>
      <c r="CD38" s="146">
        <v>437218.68098</v>
      </c>
      <c r="CE38" s="146">
        <v>3494212.2085000002</v>
      </c>
      <c r="CF38" s="146">
        <v>419527.19653999998</v>
      </c>
      <c r="CG38" s="146">
        <v>3921298.3091000002</v>
      </c>
      <c r="CH38" s="146">
        <v>0</v>
      </c>
      <c r="CI38" s="146">
        <v>1089012.8910000001</v>
      </c>
      <c r="CJ38" s="146">
        <v>174284.18700000001</v>
      </c>
      <c r="CK38" s="146">
        <v>255484.22200000001</v>
      </c>
      <c r="CL38" s="146">
        <v>1518781.301</v>
      </c>
      <c r="CM38" s="146">
        <v>255405.601</v>
      </c>
      <c r="CN38" s="146">
        <v>1774186.902</v>
      </c>
      <c r="CO38" s="146" t="e">
        <v>#N/A</v>
      </c>
      <c r="CP38" s="146" t="e">
        <v>#N/A</v>
      </c>
      <c r="CQ38" s="146" t="e">
        <v>#N/A</v>
      </c>
      <c r="CR38" s="146" t="e">
        <v>#N/A</v>
      </c>
      <c r="CS38" s="146" t="e">
        <v>#N/A</v>
      </c>
      <c r="CT38" s="146" t="e">
        <v>#N/A</v>
      </c>
      <c r="CU38" s="146">
        <v>1135427.878</v>
      </c>
      <c r="CV38" s="146">
        <v>167381.40502000001</v>
      </c>
      <c r="CW38" s="146">
        <v>227508.95963</v>
      </c>
      <c r="CX38" s="146">
        <v>1530318.2426</v>
      </c>
      <c r="CY38" s="146">
        <v>280250.69673999998</v>
      </c>
      <c r="CZ38" s="146">
        <v>1810568.9394</v>
      </c>
      <c r="DA38" s="146" t="e">
        <v>#N/A</v>
      </c>
      <c r="DB38" s="146" t="e">
        <v>#N/A</v>
      </c>
      <c r="DC38" s="146" t="e">
        <v>#N/A</v>
      </c>
      <c r="DD38" s="146" t="e">
        <v>#N/A</v>
      </c>
      <c r="DE38" s="146" t="e">
        <v>#N/A</v>
      </c>
      <c r="DF38" s="146" t="e">
        <v>#N/A</v>
      </c>
    </row>
    <row r="39" spans="1:110" x14ac:dyDescent="0.25">
      <c r="A39" t="s">
        <v>218</v>
      </c>
      <c r="B39" s="142">
        <v>43774</v>
      </c>
      <c r="C39">
        <v>1</v>
      </c>
      <c r="D39">
        <v>0</v>
      </c>
      <c r="E39" s="105">
        <v>8.1784615385000006</v>
      </c>
      <c r="F39" s="105">
        <v>8.3284615384999992</v>
      </c>
      <c r="G39" s="112">
        <v>1156801.361</v>
      </c>
      <c r="H39" s="112">
        <v>1150555.9214999999</v>
      </c>
      <c r="I39" s="112">
        <v>-126649.9262</v>
      </c>
      <c r="J39" s="112">
        <v>1171506.5292</v>
      </c>
      <c r="K39" s="112">
        <v>20950.607731</v>
      </c>
      <c r="L39" s="112">
        <v>1135850.7533</v>
      </c>
      <c r="M39" s="113">
        <v>183881.125</v>
      </c>
      <c r="N39" s="113">
        <v>171019.12203999999</v>
      </c>
      <c r="O39" s="113">
        <v>-14891.02412</v>
      </c>
      <c r="P39" s="113">
        <v>173416.53537</v>
      </c>
      <c r="Q39" s="113">
        <v>2397.4133326000001</v>
      </c>
      <c r="R39" s="113">
        <v>181483.71166999999</v>
      </c>
      <c r="S39" s="114">
        <v>263400.71399999998</v>
      </c>
      <c r="T39" s="114">
        <v>229386.95511000001</v>
      </c>
      <c r="U39" s="114">
        <v>-14922.68687</v>
      </c>
      <c r="V39" s="114">
        <v>231813.78159</v>
      </c>
      <c r="W39" s="114">
        <v>2426.8264810999999</v>
      </c>
      <c r="X39" s="114">
        <v>260973.88751999999</v>
      </c>
      <c r="Y39" s="109">
        <v>1604083.1980000001</v>
      </c>
      <c r="Z39" s="109">
        <v>1550961.9986</v>
      </c>
      <c r="AA39" s="143">
        <f t="shared" si="0"/>
        <v>145.82574527272729</v>
      </c>
      <c r="AB39" s="143">
        <f t="shared" si="0"/>
        <v>140.99654532727274</v>
      </c>
      <c r="AC39" s="109">
        <v>-156463.6372</v>
      </c>
      <c r="AD39" s="109">
        <v>1576736.8462</v>
      </c>
      <c r="AE39" s="109">
        <v>25774.847545000001</v>
      </c>
      <c r="AF39" s="109">
        <v>1578308.3504999999</v>
      </c>
      <c r="AG39" s="110">
        <v>246531.37599999999</v>
      </c>
      <c r="AH39" s="110">
        <v>280966.64490999997</v>
      </c>
      <c r="AI39" s="110">
        <v>281817.08093</v>
      </c>
      <c r="AJ39" s="110">
        <v>850.43601854999997</v>
      </c>
      <c r="AK39" s="110">
        <v>245680.93998</v>
      </c>
      <c r="AL39" s="111">
        <v>1850614.574</v>
      </c>
      <c r="AM39" s="111">
        <v>1831928.6435</v>
      </c>
      <c r="AN39" s="111">
        <v>-161729.65280000001</v>
      </c>
      <c r="AO39" s="111">
        <v>1858553.9271</v>
      </c>
      <c r="AP39" s="111">
        <v>26625.283564000001</v>
      </c>
      <c r="AQ39" s="111">
        <v>1823989.2904000001</v>
      </c>
      <c r="AR39" s="112">
        <v>-14705.168199999956</v>
      </c>
      <c r="AS39" s="112">
        <v>-14244.77204285715</v>
      </c>
      <c r="AU39" s="113">
        <v>10464.589630000002</v>
      </c>
      <c r="AV39" s="113">
        <v>1581.8910299999989</v>
      </c>
      <c r="AX39" s="114">
        <v>31586.932409999979</v>
      </c>
      <c r="AY39" s="114">
        <v>20001.785094285708</v>
      </c>
      <c r="BA39" s="109">
        <v>27346.351899999892</v>
      </c>
      <c r="BB39" s="109">
        <v>7338.9042714285733</v>
      </c>
      <c r="BD39" s="110">
        <v>-35285.704929999978</v>
      </c>
      <c r="BE39" s="110">
        <v>-33561.870314285705</v>
      </c>
      <c r="BG39" s="111">
        <v>-7939.3530999999493</v>
      </c>
      <c r="BH39" s="111">
        <v>-26222.966085714321</v>
      </c>
      <c r="BJ39" s="144">
        <v>1150555.9214999999</v>
      </c>
      <c r="BK39" s="113">
        <v>171019.12203999999</v>
      </c>
      <c r="BL39" s="114">
        <v>229386.95511000001</v>
      </c>
      <c r="BM39" s="109">
        <v>1550961.9986</v>
      </c>
      <c r="BN39" s="110">
        <v>280966.64490999997</v>
      </c>
      <c r="BO39" s="145">
        <v>1831928.6435</v>
      </c>
      <c r="BP39" s="115" t="s">
        <v>219</v>
      </c>
      <c r="BQ39" s="116" t="s">
        <v>219</v>
      </c>
      <c r="BR39" s="117" t="s">
        <v>219</v>
      </c>
      <c r="BS39" s="118" t="s">
        <v>219</v>
      </c>
      <c r="BT39" s="119" t="s">
        <v>219</v>
      </c>
      <c r="BU39" s="120" t="s">
        <v>219</v>
      </c>
      <c r="BV39" s="115" t="s">
        <v>219</v>
      </c>
      <c r="BW39" s="116" t="s">
        <v>219</v>
      </c>
      <c r="BX39" s="117" t="s">
        <v>219</v>
      </c>
      <c r="BY39" s="118" t="s">
        <v>219</v>
      </c>
      <c r="BZ39" s="119" t="s">
        <v>219</v>
      </c>
      <c r="CA39" s="120" t="s">
        <v>219</v>
      </c>
      <c r="CB39" s="146">
        <v>2645501.3155999999</v>
      </c>
      <c r="CC39" s="146">
        <v>411492.21189999999</v>
      </c>
      <c r="CD39" s="146">
        <v>437218.68098</v>
      </c>
      <c r="CE39" s="146">
        <v>3494212.2085000002</v>
      </c>
      <c r="CF39" s="146">
        <v>419527.19653999998</v>
      </c>
      <c r="CG39" s="146">
        <v>3921298.3091000002</v>
      </c>
      <c r="CH39" s="146">
        <v>0</v>
      </c>
      <c r="CI39" s="146">
        <v>1156801.361</v>
      </c>
      <c r="CJ39" s="146">
        <v>183881.125</v>
      </c>
      <c r="CK39" s="146">
        <v>263400.71399999998</v>
      </c>
      <c r="CL39" s="146">
        <v>1604083.1980000001</v>
      </c>
      <c r="CM39" s="146">
        <v>246531.37599999999</v>
      </c>
      <c r="CN39" s="146">
        <v>1850614.574</v>
      </c>
      <c r="CO39" s="146" t="e">
        <v>#N/A</v>
      </c>
      <c r="CP39" s="146" t="e">
        <v>#N/A</v>
      </c>
      <c r="CQ39" s="146" t="e">
        <v>#N/A</v>
      </c>
      <c r="CR39" s="146" t="e">
        <v>#N/A</v>
      </c>
      <c r="CS39" s="146" t="e">
        <v>#N/A</v>
      </c>
      <c r="CT39" s="146" t="e">
        <v>#N/A</v>
      </c>
      <c r="CU39" s="146">
        <v>1171506.5292</v>
      </c>
      <c r="CV39" s="146">
        <v>173416.53537</v>
      </c>
      <c r="CW39" s="146">
        <v>231813.78159</v>
      </c>
      <c r="CX39" s="146">
        <v>1576736.8462</v>
      </c>
      <c r="CY39" s="146">
        <v>281817.08093</v>
      </c>
      <c r="CZ39" s="146">
        <v>1858553.9271</v>
      </c>
      <c r="DA39" s="146" t="e">
        <v>#N/A</v>
      </c>
      <c r="DB39" s="146" t="e">
        <v>#N/A</v>
      </c>
      <c r="DC39" s="146" t="e">
        <v>#N/A</v>
      </c>
      <c r="DD39" s="146" t="e">
        <v>#N/A</v>
      </c>
      <c r="DE39" s="146" t="e">
        <v>#N/A</v>
      </c>
      <c r="DF39" s="146" t="e">
        <v>#N/A</v>
      </c>
    </row>
    <row r="40" spans="1:110" x14ac:dyDescent="0.25">
      <c r="A40" t="s">
        <v>218</v>
      </c>
      <c r="B40" s="142">
        <v>43775</v>
      </c>
      <c r="C40">
        <v>2</v>
      </c>
      <c r="D40">
        <v>0</v>
      </c>
      <c r="E40" s="105">
        <v>7.1692307692000004</v>
      </c>
      <c r="F40" s="105">
        <v>8.1669230768999999</v>
      </c>
      <c r="G40" s="112">
        <v>1321817.145</v>
      </c>
      <c r="H40" s="112">
        <v>1171042.6799000001</v>
      </c>
      <c r="I40" s="112">
        <v>-126647.20140000001</v>
      </c>
      <c r="J40" s="112">
        <v>1302512.2047999999</v>
      </c>
      <c r="K40" s="112">
        <v>131469.52496000001</v>
      </c>
      <c r="L40" s="112">
        <v>1190347.6200000001</v>
      </c>
      <c r="M40" s="113">
        <v>206276.111</v>
      </c>
      <c r="N40" s="113">
        <v>169888.93674999999</v>
      </c>
      <c r="O40" s="113">
        <v>-14856.38335</v>
      </c>
      <c r="P40" s="113">
        <v>185445.90187</v>
      </c>
      <c r="Q40" s="113">
        <v>15556.965115999999</v>
      </c>
      <c r="R40" s="113">
        <v>190719.14588</v>
      </c>
      <c r="S40" s="114">
        <v>283571.22600000002</v>
      </c>
      <c r="T40" s="114">
        <v>231789.84979000001</v>
      </c>
      <c r="U40" s="114">
        <v>-14923.01742</v>
      </c>
      <c r="V40" s="114">
        <v>247364.93062</v>
      </c>
      <c r="W40" s="114">
        <v>15575.080823</v>
      </c>
      <c r="X40" s="114">
        <v>267996.14517999999</v>
      </c>
      <c r="Y40" s="109">
        <v>1811664.48</v>
      </c>
      <c r="Z40" s="109">
        <v>1572721.4664</v>
      </c>
      <c r="AA40" s="143">
        <f t="shared" si="0"/>
        <v>164.6967709090909</v>
      </c>
      <c r="AB40" s="143">
        <f t="shared" si="0"/>
        <v>142.97467876363638</v>
      </c>
      <c r="AC40" s="109">
        <v>-156426.60219999999</v>
      </c>
      <c r="AD40" s="109">
        <v>1735323.0373</v>
      </c>
      <c r="AE40" s="109">
        <v>162601.57089999999</v>
      </c>
      <c r="AF40" s="109">
        <v>1649062.9091</v>
      </c>
      <c r="AG40" s="110">
        <v>272275.98</v>
      </c>
      <c r="AH40" s="110">
        <v>281774.70718000003</v>
      </c>
      <c r="AI40" s="110">
        <v>287039.45329999999</v>
      </c>
      <c r="AJ40" s="110">
        <v>5264.7461182999996</v>
      </c>
      <c r="AK40" s="110">
        <v>267011.23388000001</v>
      </c>
      <c r="AL40" s="111">
        <v>2083940.46</v>
      </c>
      <c r="AM40" s="111">
        <v>1854496.1736000001</v>
      </c>
      <c r="AN40" s="111">
        <v>-161691.82920000001</v>
      </c>
      <c r="AO40" s="111">
        <v>2022362.4905999999</v>
      </c>
      <c r="AP40" s="111">
        <v>167866.31701999999</v>
      </c>
      <c r="AQ40" s="111">
        <v>1916074.1429999999</v>
      </c>
      <c r="AR40" s="112">
        <v>19304.940100000007</v>
      </c>
      <c r="AS40" s="112">
        <v>-7752.8621142857173</v>
      </c>
      <c r="AU40" s="113">
        <v>20830.209130000003</v>
      </c>
      <c r="AV40" s="113">
        <v>2797.0229842857143</v>
      </c>
      <c r="AX40" s="114">
        <v>36206.295389999985</v>
      </c>
      <c r="AY40" s="114">
        <v>20699.292271428563</v>
      </c>
      <c r="BA40" s="109">
        <v>76341.442700000014</v>
      </c>
      <c r="BB40" s="109">
        <v>15743.452899999984</v>
      </c>
      <c r="BD40" s="110">
        <v>-14763.473300000012</v>
      </c>
      <c r="BE40" s="110">
        <v>-31486.420320000001</v>
      </c>
      <c r="BG40" s="111">
        <v>61577.969399999827</v>
      </c>
      <c r="BH40" s="111">
        <v>-15742.967457142891</v>
      </c>
      <c r="BJ40" s="144">
        <v>1171042.6799000001</v>
      </c>
      <c r="BK40" s="113">
        <v>169888.93674999999</v>
      </c>
      <c r="BL40" s="114">
        <v>231789.84979000001</v>
      </c>
      <c r="BM40" s="109">
        <v>1572721.4664</v>
      </c>
      <c r="BN40" s="110">
        <v>281774.70718000003</v>
      </c>
      <c r="BO40" s="145">
        <v>1854496.1736000001</v>
      </c>
      <c r="BP40" s="115" t="s">
        <v>219</v>
      </c>
      <c r="BQ40" s="116" t="s">
        <v>219</v>
      </c>
      <c r="BR40" s="117" t="s">
        <v>219</v>
      </c>
      <c r="BS40" s="118" t="s">
        <v>219</v>
      </c>
      <c r="BT40" s="119" t="s">
        <v>219</v>
      </c>
      <c r="BU40" s="120" t="s">
        <v>219</v>
      </c>
      <c r="BV40" s="115" t="s">
        <v>219</v>
      </c>
      <c r="BW40" s="116" t="s">
        <v>219</v>
      </c>
      <c r="BX40" s="117" t="s">
        <v>219</v>
      </c>
      <c r="BY40" s="118" t="s">
        <v>219</v>
      </c>
      <c r="BZ40" s="119" t="s">
        <v>219</v>
      </c>
      <c r="CA40" s="120" t="s">
        <v>219</v>
      </c>
      <c r="CB40" s="146">
        <v>2645501.3155999999</v>
      </c>
      <c r="CC40" s="146">
        <v>411492.21189999999</v>
      </c>
      <c r="CD40" s="146">
        <v>437218.68098</v>
      </c>
      <c r="CE40" s="146">
        <v>3494212.2085000002</v>
      </c>
      <c r="CF40" s="146">
        <v>419527.19653999998</v>
      </c>
      <c r="CG40" s="146">
        <v>3921298.3091000002</v>
      </c>
      <c r="CH40" s="146">
        <v>0</v>
      </c>
      <c r="CI40" s="146">
        <v>1321817.145</v>
      </c>
      <c r="CJ40" s="146">
        <v>206276.111</v>
      </c>
      <c r="CK40" s="146">
        <v>283571.22600000002</v>
      </c>
      <c r="CL40" s="146">
        <v>1811664.48</v>
      </c>
      <c r="CM40" s="146">
        <v>272275.98</v>
      </c>
      <c r="CN40" s="146">
        <v>2083940.46</v>
      </c>
      <c r="CO40" s="146" t="e">
        <v>#N/A</v>
      </c>
      <c r="CP40" s="146" t="e">
        <v>#N/A</v>
      </c>
      <c r="CQ40" s="146" t="e">
        <v>#N/A</v>
      </c>
      <c r="CR40" s="146" t="e">
        <v>#N/A</v>
      </c>
      <c r="CS40" s="146" t="e">
        <v>#N/A</v>
      </c>
      <c r="CT40" s="146" t="e">
        <v>#N/A</v>
      </c>
      <c r="CU40" s="146">
        <v>1302512.2047999999</v>
      </c>
      <c r="CV40" s="146">
        <v>185445.90187</v>
      </c>
      <c r="CW40" s="146">
        <v>247364.93062</v>
      </c>
      <c r="CX40" s="146">
        <v>1735323.0373</v>
      </c>
      <c r="CY40" s="146">
        <v>287039.45329999999</v>
      </c>
      <c r="CZ40" s="146">
        <v>2022362.4905999999</v>
      </c>
      <c r="DA40" s="146" t="e">
        <v>#N/A</v>
      </c>
      <c r="DB40" s="146" t="e">
        <v>#N/A</v>
      </c>
      <c r="DC40" s="146" t="e">
        <v>#N/A</v>
      </c>
      <c r="DD40" s="146" t="e">
        <v>#N/A</v>
      </c>
      <c r="DE40" s="146" t="e">
        <v>#N/A</v>
      </c>
      <c r="DF40" s="146" t="e">
        <v>#N/A</v>
      </c>
    </row>
    <row r="41" spans="1:110" x14ac:dyDescent="0.25">
      <c r="A41" t="s">
        <v>218</v>
      </c>
      <c r="B41" s="142">
        <v>43776</v>
      </c>
      <c r="C41">
        <v>3</v>
      </c>
      <c r="D41">
        <v>0</v>
      </c>
      <c r="E41" s="105">
        <v>6.6276923077000003</v>
      </c>
      <c r="F41" s="105">
        <v>8</v>
      </c>
      <c r="G41" s="112">
        <v>1340465.22</v>
      </c>
      <c r="H41" s="112">
        <v>1192283.7313999999</v>
      </c>
      <c r="I41" s="112">
        <v>-126644.4767</v>
      </c>
      <c r="J41" s="112">
        <v>1367777.0615999999</v>
      </c>
      <c r="K41" s="112">
        <v>175493.33022999999</v>
      </c>
      <c r="L41" s="112">
        <v>1164971.8898</v>
      </c>
      <c r="M41" s="113">
        <v>207543.57</v>
      </c>
      <c r="N41" s="113">
        <v>172473.16944999999</v>
      </c>
      <c r="O41" s="113">
        <v>-14854.88572</v>
      </c>
      <c r="P41" s="113">
        <v>193268.78091999999</v>
      </c>
      <c r="Q41" s="113">
        <v>20795.611474000001</v>
      </c>
      <c r="R41" s="113">
        <v>186747.95853</v>
      </c>
      <c r="S41" s="114">
        <v>286797.09000000003</v>
      </c>
      <c r="T41" s="114">
        <v>234290.64702999999</v>
      </c>
      <c r="U41" s="114">
        <v>-14923.347959999999</v>
      </c>
      <c r="V41" s="114">
        <v>255078.63855</v>
      </c>
      <c r="W41" s="114">
        <v>20787.991516999999</v>
      </c>
      <c r="X41" s="114">
        <v>266009.09847999999</v>
      </c>
      <c r="Y41" s="109">
        <v>1834805.8810000001</v>
      </c>
      <c r="Z41" s="109">
        <v>1599047.5478999999</v>
      </c>
      <c r="AA41" s="143">
        <f t="shared" si="0"/>
        <v>166.80053463636364</v>
      </c>
      <c r="AB41" s="143">
        <f t="shared" si="0"/>
        <v>145.36795889999999</v>
      </c>
      <c r="AC41" s="109">
        <v>-156422.71030000001</v>
      </c>
      <c r="AD41" s="109">
        <v>1816124.4811</v>
      </c>
      <c r="AE41" s="109">
        <v>217076.93322000001</v>
      </c>
      <c r="AF41" s="109">
        <v>1617728.9478</v>
      </c>
      <c r="AG41" s="110">
        <v>244977.45300000001</v>
      </c>
      <c r="AH41" s="110">
        <v>283868.87631999998</v>
      </c>
      <c r="AI41" s="110">
        <v>291154.4706</v>
      </c>
      <c r="AJ41" s="110">
        <v>7285.5942800000003</v>
      </c>
      <c r="AK41" s="110">
        <v>237691.85871999999</v>
      </c>
      <c r="AL41" s="111">
        <v>2079783.334</v>
      </c>
      <c r="AM41" s="111">
        <v>1882916.4242</v>
      </c>
      <c r="AN41" s="111">
        <v>-161742.5411</v>
      </c>
      <c r="AO41" s="111">
        <v>2107278.9517000001</v>
      </c>
      <c r="AP41" s="111">
        <v>224362.5275</v>
      </c>
      <c r="AQ41" s="111">
        <v>1855420.8064999999</v>
      </c>
      <c r="AR41" s="112">
        <v>-27311.841599999927</v>
      </c>
      <c r="AS41" s="112">
        <v>-6927.0202142857015</v>
      </c>
      <c r="AU41" s="113">
        <v>14274.789080000017</v>
      </c>
      <c r="AV41" s="113">
        <v>3806.5727571428579</v>
      </c>
      <c r="AX41" s="114">
        <v>31718.451449999993</v>
      </c>
      <c r="AY41" s="114">
        <v>20909.908215714273</v>
      </c>
      <c r="BA41" s="109">
        <v>18681.399900000077</v>
      </c>
      <c r="BB41" s="109">
        <v>17789.46092857141</v>
      </c>
      <c r="BD41" s="110">
        <v>-46177.017599999992</v>
      </c>
      <c r="BE41" s="110">
        <v>-32006.172138571426</v>
      </c>
      <c r="BG41" s="111">
        <v>-27495.617700000061</v>
      </c>
      <c r="BH41" s="111">
        <v>-14216.711228571467</v>
      </c>
      <c r="BJ41" s="144">
        <v>1192283.7313999999</v>
      </c>
      <c r="BK41" s="113">
        <v>172473.16944999999</v>
      </c>
      <c r="BL41" s="114">
        <v>234290.64702999999</v>
      </c>
      <c r="BM41" s="109">
        <v>1599047.5478999999</v>
      </c>
      <c r="BN41" s="110">
        <v>283868.87631999998</v>
      </c>
      <c r="BO41" s="145">
        <v>1882916.4242</v>
      </c>
      <c r="BP41" s="115" t="s">
        <v>219</v>
      </c>
      <c r="BQ41" s="116" t="s">
        <v>219</v>
      </c>
      <c r="BR41" s="117" t="s">
        <v>219</v>
      </c>
      <c r="BS41" s="118" t="s">
        <v>219</v>
      </c>
      <c r="BT41" s="119" t="s">
        <v>219</v>
      </c>
      <c r="BU41" s="120" t="s">
        <v>219</v>
      </c>
      <c r="BV41" s="115" t="s">
        <v>219</v>
      </c>
      <c r="BW41" s="116" t="s">
        <v>219</v>
      </c>
      <c r="BX41" s="117" t="s">
        <v>219</v>
      </c>
      <c r="BY41" s="118" t="s">
        <v>219</v>
      </c>
      <c r="BZ41" s="119" t="s">
        <v>219</v>
      </c>
      <c r="CA41" s="120" t="s">
        <v>219</v>
      </c>
      <c r="CB41" s="146">
        <v>2645501.3155999999</v>
      </c>
      <c r="CC41" s="146">
        <v>411492.21189999999</v>
      </c>
      <c r="CD41" s="146">
        <v>437218.68098</v>
      </c>
      <c r="CE41" s="146">
        <v>3494212.2085000002</v>
      </c>
      <c r="CF41" s="146">
        <v>419527.19653999998</v>
      </c>
      <c r="CG41" s="146">
        <v>3921298.3091000002</v>
      </c>
      <c r="CH41" s="146">
        <v>0</v>
      </c>
      <c r="CI41" s="146">
        <v>1340465.22</v>
      </c>
      <c r="CJ41" s="146">
        <v>207543.57</v>
      </c>
      <c r="CK41" s="146">
        <v>286797.09000000003</v>
      </c>
      <c r="CL41" s="146">
        <v>1834805.8810000001</v>
      </c>
      <c r="CM41" s="146">
        <v>244977.45300000001</v>
      </c>
      <c r="CN41" s="146">
        <v>2079783.334</v>
      </c>
      <c r="CO41" s="146" t="e">
        <v>#N/A</v>
      </c>
      <c r="CP41" s="146" t="e">
        <v>#N/A</v>
      </c>
      <c r="CQ41" s="146" t="e">
        <v>#N/A</v>
      </c>
      <c r="CR41" s="146" t="e">
        <v>#N/A</v>
      </c>
      <c r="CS41" s="146" t="e">
        <v>#N/A</v>
      </c>
      <c r="CT41" s="146" t="e">
        <v>#N/A</v>
      </c>
      <c r="CU41" s="146">
        <v>1367777.0615999999</v>
      </c>
      <c r="CV41" s="146">
        <v>193268.78091999999</v>
      </c>
      <c r="CW41" s="146">
        <v>255078.63855</v>
      </c>
      <c r="CX41" s="146">
        <v>1816124.4811</v>
      </c>
      <c r="CY41" s="146">
        <v>291154.4706</v>
      </c>
      <c r="CZ41" s="146">
        <v>2107278.9517000001</v>
      </c>
      <c r="DA41" s="146" t="e">
        <v>#N/A</v>
      </c>
      <c r="DB41" s="146" t="e">
        <v>#N/A</v>
      </c>
      <c r="DC41" s="146" t="e">
        <v>#N/A</v>
      </c>
      <c r="DD41" s="146" t="e">
        <v>#N/A</v>
      </c>
      <c r="DE41" s="146" t="e">
        <v>#N/A</v>
      </c>
      <c r="DF41" s="146" t="e">
        <v>#N/A</v>
      </c>
    </row>
    <row r="42" spans="1:110" x14ac:dyDescent="0.25">
      <c r="A42" t="s">
        <v>218</v>
      </c>
      <c r="B42" s="142">
        <v>43777</v>
      </c>
      <c r="C42">
        <v>4</v>
      </c>
      <c r="D42">
        <v>0</v>
      </c>
      <c r="E42" s="105">
        <v>5.7592307692000002</v>
      </c>
      <c r="F42" s="105">
        <v>7.8384615384999998</v>
      </c>
      <c r="G42" s="112">
        <v>1496773.1089999999</v>
      </c>
      <c r="H42" s="112">
        <v>1231661.6492999999</v>
      </c>
      <c r="I42" s="112">
        <v>-128599.01850000001</v>
      </c>
      <c r="J42" s="112">
        <v>1504251.0981000001</v>
      </c>
      <c r="K42" s="112">
        <v>272589.44884000003</v>
      </c>
      <c r="L42" s="112">
        <v>1224183.6602</v>
      </c>
      <c r="M42" s="113">
        <v>217237.89300000001</v>
      </c>
      <c r="N42" s="113">
        <v>173923.86932999999</v>
      </c>
      <c r="O42" s="113">
        <v>-14772.1371</v>
      </c>
      <c r="P42" s="113">
        <v>205431.25090000001</v>
      </c>
      <c r="Q42" s="113">
        <v>31507.381568000001</v>
      </c>
      <c r="R42" s="113">
        <v>185730.51143000001</v>
      </c>
      <c r="S42" s="114">
        <v>281255.41499999998</v>
      </c>
      <c r="T42" s="114">
        <v>223405.89477000001</v>
      </c>
      <c r="U42" s="114">
        <v>-14099.92915</v>
      </c>
      <c r="V42" s="114">
        <v>253262.27572999999</v>
      </c>
      <c r="W42" s="114">
        <v>29856.380953</v>
      </c>
      <c r="X42" s="114">
        <v>251399.03404999999</v>
      </c>
      <c r="Y42" s="109">
        <v>1995266.4169999999</v>
      </c>
      <c r="Z42" s="109">
        <v>1628991.4134</v>
      </c>
      <c r="AA42" s="143">
        <f t="shared" si="0"/>
        <v>181.38785609090908</v>
      </c>
      <c r="AB42" s="143">
        <f t="shared" si="0"/>
        <v>148.09012849090908</v>
      </c>
      <c r="AC42" s="109">
        <v>-157471.08470000001</v>
      </c>
      <c r="AD42" s="109">
        <v>1962944.6247</v>
      </c>
      <c r="AE42" s="109">
        <v>333953.21136999998</v>
      </c>
      <c r="AF42" s="109">
        <v>1661313.2056</v>
      </c>
      <c r="AG42" s="110">
        <v>256570.68799999999</v>
      </c>
      <c r="AH42" s="110">
        <v>279451.90412000002</v>
      </c>
      <c r="AI42" s="110">
        <v>290340.19813999999</v>
      </c>
      <c r="AJ42" s="110">
        <v>10888.294013999999</v>
      </c>
      <c r="AK42" s="110">
        <v>245682.39399000001</v>
      </c>
      <c r="AL42" s="111">
        <v>2251837.105</v>
      </c>
      <c r="AM42" s="111">
        <v>1908443.3174999999</v>
      </c>
      <c r="AN42" s="111">
        <v>-162706.11799999999</v>
      </c>
      <c r="AO42" s="111">
        <v>2253284.8229</v>
      </c>
      <c r="AP42" s="111">
        <v>344841.50537999999</v>
      </c>
      <c r="AQ42" s="111">
        <v>1906995.5996000001</v>
      </c>
      <c r="AR42" s="112">
        <v>-7477.9890999998897</v>
      </c>
      <c r="AS42" s="112">
        <v>-8179.7223714285401</v>
      </c>
      <c r="AU42" s="113">
        <v>11806.642100000026</v>
      </c>
      <c r="AV42" s="113">
        <v>4344.0026300000027</v>
      </c>
      <c r="AX42" s="114">
        <v>27993.139279999974</v>
      </c>
      <c r="AY42" s="114">
        <v>21185.112058571416</v>
      </c>
      <c r="BA42" s="109">
        <v>32321.792200000025</v>
      </c>
      <c r="BB42" s="109">
        <v>17349.392185714296</v>
      </c>
      <c r="BD42" s="110">
        <v>-33769.51013000001</v>
      </c>
      <c r="BE42" s="110">
        <v>-31901.486562857146</v>
      </c>
      <c r="BG42" s="111">
        <v>-1447.7178999998141</v>
      </c>
      <c r="BH42" s="111">
        <v>-14552.094400000027</v>
      </c>
      <c r="BJ42" s="144">
        <v>1231661.6492999999</v>
      </c>
      <c r="BK42" s="113">
        <v>173923.86932999999</v>
      </c>
      <c r="BL42" s="114">
        <v>223405.89477000001</v>
      </c>
      <c r="BM42" s="109">
        <v>1628991.4134</v>
      </c>
      <c r="BN42" s="110">
        <v>279451.90412000002</v>
      </c>
      <c r="BO42" s="145">
        <v>1908443.3174999999</v>
      </c>
      <c r="BP42" s="115" t="s">
        <v>219</v>
      </c>
      <c r="BQ42" s="116" t="s">
        <v>219</v>
      </c>
      <c r="BR42" s="117" t="s">
        <v>219</v>
      </c>
      <c r="BS42" s="118" t="s">
        <v>219</v>
      </c>
      <c r="BT42" s="119" t="s">
        <v>219</v>
      </c>
      <c r="BU42" s="120" t="s">
        <v>219</v>
      </c>
      <c r="BV42" s="115" t="s">
        <v>219</v>
      </c>
      <c r="BW42" s="116" t="s">
        <v>219</v>
      </c>
      <c r="BX42" s="117" t="s">
        <v>219</v>
      </c>
      <c r="BY42" s="118" t="s">
        <v>219</v>
      </c>
      <c r="BZ42" s="119" t="s">
        <v>219</v>
      </c>
      <c r="CA42" s="120" t="s">
        <v>219</v>
      </c>
      <c r="CB42" s="146">
        <v>2645501.3155999999</v>
      </c>
      <c r="CC42" s="146">
        <v>411492.21189999999</v>
      </c>
      <c r="CD42" s="146">
        <v>437218.68098</v>
      </c>
      <c r="CE42" s="146">
        <v>3494212.2085000002</v>
      </c>
      <c r="CF42" s="146">
        <v>419527.19653999998</v>
      </c>
      <c r="CG42" s="146">
        <v>3921298.3091000002</v>
      </c>
      <c r="CH42" s="146">
        <v>1</v>
      </c>
      <c r="CI42" s="146" t="e">
        <v>#N/A</v>
      </c>
      <c r="CJ42" s="146" t="e">
        <v>#N/A</v>
      </c>
      <c r="CK42" s="146" t="e">
        <v>#N/A</v>
      </c>
      <c r="CL42" s="146" t="e">
        <v>#N/A</v>
      </c>
      <c r="CM42" s="146" t="e">
        <v>#N/A</v>
      </c>
      <c r="CN42" s="146" t="e">
        <v>#N/A</v>
      </c>
      <c r="CO42" s="146">
        <v>1496773.1089999999</v>
      </c>
      <c r="CP42" s="146">
        <v>217237.89300000001</v>
      </c>
      <c r="CQ42" s="146">
        <v>281255.41499999998</v>
      </c>
      <c r="CR42" s="146">
        <v>1995266.4169999999</v>
      </c>
      <c r="CS42" s="146">
        <v>256570.68799999999</v>
      </c>
      <c r="CT42" s="146">
        <v>2251837.105</v>
      </c>
      <c r="CU42" s="146" t="e">
        <v>#N/A</v>
      </c>
      <c r="CV42" s="146" t="e">
        <v>#N/A</v>
      </c>
      <c r="CW42" s="146" t="e">
        <v>#N/A</v>
      </c>
      <c r="CX42" s="146" t="e">
        <v>#N/A</v>
      </c>
      <c r="CY42" s="146" t="e">
        <v>#N/A</v>
      </c>
      <c r="CZ42" s="146" t="e">
        <v>#N/A</v>
      </c>
      <c r="DA42" s="146">
        <v>1504251.0981000001</v>
      </c>
      <c r="DB42" s="146">
        <v>205431.25090000001</v>
      </c>
      <c r="DC42" s="146">
        <v>253262.27572999999</v>
      </c>
      <c r="DD42" s="146">
        <v>1962944.6247</v>
      </c>
      <c r="DE42" s="146">
        <v>290340.19813999999</v>
      </c>
      <c r="DF42" s="146">
        <v>2253284.8229</v>
      </c>
    </row>
    <row r="43" spans="1:110" x14ac:dyDescent="0.25">
      <c r="A43" t="s">
        <v>218</v>
      </c>
      <c r="B43" s="142">
        <v>43778</v>
      </c>
      <c r="C43">
        <v>5</v>
      </c>
      <c r="D43">
        <v>0</v>
      </c>
      <c r="E43" s="105">
        <v>4.9453846154000001</v>
      </c>
      <c r="F43" s="105">
        <v>7.6969230769000001</v>
      </c>
      <c r="G43" s="112">
        <v>1626445.6040000001</v>
      </c>
      <c r="H43" s="112">
        <v>1209582.8058</v>
      </c>
      <c r="I43" s="112">
        <v>-124499.5738</v>
      </c>
      <c r="J43" s="112">
        <v>1558029.9099000001</v>
      </c>
      <c r="K43" s="112">
        <v>348447.10415999999</v>
      </c>
      <c r="L43" s="112">
        <v>1277998.4998000001</v>
      </c>
      <c r="M43" s="113">
        <v>193533.603</v>
      </c>
      <c r="N43" s="113">
        <v>167113.96118000001</v>
      </c>
      <c r="O43" s="113">
        <v>-14016.692789999999</v>
      </c>
      <c r="P43" s="113">
        <v>206436.9332</v>
      </c>
      <c r="Q43" s="113">
        <v>39322.972020000001</v>
      </c>
      <c r="R43" s="113">
        <v>154210.63097999999</v>
      </c>
      <c r="S43" s="114">
        <v>237695.747</v>
      </c>
      <c r="T43" s="114">
        <v>202291.06500999999</v>
      </c>
      <c r="U43" s="114">
        <v>-12721.219150000001</v>
      </c>
      <c r="V43" s="114">
        <v>237957.11139999999</v>
      </c>
      <c r="W43" s="114">
        <v>35666.046393999997</v>
      </c>
      <c r="X43" s="114">
        <v>202029.70061</v>
      </c>
      <c r="Y43" s="109">
        <v>2057674.956</v>
      </c>
      <c r="Z43" s="109">
        <v>1578987.8319000001</v>
      </c>
      <c r="AA43" s="143">
        <f t="shared" si="0"/>
        <v>187.06135963636365</v>
      </c>
      <c r="AB43" s="143">
        <f t="shared" si="0"/>
        <v>143.54434835454546</v>
      </c>
      <c r="AC43" s="109">
        <v>-151237.48569999999</v>
      </c>
      <c r="AD43" s="109">
        <v>2002423.9545</v>
      </c>
      <c r="AE43" s="109">
        <v>423436.12258000002</v>
      </c>
      <c r="AF43" s="109">
        <v>1634238.8333999999</v>
      </c>
      <c r="AG43" s="110">
        <v>239768.046</v>
      </c>
      <c r="AH43" s="110">
        <v>266349.22243999998</v>
      </c>
      <c r="AI43" s="110">
        <v>279974.75056000001</v>
      </c>
      <c r="AJ43" s="110">
        <v>13625.528125000001</v>
      </c>
      <c r="AK43" s="110">
        <v>226142.51788</v>
      </c>
      <c r="AL43" s="111">
        <v>2297443.0019999999</v>
      </c>
      <c r="AM43" s="111">
        <v>1845337.0544</v>
      </c>
      <c r="AN43" s="111">
        <v>-156237.62349999999</v>
      </c>
      <c r="AO43" s="111">
        <v>2282398.7050999999</v>
      </c>
      <c r="AP43" s="111">
        <v>437061.6507</v>
      </c>
      <c r="AQ43" s="111">
        <v>1860381.3513</v>
      </c>
      <c r="AR43" s="112">
        <v>68415.694000000134</v>
      </c>
      <c r="AS43" s="112">
        <v>2327.6134571429075</v>
      </c>
      <c r="AU43" s="113">
        <v>-12903.330200000026</v>
      </c>
      <c r="AV43" s="113">
        <v>4950.290865714288</v>
      </c>
      <c r="AX43" s="114">
        <v>-261.36439999999129</v>
      </c>
      <c r="AY43" s="114">
        <v>21549.536192857133</v>
      </c>
      <c r="BA43" s="109">
        <v>55251.00149999978</v>
      </c>
      <c r="BB43" s="109">
        <v>28827.440971428528</v>
      </c>
      <c r="BD43" s="110">
        <v>-40206.704559999984</v>
      </c>
      <c r="BE43" s="110">
        <v>-31810.728951428573</v>
      </c>
      <c r="BG43" s="111">
        <v>15044.296899999958</v>
      </c>
      <c r="BH43" s="111">
        <v>-2983.2880000000087</v>
      </c>
      <c r="BJ43" s="144" t="s">
        <v>219</v>
      </c>
      <c r="BK43" s="113" t="s">
        <v>219</v>
      </c>
      <c r="BL43" s="114" t="s">
        <v>219</v>
      </c>
      <c r="BM43" s="109" t="s">
        <v>219</v>
      </c>
      <c r="BN43" s="110" t="s">
        <v>219</v>
      </c>
      <c r="BO43" s="145" t="s">
        <v>219</v>
      </c>
      <c r="BP43" s="115">
        <v>1209582.8058</v>
      </c>
      <c r="BQ43" s="116">
        <v>167113.96118000001</v>
      </c>
      <c r="BR43" s="117">
        <v>202291.06500999999</v>
      </c>
      <c r="BS43" s="118">
        <v>1578987.8319000001</v>
      </c>
      <c r="BT43" s="119">
        <v>266349.22243999998</v>
      </c>
      <c r="BU43" s="120">
        <v>1845337.0544</v>
      </c>
      <c r="BV43" s="115" t="s">
        <v>219</v>
      </c>
      <c r="BW43" s="116" t="s">
        <v>219</v>
      </c>
      <c r="BX43" s="117" t="s">
        <v>219</v>
      </c>
      <c r="BY43" s="118" t="s">
        <v>219</v>
      </c>
      <c r="BZ43" s="119" t="s">
        <v>219</v>
      </c>
      <c r="CA43" s="120" t="s">
        <v>219</v>
      </c>
      <c r="CB43" s="146">
        <v>2645501.3155999999</v>
      </c>
      <c r="CC43" s="146">
        <v>411492.21189999999</v>
      </c>
      <c r="CD43" s="146">
        <v>437218.68098</v>
      </c>
      <c r="CE43" s="146">
        <v>3494212.2085000002</v>
      </c>
      <c r="CF43" s="146">
        <v>419527.19653999998</v>
      </c>
      <c r="CG43" s="146">
        <v>3921298.3091000002</v>
      </c>
      <c r="CH43" s="146">
        <v>1</v>
      </c>
      <c r="CI43" s="146" t="e">
        <v>#N/A</v>
      </c>
      <c r="CJ43" s="146" t="e">
        <v>#N/A</v>
      </c>
      <c r="CK43" s="146" t="e">
        <v>#N/A</v>
      </c>
      <c r="CL43" s="146" t="e">
        <v>#N/A</v>
      </c>
      <c r="CM43" s="146" t="e">
        <v>#N/A</v>
      </c>
      <c r="CN43" s="146" t="e">
        <v>#N/A</v>
      </c>
      <c r="CO43" s="146">
        <v>1626445.6040000001</v>
      </c>
      <c r="CP43" s="146">
        <v>193533.603</v>
      </c>
      <c r="CQ43" s="146">
        <v>237695.747</v>
      </c>
      <c r="CR43" s="146">
        <v>2057674.956</v>
      </c>
      <c r="CS43" s="146">
        <v>239768.046</v>
      </c>
      <c r="CT43" s="146">
        <v>2297443.0019999999</v>
      </c>
      <c r="CU43" s="146" t="e">
        <v>#N/A</v>
      </c>
      <c r="CV43" s="146" t="e">
        <v>#N/A</v>
      </c>
      <c r="CW43" s="146" t="e">
        <v>#N/A</v>
      </c>
      <c r="CX43" s="146" t="e">
        <v>#N/A</v>
      </c>
      <c r="CY43" s="146" t="e">
        <v>#N/A</v>
      </c>
      <c r="CZ43" s="146" t="e">
        <v>#N/A</v>
      </c>
      <c r="DA43" s="146">
        <v>1558029.9099000001</v>
      </c>
      <c r="DB43" s="146">
        <v>206436.9332</v>
      </c>
      <c r="DC43" s="146">
        <v>237957.11139999999</v>
      </c>
      <c r="DD43" s="146">
        <v>2002423.9545</v>
      </c>
      <c r="DE43" s="146">
        <v>279974.75056000001</v>
      </c>
      <c r="DF43" s="146">
        <v>2282398.7050999999</v>
      </c>
    </row>
    <row r="44" spans="1:110" x14ac:dyDescent="0.25">
      <c r="A44" t="s">
        <v>218</v>
      </c>
      <c r="B44" s="142">
        <v>43779</v>
      </c>
      <c r="C44">
        <v>6</v>
      </c>
      <c r="D44">
        <v>0</v>
      </c>
      <c r="E44" s="105">
        <v>5.4430769230999996</v>
      </c>
      <c r="F44" s="105">
        <v>7.5876923077000002</v>
      </c>
      <c r="G44" s="112">
        <v>1458597.439</v>
      </c>
      <c r="H44" s="112">
        <v>1193210.4957999999</v>
      </c>
      <c r="I44" s="112">
        <v>-121460.3126</v>
      </c>
      <c r="J44" s="112">
        <v>1452949.7737</v>
      </c>
      <c r="K44" s="112">
        <v>259739.27793000001</v>
      </c>
      <c r="L44" s="112">
        <v>1198858.1610999999</v>
      </c>
      <c r="M44" s="113">
        <v>175047.07800000001</v>
      </c>
      <c r="N44" s="113">
        <v>171129.03646999999</v>
      </c>
      <c r="O44" s="113">
        <v>-14244.959059999999</v>
      </c>
      <c r="P44" s="113">
        <v>201700.11674</v>
      </c>
      <c r="Q44" s="113">
        <v>30571.080269999999</v>
      </c>
      <c r="R44" s="113">
        <v>144475.99773</v>
      </c>
      <c r="S44" s="114">
        <v>227978.44699999999</v>
      </c>
      <c r="T44" s="114">
        <v>211229.85060000001</v>
      </c>
      <c r="U44" s="114">
        <v>-13180.927960000001</v>
      </c>
      <c r="V44" s="114">
        <v>239690.8069</v>
      </c>
      <c r="W44" s="114">
        <v>28460.956306</v>
      </c>
      <c r="X44" s="114">
        <v>199517.49069000001</v>
      </c>
      <c r="Y44" s="109">
        <v>1861622.966</v>
      </c>
      <c r="Z44" s="109">
        <v>1575569.3829000001</v>
      </c>
      <c r="AA44" s="143">
        <f t="shared" si="0"/>
        <v>169.23845145454547</v>
      </c>
      <c r="AB44" s="143">
        <f t="shared" si="0"/>
        <v>143.23358026363638</v>
      </c>
      <c r="AC44" s="109">
        <v>-148886.19959999999</v>
      </c>
      <c r="AD44" s="109">
        <v>1894340.6973999999</v>
      </c>
      <c r="AE44" s="109">
        <v>318771.31449999998</v>
      </c>
      <c r="AF44" s="109">
        <v>1542851.6514999999</v>
      </c>
      <c r="AG44" s="110">
        <v>237722.54500000001</v>
      </c>
      <c r="AH44" s="110">
        <v>259309.65612999999</v>
      </c>
      <c r="AI44" s="110">
        <v>269386.97357999999</v>
      </c>
      <c r="AJ44" s="110">
        <v>10077.317451999999</v>
      </c>
      <c r="AK44" s="110">
        <v>227645.22755000001</v>
      </c>
      <c r="AL44" s="111">
        <v>2099345.5109999999</v>
      </c>
      <c r="AM44" s="111">
        <v>1834879.0390000001</v>
      </c>
      <c r="AN44" s="111">
        <v>-153660.3211</v>
      </c>
      <c r="AO44" s="111">
        <v>2163727.6710000001</v>
      </c>
      <c r="AP44" s="111">
        <v>328848.63196000003</v>
      </c>
      <c r="AQ44" s="111">
        <v>1770496.879</v>
      </c>
      <c r="AR44" s="112">
        <v>5647.6652999999933</v>
      </c>
      <c r="AS44" s="112">
        <v>-363.09807142851474</v>
      </c>
      <c r="AU44" s="113">
        <v>-26653.038739999989</v>
      </c>
      <c r="AV44" s="113">
        <v>3531.8061400000047</v>
      </c>
      <c r="AX44" s="114">
        <v>-11712.359909999999</v>
      </c>
      <c r="AY44" s="114">
        <v>20500.908085714276</v>
      </c>
      <c r="BA44" s="109">
        <v>-32717.731400000164</v>
      </c>
      <c r="BB44" s="109">
        <v>23669.616457142802</v>
      </c>
      <c r="BD44" s="110">
        <v>-31664.428579999978</v>
      </c>
      <c r="BE44" s="110">
        <v>-32387.41926285714</v>
      </c>
      <c r="BG44" s="111">
        <v>-64382.160000000149</v>
      </c>
      <c r="BH44" s="111">
        <v>-8717.802828571459</v>
      </c>
      <c r="BJ44" s="144" t="s">
        <v>219</v>
      </c>
      <c r="BK44" s="113" t="s">
        <v>219</v>
      </c>
      <c r="BL44" s="114" t="s">
        <v>219</v>
      </c>
      <c r="BM44" s="109" t="s">
        <v>219</v>
      </c>
      <c r="BN44" s="110" t="s">
        <v>219</v>
      </c>
      <c r="BO44" s="145" t="s">
        <v>219</v>
      </c>
      <c r="BP44" s="115">
        <v>1193210.4957999999</v>
      </c>
      <c r="BQ44" s="116">
        <v>171129.03646999999</v>
      </c>
      <c r="BR44" s="117">
        <v>211229.85060000001</v>
      </c>
      <c r="BS44" s="118">
        <v>1575569.3829000001</v>
      </c>
      <c r="BT44" s="119">
        <v>259309.65612999999</v>
      </c>
      <c r="BU44" s="120">
        <v>1834879.0390000001</v>
      </c>
      <c r="BV44" s="115" t="s">
        <v>219</v>
      </c>
      <c r="BW44" s="116" t="s">
        <v>219</v>
      </c>
      <c r="BX44" s="117" t="s">
        <v>219</v>
      </c>
      <c r="BY44" s="118" t="s">
        <v>219</v>
      </c>
      <c r="BZ44" s="119" t="s">
        <v>219</v>
      </c>
      <c r="CA44" s="120" t="s">
        <v>219</v>
      </c>
      <c r="CB44" s="146">
        <v>2645501.3155999999</v>
      </c>
      <c r="CC44" s="146">
        <v>411492.21189999999</v>
      </c>
      <c r="CD44" s="146">
        <v>437218.68098</v>
      </c>
      <c r="CE44" s="146">
        <v>3494212.2085000002</v>
      </c>
      <c r="CF44" s="146">
        <v>419527.19653999998</v>
      </c>
      <c r="CG44" s="146">
        <v>3921298.3091000002</v>
      </c>
      <c r="CH44" s="146">
        <v>1</v>
      </c>
      <c r="CI44" s="146" t="e">
        <v>#N/A</v>
      </c>
      <c r="CJ44" s="146" t="e">
        <v>#N/A</v>
      </c>
      <c r="CK44" s="146" t="e">
        <v>#N/A</v>
      </c>
      <c r="CL44" s="146" t="e">
        <v>#N/A</v>
      </c>
      <c r="CM44" s="146" t="e">
        <v>#N/A</v>
      </c>
      <c r="CN44" s="146" t="e">
        <v>#N/A</v>
      </c>
      <c r="CO44" s="146">
        <v>1458597.439</v>
      </c>
      <c r="CP44" s="146">
        <v>175047.07800000001</v>
      </c>
      <c r="CQ44" s="146">
        <v>227978.44699999999</v>
      </c>
      <c r="CR44" s="146">
        <v>1861622.966</v>
      </c>
      <c r="CS44" s="146">
        <v>237722.54500000001</v>
      </c>
      <c r="CT44" s="146">
        <v>2099345.5109999999</v>
      </c>
      <c r="CU44" s="146" t="e">
        <v>#N/A</v>
      </c>
      <c r="CV44" s="146" t="e">
        <v>#N/A</v>
      </c>
      <c r="CW44" s="146" t="e">
        <v>#N/A</v>
      </c>
      <c r="CX44" s="146" t="e">
        <v>#N/A</v>
      </c>
      <c r="CY44" s="146" t="e">
        <v>#N/A</v>
      </c>
      <c r="CZ44" s="146" t="e">
        <v>#N/A</v>
      </c>
      <c r="DA44" s="146">
        <v>1452949.7737</v>
      </c>
      <c r="DB44" s="146">
        <v>201700.11674</v>
      </c>
      <c r="DC44" s="146">
        <v>239690.8069</v>
      </c>
      <c r="DD44" s="146">
        <v>1894340.6973999999</v>
      </c>
      <c r="DE44" s="146">
        <v>269386.97357999999</v>
      </c>
      <c r="DF44" s="146">
        <v>2163727.6710000001</v>
      </c>
    </row>
    <row r="45" spans="1:110" x14ac:dyDescent="0.25">
      <c r="A45" t="s">
        <v>218</v>
      </c>
      <c r="B45" s="142">
        <v>43780</v>
      </c>
      <c r="C45">
        <v>0</v>
      </c>
      <c r="D45">
        <v>0</v>
      </c>
      <c r="E45" s="105">
        <v>5.2592307692000002</v>
      </c>
      <c r="F45" s="105">
        <v>7.4930769231000003</v>
      </c>
      <c r="G45" s="112">
        <v>1454594.75</v>
      </c>
      <c r="H45" s="112">
        <v>1256477.1259999999</v>
      </c>
      <c r="I45" s="112">
        <v>-126633.5776</v>
      </c>
      <c r="J45" s="112">
        <v>1542615.2392</v>
      </c>
      <c r="K45" s="112">
        <v>286138.11320000002</v>
      </c>
      <c r="L45" s="112">
        <v>1168456.6368</v>
      </c>
      <c r="M45" s="113">
        <v>221049.193</v>
      </c>
      <c r="N45" s="113">
        <v>182024.27452000001</v>
      </c>
      <c r="O45" s="113">
        <v>-14863.68946</v>
      </c>
      <c r="P45" s="113">
        <v>215773.13813000001</v>
      </c>
      <c r="Q45" s="113">
        <v>33748.863616000002</v>
      </c>
      <c r="R45" s="113">
        <v>187300.32938000001</v>
      </c>
      <c r="S45" s="114">
        <v>302486.978</v>
      </c>
      <c r="T45" s="114">
        <v>241902.50185</v>
      </c>
      <c r="U45" s="114">
        <v>-14924.67013</v>
      </c>
      <c r="V45" s="114">
        <v>275736.16586000001</v>
      </c>
      <c r="W45" s="114">
        <v>33833.664009</v>
      </c>
      <c r="X45" s="114">
        <v>268653.31399</v>
      </c>
      <c r="Y45" s="109">
        <v>1978130.9240000001</v>
      </c>
      <c r="Z45" s="109">
        <v>1680403.9024</v>
      </c>
      <c r="AA45" s="143">
        <f t="shared" si="0"/>
        <v>179.830084</v>
      </c>
      <c r="AB45" s="143">
        <f t="shared" si="0"/>
        <v>152.76399112727273</v>
      </c>
      <c r="AC45" s="109">
        <v>-156421.93719999999</v>
      </c>
      <c r="AD45" s="109">
        <v>2034124.5432</v>
      </c>
      <c r="AE45" s="109">
        <v>353720.64082999999</v>
      </c>
      <c r="AF45" s="109">
        <v>1624410.2831999999</v>
      </c>
      <c r="AG45" s="110">
        <v>268650.84399999998</v>
      </c>
      <c r="AH45" s="110">
        <v>286380.33822999999</v>
      </c>
      <c r="AI45" s="110">
        <v>298208.33552000002</v>
      </c>
      <c r="AJ45" s="110">
        <v>11827.997283999999</v>
      </c>
      <c r="AK45" s="110">
        <v>256822.84672</v>
      </c>
      <c r="AL45" s="111">
        <v>2246781.7680000002</v>
      </c>
      <c r="AM45" s="111">
        <v>1966784.2405999999</v>
      </c>
      <c r="AN45" s="111">
        <v>-161738.61689999999</v>
      </c>
      <c r="AO45" s="111">
        <v>2332332.8786999998</v>
      </c>
      <c r="AP45" s="111">
        <v>365548.63811</v>
      </c>
      <c r="AQ45" s="111">
        <v>1881233.1299000001</v>
      </c>
      <c r="AR45" s="112">
        <v>-88020.489199999953</v>
      </c>
      <c r="AS45" s="112">
        <v>-6306.7412428570842</v>
      </c>
      <c r="AU45" s="113">
        <v>5276.0548600000038</v>
      </c>
      <c r="AV45" s="113">
        <v>3299.4165514285769</v>
      </c>
      <c r="AX45" s="114">
        <v>26750.812139999995</v>
      </c>
      <c r="AY45" s="114">
        <v>20325.986622857134</v>
      </c>
      <c r="BA45" s="109">
        <v>-55993.619200000074</v>
      </c>
      <c r="BB45" s="109">
        <v>17318.66251428565</v>
      </c>
      <c r="BD45" s="110">
        <v>-29557.491509999993</v>
      </c>
      <c r="BE45" s="110">
        <v>-33060.618658571424</v>
      </c>
      <c r="BG45" s="111">
        <v>-85551.110699999845</v>
      </c>
      <c r="BH45" s="111">
        <v>-15741.956157142862</v>
      </c>
      <c r="BJ45" s="144">
        <v>1256477.1259999999</v>
      </c>
      <c r="BK45" s="113">
        <v>182024.27452000001</v>
      </c>
      <c r="BL45" s="114">
        <v>241902.50185</v>
      </c>
      <c r="BM45" s="109">
        <v>1680403.9024</v>
      </c>
      <c r="BN45" s="110">
        <v>286380.33822999999</v>
      </c>
      <c r="BO45" s="145">
        <v>1966784.2405999999</v>
      </c>
      <c r="BP45" s="115" t="s">
        <v>219</v>
      </c>
      <c r="BQ45" s="116" t="s">
        <v>219</v>
      </c>
      <c r="BR45" s="117" t="s">
        <v>219</v>
      </c>
      <c r="BS45" s="118" t="s">
        <v>219</v>
      </c>
      <c r="BT45" s="119" t="s">
        <v>219</v>
      </c>
      <c r="BU45" s="120" t="s">
        <v>219</v>
      </c>
      <c r="BV45" s="115" t="s">
        <v>219</v>
      </c>
      <c r="BW45" s="116" t="s">
        <v>219</v>
      </c>
      <c r="BX45" s="117" t="s">
        <v>219</v>
      </c>
      <c r="BY45" s="118" t="s">
        <v>219</v>
      </c>
      <c r="BZ45" s="119" t="s">
        <v>219</v>
      </c>
      <c r="CA45" s="120" t="s">
        <v>219</v>
      </c>
      <c r="CB45" s="146">
        <v>2645501.3155999999</v>
      </c>
      <c r="CC45" s="146">
        <v>411492.21189999999</v>
      </c>
      <c r="CD45" s="146">
        <v>437218.68098</v>
      </c>
      <c r="CE45" s="146">
        <v>3494212.2085000002</v>
      </c>
      <c r="CF45" s="146">
        <v>419527.19653999998</v>
      </c>
      <c r="CG45" s="146">
        <v>3921298.3091000002</v>
      </c>
      <c r="CH45" s="146">
        <v>0</v>
      </c>
      <c r="CI45" s="146">
        <v>1454594.75</v>
      </c>
      <c r="CJ45" s="146">
        <v>221049.193</v>
      </c>
      <c r="CK45" s="146">
        <v>302486.978</v>
      </c>
      <c r="CL45" s="146">
        <v>1978130.9240000001</v>
      </c>
      <c r="CM45" s="146">
        <v>268650.84399999998</v>
      </c>
      <c r="CN45" s="146">
        <v>2246781.7680000002</v>
      </c>
      <c r="CO45" s="146" t="e">
        <v>#N/A</v>
      </c>
      <c r="CP45" s="146" t="e">
        <v>#N/A</v>
      </c>
      <c r="CQ45" s="146" t="e">
        <v>#N/A</v>
      </c>
      <c r="CR45" s="146" t="e">
        <v>#N/A</v>
      </c>
      <c r="CS45" s="146" t="e">
        <v>#N/A</v>
      </c>
      <c r="CT45" s="146" t="e">
        <v>#N/A</v>
      </c>
      <c r="CU45" s="146">
        <v>1542615.2392</v>
      </c>
      <c r="CV45" s="146">
        <v>215773.13813000001</v>
      </c>
      <c r="CW45" s="146">
        <v>275736.16586000001</v>
      </c>
      <c r="CX45" s="146">
        <v>2034124.5432</v>
      </c>
      <c r="CY45" s="146">
        <v>298208.33552000002</v>
      </c>
      <c r="CZ45" s="146">
        <v>2332332.8786999998</v>
      </c>
      <c r="DA45" s="146" t="e">
        <v>#N/A</v>
      </c>
      <c r="DB45" s="146" t="e">
        <v>#N/A</v>
      </c>
      <c r="DC45" s="146" t="e">
        <v>#N/A</v>
      </c>
      <c r="DD45" s="146" t="e">
        <v>#N/A</v>
      </c>
      <c r="DE45" s="146" t="e">
        <v>#N/A</v>
      </c>
      <c r="DF45" s="146" t="e">
        <v>#N/A</v>
      </c>
    </row>
    <row r="46" spans="1:110" x14ac:dyDescent="0.25">
      <c r="A46" t="s">
        <v>218</v>
      </c>
      <c r="B46" s="142">
        <v>43781</v>
      </c>
      <c r="C46">
        <v>1</v>
      </c>
      <c r="D46">
        <v>0</v>
      </c>
      <c r="E46" s="105">
        <v>5.4861538461999997</v>
      </c>
      <c r="F46" s="105">
        <v>7.3884615384999996</v>
      </c>
      <c r="G46" s="112">
        <v>1534977.5549999999</v>
      </c>
      <c r="H46" s="112">
        <v>1269933.3759000001</v>
      </c>
      <c r="I46" s="112">
        <v>-126630.8529</v>
      </c>
      <c r="J46" s="112">
        <v>1517469.7509000001</v>
      </c>
      <c r="K46" s="112">
        <v>247536.37507000001</v>
      </c>
      <c r="L46" s="112">
        <v>1287441.1799000001</v>
      </c>
      <c r="M46" s="113">
        <v>234023.413</v>
      </c>
      <c r="N46" s="113">
        <v>184394.05757</v>
      </c>
      <c r="O46" s="113">
        <v>-14868.46853</v>
      </c>
      <c r="P46" s="113">
        <v>213745.18012999999</v>
      </c>
      <c r="Q46" s="113">
        <v>29351.122557999999</v>
      </c>
      <c r="R46" s="113">
        <v>204672.29044000001</v>
      </c>
      <c r="S46" s="114">
        <v>310081.58299999998</v>
      </c>
      <c r="T46" s="114">
        <v>243484.34447000001</v>
      </c>
      <c r="U46" s="114">
        <v>-14925.000669999999</v>
      </c>
      <c r="V46" s="114">
        <v>272712.45873999997</v>
      </c>
      <c r="W46" s="114">
        <v>29228.114269000002</v>
      </c>
      <c r="X46" s="114">
        <v>280853.46873000002</v>
      </c>
      <c r="Y46" s="109">
        <v>2079082.548</v>
      </c>
      <c r="Z46" s="109">
        <v>1697811.7779000001</v>
      </c>
      <c r="AA46" s="143">
        <f t="shared" si="0"/>
        <v>189.00750436363637</v>
      </c>
      <c r="AB46" s="143">
        <f t="shared" si="0"/>
        <v>154.34652526363638</v>
      </c>
      <c r="AC46" s="109">
        <v>-156424.32209999999</v>
      </c>
      <c r="AD46" s="109">
        <v>2003927.3898</v>
      </c>
      <c r="AE46" s="109">
        <v>306115.61190000002</v>
      </c>
      <c r="AF46" s="109">
        <v>1772966.9361</v>
      </c>
      <c r="AG46" s="110">
        <v>272055.45500000002</v>
      </c>
      <c r="AH46" s="110">
        <v>286898.38553000003</v>
      </c>
      <c r="AI46" s="110">
        <v>297096.37877000001</v>
      </c>
      <c r="AJ46" s="110">
        <v>10197.993242</v>
      </c>
      <c r="AK46" s="110">
        <v>261857.46176000001</v>
      </c>
      <c r="AL46" s="111">
        <v>2351138.003</v>
      </c>
      <c r="AM46" s="111">
        <v>1984710.1634</v>
      </c>
      <c r="AN46" s="111">
        <v>-161740.21400000001</v>
      </c>
      <c r="AO46" s="111">
        <v>2301023.7686000001</v>
      </c>
      <c r="AP46" s="111">
        <v>316313.60514</v>
      </c>
      <c r="AQ46" s="111">
        <v>2034824.3979</v>
      </c>
      <c r="AR46" s="112">
        <v>17507.804000000004</v>
      </c>
      <c r="AS46" s="112">
        <v>-1704.8880714285187</v>
      </c>
      <c r="AU46" s="113">
        <v>20278.232870000007</v>
      </c>
      <c r="AV46" s="113">
        <v>4701.3655857142921</v>
      </c>
      <c r="AX46" s="114">
        <v>37369.124260000011</v>
      </c>
      <c r="AY46" s="114">
        <v>21152.014029999995</v>
      </c>
      <c r="BA46" s="109">
        <v>75155.158199999947</v>
      </c>
      <c r="BB46" s="109">
        <v>24148.49198571423</v>
      </c>
      <c r="BD46" s="110">
        <v>-25040.923770000023</v>
      </c>
      <c r="BE46" s="110">
        <v>-31597.078492857141</v>
      </c>
      <c r="BG46" s="111">
        <v>50114.23450000002</v>
      </c>
      <c r="BH46" s="111">
        <v>-7448.5865000000094</v>
      </c>
      <c r="BJ46" s="144">
        <v>1269933.3759000001</v>
      </c>
      <c r="BK46" s="113">
        <v>184394.05757</v>
      </c>
      <c r="BL46" s="114">
        <v>243484.34447000001</v>
      </c>
      <c r="BM46" s="109">
        <v>1697811.7779000001</v>
      </c>
      <c r="BN46" s="110">
        <v>286898.38553000003</v>
      </c>
      <c r="BO46" s="145">
        <v>1984710.1634</v>
      </c>
      <c r="BP46" s="115" t="s">
        <v>219</v>
      </c>
      <c r="BQ46" s="116" t="s">
        <v>219</v>
      </c>
      <c r="BR46" s="117" t="s">
        <v>219</v>
      </c>
      <c r="BS46" s="118" t="s">
        <v>219</v>
      </c>
      <c r="BT46" s="119" t="s">
        <v>219</v>
      </c>
      <c r="BU46" s="120" t="s">
        <v>219</v>
      </c>
      <c r="BV46" s="115" t="s">
        <v>219</v>
      </c>
      <c r="BW46" s="116" t="s">
        <v>219</v>
      </c>
      <c r="BX46" s="117" t="s">
        <v>219</v>
      </c>
      <c r="BY46" s="118" t="s">
        <v>219</v>
      </c>
      <c r="BZ46" s="119" t="s">
        <v>219</v>
      </c>
      <c r="CA46" s="120" t="s">
        <v>219</v>
      </c>
      <c r="CB46" s="146">
        <v>2645501.3155999999</v>
      </c>
      <c r="CC46" s="146">
        <v>411492.21189999999</v>
      </c>
      <c r="CD46" s="146">
        <v>437218.68098</v>
      </c>
      <c r="CE46" s="146">
        <v>3494212.2085000002</v>
      </c>
      <c r="CF46" s="146">
        <v>419527.19653999998</v>
      </c>
      <c r="CG46" s="146">
        <v>3921298.3091000002</v>
      </c>
      <c r="CH46" s="146">
        <v>0</v>
      </c>
      <c r="CI46" s="146">
        <v>1534977.5549999999</v>
      </c>
      <c r="CJ46" s="146">
        <v>234023.413</v>
      </c>
      <c r="CK46" s="146">
        <v>310081.58299999998</v>
      </c>
      <c r="CL46" s="146">
        <v>2079082.548</v>
      </c>
      <c r="CM46" s="146">
        <v>272055.45500000002</v>
      </c>
      <c r="CN46" s="146">
        <v>2351138.003</v>
      </c>
      <c r="CO46" s="146" t="e">
        <v>#N/A</v>
      </c>
      <c r="CP46" s="146" t="e">
        <v>#N/A</v>
      </c>
      <c r="CQ46" s="146" t="e">
        <v>#N/A</v>
      </c>
      <c r="CR46" s="146" t="e">
        <v>#N/A</v>
      </c>
      <c r="CS46" s="146" t="e">
        <v>#N/A</v>
      </c>
      <c r="CT46" s="146" t="e">
        <v>#N/A</v>
      </c>
      <c r="CU46" s="146">
        <v>1517469.7509000001</v>
      </c>
      <c r="CV46" s="146">
        <v>213745.18012999999</v>
      </c>
      <c r="CW46" s="146">
        <v>272712.45873999997</v>
      </c>
      <c r="CX46" s="146">
        <v>2003927.3898</v>
      </c>
      <c r="CY46" s="146">
        <v>297096.37877000001</v>
      </c>
      <c r="CZ46" s="146">
        <v>2301023.7686000001</v>
      </c>
      <c r="DA46" s="146" t="e">
        <v>#N/A</v>
      </c>
      <c r="DB46" s="146" t="e">
        <v>#N/A</v>
      </c>
      <c r="DC46" s="146" t="e">
        <v>#N/A</v>
      </c>
      <c r="DD46" s="146" t="e">
        <v>#N/A</v>
      </c>
      <c r="DE46" s="146" t="e">
        <v>#N/A</v>
      </c>
      <c r="DF46" s="146" t="e">
        <v>#N/A</v>
      </c>
    </row>
    <row r="47" spans="1:110" x14ac:dyDescent="0.25">
      <c r="A47" t="s">
        <v>218</v>
      </c>
      <c r="B47" s="142">
        <v>43782</v>
      </c>
      <c r="C47">
        <v>2</v>
      </c>
      <c r="D47">
        <v>0</v>
      </c>
      <c r="E47" s="105">
        <v>5.2246153845999999</v>
      </c>
      <c r="F47" s="105">
        <v>7.2846153846000004</v>
      </c>
      <c r="G47" s="112">
        <v>1518183.798</v>
      </c>
      <c r="H47" s="112">
        <v>1283164.3160000001</v>
      </c>
      <c r="I47" s="112">
        <v>-126628.1281</v>
      </c>
      <c r="J47" s="112">
        <v>1546856.5741000001</v>
      </c>
      <c r="K47" s="112">
        <v>263692.25816999999</v>
      </c>
      <c r="L47" s="112">
        <v>1254491.5397999999</v>
      </c>
      <c r="M47" s="113">
        <v>230754.52</v>
      </c>
      <c r="N47" s="113">
        <v>183034.86997999999</v>
      </c>
      <c r="O47" s="113">
        <v>-14839.688319999999</v>
      </c>
      <c r="P47" s="113">
        <v>214129.75836000001</v>
      </c>
      <c r="Q47" s="113">
        <v>31094.888384999998</v>
      </c>
      <c r="R47" s="113">
        <v>199659.63161000001</v>
      </c>
      <c r="S47" s="114">
        <v>309258.087</v>
      </c>
      <c r="T47" s="114">
        <v>245038.42574000001</v>
      </c>
      <c r="U47" s="114">
        <v>-14925.33121</v>
      </c>
      <c r="V47" s="114">
        <v>276326.24878999998</v>
      </c>
      <c r="W47" s="114">
        <v>31287.823057000001</v>
      </c>
      <c r="X47" s="114">
        <v>277970.26393999998</v>
      </c>
      <c r="Y47" s="109">
        <v>2058196.4040000001</v>
      </c>
      <c r="Z47" s="109">
        <v>1711237.6117</v>
      </c>
      <c r="AA47" s="143">
        <f t="shared" si="0"/>
        <v>187.10876400000001</v>
      </c>
      <c r="AB47" s="143">
        <f t="shared" si="0"/>
        <v>155.56705560909091</v>
      </c>
      <c r="AC47" s="109">
        <v>-156393.1476</v>
      </c>
      <c r="AD47" s="109">
        <v>2037312.5813</v>
      </c>
      <c r="AE47" s="109">
        <v>326074.96960999997</v>
      </c>
      <c r="AF47" s="109">
        <v>1732121.4343999999</v>
      </c>
      <c r="AG47" s="110">
        <v>308456.03700000001</v>
      </c>
      <c r="AH47" s="110">
        <v>287409.09373999998</v>
      </c>
      <c r="AI47" s="110">
        <v>298398.35538000002</v>
      </c>
      <c r="AJ47" s="110">
        <v>10989.261635999999</v>
      </c>
      <c r="AK47" s="110">
        <v>297466.77536000003</v>
      </c>
      <c r="AL47" s="111">
        <v>2366652.4410000001</v>
      </c>
      <c r="AM47" s="111">
        <v>1998646.7054000001</v>
      </c>
      <c r="AN47" s="111">
        <v>-161708.2518</v>
      </c>
      <c r="AO47" s="111">
        <v>2335710.9367</v>
      </c>
      <c r="AP47" s="111">
        <v>337064.23125000001</v>
      </c>
      <c r="AQ47" s="111">
        <v>2029588.2098000001</v>
      </c>
      <c r="AR47" s="112">
        <v>-28672.776200000197</v>
      </c>
      <c r="AS47" s="112">
        <v>-8558.8475428571201</v>
      </c>
      <c r="AU47" s="113">
        <v>16624.761630000023</v>
      </c>
      <c r="AV47" s="113">
        <v>4100.5873714285799</v>
      </c>
      <c r="AX47" s="114">
        <v>32931.838199999969</v>
      </c>
      <c r="AY47" s="114">
        <v>20684.234431428566</v>
      </c>
      <c r="BA47" s="109">
        <v>20883.822699999902</v>
      </c>
      <c r="BB47" s="109">
        <v>16225.974842857071</v>
      </c>
      <c r="BD47" s="110">
        <v>10057.681620000047</v>
      </c>
      <c r="BE47" s="110">
        <v>-28051.199218571419</v>
      </c>
      <c r="BG47" s="111">
        <v>30941.504399999976</v>
      </c>
      <c r="BH47" s="111">
        <v>-11825.224357142844</v>
      </c>
      <c r="BJ47" s="144">
        <v>1283164.3160000001</v>
      </c>
      <c r="BK47" s="113">
        <v>183034.86997999999</v>
      </c>
      <c r="BL47" s="114">
        <v>245038.42574000001</v>
      </c>
      <c r="BM47" s="109">
        <v>1711237.6117</v>
      </c>
      <c r="BN47" s="110">
        <v>287409.09373999998</v>
      </c>
      <c r="BO47" s="145">
        <v>1998646.7054000001</v>
      </c>
      <c r="BP47" s="115" t="s">
        <v>219</v>
      </c>
      <c r="BQ47" s="116" t="s">
        <v>219</v>
      </c>
      <c r="BR47" s="117" t="s">
        <v>219</v>
      </c>
      <c r="BS47" s="118" t="s">
        <v>219</v>
      </c>
      <c r="BT47" s="119" t="s">
        <v>219</v>
      </c>
      <c r="BU47" s="120" t="s">
        <v>219</v>
      </c>
      <c r="BV47" s="115" t="s">
        <v>219</v>
      </c>
      <c r="BW47" s="116" t="s">
        <v>219</v>
      </c>
      <c r="BX47" s="117" t="s">
        <v>219</v>
      </c>
      <c r="BY47" s="118" t="s">
        <v>219</v>
      </c>
      <c r="BZ47" s="119" t="s">
        <v>219</v>
      </c>
      <c r="CA47" s="120" t="s">
        <v>219</v>
      </c>
      <c r="CB47" s="146">
        <v>2645501.3155999999</v>
      </c>
      <c r="CC47" s="146">
        <v>411492.21189999999</v>
      </c>
      <c r="CD47" s="146">
        <v>437218.68098</v>
      </c>
      <c r="CE47" s="146">
        <v>3494212.2085000002</v>
      </c>
      <c r="CF47" s="146">
        <v>419527.19653999998</v>
      </c>
      <c r="CG47" s="146">
        <v>3921298.3091000002</v>
      </c>
      <c r="CH47" s="146">
        <v>0</v>
      </c>
      <c r="CI47" s="146">
        <v>1518183.798</v>
      </c>
      <c r="CJ47" s="146">
        <v>230754.52</v>
      </c>
      <c r="CK47" s="146">
        <v>309258.087</v>
      </c>
      <c r="CL47" s="146">
        <v>2058196.4040000001</v>
      </c>
      <c r="CM47" s="146">
        <v>308456.03700000001</v>
      </c>
      <c r="CN47" s="146">
        <v>2366652.4410000001</v>
      </c>
      <c r="CO47" s="146" t="e">
        <v>#N/A</v>
      </c>
      <c r="CP47" s="146" t="e">
        <v>#N/A</v>
      </c>
      <c r="CQ47" s="146" t="e">
        <v>#N/A</v>
      </c>
      <c r="CR47" s="146" t="e">
        <v>#N/A</v>
      </c>
      <c r="CS47" s="146" t="e">
        <v>#N/A</v>
      </c>
      <c r="CT47" s="146" t="e">
        <v>#N/A</v>
      </c>
      <c r="CU47" s="146">
        <v>1546856.5741000001</v>
      </c>
      <c r="CV47" s="146">
        <v>214129.75836000001</v>
      </c>
      <c r="CW47" s="146">
        <v>276326.24878999998</v>
      </c>
      <c r="CX47" s="146">
        <v>2037312.5813</v>
      </c>
      <c r="CY47" s="146">
        <v>298398.35538000002</v>
      </c>
      <c r="CZ47" s="146">
        <v>2335710.9367</v>
      </c>
      <c r="DA47" s="146" t="e">
        <v>#N/A</v>
      </c>
      <c r="DB47" s="146" t="e">
        <v>#N/A</v>
      </c>
      <c r="DC47" s="146" t="e">
        <v>#N/A</v>
      </c>
      <c r="DD47" s="146" t="e">
        <v>#N/A</v>
      </c>
      <c r="DE47" s="146" t="e">
        <v>#N/A</v>
      </c>
      <c r="DF47" s="146" t="e">
        <v>#N/A</v>
      </c>
    </row>
    <row r="48" spans="1:110" x14ac:dyDescent="0.25">
      <c r="A48" t="s">
        <v>218</v>
      </c>
      <c r="B48" s="142">
        <v>43783</v>
      </c>
      <c r="C48">
        <v>3</v>
      </c>
      <c r="D48">
        <v>0</v>
      </c>
      <c r="E48" s="105">
        <v>4.7353846154000001</v>
      </c>
      <c r="F48" s="105">
        <v>7.1584615385000001</v>
      </c>
      <c r="G48" s="112">
        <v>1613879.7250000001</v>
      </c>
      <c r="H48" s="112">
        <v>1299234.4524000001</v>
      </c>
      <c r="I48" s="112">
        <v>-126625.4034</v>
      </c>
      <c r="J48" s="112">
        <v>1604044.5344</v>
      </c>
      <c r="K48" s="112">
        <v>304810.08197</v>
      </c>
      <c r="L48" s="112">
        <v>1309069.6429999999</v>
      </c>
      <c r="M48" s="113">
        <v>244005.929</v>
      </c>
      <c r="N48" s="113">
        <v>184513.99653999999</v>
      </c>
      <c r="O48" s="113">
        <v>-14833.63393</v>
      </c>
      <c r="P48" s="113">
        <v>220083.02048000001</v>
      </c>
      <c r="Q48" s="113">
        <v>35569.023938999999</v>
      </c>
      <c r="R48" s="113">
        <v>208436.90505999999</v>
      </c>
      <c r="S48" s="114">
        <v>320260.19</v>
      </c>
      <c r="T48" s="114">
        <v>246931.4627</v>
      </c>
      <c r="U48" s="114">
        <v>-14925.661760000001</v>
      </c>
      <c r="V48" s="114">
        <v>282907.80054999999</v>
      </c>
      <c r="W48" s="114">
        <v>35976.337850999997</v>
      </c>
      <c r="X48" s="114">
        <v>284283.85214999999</v>
      </c>
      <c r="Y48" s="109">
        <v>2178145.8450000002</v>
      </c>
      <c r="Z48" s="109">
        <v>1730679.9116</v>
      </c>
      <c r="AA48" s="143">
        <f t="shared" si="0"/>
        <v>198.01325863636364</v>
      </c>
      <c r="AB48" s="143">
        <f t="shared" si="0"/>
        <v>157.33453741818181</v>
      </c>
      <c r="AC48" s="109">
        <v>-156384.69899999999</v>
      </c>
      <c r="AD48" s="109">
        <v>2107035.3553999998</v>
      </c>
      <c r="AE48" s="109">
        <v>376355.44375999999</v>
      </c>
      <c r="AF48" s="109">
        <v>1801790.4012</v>
      </c>
      <c r="AG48" s="110">
        <v>289227.337</v>
      </c>
      <c r="AH48" s="110">
        <v>288531.16847999999</v>
      </c>
      <c r="AI48" s="110">
        <v>301441.02189999999</v>
      </c>
      <c r="AJ48" s="110">
        <v>12909.853419999999</v>
      </c>
      <c r="AK48" s="110">
        <v>276317.48358</v>
      </c>
      <c r="AL48" s="111">
        <v>2467373.182</v>
      </c>
      <c r="AM48" s="111">
        <v>2019211.0800999999</v>
      </c>
      <c r="AN48" s="111">
        <v>-161702.39290000001</v>
      </c>
      <c r="AO48" s="111">
        <v>2408476.3772999998</v>
      </c>
      <c r="AP48" s="111">
        <v>389265.29717999999</v>
      </c>
      <c r="AQ48" s="111">
        <v>2078107.8848000001</v>
      </c>
      <c r="AR48" s="112">
        <v>9835.1905999998562</v>
      </c>
      <c r="AS48" s="112">
        <v>-3252.1286571428645</v>
      </c>
      <c r="AU48" s="113">
        <v>23922.908519999997</v>
      </c>
      <c r="AV48" s="113">
        <v>5478.890148571435</v>
      </c>
      <c r="AX48" s="114">
        <v>37352.389449999988</v>
      </c>
      <c r="AY48" s="114">
        <v>21489.08271714285</v>
      </c>
      <c r="BA48" s="109">
        <v>71110.489599999972</v>
      </c>
      <c r="BB48" s="109">
        <v>23715.844799999912</v>
      </c>
      <c r="BD48" s="110">
        <v>-12213.684899999993</v>
      </c>
      <c r="BE48" s="110">
        <v>-23199.294547142847</v>
      </c>
      <c r="BG48" s="111">
        <v>58896.804700000212</v>
      </c>
      <c r="BH48" s="111">
        <v>516.55027142862252</v>
      </c>
      <c r="BJ48" s="144">
        <v>1299234.4524000001</v>
      </c>
      <c r="BK48" s="113">
        <v>184513.99653999999</v>
      </c>
      <c r="BL48" s="114">
        <v>246931.4627</v>
      </c>
      <c r="BM48" s="109">
        <v>1730679.9116</v>
      </c>
      <c r="BN48" s="110">
        <v>288531.16847999999</v>
      </c>
      <c r="BO48" s="145">
        <v>2019211.0800999999</v>
      </c>
      <c r="BP48" s="115" t="s">
        <v>219</v>
      </c>
      <c r="BQ48" s="116" t="s">
        <v>219</v>
      </c>
      <c r="BR48" s="117" t="s">
        <v>219</v>
      </c>
      <c r="BS48" s="118" t="s">
        <v>219</v>
      </c>
      <c r="BT48" s="119" t="s">
        <v>219</v>
      </c>
      <c r="BU48" s="120" t="s">
        <v>219</v>
      </c>
      <c r="BV48" s="115" t="s">
        <v>219</v>
      </c>
      <c r="BW48" s="116" t="s">
        <v>219</v>
      </c>
      <c r="BX48" s="117" t="s">
        <v>219</v>
      </c>
      <c r="BY48" s="118" t="s">
        <v>219</v>
      </c>
      <c r="BZ48" s="119" t="s">
        <v>219</v>
      </c>
      <c r="CA48" s="120" t="s">
        <v>219</v>
      </c>
      <c r="CB48" s="146">
        <v>2645501.3155999999</v>
      </c>
      <c r="CC48" s="146">
        <v>411492.21189999999</v>
      </c>
      <c r="CD48" s="146">
        <v>437218.68098</v>
      </c>
      <c r="CE48" s="146">
        <v>3494212.2085000002</v>
      </c>
      <c r="CF48" s="146">
        <v>419527.19653999998</v>
      </c>
      <c r="CG48" s="146">
        <v>3921298.3091000002</v>
      </c>
      <c r="CH48" s="146">
        <v>0</v>
      </c>
      <c r="CI48" s="146">
        <v>1613879.7250000001</v>
      </c>
      <c r="CJ48" s="146">
        <v>244005.929</v>
      </c>
      <c r="CK48" s="146">
        <v>320260.19</v>
      </c>
      <c r="CL48" s="146">
        <v>2178145.8450000002</v>
      </c>
      <c r="CM48" s="146">
        <v>289227.337</v>
      </c>
      <c r="CN48" s="146">
        <v>2467373.182</v>
      </c>
      <c r="CO48" s="146" t="e">
        <v>#N/A</v>
      </c>
      <c r="CP48" s="146" t="e">
        <v>#N/A</v>
      </c>
      <c r="CQ48" s="146" t="e">
        <v>#N/A</v>
      </c>
      <c r="CR48" s="146" t="e">
        <v>#N/A</v>
      </c>
      <c r="CS48" s="146" t="e">
        <v>#N/A</v>
      </c>
      <c r="CT48" s="146" t="e">
        <v>#N/A</v>
      </c>
      <c r="CU48" s="146">
        <v>1604044.5344</v>
      </c>
      <c r="CV48" s="146">
        <v>220083.02048000001</v>
      </c>
      <c r="CW48" s="146">
        <v>282907.80054999999</v>
      </c>
      <c r="CX48" s="146">
        <v>2107035.3553999998</v>
      </c>
      <c r="CY48" s="146">
        <v>301441.02189999999</v>
      </c>
      <c r="CZ48" s="146">
        <v>2408476.3772999998</v>
      </c>
      <c r="DA48" s="146" t="e">
        <v>#N/A</v>
      </c>
      <c r="DB48" s="146" t="e">
        <v>#N/A</v>
      </c>
      <c r="DC48" s="146" t="e">
        <v>#N/A</v>
      </c>
      <c r="DD48" s="146" t="e">
        <v>#N/A</v>
      </c>
      <c r="DE48" s="146" t="e">
        <v>#N/A</v>
      </c>
      <c r="DF48" s="146" t="e">
        <v>#N/A</v>
      </c>
    </row>
    <row r="49" spans="1:110" x14ac:dyDescent="0.25">
      <c r="A49" t="s">
        <v>218</v>
      </c>
      <c r="B49" s="142">
        <v>43784</v>
      </c>
      <c r="C49">
        <v>4</v>
      </c>
      <c r="D49">
        <v>0</v>
      </c>
      <c r="E49" s="105">
        <v>5.3276923076999996</v>
      </c>
      <c r="F49" s="105">
        <v>7.02</v>
      </c>
      <c r="G49" s="112">
        <v>1573060.4550000001</v>
      </c>
      <c r="H49" s="112">
        <v>1337257.3726999999</v>
      </c>
      <c r="I49" s="112">
        <v>-128579.6519</v>
      </c>
      <c r="J49" s="112">
        <v>1560585.2208</v>
      </c>
      <c r="K49" s="112">
        <v>223327.8481</v>
      </c>
      <c r="L49" s="112">
        <v>1349732.6069</v>
      </c>
      <c r="M49" s="113">
        <v>227390.36300000001</v>
      </c>
      <c r="N49" s="113">
        <v>185575.49843000001</v>
      </c>
      <c r="O49" s="113">
        <v>-14751.306200000001</v>
      </c>
      <c r="P49" s="113">
        <v>211484.17073000001</v>
      </c>
      <c r="Q49" s="113">
        <v>25908.672298000001</v>
      </c>
      <c r="R49" s="113">
        <v>201481.69070000001</v>
      </c>
      <c r="S49" s="114">
        <v>289816.33</v>
      </c>
      <c r="T49" s="114">
        <v>235016.02841</v>
      </c>
      <c r="U49" s="114">
        <v>-14102.11678</v>
      </c>
      <c r="V49" s="114">
        <v>259624.35905999999</v>
      </c>
      <c r="W49" s="114">
        <v>24608.330646999999</v>
      </c>
      <c r="X49" s="114">
        <v>265207.99935</v>
      </c>
      <c r="Y49" s="109">
        <v>2090267.15</v>
      </c>
      <c r="Z49" s="109">
        <v>1757848.8995999999</v>
      </c>
      <c r="AA49" s="143">
        <f t="shared" si="0"/>
        <v>190.02428636363635</v>
      </c>
      <c r="AB49" s="143">
        <f t="shared" si="0"/>
        <v>159.80444541818181</v>
      </c>
      <c r="AC49" s="109">
        <v>-157433.0748</v>
      </c>
      <c r="AD49" s="109">
        <v>2031693.7505999999</v>
      </c>
      <c r="AE49" s="109">
        <v>273844.85103999998</v>
      </c>
      <c r="AF49" s="109">
        <v>1816422.2990000001</v>
      </c>
      <c r="AG49" s="110">
        <v>265682.26400000002</v>
      </c>
      <c r="AH49" s="110">
        <v>283941.01383000001</v>
      </c>
      <c r="AI49" s="110">
        <v>292923.62553000002</v>
      </c>
      <c r="AJ49" s="110">
        <v>8982.6117052999998</v>
      </c>
      <c r="AK49" s="110">
        <v>256699.65229</v>
      </c>
      <c r="AL49" s="111">
        <v>2355949.4139999999</v>
      </c>
      <c r="AM49" s="111">
        <v>2041789.9134</v>
      </c>
      <c r="AN49" s="111">
        <v>-162666.08840000001</v>
      </c>
      <c r="AO49" s="111">
        <v>2324617.3761</v>
      </c>
      <c r="AP49" s="111">
        <v>282827.46275000001</v>
      </c>
      <c r="AQ49" s="111">
        <v>2073121.9513000001</v>
      </c>
      <c r="AR49" s="112">
        <v>12475.234200000064</v>
      </c>
      <c r="AS49" s="112">
        <v>-401.66818571429968</v>
      </c>
      <c r="AU49" s="113">
        <v>15906.19227</v>
      </c>
      <c r="AV49" s="113">
        <v>6064.5401728571451</v>
      </c>
      <c r="AX49" s="114">
        <v>30191.970939999999</v>
      </c>
      <c r="AY49" s="114">
        <v>21803.201525714281</v>
      </c>
      <c r="BA49" s="109">
        <v>58573.399400000228</v>
      </c>
      <c r="BB49" s="109">
        <v>27466.074399999943</v>
      </c>
      <c r="BD49" s="110">
        <v>-27241.361540000013</v>
      </c>
      <c r="BE49" s="110">
        <v>-22266.701891428562</v>
      </c>
      <c r="BG49" s="111">
        <v>31332.037900000112</v>
      </c>
      <c r="BH49" s="111">
        <v>5199.372528571469</v>
      </c>
      <c r="BJ49" s="144">
        <v>1337257.3726999999</v>
      </c>
      <c r="BK49" s="113">
        <v>185575.49843000001</v>
      </c>
      <c r="BL49" s="114">
        <v>235016.02841</v>
      </c>
      <c r="BM49" s="109">
        <v>1757848.8995999999</v>
      </c>
      <c r="BN49" s="110">
        <v>283941.01383000001</v>
      </c>
      <c r="BO49" s="145">
        <v>2041789.9134</v>
      </c>
      <c r="BP49" s="115" t="s">
        <v>219</v>
      </c>
      <c r="BQ49" s="116" t="s">
        <v>219</v>
      </c>
      <c r="BR49" s="117" t="s">
        <v>219</v>
      </c>
      <c r="BS49" s="118" t="s">
        <v>219</v>
      </c>
      <c r="BT49" s="119" t="s">
        <v>219</v>
      </c>
      <c r="BU49" s="120" t="s">
        <v>219</v>
      </c>
      <c r="BV49" s="115" t="s">
        <v>219</v>
      </c>
      <c r="BW49" s="116" t="s">
        <v>219</v>
      </c>
      <c r="BX49" s="117" t="s">
        <v>219</v>
      </c>
      <c r="BY49" s="118" t="s">
        <v>219</v>
      </c>
      <c r="BZ49" s="119" t="s">
        <v>219</v>
      </c>
      <c r="CA49" s="120" t="s">
        <v>219</v>
      </c>
      <c r="CB49" s="146">
        <v>2645501.3155999999</v>
      </c>
      <c r="CC49" s="146">
        <v>411492.21189999999</v>
      </c>
      <c r="CD49" s="146">
        <v>437218.68098</v>
      </c>
      <c r="CE49" s="146">
        <v>3494212.2085000002</v>
      </c>
      <c r="CF49" s="146">
        <v>419527.19653999998</v>
      </c>
      <c r="CG49" s="146">
        <v>3921298.3091000002</v>
      </c>
      <c r="CH49" s="146">
        <v>1</v>
      </c>
      <c r="CI49" s="146" t="e">
        <v>#N/A</v>
      </c>
      <c r="CJ49" s="146" t="e">
        <v>#N/A</v>
      </c>
      <c r="CK49" s="146" t="e">
        <v>#N/A</v>
      </c>
      <c r="CL49" s="146" t="e">
        <v>#N/A</v>
      </c>
      <c r="CM49" s="146" t="e">
        <v>#N/A</v>
      </c>
      <c r="CN49" s="146" t="e">
        <v>#N/A</v>
      </c>
      <c r="CO49" s="146">
        <v>1573060.4550000001</v>
      </c>
      <c r="CP49" s="146">
        <v>227390.36300000001</v>
      </c>
      <c r="CQ49" s="146">
        <v>289816.33</v>
      </c>
      <c r="CR49" s="146">
        <v>2090267.15</v>
      </c>
      <c r="CS49" s="146">
        <v>265682.26400000002</v>
      </c>
      <c r="CT49" s="146">
        <v>2355949.4139999999</v>
      </c>
      <c r="CU49" s="146" t="e">
        <v>#N/A</v>
      </c>
      <c r="CV49" s="146" t="e">
        <v>#N/A</v>
      </c>
      <c r="CW49" s="146" t="e">
        <v>#N/A</v>
      </c>
      <c r="CX49" s="146" t="e">
        <v>#N/A</v>
      </c>
      <c r="CY49" s="146" t="e">
        <v>#N/A</v>
      </c>
      <c r="CZ49" s="146" t="e">
        <v>#N/A</v>
      </c>
      <c r="DA49" s="146">
        <v>1560585.2208</v>
      </c>
      <c r="DB49" s="146">
        <v>211484.17073000001</v>
      </c>
      <c r="DC49" s="146">
        <v>259624.35905999999</v>
      </c>
      <c r="DD49" s="146">
        <v>2031693.7505999999</v>
      </c>
      <c r="DE49" s="146">
        <v>292923.62553000002</v>
      </c>
      <c r="DF49" s="146">
        <v>2324617.3761</v>
      </c>
    </row>
    <row r="50" spans="1:110" x14ac:dyDescent="0.25">
      <c r="A50" t="s">
        <v>218</v>
      </c>
      <c r="B50" s="142">
        <v>43785</v>
      </c>
      <c r="C50">
        <v>5</v>
      </c>
      <c r="D50">
        <v>0</v>
      </c>
      <c r="E50" s="105">
        <v>5.9830769230999996</v>
      </c>
      <c r="F50" s="105">
        <v>6.8838461538000004</v>
      </c>
      <c r="G50" s="112">
        <v>1478674.0730000001</v>
      </c>
      <c r="H50" s="112">
        <v>1311268.9775</v>
      </c>
      <c r="I50" s="112">
        <v>-124480.8272</v>
      </c>
      <c r="J50" s="112">
        <v>1430444.8033</v>
      </c>
      <c r="K50" s="112">
        <v>119175.82580000001</v>
      </c>
      <c r="L50" s="112">
        <v>1359498.2472000001</v>
      </c>
      <c r="M50" s="113">
        <v>178414.08100000001</v>
      </c>
      <c r="N50" s="113">
        <v>178526.14009</v>
      </c>
      <c r="O50" s="113">
        <v>-14000.67275</v>
      </c>
      <c r="P50" s="113">
        <v>192602.63136</v>
      </c>
      <c r="Q50" s="113">
        <v>14076.491271000001</v>
      </c>
      <c r="R50" s="113">
        <v>164337.58973000001</v>
      </c>
      <c r="S50" s="114">
        <v>224231.364</v>
      </c>
      <c r="T50" s="114">
        <v>212707.47859000001</v>
      </c>
      <c r="U50" s="114">
        <v>-12723.196809999999</v>
      </c>
      <c r="V50" s="114">
        <v>225660.23660999999</v>
      </c>
      <c r="W50" s="114">
        <v>12952.758017</v>
      </c>
      <c r="X50" s="114">
        <v>211278.60597999999</v>
      </c>
      <c r="Y50" s="109">
        <v>1881319.5190000001</v>
      </c>
      <c r="Z50" s="109">
        <v>1702502.5962</v>
      </c>
      <c r="AA50" s="143">
        <f t="shared" si="0"/>
        <v>171.02904718181819</v>
      </c>
      <c r="AB50" s="143">
        <f t="shared" si="0"/>
        <v>154.7729632909091</v>
      </c>
      <c r="AC50" s="109">
        <v>-151204.69680000001</v>
      </c>
      <c r="AD50" s="109">
        <v>1848707.6713</v>
      </c>
      <c r="AE50" s="109">
        <v>146205.07509</v>
      </c>
      <c r="AF50" s="109">
        <v>1735114.4439000001</v>
      </c>
      <c r="AG50" s="110">
        <v>260289.97700000001</v>
      </c>
      <c r="AH50" s="110">
        <v>270647.79397</v>
      </c>
      <c r="AI50" s="110">
        <v>275173.48249999998</v>
      </c>
      <c r="AJ50" s="110">
        <v>4525.6885297999997</v>
      </c>
      <c r="AK50" s="110">
        <v>255764.28847</v>
      </c>
      <c r="AL50" s="111">
        <v>2141609.4959999998</v>
      </c>
      <c r="AM50" s="111">
        <v>1973150.3902</v>
      </c>
      <c r="AN50" s="111">
        <v>-156203.10380000001</v>
      </c>
      <c r="AO50" s="111">
        <v>2123881.1538</v>
      </c>
      <c r="AP50" s="111">
        <v>150730.76360999999</v>
      </c>
      <c r="AQ50" s="111">
        <v>1990878.7324000001</v>
      </c>
      <c r="AR50" s="112">
        <v>48229.269700000063</v>
      </c>
      <c r="AS50" s="112">
        <v>-3285.4430857143097</v>
      </c>
      <c r="AU50" s="113">
        <v>-14188.550359999994</v>
      </c>
      <c r="AV50" s="113">
        <v>5880.9372928571493</v>
      </c>
      <c r="AX50" s="114">
        <v>-1428.8726100000204</v>
      </c>
      <c r="AY50" s="114">
        <v>21636.414638571419</v>
      </c>
      <c r="BA50" s="109">
        <v>32611.847700000042</v>
      </c>
      <c r="BB50" s="109">
        <v>24231.90957142855</v>
      </c>
      <c r="BD50" s="110">
        <v>-14883.505499999999</v>
      </c>
      <c r="BE50" s="110">
        <v>-18649.102025714277</v>
      </c>
      <c r="BG50" s="111">
        <v>17728.342200000072</v>
      </c>
      <c r="BH50" s="111">
        <v>5582.8075714286288</v>
      </c>
      <c r="BJ50" s="144" t="s">
        <v>219</v>
      </c>
      <c r="BK50" s="113" t="s">
        <v>219</v>
      </c>
      <c r="BL50" s="114" t="s">
        <v>219</v>
      </c>
      <c r="BM50" s="109" t="s">
        <v>219</v>
      </c>
      <c r="BN50" s="110" t="s">
        <v>219</v>
      </c>
      <c r="BO50" s="145" t="s">
        <v>219</v>
      </c>
      <c r="BP50" s="115">
        <v>1311268.9775</v>
      </c>
      <c r="BQ50" s="116">
        <v>178526.14009</v>
      </c>
      <c r="BR50" s="117">
        <v>212707.47859000001</v>
      </c>
      <c r="BS50" s="118">
        <v>1702502.5962</v>
      </c>
      <c r="BT50" s="119">
        <v>270647.79397</v>
      </c>
      <c r="BU50" s="120">
        <v>1973150.3902</v>
      </c>
      <c r="BV50" s="115" t="s">
        <v>219</v>
      </c>
      <c r="BW50" s="116" t="s">
        <v>219</v>
      </c>
      <c r="BX50" s="117" t="s">
        <v>219</v>
      </c>
      <c r="BY50" s="118" t="s">
        <v>219</v>
      </c>
      <c r="BZ50" s="119" t="s">
        <v>219</v>
      </c>
      <c r="CA50" s="120" t="s">
        <v>219</v>
      </c>
      <c r="CB50" s="146">
        <v>2645501.3155999999</v>
      </c>
      <c r="CC50" s="146">
        <v>411492.21189999999</v>
      </c>
      <c r="CD50" s="146">
        <v>437218.68098</v>
      </c>
      <c r="CE50" s="146">
        <v>3494212.2085000002</v>
      </c>
      <c r="CF50" s="146">
        <v>419527.19653999998</v>
      </c>
      <c r="CG50" s="146">
        <v>3921298.3091000002</v>
      </c>
      <c r="CH50" s="146">
        <v>1</v>
      </c>
      <c r="CI50" s="146" t="e">
        <v>#N/A</v>
      </c>
      <c r="CJ50" s="146" t="e">
        <v>#N/A</v>
      </c>
      <c r="CK50" s="146" t="e">
        <v>#N/A</v>
      </c>
      <c r="CL50" s="146" t="e">
        <v>#N/A</v>
      </c>
      <c r="CM50" s="146" t="e">
        <v>#N/A</v>
      </c>
      <c r="CN50" s="146" t="e">
        <v>#N/A</v>
      </c>
      <c r="CO50" s="146">
        <v>1478674.0730000001</v>
      </c>
      <c r="CP50" s="146">
        <v>178414.08100000001</v>
      </c>
      <c r="CQ50" s="146">
        <v>224231.364</v>
      </c>
      <c r="CR50" s="146">
        <v>1881319.5190000001</v>
      </c>
      <c r="CS50" s="146">
        <v>260289.97700000001</v>
      </c>
      <c r="CT50" s="146">
        <v>2141609.4959999998</v>
      </c>
      <c r="CU50" s="146" t="e">
        <v>#N/A</v>
      </c>
      <c r="CV50" s="146" t="e">
        <v>#N/A</v>
      </c>
      <c r="CW50" s="146" t="e">
        <v>#N/A</v>
      </c>
      <c r="CX50" s="146" t="e">
        <v>#N/A</v>
      </c>
      <c r="CY50" s="146" t="e">
        <v>#N/A</v>
      </c>
      <c r="CZ50" s="146" t="e">
        <v>#N/A</v>
      </c>
      <c r="DA50" s="146">
        <v>1430444.8033</v>
      </c>
      <c r="DB50" s="146">
        <v>192602.63136</v>
      </c>
      <c r="DC50" s="146">
        <v>225660.23660999999</v>
      </c>
      <c r="DD50" s="146">
        <v>1848707.6713</v>
      </c>
      <c r="DE50" s="146">
        <v>275173.48249999998</v>
      </c>
      <c r="DF50" s="146">
        <v>2123881.1538</v>
      </c>
    </row>
    <row r="51" spans="1:110" x14ac:dyDescent="0.25">
      <c r="A51" t="s">
        <v>218</v>
      </c>
      <c r="B51" s="142">
        <v>43786</v>
      </c>
      <c r="C51">
        <v>6</v>
      </c>
      <c r="D51">
        <v>0</v>
      </c>
      <c r="E51" s="105">
        <v>5.6669230768999999</v>
      </c>
      <c r="F51" s="105">
        <v>6.7676923077</v>
      </c>
      <c r="G51" s="112">
        <v>1479802.514</v>
      </c>
      <c r="H51" s="112">
        <v>1293467.8321</v>
      </c>
      <c r="I51" s="112">
        <v>-121442.0241</v>
      </c>
      <c r="J51" s="112">
        <v>1434519.3517</v>
      </c>
      <c r="K51" s="112">
        <v>141051.51957999999</v>
      </c>
      <c r="L51" s="112">
        <v>1338750.9944</v>
      </c>
      <c r="M51" s="113">
        <v>179838.467</v>
      </c>
      <c r="N51" s="113">
        <v>182799.28623</v>
      </c>
      <c r="O51" s="113">
        <v>-14228.295539999999</v>
      </c>
      <c r="P51" s="113">
        <v>200111.92655999999</v>
      </c>
      <c r="Q51" s="113">
        <v>17312.640332999999</v>
      </c>
      <c r="R51" s="113">
        <v>162525.82667000001</v>
      </c>
      <c r="S51" s="114">
        <v>230737.927</v>
      </c>
      <c r="T51" s="114">
        <v>222113.27996000001</v>
      </c>
      <c r="U51" s="114">
        <v>-13182.97544</v>
      </c>
      <c r="V51" s="114">
        <v>238307.29065000001</v>
      </c>
      <c r="W51" s="114">
        <v>16194.010692</v>
      </c>
      <c r="X51" s="114">
        <v>214543.91631</v>
      </c>
      <c r="Y51" s="109">
        <v>1890378.9040000001</v>
      </c>
      <c r="Z51" s="109">
        <v>1698380.3983</v>
      </c>
      <c r="AA51" s="143">
        <f t="shared" si="0"/>
        <v>171.85262763636365</v>
      </c>
      <c r="AB51" s="143">
        <f t="shared" si="0"/>
        <v>154.39821802727272</v>
      </c>
      <c r="AC51" s="109">
        <v>-148853.29509999999</v>
      </c>
      <c r="AD51" s="109">
        <v>1872938.5689000001</v>
      </c>
      <c r="AE51" s="109">
        <v>174558.17061</v>
      </c>
      <c r="AF51" s="109">
        <v>1715820.7334</v>
      </c>
      <c r="AG51" s="110">
        <v>251373.90599999999</v>
      </c>
      <c r="AH51" s="110">
        <v>263445.74226999999</v>
      </c>
      <c r="AI51" s="110">
        <v>268676.76603</v>
      </c>
      <c r="AJ51" s="110">
        <v>5231.0237564999998</v>
      </c>
      <c r="AK51" s="110">
        <v>246142.88224000001</v>
      </c>
      <c r="AL51" s="111">
        <v>2141752.81</v>
      </c>
      <c r="AM51" s="111">
        <v>1961826.1406</v>
      </c>
      <c r="AN51" s="111">
        <v>-153625.79670000001</v>
      </c>
      <c r="AO51" s="111">
        <v>2141615.3349000001</v>
      </c>
      <c r="AP51" s="111">
        <v>179789.19435999999</v>
      </c>
      <c r="AQ51" s="111">
        <v>1961963.6155999999</v>
      </c>
      <c r="AR51" s="112">
        <v>45283.162299999967</v>
      </c>
      <c r="AS51" s="112">
        <v>2376.7707714285434</v>
      </c>
      <c r="AU51" s="113">
        <v>-20273.459559999988</v>
      </c>
      <c r="AV51" s="113">
        <v>6792.3057471428638</v>
      </c>
      <c r="AX51" s="114">
        <v>-7569.3636500000139</v>
      </c>
      <c r="AY51" s="114">
        <v>22228.271247142846</v>
      </c>
      <c r="BA51" s="109">
        <v>17440.335100000026</v>
      </c>
      <c r="BB51" s="109">
        <v>31397.347642857148</v>
      </c>
      <c r="BD51" s="110">
        <v>-17302.860029999982</v>
      </c>
      <c r="BE51" s="110">
        <v>-16597.449375714281</v>
      </c>
      <c r="BG51" s="111">
        <v>137.4749999998603</v>
      </c>
      <c r="BH51" s="111">
        <v>14799.898285714344</v>
      </c>
      <c r="BJ51" s="144" t="s">
        <v>219</v>
      </c>
      <c r="BK51" s="113" t="s">
        <v>219</v>
      </c>
      <c r="BL51" s="114" t="s">
        <v>219</v>
      </c>
      <c r="BM51" s="109" t="s">
        <v>219</v>
      </c>
      <c r="BN51" s="110" t="s">
        <v>219</v>
      </c>
      <c r="BO51" s="145" t="s">
        <v>219</v>
      </c>
      <c r="BP51" s="115">
        <v>1293467.8321</v>
      </c>
      <c r="BQ51" s="116">
        <v>182799.28623</v>
      </c>
      <c r="BR51" s="117">
        <v>222113.27996000001</v>
      </c>
      <c r="BS51" s="118">
        <v>1698380.3983</v>
      </c>
      <c r="BT51" s="119">
        <v>263445.74226999999</v>
      </c>
      <c r="BU51" s="120">
        <v>1961826.1406</v>
      </c>
      <c r="BV51" s="115" t="s">
        <v>219</v>
      </c>
      <c r="BW51" s="116" t="s">
        <v>219</v>
      </c>
      <c r="BX51" s="117" t="s">
        <v>219</v>
      </c>
      <c r="BY51" s="118" t="s">
        <v>219</v>
      </c>
      <c r="BZ51" s="119" t="s">
        <v>219</v>
      </c>
      <c r="CA51" s="120" t="s">
        <v>219</v>
      </c>
      <c r="CB51" s="146">
        <v>2645501.3155999999</v>
      </c>
      <c r="CC51" s="146">
        <v>411492.21189999999</v>
      </c>
      <c r="CD51" s="146">
        <v>437218.68098</v>
      </c>
      <c r="CE51" s="146">
        <v>3494212.2085000002</v>
      </c>
      <c r="CF51" s="146">
        <v>419527.19653999998</v>
      </c>
      <c r="CG51" s="146">
        <v>3921298.3091000002</v>
      </c>
      <c r="CH51" s="146">
        <v>1</v>
      </c>
      <c r="CI51" s="146" t="e">
        <v>#N/A</v>
      </c>
      <c r="CJ51" s="146" t="e">
        <v>#N/A</v>
      </c>
      <c r="CK51" s="146" t="e">
        <v>#N/A</v>
      </c>
      <c r="CL51" s="146" t="e">
        <v>#N/A</v>
      </c>
      <c r="CM51" s="146" t="e">
        <v>#N/A</v>
      </c>
      <c r="CN51" s="146" t="e">
        <v>#N/A</v>
      </c>
      <c r="CO51" s="146">
        <v>1479802.514</v>
      </c>
      <c r="CP51" s="146">
        <v>179838.467</v>
      </c>
      <c r="CQ51" s="146">
        <v>230737.927</v>
      </c>
      <c r="CR51" s="146">
        <v>1890378.9040000001</v>
      </c>
      <c r="CS51" s="146">
        <v>251373.90599999999</v>
      </c>
      <c r="CT51" s="146">
        <v>2141752.81</v>
      </c>
      <c r="CU51" s="146" t="e">
        <v>#N/A</v>
      </c>
      <c r="CV51" s="146" t="e">
        <v>#N/A</v>
      </c>
      <c r="CW51" s="146" t="e">
        <v>#N/A</v>
      </c>
      <c r="CX51" s="146" t="e">
        <v>#N/A</v>
      </c>
      <c r="CY51" s="146" t="e">
        <v>#N/A</v>
      </c>
      <c r="CZ51" s="146" t="e">
        <v>#N/A</v>
      </c>
      <c r="DA51" s="146">
        <v>1434519.3517</v>
      </c>
      <c r="DB51" s="146">
        <v>200111.92655999999</v>
      </c>
      <c r="DC51" s="146">
        <v>238307.29065000001</v>
      </c>
      <c r="DD51" s="146">
        <v>1872938.5689000001</v>
      </c>
      <c r="DE51" s="146">
        <v>268676.76603</v>
      </c>
      <c r="DF51" s="146">
        <v>2141615.3349000001</v>
      </c>
    </row>
    <row r="52" spans="1:110" x14ac:dyDescent="0.25">
      <c r="A52" t="s">
        <v>218</v>
      </c>
      <c r="B52" s="142">
        <v>43787</v>
      </c>
      <c r="C52">
        <v>0</v>
      </c>
      <c r="D52">
        <v>0</v>
      </c>
      <c r="E52" s="105">
        <v>4.6307692308000004</v>
      </c>
      <c r="F52" s="105">
        <v>6.6630769231000002</v>
      </c>
      <c r="G52" s="112">
        <v>1586678.0360000001</v>
      </c>
      <c r="H52" s="112">
        <v>1361947.6876999999</v>
      </c>
      <c r="I52" s="112">
        <v>-126614.5043</v>
      </c>
      <c r="J52" s="112">
        <v>1619873.1627</v>
      </c>
      <c r="K52" s="112">
        <v>257925.47497000001</v>
      </c>
      <c r="L52" s="112">
        <v>1328752.561</v>
      </c>
      <c r="M52" s="113">
        <v>239949.916</v>
      </c>
      <c r="N52" s="113">
        <v>195793.19011</v>
      </c>
      <c r="O52" s="113">
        <v>-14859.839029999999</v>
      </c>
      <c r="P52" s="113">
        <v>226611.41771000001</v>
      </c>
      <c r="Q52" s="113">
        <v>30818.227598000001</v>
      </c>
      <c r="R52" s="113">
        <v>209131.68840000001</v>
      </c>
      <c r="S52" s="114">
        <v>318648.39</v>
      </c>
      <c r="T52" s="114">
        <v>254329.49416999999</v>
      </c>
      <c r="U52" s="114">
        <v>-14926.98393</v>
      </c>
      <c r="V52" s="114">
        <v>285468.43858999998</v>
      </c>
      <c r="W52" s="114">
        <v>31138.944425000002</v>
      </c>
      <c r="X52" s="114">
        <v>287509.44556999998</v>
      </c>
      <c r="Y52" s="109">
        <v>2145276.341</v>
      </c>
      <c r="Z52" s="109">
        <v>1812070.372</v>
      </c>
      <c r="AA52" s="143">
        <f t="shared" si="0"/>
        <v>195.0251219090909</v>
      </c>
      <c r="AB52" s="143">
        <f t="shared" si="0"/>
        <v>164.73367018181818</v>
      </c>
      <c r="AC52" s="109">
        <v>-156401.3273</v>
      </c>
      <c r="AD52" s="109">
        <v>2131953.0189999999</v>
      </c>
      <c r="AE52" s="109">
        <v>319882.64698999998</v>
      </c>
      <c r="AF52" s="109">
        <v>1825393.6939999999</v>
      </c>
      <c r="AG52" s="110">
        <v>296771.95400000003</v>
      </c>
      <c r="AH52" s="110">
        <v>291004.81387999997</v>
      </c>
      <c r="AI52" s="110">
        <v>301553.13380000001</v>
      </c>
      <c r="AJ52" s="110">
        <v>10548.319917999999</v>
      </c>
      <c r="AK52" s="110">
        <v>286223.63407999999</v>
      </c>
      <c r="AL52" s="111">
        <v>2442048.2949999999</v>
      </c>
      <c r="AM52" s="111">
        <v>2103075.1858999999</v>
      </c>
      <c r="AN52" s="111">
        <v>-161715.87</v>
      </c>
      <c r="AO52" s="111">
        <v>2433506.1527999998</v>
      </c>
      <c r="AP52" s="111">
        <v>330430.96691000002</v>
      </c>
      <c r="AQ52" s="111">
        <v>2111617.3281</v>
      </c>
      <c r="AR52" s="112">
        <v>-33195.126699999906</v>
      </c>
      <c r="AS52" s="112">
        <v>10208.965414285693</v>
      </c>
      <c r="AU52" s="113">
        <v>13338.498290000018</v>
      </c>
      <c r="AV52" s="113">
        <v>7944.0833800000091</v>
      </c>
      <c r="AX52" s="114">
        <v>33179.951399999991</v>
      </c>
      <c r="AY52" s="114">
        <v>23146.719712857132</v>
      </c>
      <c r="BA52" s="109">
        <v>13323.321999999927</v>
      </c>
      <c r="BB52" s="109">
        <v>41299.767814285718</v>
      </c>
      <c r="BD52" s="110">
        <v>-4781.1797999999835</v>
      </c>
      <c r="BE52" s="110">
        <v>-13057.976274285707</v>
      </c>
      <c r="BG52" s="111">
        <v>8542.1422000001185</v>
      </c>
      <c r="BH52" s="111">
        <v>28241.791557142911</v>
      </c>
      <c r="BJ52" s="144">
        <v>1361947.6876999999</v>
      </c>
      <c r="BK52" s="113">
        <v>195793.19011</v>
      </c>
      <c r="BL52" s="114">
        <v>254329.49416999999</v>
      </c>
      <c r="BM52" s="109">
        <v>1812070.372</v>
      </c>
      <c r="BN52" s="110">
        <v>291004.81387999997</v>
      </c>
      <c r="BO52" s="145">
        <v>2103075.1858999999</v>
      </c>
      <c r="BP52" s="115" t="s">
        <v>219</v>
      </c>
      <c r="BQ52" s="116" t="s">
        <v>219</v>
      </c>
      <c r="BR52" s="117" t="s">
        <v>219</v>
      </c>
      <c r="BS52" s="118" t="s">
        <v>219</v>
      </c>
      <c r="BT52" s="119" t="s">
        <v>219</v>
      </c>
      <c r="BU52" s="120" t="s">
        <v>219</v>
      </c>
      <c r="BV52" s="115" t="s">
        <v>219</v>
      </c>
      <c r="BW52" s="116" t="s">
        <v>219</v>
      </c>
      <c r="BX52" s="117" t="s">
        <v>219</v>
      </c>
      <c r="BY52" s="118" t="s">
        <v>219</v>
      </c>
      <c r="BZ52" s="119" t="s">
        <v>219</v>
      </c>
      <c r="CA52" s="120" t="s">
        <v>219</v>
      </c>
      <c r="CB52" s="146">
        <v>2645501.3155999999</v>
      </c>
      <c r="CC52" s="146">
        <v>411492.21189999999</v>
      </c>
      <c r="CD52" s="146">
        <v>437218.68098</v>
      </c>
      <c r="CE52" s="146">
        <v>3494212.2085000002</v>
      </c>
      <c r="CF52" s="146">
        <v>419527.19653999998</v>
      </c>
      <c r="CG52" s="146">
        <v>3921298.3091000002</v>
      </c>
      <c r="CH52" s="146">
        <v>0</v>
      </c>
      <c r="CI52" s="146">
        <v>1586678.0360000001</v>
      </c>
      <c r="CJ52" s="146">
        <v>239949.916</v>
      </c>
      <c r="CK52" s="146">
        <v>318648.39</v>
      </c>
      <c r="CL52" s="146">
        <v>2145276.341</v>
      </c>
      <c r="CM52" s="146">
        <v>296771.95400000003</v>
      </c>
      <c r="CN52" s="146">
        <v>2442048.2949999999</v>
      </c>
      <c r="CO52" s="146" t="e">
        <v>#N/A</v>
      </c>
      <c r="CP52" s="146" t="e">
        <v>#N/A</v>
      </c>
      <c r="CQ52" s="146" t="e">
        <v>#N/A</v>
      </c>
      <c r="CR52" s="146" t="e">
        <v>#N/A</v>
      </c>
      <c r="CS52" s="146" t="e">
        <v>#N/A</v>
      </c>
      <c r="CT52" s="146" t="e">
        <v>#N/A</v>
      </c>
      <c r="CU52" s="146">
        <v>1619873.1627</v>
      </c>
      <c r="CV52" s="146">
        <v>226611.41771000001</v>
      </c>
      <c r="CW52" s="146">
        <v>285468.43858999998</v>
      </c>
      <c r="CX52" s="146">
        <v>2131953.0189999999</v>
      </c>
      <c r="CY52" s="146">
        <v>301553.13380000001</v>
      </c>
      <c r="CZ52" s="146">
        <v>2433506.1527999998</v>
      </c>
      <c r="DA52" s="146" t="e">
        <v>#N/A</v>
      </c>
      <c r="DB52" s="146" t="e">
        <v>#N/A</v>
      </c>
      <c r="DC52" s="146" t="e">
        <v>#N/A</v>
      </c>
      <c r="DD52" s="146" t="e">
        <v>#N/A</v>
      </c>
      <c r="DE52" s="146" t="e">
        <v>#N/A</v>
      </c>
      <c r="DF52" s="146" t="e">
        <v>#N/A</v>
      </c>
    </row>
    <row r="53" spans="1:110" x14ac:dyDescent="0.25">
      <c r="A53" t="s">
        <v>218</v>
      </c>
      <c r="B53" s="142">
        <v>43788</v>
      </c>
      <c r="C53">
        <v>1</v>
      </c>
      <c r="D53">
        <v>0</v>
      </c>
      <c r="E53" s="105">
        <v>4.0653846154000002</v>
      </c>
      <c r="F53" s="105">
        <v>6.5830769231000001</v>
      </c>
      <c r="G53" s="112">
        <v>1765602.8230000001</v>
      </c>
      <c r="H53" s="112">
        <v>1372058.2374</v>
      </c>
      <c r="I53" s="112">
        <v>-126611.77959999999</v>
      </c>
      <c r="J53" s="112">
        <v>1694545.9929</v>
      </c>
      <c r="K53" s="112">
        <v>322487.75546999997</v>
      </c>
      <c r="L53" s="112">
        <v>1443115.0674999999</v>
      </c>
      <c r="M53" s="113">
        <v>265721.17700000003</v>
      </c>
      <c r="N53" s="113">
        <v>194747.53265000001</v>
      </c>
      <c r="O53" s="113">
        <v>-14837.458919999999</v>
      </c>
      <c r="P53" s="113">
        <v>233129.79814</v>
      </c>
      <c r="Q53" s="113">
        <v>38382.265487999997</v>
      </c>
      <c r="R53" s="113">
        <v>227338.91151000001</v>
      </c>
      <c r="S53" s="114">
        <v>338807.49400000001</v>
      </c>
      <c r="T53" s="114">
        <v>255520.71773999999</v>
      </c>
      <c r="U53" s="114">
        <v>-14927.314469999999</v>
      </c>
      <c r="V53" s="114">
        <v>294225.55215</v>
      </c>
      <c r="W53" s="114">
        <v>38704.834415999998</v>
      </c>
      <c r="X53" s="114">
        <v>300102.65957999998</v>
      </c>
      <c r="Y53" s="109">
        <v>2370131.4909999999</v>
      </c>
      <c r="Z53" s="109">
        <v>1822326.4878</v>
      </c>
      <c r="AA53" s="143">
        <f t="shared" si="0"/>
        <v>215.46649918181816</v>
      </c>
      <c r="AB53" s="143">
        <f t="shared" si="0"/>
        <v>165.66604434545454</v>
      </c>
      <c r="AC53" s="109">
        <v>-156376.55300000001</v>
      </c>
      <c r="AD53" s="109">
        <v>2221901.3431000002</v>
      </c>
      <c r="AE53" s="109">
        <v>399574.85537</v>
      </c>
      <c r="AF53" s="109">
        <v>1970556.6355999999</v>
      </c>
      <c r="AG53" s="110">
        <v>299342.973</v>
      </c>
      <c r="AH53" s="110">
        <v>291379.00193999999</v>
      </c>
      <c r="AI53" s="110">
        <v>304569.40396000003</v>
      </c>
      <c r="AJ53" s="110">
        <v>13190.40202</v>
      </c>
      <c r="AK53" s="110">
        <v>286152.57098000002</v>
      </c>
      <c r="AL53" s="111">
        <v>2669474.4640000002</v>
      </c>
      <c r="AM53" s="111">
        <v>2113705.4896999998</v>
      </c>
      <c r="AN53" s="111">
        <v>-161690.30790000001</v>
      </c>
      <c r="AO53" s="111">
        <v>2526470.7470999998</v>
      </c>
      <c r="AP53" s="111">
        <v>412765.25738999998</v>
      </c>
      <c r="AQ53" s="111">
        <v>2256709.2066000002</v>
      </c>
      <c r="AR53" s="112">
        <v>71056.830099999905</v>
      </c>
      <c r="AS53" s="112">
        <v>17858.826285714251</v>
      </c>
      <c r="AU53" s="113">
        <v>32591.378859999997</v>
      </c>
      <c r="AV53" s="113">
        <v>9703.1042357142924</v>
      </c>
      <c r="AX53" s="114">
        <v>44581.941839999985</v>
      </c>
      <c r="AY53" s="114">
        <v>24177.1222242857</v>
      </c>
      <c r="BA53" s="109">
        <v>148230.14779999992</v>
      </c>
      <c r="BB53" s="109">
        <v>51739.052042857147</v>
      </c>
      <c r="BD53" s="110">
        <v>-5226.4309599999688</v>
      </c>
      <c r="BE53" s="110">
        <v>-10227.3344442857</v>
      </c>
      <c r="BG53" s="111">
        <v>143003.71690000035</v>
      </c>
      <c r="BH53" s="111">
        <v>41511.717614285815</v>
      </c>
      <c r="BJ53" s="144">
        <v>1372058.2374</v>
      </c>
      <c r="BK53" s="113">
        <v>194747.53265000001</v>
      </c>
      <c r="BL53" s="114">
        <v>255520.71773999999</v>
      </c>
      <c r="BM53" s="109">
        <v>1822326.4878</v>
      </c>
      <c r="BN53" s="110">
        <v>291379.00193999999</v>
      </c>
      <c r="BO53" s="145">
        <v>2113705.4896999998</v>
      </c>
      <c r="BP53" s="115" t="s">
        <v>219</v>
      </c>
      <c r="BQ53" s="116" t="s">
        <v>219</v>
      </c>
      <c r="BR53" s="117" t="s">
        <v>219</v>
      </c>
      <c r="BS53" s="118" t="s">
        <v>219</v>
      </c>
      <c r="BT53" s="119" t="s">
        <v>219</v>
      </c>
      <c r="BU53" s="120" t="s">
        <v>219</v>
      </c>
      <c r="BV53" s="115" t="s">
        <v>219</v>
      </c>
      <c r="BW53" s="116" t="s">
        <v>219</v>
      </c>
      <c r="BX53" s="117" t="s">
        <v>219</v>
      </c>
      <c r="BY53" s="118" t="s">
        <v>219</v>
      </c>
      <c r="BZ53" s="119" t="s">
        <v>219</v>
      </c>
      <c r="CA53" s="120" t="s">
        <v>219</v>
      </c>
      <c r="CB53" s="146">
        <v>2645501.3155999999</v>
      </c>
      <c r="CC53" s="146">
        <v>411492.21189999999</v>
      </c>
      <c r="CD53" s="146">
        <v>437218.68098</v>
      </c>
      <c r="CE53" s="146">
        <v>3494212.2085000002</v>
      </c>
      <c r="CF53" s="146">
        <v>419527.19653999998</v>
      </c>
      <c r="CG53" s="146">
        <v>3921298.3091000002</v>
      </c>
      <c r="CH53" s="146">
        <v>0</v>
      </c>
      <c r="CI53" s="146">
        <v>1765602.8230000001</v>
      </c>
      <c r="CJ53" s="146">
        <v>265721.17700000003</v>
      </c>
      <c r="CK53" s="146">
        <v>338807.49400000001</v>
      </c>
      <c r="CL53" s="146">
        <v>2370131.4909999999</v>
      </c>
      <c r="CM53" s="146">
        <v>299342.973</v>
      </c>
      <c r="CN53" s="146">
        <v>2669474.4640000002</v>
      </c>
      <c r="CO53" s="146" t="e">
        <v>#N/A</v>
      </c>
      <c r="CP53" s="146" t="e">
        <v>#N/A</v>
      </c>
      <c r="CQ53" s="146" t="e">
        <v>#N/A</v>
      </c>
      <c r="CR53" s="146" t="e">
        <v>#N/A</v>
      </c>
      <c r="CS53" s="146" t="e">
        <v>#N/A</v>
      </c>
      <c r="CT53" s="146" t="e">
        <v>#N/A</v>
      </c>
      <c r="CU53" s="146">
        <v>1694545.9929</v>
      </c>
      <c r="CV53" s="146">
        <v>233129.79814</v>
      </c>
      <c r="CW53" s="146">
        <v>294225.55215</v>
      </c>
      <c r="CX53" s="146">
        <v>2221901.3431000002</v>
      </c>
      <c r="CY53" s="146">
        <v>304569.40396000003</v>
      </c>
      <c r="CZ53" s="146">
        <v>2526470.7470999998</v>
      </c>
      <c r="DA53" s="146" t="e">
        <v>#N/A</v>
      </c>
      <c r="DB53" s="146" t="e">
        <v>#N/A</v>
      </c>
      <c r="DC53" s="146" t="e">
        <v>#N/A</v>
      </c>
      <c r="DD53" s="146" t="e">
        <v>#N/A</v>
      </c>
      <c r="DE53" s="146" t="e">
        <v>#N/A</v>
      </c>
      <c r="DF53" s="146" t="e">
        <v>#N/A</v>
      </c>
    </row>
    <row r="54" spans="1:110" x14ac:dyDescent="0.25">
      <c r="A54" t="s">
        <v>218</v>
      </c>
      <c r="B54" s="142">
        <v>43789</v>
      </c>
      <c r="C54">
        <v>2</v>
      </c>
      <c r="D54">
        <v>0</v>
      </c>
      <c r="E54" s="105">
        <v>4.1123076922999999</v>
      </c>
      <c r="F54" s="105">
        <v>6.5476923077000002</v>
      </c>
      <c r="G54" s="112">
        <v>1648997.399</v>
      </c>
      <c r="H54" s="112">
        <v>1376336.0636</v>
      </c>
      <c r="I54" s="112">
        <v>-126609.0548</v>
      </c>
      <c r="J54" s="112">
        <v>1695771.0906</v>
      </c>
      <c r="K54" s="112">
        <v>319435.02701000002</v>
      </c>
      <c r="L54" s="112">
        <v>1329562.372</v>
      </c>
      <c r="M54" s="113">
        <v>247444.06599999999</v>
      </c>
      <c r="N54" s="113">
        <v>192964.86051999999</v>
      </c>
      <c r="O54" s="113">
        <v>-14814.614530000001</v>
      </c>
      <c r="P54" s="113">
        <v>230814.07188</v>
      </c>
      <c r="Q54" s="113">
        <v>37849.211360000001</v>
      </c>
      <c r="R54" s="113">
        <v>209594.85464000001</v>
      </c>
      <c r="S54" s="114">
        <v>326324.03000000003</v>
      </c>
      <c r="T54" s="114">
        <v>256028.30105000001</v>
      </c>
      <c r="U54" s="114">
        <v>-14927.64501</v>
      </c>
      <c r="V54" s="114">
        <v>293833.54369000002</v>
      </c>
      <c r="W54" s="114">
        <v>37805.242639999997</v>
      </c>
      <c r="X54" s="114">
        <v>288518.78736000002</v>
      </c>
      <c r="Y54" s="109">
        <v>2222765.4989999998</v>
      </c>
      <c r="Z54" s="109">
        <v>1825329.2252</v>
      </c>
      <c r="AA54" s="143">
        <f t="shared" si="0"/>
        <v>202.06959081818181</v>
      </c>
      <c r="AB54" s="143">
        <f t="shared" si="0"/>
        <v>165.93902047272726</v>
      </c>
      <c r="AC54" s="109">
        <v>-156351.3143</v>
      </c>
      <c r="AD54" s="109">
        <v>2220418.7061999999</v>
      </c>
      <c r="AE54" s="109">
        <v>395089.48100999999</v>
      </c>
      <c r="AF54" s="109">
        <v>1827676.0179999999</v>
      </c>
      <c r="AG54" s="110">
        <v>284327.85399999999</v>
      </c>
      <c r="AH54" s="110">
        <v>291511.67293</v>
      </c>
      <c r="AI54" s="110">
        <v>304446.71422999998</v>
      </c>
      <c r="AJ54" s="110">
        <v>12935.041300000001</v>
      </c>
      <c r="AK54" s="110">
        <v>271392.81270000001</v>
      </c>
      <c r="AL54" s="111">
        <v>2507093.3530000001</v>
      </c>
      <c r="AM54" s="111">
        <v>2116840.8980999999</v>
      </c>
      <c r="AN54" s="111">
        <v>-161664.28150000001</v>
      </c>
      <c r="AO54" s="111">
        <v>2524865.4204000002</v>
      </c>
      <c r="AP54" s="111">
        <v>408024.52230999997</v>
      </c>
      <c r="AQ54" s="111">
        <v>2099068.8306999998</v>
      </c>
      <c r="AR54" s="112">
        <v>-46773.69160000002</v>
      </c>
      <c r="AS54" s="112">
        <v>15272.981228571418</v>
      </c>
      <c r="AU54" s="113">
        <v>16629.994120000018</v>
      </c>
      <c r="AV54" s="113">
        <v>9703.8517342857212</v>
      </c>
      <c r="AX54" s="114">
        <v>32490.486310000008</v>
      </c>
      <c r="AY54" s="114">
        <v>24114.071954285704</v>
      </c>
      <c r="BA54" s="109">
        <v>2346.7927999999374</v>
      </c>
      <c r="BB54" s="109">
        <v>49090.904914285718</v>
      </c>
      <c r="BD54" s="110">
        <v>-20118.860229999991</v>
      </c>
      <c r="BE54" s="110">
        <v>-14538.268994285705</v>
      </c>
      <c r="BG54" s="111">
        <v>-17772.067400000058</v>
      </c>
      <c r="BH54" s="111">
        <v>34552.635928571523</v>
      </c>
      <c r="BJ54" s="144">
        <v>1376336.0636</v>
      </c>
      <c r="BK54" s="113">
        <v>192964.86051999999</v>
      </c>
      <c r="BL54" s="114">
        <v>256028.30105000001</v>
      </c>
      <c r="BM54" s="109">
        <v>1825329.2252</v>
      </c>
      <c r="BN54" s="110">
        <v>291511.67293</v>
      </c>
      <c r="BO54" s="145">
        <v>2116840.8980999999</v>
      </c>
      <c r="BP54" s="115" t="s">
        <v>219</v>
      </c>
      <c r="BQ54" s="116" t="s">
        <v>219</v>
      </c>
      <c r="BR54" s="117" t="s">
        <v>219</v>
      </c>
      <c r="BS54" s="118" t="s">
        <v>219</v>
      </c>
      <c r="BT54" s="119" t="s">
        <v>219</v>
      </c>
      <c r="BU54" s="120" t="s">
        <v>219</v>
      </c>
      <c r="BV54" s="115" t="s">
        <v>219</v>
      </c>
      <c r="BW54" s="116" t="s">
        <v>219</v>
      </c>
      <c r="BX54" s="117" t="s">
        <v>219</v>
      </c>
      <c r="BY54" s="118" t="s">
        <v>219</v>
      </c>
      <c r="BZ54" s="119" t="s">
        <v>219</v>
      </c>
      <c r="CA54" s="120" t="s">
        <v>219</v>
      </c>
      <c r="CB54" s="146">
        <v>2645501.3155999999</v>
      </c>
      <c r="CC54" s="146">
        <v>411492.21189999999</v>
      </c>
      <c r="CD54" s="146">
        <v>437218.68098</v>
      </c>
      <c r="CE54" s="146">
        <v>3494212.2085000002</v>
      </c>
      <c r="CF54" s="146">
        <v>419527.19653999998</v>
      </c>
      <c r="CG54" s="146">
        <v>3921298.3091000002</v>
      </c>
      <c r="CH54" s="146">
        <v>0</v>
      </c>
      <c r="CI54" s="146">
        <v>1648997.399</v>
      </c>
      <c r="CJ54" s="146">
        <v>247444.06599999999</v>
      </c>
      <c r="CK54" s="146">
        <v>326324.03000000003</v>
      </c>
      <c r="CL54" s="146">
        <v>2222765.4989999998</v>
      </c>
      <c r="CM54" s="146">
        <v>284327.85399999999</v>
      </c>
      <c r="CN54" s="146">
        <v>2507093.3530000001</v>
      </c>
      <c r="CO54" s="146" t="e">
        <v>#N/A</v>
      </c>
      <c r="CP54" s="146" t="e">
        <v>#N/A</v>
      </c>
      <c r="CQ54" s="146" t="e">
        <v>#N/A</v>
      </c>
      <c r="CR54" s="146" t="e">
        <v>#N/A</v>
      </c>
      <c r="CS54" s="146" t="e">
        <v>#N/A</v>
      </c>
      <c r="CT54" s="146" t="e">
        <v>#N/A</v>
      </c>
      <c r="CU54" s="146">
        <v>1695771.0906</v>
      </c>
      <c r="CV54" s="146">
        <v>230814.07188</v>
      </c>
      <c r="CW54" s="146">
        <v>293833.54369000002</v>
      </c>
      <c r="CX54" s="146">
        <v>2220418.7061999999</v>
      </c>
      <c r="CY54" s="146">
        <v>304446.71422999998</v>
      </c>
      <c r="CZ54" s="146">
        <v>2524865.4204000002</v>
      </c>
      <c r="DA54" s="146" t="e">
        <v>#N/A</v>
      </c>
      <c r="DB54" s="146" t="e">
        <v>#N/A</v>
      </c>
      <c r="DC54" s="146" t="e">
        <v>#N/A</v>
      </c>
      <c r="DD54" s="146" t="e">
        <v>#N/A</v>
      </c>
      <c r="DE54" s="146" t="e">
        <v>#N/A</v>
      </c>
      <c r="DF54" s="146" t="e">
        <v>#N/A</v>
      </c>
    </row>
    <row r="55" spans="1:110" x14ac:dyDescent="0.25">
      <c r="A55" t="s">
        <v>218</v>
      </c>
      <c r="B55" s="142">
        <v>43790</v>
      </c>
      <c r="C55">
        <v>3</v>
      </c>
      <c r="D55">
        <v>0</v>
      </c>
      <c r="E55" s="105">
        <v>4.2838461537999999</v>
      </c>
      <c r="F55" s="105">
        <v>6.5030769231000001</v>
      </c>
      <c r="G55" s="112">
        <v>1679534.456</v>
      </c>
      <c r="H55" s="112">
        <v>1381650.0922000001</v>
      </c>
      <c r="I55" s="112">
        <v>-126606.33010000001</v>
      </c>
      <c r="J55" s="112">
        <v>1674055.4498000001</v>
      </c>
      <c r="K55" s="112">
        <v>292405.35759000003</v>
      </c>
      <c r="L55" s="112">
        <v>1387129.0984</v>
      </c>
      <c r="M55" s="113">
        <v>252486.90100000001</v>
      </c>
      <c r="N55" s="113">
        <v>193470.68736000001</v>
      </c>
      <c r="O55" s="113">
        <v>-14811.312389999999</v>
      </c>
      <c r="P55" s="113">
        <v>228023.35393000001</v>
      </c>
      <c r="Q55" s="113">
        <v>34552.666566</v>
      </c>
      <c r="R55" s="113">
        <v>217934.23443000001</v>
      </c>
      <c r="S55" s="114">
        <v>328818.33199999999</v>
      </c>
      <c r="T55" s="114">
        <v>256662.98134999999</v>
      </c>
      <c r="U55" s="114">
        <v>-14927.975549999999</v>
      </c>
      <c r="V55" s="114">
        <v>291109.89211999997</v>
      </c>
      <c r="W55" s="114">
        <v>34446.910774000004</v>
      </c>
      <c r="X55" s="114">
        <v>294371.42122999998</v>
      </c>
      <c r="Y55" s="109">
        <v>2260839.69</v>
      </c>
      <c r="Z55" s="109">
        <v>1831783.7609000001</v>
      </c>
      <c r="AA55" s="143">
        <f t="shared" si="0"/>
        <v>205.53088090909091</v>
      </c>
      <c r="AB55" s="143">
        <f t="shared" si="0"/>
        <v>166.52579644545455</v>
      </c>
      <c r="AC55" s="109">
        <v>-156345.61799999999</v>
      </c>
      <c r="AD55" s="109">
        <v>2193188.6957999999</v>
      </c>
      <c r="AE55" s="109">
        <v>361404.93492999999</v>
      </c>
      <c r="AF55" s="109">
        <v>1899434.7551</v>
      </c>
      <c r="AG55" s="110">
        <v>274203.49200000003</v>
      </c>
      <c r="AH55" s="110">
        <v>291698.50131999998</v>
      </c>
      <c r="AI55" s="110">
        <v>303667.74991999997</v>
      </c>
      <c r="AJ55" s="110">
        <v>11969.248600999999</v>
      </c>
      <c r="AK55" s="110">
        <v>262234.24339999998</v>
      </c>
      <c r="AL55" s="111">
        <v>2535043.182</v>
      </c>
      <c r="AM55" s="111">
        <v>2123482.2622000002</v>
      </c>
      <c r="AN55" s="111">
        <v>-161657.79730000001</v>
      </c>
      <c r="AO55" s="111">
        <v>2496856.4457999999</v>
      </c>
      <c r="AP55" s="111">
        <v>373374.18352999998</v>
      </c>
      <c r="AQ55" s="111">
        <v>2161668.9985000002</v>
      </c>
      <c r="AR55" s="112">
        <v>5479.0061999999452</v>
      </c>
      <c r="AS55" s="112">
        <v>14650.669171428573</v>
      </c>
      <c r="AU55" s="113">
        <v>24463.547070000001</v>
      </c>
      <c r="AV55" s="113">
        <v>9781.0858128571508</v>
      </c>
      <c r="AX55" s="114">
        <v>37708.439879999991</v>
      </c>
      <c r="AY55" s="114">
        <v>24164.936301428563</v>
      </c>
      <c r="BA55" s="109">
        <v>67650.994199999841</v>
      </c>
      <c r="BB55" s="109">
        <v>48596.691285714274</v>
      </c>
      <c r="BD55" s="110">
        <v>-29464.257920000004</v>
      </c>
      <c r="BE55" s="110">
        <v>-17002.636568571419</v>
      </c>
      <c r="BG55" s="111">
        <v>38186.73629999999</v>
      </c>
      <c r="BH55" s="111">
        <v>31594.054728571493</v>
      </c>
      <c r="BJ55" s="144">
        <v>1381650.0922000001</v>
      </c>
      <c r="BK55" s="113">
        <v>193470.68736000001</v>
      </c>
      <c r="BL55" s="114">
        <v>256662.98134999999</v>
      </c>
      <c r="BM55" s="109">
        <v>1831783.7609000001</v>
      </c>
      <c r="BN55" s="110">
        <v>291698.50131999998</v>
      </c>
      <c r="BO55" s="145">
        <v>2123482.2622000002</v>
      </c>
      <c r="BP55" s="115" t="s">
        <v>219</v>
      </c>
      <c r="BQ55" s="116" t="s">
        <v>219</v>
      </c>
      <c r="BR55" s="117" t="s">
        <v>219</v>
      </c>
      <c r="BS55" s="118" t="s">
        <v>219</v>
      </c>
      <c r="BT55" s="119" t="s">
        <v>219</v>
      </c>
      <c r="BU55" s="120" t="s">
        <v>219</v>
      </c>
      <c r="BV55" s="115" t="s">
        <v>219</v>
      </c>
      <c r="BW55" s="116" t="s">
        <v>219</v>
      </c>
      <c r="BX55" s="117" t="s">
        <v>219</v>
      </c>
      <c r="BY55" s="118" t="s">
        <v>219</v>
      </c>
      <c r="BZ55" s="119" t="s">
        <v>219</v>
      </c>
      <c r="CA55" s="120" t="s">
        <v>219</v>
      </c>
      <c r="CB55" s="146">
        <v>2645501.3155999999</v>
      </c>
      <c r="CC55" s="146">
        <v>411492.21189999999</v>
      </c>
      <c r="CD55" s="146">
        <v>437218.68098</v>
      </c>
      <c r="CE55" s="146">
        <v>3494212.2085000002</v>
      </c>
      <c r="CF55" s="146">
        <v>419527.19653999998</v>
      </c>
      <c r="CG55" s="146">
        <v>3921298.3091000002</v>
      </c>
      <c r="CH55" s="146">
        <v>0</v>
      </c>
      <c r="CI55" s="146">
        <v>1679534.456</v>
      </c>
      <c r="CJ55" s="146">
        <v>252486.90100000001</v>
      </c>
      <c r="CK55" s="146">
        <v>328818.33199999999</v>
      </c>
      <c r="CL55" s="146">
        <v>2260839.69</v>
      </c>
      <c r="CM55" s="146">
        <v>274203.49200000003</v>
      </c>
      <c r="CN55" s="146">
        <v>2535043.182</v>
      </c>
      <c r="CO55" s="146" t="e">
        <v>#N/A</v>
      </c>
      <c r="CP55" s="146" t="e">
        <v>#N/A</v>
      </c>
      <c r="CQ55" s="146" t="e">
        <v>#N/A</v>
      </c>
      <c r="CR55" s="146" t="e">
        <v>#N/A</v>
      </c>
      <c r="CS55" s="146" t="e">
        <v>#N/A</v>
      </c>
      <c r="CT55" s="146" t="e">
        <v>#N/A</v>
      </c>
      <c r="CU55" s="146">
        <v>1674055.4498000001</v>
      </c>
      <c r="CV55" s="146">
        <v>228023.35393000001</v>
      </c>
      <c r="CW55" s="146">
        <v>291109.89211999997</v>
      </c>
      <c r="CX55" s="146">
        <v>2193188.6957999999</v>
      </c>
      <c r="CY55" s="146">
        <v>303667.74991999997</v>
      </c>
      <c r="CZ55" s="146">
        <v>2496856.4457999999</v>
      </c>
      <c r="DA55" s="146" t="e">
        <v>#N/A</v>
      </c>
      <c r="DB55" s="146" t="e">
        <v>#N/A</v>
      </c>
      <c r="DC55" s="146" t="e">
        <v>#N/A</v>
      </c>
      <c r="DD55" s="146" t="e">
        <v>#N/A</v>
      </c>
      <c r="DE55" s="146" t="e">
        <v>#N/A</v>
      </c>
      <c r="DF55" s="146" t="e">
        <v>#N/A</v>
      </c>
    </row>
    <row r="56" spans="1:110" x14ac:dyDescent="0.25">
      <c r="A56" t="s">
        <v>218</v>
      </c>
      <c r="B56" s="142">
        <v>43791</v>
      </c>
      <c r="C56">
        <v>4</v>
      </c>
      <c r="D56">
        <v>0</v>
      </c>
      <c r="E56" s="105">
        <v>5.4423076923</v>
      </c>
      <c r="F56" s="105">
        <v>6.4538461537999998</v>
      </c>
      <c r="G56" s="112">
        <v>1513655.797</v>
      </c>
      <c r="H56" s="112">
        <v>1409138.8687</v>
      </c>
      <c r="I56" s="112">
        <v>-128560.2852</v>
      </c>
      <c r="J56" s="112">
        <v>1546622.0134000001</v>
      </c>
      <c r="K56" s="112">
        <v>137483.14465999999</v>
      </c>
      <c r="L56" s="112">
        <v>1376172.6523</v>
      </c>
      <c r="M56" s="113">
        <v>218624.432</v>
      </c>
      <c r="N56" s="113">
        <v>193258.92251999999</v>
      </c>
      <c r="O56" s="113">
        <v>-14730.26778</v>
      </c>
      <c r="P56" s="113">
        <v>209271.64439999999</v>
      </c>
      <c r="Q56" s="113">
        <v>16012.721882</v>
      </c>
      <c r="R56" s="113">
        <v>202611.71012</v>
      </c>
      <c r="S56" s="114">
        <v>283791.65399999998</v>
      </c>
      <c r="T56" s="114">
        <v>242925.34513</v>
      </c>
      <c r="U56" s="114">
        <v>-14104.30442</v>
      </c>
      <c r="V56" s="114">
        <v>258053.56482</v>
      </c>
      <c r="W56" s="114">
        <v>15128.219687999999</v>
      </c>
      <c r="X56" s="114">
        <v>268663.43430999998</v>
      </c>
      <c r="Y56" s="109">
        <v>2016071.8829999999</v>
      </c>
      <c r="Z56" s="109">
        <v>1845323.1364</v>
      </c>
      <c r="AA56" s="143">
        <f t="shared" si="0"/>
        <v>183.27926209090907</v>
      </c>
      <c r="AB56" s="143">
        <f t="shared" si="0"/>
        <v>167.75664876363635</v>
      </c>
      <c r="AC56" s="109">
        <v>-157394.85740000001</v>
      </c>
      <c r="AD56" s="109">
        <v>2013947.2226</v>
      </c>
      <c r="AE56" s="109">
        <v>168624.08622999999</v>
      </c>
      <c r="AF56" s="109">
        <v>1847447.7967999999</v>
      </c>
      <c r="AG56" s="110">
        <v>257943.326</v>
      </c>
      <c r="AH56" s="110">
        <v>286579.75021999999</v>
      </c>
      <c r="AI56" s="110">
        <v>291916.16697999998</v>
      </c>
      <c r="AJ56" s="110">
        <v>5336.4167613</v>
      </c>
      <c r="AK56" s="110">
        <v>252606.90924000001</v>
      </c>
      <c r="AL56" s="111">
        <v>2274015.2089999998</v>
      </c>
      <c r="AM56" s="111">
        <v>2131902.8865999999</v>
      </c>
      <c r="AN56" s="111">
        <v>-162622.4737</v>
      </c>
      <c r="AO56" s="111">
        <v>2305863.3895999999</v>
      </c>
      <c r="AP56" s="111">
        <v>173960.50299000001</v>
      </c>
      <c r="AQ56" s="111">
        <v>2100054.7059999998</v>
      </c>
      <c r="AR56" s="112">
        <v>-32966.216400000034</v>
      </c>
      <c r="AS56" s="112">
        <v>8159.0333714285598</v>
      </c>
      <c r="AU56" s="113">
        <v>9352.7876000000106</v>
      </c>
      <c r="AV56" s="113">
        <v>8844.8851457142937</v>
      </c>
      <c r="AX56" s="114">
        <v>25738.089179999981</v>
      </c>
      <c r="AY56" s="114">
        <v>23528.667478571417</v>
      </c>
      <c r="BA56" s="109">
        <v>2124.6603999999352</v>
      </c>
      <c r="BB56" s="109">
        <v>40532.585714285662</v>
      </c>
      <c r="BD56" s="110">
        <v>-33972.840979999979</v>
      </c>
      <c r="BE56" s="110">
        <v>-17964.276488571417</v>
      </c>
      <c r="BG56" s="111">
        <v>-31848.18060000008</v>
      </c>
      <c r="BH56" s="111">
        <v>22568.309228571463</v>
      </c>
      <c r="BJ56" s="144">
        <v>1409138.8687</v>
      </c>
      <c r="BK56" s="113">
        <v>193258.92251999999</v>
      </c>
      <c r="BL56" s="114">
        <v>242925.34513</v>
      </c>
      <c r="BM56" s="109">
        <v>1845323.1364</v>
      </c>
      <c r="BN56" s="110">
        <v>286579.75021999999</v>
      </c>
      <c r="BO56" s="145">
        <v>2131902.8865999999</v>
      </c>
      <c r="BP56" s="115" t="s">
        <v>219</v>
      </c>
      <c r="BQ56" s="116" t="s">
        <v>219</v>
      </c>
      <c r="BR56" s="117" t="s">
        <v>219</v>
      </c>
      <c r="BS56" s="118" t="s">
        <v>219</v>
      </c>
      <c r="BT56" s="119" t="s">
        <v>219</v>
      </c>
      <c r="BU56" s="120" t="s">
        <v>219</v>
      </c>
      <c r="BV56" s="115" t="s">
        <v>219</v>
      </c>
      <c r="BW56" s="116" t="s">
        <v>219</v>
      </c>
      <c r="BX56" s="117" t="s">
        <v>219</v>
      </c>
      <c r="BY56" s="118" t="s">
        <v>219</v>
      </c>
      <c r="BZ56" s="119" t="s">
        <v>219</v>
      </c>
      <c r="CA56" s="120" t="s">
        <v>219</v>
      </c>
      <c r="CB56" s="146">
        <v>2645501.3155999999</v>
      </c>
      <c r="CC56" s="146">
        <v>411492.21189999999</v>
      </c>
      <c r="CD56" s="146">
        <v>437218.68098</v>
      </c>
      <c r="CE56" s="146">
        <v>3494212.2085000002</v>
      </c>
      <c r="CF56" s="146">
        <v>419527.19653999998</v>
      </c>
      <c r="CG56" s="146">
        <v>3921298.3091000002</v>
      </c>
      <c r="CH56" s="146">
        <v>1</v>
      </c>
      <c r="CI56" s="146" t="e">
        <v>#N/A</v>
      </c>
      <c r="CJ56" s="146" t="e">
        <v>#N/A</v>
      </c>
      <c r="CK56" s="146" t="e">
        <v>#N/A</v>
      </c>
      <c r="CL56" s="146" t="e">
        <v>#N/A</v>
      </c>
      <c r="CM56" s="146" t="e">
        <v>#N/A</v>
      </c>
      <c r="CN56" s="146" t="e">
        <v>#N/A</v>
      </c>
      <c r="CO56" s="146">
        <v>1513655.797</v>
      </c>
      <c r="CP56" s="146">
        <v>218624.432</v>
      </c>
      <c r="CQ56" s="146">
        <v>283791.65399999998</v>
      </c>
      <c r="CR56" s="146">
        <v>2016071.8829999999</v>
      </c>
      <c r="CS56" s="146">
        <v>257943.326</v>
      </c>
      <c r="CT56" s="146">
        <v>2274015.2089999998</v>
      </c>
      <c r="CU56" s="146" t="e">
        <v>#N/A</v>
      </c>
      <c r="CV56" s="146" t="e">
        <v>#N/A</v>
      </c>
      <c r="CW56" s="146" t="e">
        <v>#N/A</v>
      </c>
      <c r="CX56" s="146" t="e">
        <v>#N/A</v>
      </c>
      <c r="CY56" s="146" t="e">
        <v>#N/A</v>
      </c>
      <c r="CZ56" s="146" t="e">
        <v>#N/A</v>
      </c>
      <c r="DA56" s="146">
        <v>1546622.0134000001</v>
      </c>
      <c r="DB56" s="146">
        <v>209271.64439999999</v>
      </c>
      <c r="DC56" s="146">
        <v>258053.56482</v>
      </c>
      <c r="DD56" s="146">
        <v>2013947.2226</v>
      </c>
      <c r="DE56" s="146">
        <v>291916.16697999998</v>
      </c>
      <c r="DF56" s="146">
        <v>2305863.3895999999</v>
      </c>
    </row>
    <row r="57" spans="1:110" x14ac:dyDescent="0.25">
      <c r="A57" t="s">
        <v>218</v>
      </c>
      <c r="B57" s="142">
        <v>43792</v>
      </c>
      <c r="C57">
        <v>5</v>
      </c>
      <c r="D57">
        <v>0</v>
      </c>
      <c r="E57" s="105">
        <v>6.6492307691999999</v>
      </c>
      <c r="F57" s="105">
        <v>6.4169230768999999</v>
      </c>
      <c r="G57" s="112">
        <v>1364781.4979999999</v>
      </c>
      <c r="H57" s="112">
        <v>1368483.6407000001</v>
      </c>
      <c r="I57" s="112">
        <v>-124462.08070000001</v>
      </c>
      <c r="J57" s="112">
        <v>1342202.1059000001</v>
      </c>
      <c r="K57" s="112">
        <v>-26281.534889999999</v>
      </c>
      <c r="L57" s="112">
        <v>1391063.0329</v>
      </c>
      <c r="M57" s="113">
        <v>165647.13699999999</v>
      </c>
      <c r="N57" s="113">
        <v>184437.40956</v>
      </c>
      <c r="O57" s="113">
        <v>-13980.783949999999</v>
      </c>
      <c r="P57" s="113">
        <v>181585.89371</v>
      </c>
      <c r="Q57" s="113">
        <v>-2851.5158459999998</v>
      </c>
      <c r="R57" s="113">
        <v>168498.65285000001</v>
      </c>
      <c r="S57" s="114">
        <v>213218.03099999999</v>
      </c>
      <c r="T57" s="114">
        <v>218563.20183999999</v>
      </c>
      <c r="U57" s="114">
        <v>-12725.17447</v>
      </c>
      <c r="V57" s="114">
        <v>215928.72795999999</v>
      </c>
      <c r="W57" s="114">
        <v>-2634.4738769999999</v>
      </c>
      <c r="X57" s="114">
        <v>215852.50487999999</v>
      </c>
      <c r="Y57" s="109">
        <v>1743646.665</v>
      </c>
      <c r="Z57" s="109">
        <v>1771484.2520999999</v>
      </c>
      <c r="AA57" s="143">
        <f t="shared" si="0"/>
        <v>158.51333318181818</v>
      </c>
      <c r="AB57" s="143">
        <f t="shared" si="0"/>
        <v>161.04402291818181</v>
      </c>
      <c r="AC57" s="109">
        <v>-151168.03909999999</v>
      </c>
      <c r="AD57" s="109">
        <v>1739716.7275</v>
      </c>
      <c r="AE57" s="109">
        <v>-31767.52461</v>
      </c>
      <c r="AF57" s="109">
        <v>1775414.1895999999</v>
      </c>
      <c r="AG57" s="110">
        <v>229396.51800000001</v>
      </c>
      <c r="AH57" s="110">
        <v>272669.41807000001</v>
      </c>
      <c r="AI57" s="110">
        <v>271649.54372000002</v>
      </c>
      <c r="AJ57" s="110">
        <v>-1019.874344</v>
      </c>
      <c r="AK57" s="110">
        <v>230416.39233999999</v>
      </c>
      <c r="AL57" s="111">
        <v>1973043.183</v>
      </c>
      <c r="AM57" s="111">
        <v>2044153.6702000001</v>
      </c>
      <c r="AN57" s="111">
        <v>-156161.3377</v>
      </c>
      <c r="AO57" s="111">
        <v>2011366.2712999999</v>
      </c>
      <c r="AP57" s="111">
        <v>-32787.398959999999</v>
      </c>
      <c r="AQ57" s="111">
        <v>2005830.5819999999</v>
      </c>
      <c r="AR57" s="112">
        <v>22579.392199999886</v>
      </c>
      <c r="AS57" s="112">
        <v>4494.7651571428205</v>
      </c>
      <c r="AU57" s="113">
        <v>-15938.756709999987</v>
      </c>
      <c r="AV57" s="113">
        <v>8594.8556671428669</v>
      </c>
      <c r="AX57" s="114">
        <v>-2710.6969600000011</v>
      </c>
      <c r="AY57" s="114">
        <v>23345.549714285706</v>
      </c>
      <c r="BA57" s="109">
        <v>3929.9375</v>
      </c>
      <c r="BB57" s="109">
        <v>36435.169971428513</v>
      </c>
      <c r="BD57" s="110">
        <v>-42253.025730000023</v>
      </c>
      <c r="BE57" s="110">
        <v>-21874.207949999989</v>
      </c>
      <c r="BG57" s="111">
        <v>-38323.088200000115</v>
      </c>
      <c r="BH57" s="111">
        <v>14560.962028571437</v>
      </c>
      <c r="BJ57" s="144" t="s">
        <v>219</v>
      </c>
      <c r="BK57" s="113" t="s">
        <v>219</v>
      </c>
      <c r="BL57" s="114" t="s">
        <v>219</v>
      </c>
      <c r="BM57" s="109" t="s">
        <v>219</v>
      </c>
      <c r="BN57" s="110" t="s">
        <v>219</v>
      </c>
      <c r="BO57" s="145" t="s">
        <v>219</v>
      </c>
      <c r="BP57" s="115">
        <v>1368483.6407000001</v>
      </c>
      <c r="BQ57" s="116">
        <v>184437.40956</v>
      </c>
      <c r="BR57" s="117">
        <v>218563.20183999999</v>
      </c>
      <c r="BS57" s="118">
        <v>1771484.2520999999</v>
      </c>
      <c r="BT57" s="119">
        <v>272669.41807000001</v>
      </c>
      <c r="BU57" s="120">
        <v>2044153.6702000001</v>
      </c>
      <c r="BV57" s="115" t="s">
        <v>219</v>
      </c>
      <c r="BW57" s="116" t="s">
        <v>219</v>
      </c>
      <c r="BX57" s="117" t="s">
        <v>219</v>
      </c>
      <c r="BY57" s="118" t="s">
        <v>219</v>
      </c>
      <c r="BZ57" s="119" t="s">
        <v>219</v>
      </c>
      <c r="CA57" s="120" t="s">
        <v>219</v>
      </c>
      <c r="CB57" s="146">
        <v>2645501.3155999999</v>
      </c>
      <c r="CC57" s="146">
        <v>411492.21189999999</v>
      </c>
      <c r="CD57" s="146">
        <v>437218.68098</v>
      </c>
      <c r="CE57" s="146">
        <v>3494212.2085000002</v>
      </c>
      <c r="CF57" s="146">
        <v>419527.19653999998</v>
      </c>
      <c r="CG57" s="146">
        <v>3921298.3091000002</v>
      </c>
      <c r="CH57" s="146">
        <v>1</v>
      </c>
      <c r="CI57" s="146" t="e">
        <v>#N/A</v>
      </c>
      <c r="CJ57" s="146" t="e">
        <v>#N/A</v>
      </c>
      <c r="CK57" s="146" t="e">
        <v>#N/A</v>
      </c>
      <c r="CL57" s="146" t="e">
        <v>#N/A</v>
      </c>
      <c r="CM57" s="146" t="e">
        <v>#N/A</v>
      </c>
      <c r="CN57" s="146" t="e">
        <v>#N/A</v>
      </c>
      <c r="CO57" s="146">
        <v>1364781.4979999999</v>
      </c>
      <c r="CP57" s="146">
        <v>165647.13699999999</v>
      </c>
      <c r="CQ57" s="146">
        <v>213218.03099999999</v>
      </c>
      <c r="CR57" s="146">
        <v>1743646.665</v>
      </c>
      <c r="CS57" s="146">
        <v>229396.51800000001</v>
      </c>
      <c r="CT57" s="146">
        <v>1973043.183</v>
      </c>
      <c r="CU57" s="146" t="e">
        <v>#N/A</v>
      </c>
      <c r="CV57" s="146" t="e">
        <v>#N/A</v>
      </c>
      <c r="CW57" s="146" t="e">
        <v>#N/A</v>
      </c>
      <c r="CX57" s="146" t="e">
        <v>#N/A</v>
      </c>
      <c r="CY57" s="146" t="e">
        <v>#N/A</v>
      </c>
      <c r="CZ57" s="146" t="e">
        <v>#N/A</v>
      </c>
      <c r="DA57" s="146">
        <v>1342202.1059000001</v>
      </c>
      <c r="DB57" s="146">
        <v>181585.89371</v>
      </c>
      <c r="DC57" s="146">
        <v>215928.72795999999</v>
      </c>
      <c r="DD57" s="146">
        <v>1739716.7275</v>
      </c>
      <c r="DE57" s="146">
        <v>271649.54372000002</v>
      </c>
      <c r="DF57" s="146">
        <v>2011366.2712999999</v>
      </c>
    </row>
    <row r="58" spans="1:110" x14ac:dyDescent="0.25">
      <c r="A58" t="s">
        <v>218</v>
      </c>
      <c r="B58" s="142">
        <v>43793</v>
      </c>
      <c r="C58">
        <v>6</v>
      </c>
      <c r="D58">
        <v>0</v>
      </c>
      <c r="E58" s="105">
        <v>7.1915384615000004</v>
      </c>
      <c r="F58" s="105">
        <v>6.3861538462</v>
      </c>
      <c r="G58" s="112">
        <v>1255837.057</v>
      </c>
      <c r="H58" s="112">
        <v>1338684.1839999999</v>
      </c>
      <c r="I58" s="112">
        <v>-121423.7356</v>
      </c>
      <c r="J58" s="112">
        <v>1242482.0603</v>
      </c>
      <c r="K58" s="112">
        <v>-96202.123689999993</v>
      </c>
      <c r="L58" s="112">
        <v>1352039.1806999999</v>
      </c>
      <c r="M58" s="113">
        <v>155626.595</v>
      </c>
      <c r="N58" s="113">
        <v>187766.73717000001</v>
      </c>
      <c r="O58" s="113">
        <v>-14209.89078</v>
      </c>
      <c r="P58" s="113">
        <v>176535.30637000001</v>
      </c>
      <c r="Q58" s="113">
        <v>-11231.4308</v>
      </c>
      <c r="R58" s="113">
        <v>166858.0258</v>
      </c>
      <c r="S58" s="114">
        <v>208660.01</v>
      </c>
      <c r="T58" s="114">
        <v>227040.58113000001</v>
      </c>
      <c r="U58" s="114">
        <v>-13185.022919999999</v>
      </c>
      <c r="V58" s="114">
        <v>216573.67172000001</v>
      </c>
      <c r="W58" s="114">
        <v>-10466.90941</v>
      </c>
      <c r="X58" s="114">
        <v>219126.91941</v>
      </c>
      <c r="Y58" s="109">
        <v>1620123.6629999999</v>
      </c>
      <c r="Z58" s="109">
        <v>1753491.5023000001</v>
      </c>
      <c r="AA58" s="143">
        <f t="shared" si="0"/>
        <v>147.28396936363634</v>
      </c>
      <c r="AB58" s="143">
        <f t="shared" si="0"/>
        <v>159.4083183909091</v>
      </c>
      <c r="AC58" s="109">
        <v>-148818.64929999999</v>
      </c>
      <c r="AD58" s="109">
        <v>1635591.0384</v>
      </c>
      <c r="AE58" s="109">
        <v>-117900.4639</v>
      </c>
      <c r="AF58" s="109">
        <v>1738024.1269</v>
      </c>
      <c r="AG58" s="110">
        <v>238070.571</v>
      </c>
      <c r="AH58" s="110">
        <v>264962.66476999997</v>
      </c>
      <c r="AI58" s="110">
        <v>261229.68082000001</v>
      </c>
      <c r="AJ58" s="110">
        <v>-3732.9839480000001</v>
      </c>
      <c r="AK58" s="110">
        <v>241803.55494999999</v>
      </c>
      <c r="AL58" s="111">
        <v>1858194.2339999999</v>
      </c>
      <c r="AM58" s="111">
        <v>2018454.1671</v>
      </c>
      <c r="AN58" s="111">
        <v>-153586.15340000001</v>
      </c>
      <c r="AO58" s="111">
        <v>1896820.7191999999</v>
      </c>
      <c r="AP58" s="111">
        <v>-121633.4479</v>
      </c>
      <c r="AQ58" s="111">
        <v>1979827.6819</v>
      </c>
      <c r="AR58" s="112">
        <v>13354.996700000018</v>
      </c>
      <c r="AS58" s="112">
        <v>-66.401357142886681</v>
      </c>
      <c r="AU58" s="113">
        <v>-20908.711370000005</v>
      </c>
      <c r="AV58" s="113">
        <v>8504.1054085714368</v>
      </c>
      <c r="AX58" s="114">
        <v>-7913.6617200000037</v>
      </c>
      <c r="AY58" s="114">
        <v>23296.364275714277</v>
      </c>
      <c r="BA58" s="109">
        <v>-15467.375400000019</v>
      </c>
      <c r="BB58" s="109">
        <v>31734.068471428505</v>
      </c>
      <c r="BD58" s="110">
        <v>-23159.109819999983</v>
      </c>
      <c r="BE58" s="110">
        <v>-22710.815062857135</v>
      </c>
      <c r="BG58" s="111">
        <v>-38626.485199999996</v>
      </c>
      <c r="BH58" s="111">
        <v>9023.2534285714592</v>
      </c>
      <c r="BJ58" s="144" t="s">
        <v>219</v>
      </c>
      <c r="BK58" s="113" t="s">
        <v>219</v>
      </c>
      <c r="BL58" s="114" t="s">
        <v>219</v>
      </c>
      <c r="BM58" s="109" t="s">
        <v>219</v>
      </c>
      <c r="BN58" s="110" t="s">
        <v>219</v>
      </c>
      <c r="BO58" s="145" t="s">
        <v>219</v>
      </c>
      <c r="BP58" s="115">
        <v>1338684.1839999999</v>
      </c>
      <c r="BQ58" s="116">
        <v>187766.73717000001</v>
      </c>
      <c r="BR58" s="117">
        <v>227040.58113000001</v>
      </c>
      <c r="BS58" s="118">
        <v>1753491.5023000001</v>
      </c>
      <c r="BT58" s="119">
        <v>264962.66476999997</v>
      </c>
      <c r="BU58" s="120">
        <v>2018454.1671</v>
      </c>
      <c r="BV58" s="115" t="s">
        <v>219</v>
      </c>
      <c r="BW58" s="116" t="s">
        <v>219</v>
      </c>
      <c r="BX58" s="117" t="s">
        <v>219</v>
      </c>
      <c r="BY58" s="118" t="s">
        <v>219</v>
      </c>
      <c r="BZ58" s="119" t="s">
        <v>219</v>
      </c>
      <c r="CA58" s="120" t="s">
        <v>219</v>
      </c>
      <c r="CB58" s="146">
        <v>2645501.3155999999</v>
      </c>
      <c r="CC58" s="146">
        <v>411492.21189999999</v>
      </c>
      <c r="CD58" s="146">
        <v>437218.68098</v>
      </c>
      <c r="CE58" s="146">
        <v>3494212.2085000002</v>
      </c>
      <c r="CF58" s="146">
        <v>419527.19653999998</v>
      </c>
      <c r="CG58" s="146">
        <v>3921298.3091000002</v>
      </c>
      <c r="CH58" s="146">
        <v>1</v>
      </c>
      <c r="CI58" s="146" t="e">
        <v>#N/A</v>
      </c>
      <c r="CJ58" s="146" t="e">
        <v>#N/A</v>
      </c>
      <c r="CK58" s="146" t="e">
        <v>#N/A</v>
      </c>
      <c r="CL58" s="146" t="e">
        <v>#N/A</v>
      </c>
      <c r="CM58" s="146" t="e">
        <v>#N/A</v>
      </c>
      <c r="CN58" s="146" t="e">
        <v>#N/A</v>
      </c>
      <c r="CO58" s="146">
        <v>1255837.057</v>
      </c>
      <c r="CP58" s="146">
        <v>155626.595</v>
      </c>
      <c r="CQ58" s="146">
        <v>208660.01</v>
      </c>
      <c r="CR58" s="146">
        <v>1620123.6629999999</v>
      </c>
      <c r="CS58" s="146">
        <v>238070.571</v>
      </c>
      <c r="CT58" s="146">
        <v>1858194.2339999999</v>
      </c>
      <c r="CU58" s="146" t="e">
        <v>#N/A</v>
      </c>
      <c r="CV58" s="146" t="e">
        <v>#N/A</v>
      </c>
      <c r="CW58" s="146" t="e">
        <v>#N/A</v>
      </c>
      <c r="CX58" s="146" t="e">
        <v>#N/A</v>
      </c>
      <c r="CY58" s="146" t="e">
        <v>#N/A</v>
      </c>
      <c r="CZ58" s="146" t="e">
        <v>#N/A</v>
      </c>
      <c r="DA58" s="146">
        <v>1242482.0603</v>
      </c>
      <c r="DB58" s="146">
        <v>176535.30637000001</v>
      </c>
      <c r="DC58" s="146">
        <v>216573.67172000001</v>
      </c>
      <c r="DD58" s="146">
        <v>1635591.0384</v>
      </c>
      <c r="DE58" s="146">
        <v>261229.68082000001</v>
      </c>
      <c r="DF58" s="146">
        <v>1896820.7191999999</v>
      </c>
    </row>
    <row r="59" spans="1:110" x14ac:dyDescent="0.25">
      <c r="A59" t="s">
        <v>218</v>
      </c>
      <c r="B59" s="142">
        <v>43794</v>
      </c>
      <c r="C59">
        <v>0</v>
      </c>
      <c r="D59">
        <v>0</v>
      </c>
      <c r="E59" s="105">
        <v>7.7830769231000003</v>
      </c>
      <c r="F59" s="105">
        <v>6.3123076923000001</v>
      </c>
      <c r="G59" s="112">
        <v>1191856.801</v>
      </c>
      <c r="H59" s="112">
        <v>1405476.9879000001</v>
      </c>
      <c r="I59" s="112">
        <v>-126595.431</v>
      </c>
      <c r="J59" s="112">
        <v>1220505.0859999999</v>
      </c>
      <c r="K59" s="112">
        <v>-184971.9019</v>
      </c>
      <c r="L59" s="112">
        <v>1376828.7028999999</v>
      </c>
      <c r="M59" s="113">
        <v>188375.435</v>
      </c>
      <c r="N59" s="113">
        <v>197411.69836000001</v>
      </c>
      <c r="O59" s="113">
        <v>-14812.33627</v>
      </c>
      <c r="P59" s="113">
        <v>175917.84276999999</v>
      </c>
      <c r="Q59" s="113">
        <v>-21493.855589999999</v>
      </c>
      <c r="R59" s="113">
        <v>209869.29058999999</v>
      </c>
      <c r="S59" s="114">
        <v>268194.01899999997</v>
      </c>
      <c r="T59" s="114">
        <v>259516.20642</v>
      </c>
      <c r="U59" s="114">
        <v>-14929.29772</v>
      </c>
      <c r="V59" s="114">
        <v>237889.01084999999</v>
      </c>
      <c r="W59" s="114">
        <v>-21627.19557</v>
      </c>
      <c r="X59" s="114">
        <v>289821.21457000001</v>
      </c>
      <c r="Y59" s="109">
        <v>1648426.2560000001</v>
      </c>
      <c r="Z59" s="109">
        <v>1862404.8927</v>
      </c>
      <c r="AA59" s="143">
        <f t="shared" si="0"/>
        <v>149.85693236363636</v>
      </c>
      <c r="AB59" s="143">
        <f t="shared" si="0"/>
        <v>169.3095357</v>
      </c>
      <c r="AC59" s="109">
        <v>-156337.065</v>
      </c>
      <c r="AD59" s="109">
        <v>1634311.9397</v>
      </c>
      <c r="AE59" s="109">
        <v>-228092.95300000001</v>
      </c>
      <c r="AF59" s="109">
        <v>1876519.209</v>
      </c>
      <c r="AG59" s="110">
        <v>247874.342</v>
      </c>
      <c r="AH59" s="110">
        <v>292519.73346000002</v>
      </c>
      <c r="AI59" s="110">
        <v>284881.26795000001</v>
      </c>
      <c r="AJ59" s="110">
        <v>-7638.46551</v>
      </c>
      <c r="AK59" s="110">
        <v>255512.80751000001</v>
      </c>
      <c r="AL59" s="111">
        <v>1896300.598</v>
      </c>
      <c r="AM59" s="111">
        <v>2154924.6261999998</v>
      </c>
      <c r="AN59" s="111">
        <v>-161646.0932</v>
      </c>
      <c r="AO59" s="111">
        <v>1919193.2076000001</v>
      </c>
      <c r="AP59" s="111">
        <v>-235731.4185</v>
      </c>
      <c r="AQ59" s="111">
        <v>2132032.0164999999</v>
      </c>
      <c r="AR59" s="112">
        <v>-28648.285000000149</v>
      </c>
      <c r="AS59" s="112">
        <v>583.14745714279286</v>
      </c>
      <c r="AU59" s="113">
        <v>12457.59222999998</v>
      </c>
      <c r="AV59" s="113">
        <v>8378.2616857142875</v>
      </c>
      <c r="AX59" s="114">
        <v>30305.008150000009</v>
      </c>
      <c r="AY59" s="114">
        <v>22885.658097142852</v>
      </c>
      <c r="BA59" s="109">
        <v>14114.316300000064</v>
      </c>
      <c r="BB59" s="109">
        <v>31847.067657142812</v>
      </c>
      <c r="BD59" s="110">
        <v>-37006.925950000004</v>
      </c>
      <c r="BE59" s="110">
        <v>-27314.493084285707</v>
      </c>
      <c r="BG59" s="111">
        <v>-22892.609699999914</v>
      </c>
      <c r="BH59" s="111">
        <v>4532.5745857143111</v>
      </c>
      <c r="BJ59" s="144">
        <v>1405476.9879000001</v>
      </c>
      <c r="BK59" s="113">
        <v>197411.69836000001</v>
      </c>
      <c r="BL59" s="114">
        <v>259516.20642</v>
      </c>
      <c r="BM59" s="109">
        <v>1862404.8927</v>
      </c>
      <c r="BN59" s="110">
        <v>292519.73346000002</v>
      </c>
      <c r="BO59" s="145">
        <v>2154924.6261999998</v>
      </c>
      <c r="BP59" s="115" t="s">
        <v>219</v>
      </c>
      <c r="BQ59" s="116" t="s">
        <v>219</v>
      </c>
      <c r="BR59" s="117" t="s">
        <v>219</v>
      </c>
      <c r="BS59" s="118" t="s">
        <v>219</v>
      </c>
      <c r="BT59" s="119" t="s">
        <v>219</v>
      </c>
      <c r="BU59" s="120" t="s">
        <v>219</v>
      </c>
      <c r="BV59" s="115" t="s">
        <v>219</v>
      </c>
      <c r="BW59" s="116" t="s">
        <v>219</v>
      </c>
      <c r="BX59" s="117" t="s">
        <v>219</v>
      </c>
      <c r="BY59" s="118" t="s">
        <v>219</v>
      </c>
      <c r="BZ59" s="119" t="s">
        <v>219</v>
      </c>
      <c r="CA59" s="120" t="s">
        <v>219</v>
      </c>
      <c r="CB59" s="146">
        <v>2645501.3155999999</v>
      </c>
      <c r="CC59" s="146">
        <v>411492.21189999999</v>
      </c>
      <c r="CD59" s="146">
        <v>437218.68098</v>
      </c>
      <c r="CE59" s="146">
        <v>3494212.2085000002</v>
      </c>
      <c r="CF59" s="146">
        <v>419527.19653999998</v>
      </c>
      <c r="CG59" s="146">
        <v>3921298.3091000002</v>
      </c>
      <c r="CH59" s="146">
        <v>0</v>
      </c>
      <c r="CI59" s="146">
        <v>1191856.801</v>
      </c>
      <c r="CJ59" s="146">
        <v>188375.435</v>
      </c>
      <c r="CK59" s="146">
        <v>268194.01899999997</v>
      </c>
      <c r="CL59" s="146">
        <v>1648426.2560000001</v>
      </c>
      <c r="CM59" s="146">
        <v>247874.342</v>
      </c>
      <c r="CN59" s="146">
        <v>1896300.598</v>
      </c>
      <c r="CO59" s="146" t="e">
        <v>#N/A</v>
      </c>
      <c r="CP59" s="146" t="e">
        <v>#N/A</v>
      </c>
      <c r="CQ59" s="146" t="e">
        <v>#N/A</v>
      </c>
      <c r="CR59" s="146" t="e">
        <v>#N/A</v>
      </c>
      <c r="CS59" s="146" t="e">
        <v>#N/A</v>
      </c>
      <c r="CT59" s="146" t="e">
        <v>#N/A</v>
      </c>
      <c r="CU59" s="146">
        <v>1220505.0859999999</v>
      </c>
      <c r="CV59" s="146">
        <v>175917.84276999999</v>
      </c>
      <c r="CW59" s="146">
        <v>237889.01084999999</v>
      </c>
      <c r="CX59" s="146">
        <v>1634311.9397</v>
      </c>
      <c r="CY59" s="146">
        <v>284881.26795000001</v>
      </c>
      <c r="CZ59" s="146">
        <v>1919193.2076000001</v>
      </c>
      <c r="DA59" s="146" t="e">
        <v>#N/A</v>
      </c>
      <c r="DB59" s="146" t="e">
        <v>#N/A</v>
      </c>
      <c r="DC59" s="146" t="e">
        <v>#N/A</v>
      </c>
      <c r="DD59" s="146" t="e">
        <v>#N/A</v>
      </c>
      <c r="DE59" s="146" t="e">
        <v>#N/A</v>
      </c>
      <c r="DF59" s="146" t="e">
        <v>#N/A</v>
      </c>
    </row>
    <row r="60" spans="1:110" x14ac:dyDescent="0.25">
      <c r="A60" t="s">
        <v>218</v>
      </c>
      <c r="B60" s="142">
        <v>43795</v>
      </c>
      <c r="C60">
        <v>1</v>
      </c>
      <c r="D60">
        <v>0</v>
      </c>
      <c r="E60" s="105">
        <v>8.1376923077000001</v>
      </c>
      <c r="F60" s="105">
        <v>6.2376923076999997</v>
      </c>
      <c r="G60" s="112">
        <v>1138547.4890000001</v>
      </c>
      <c r="H60" s="112">
        <v>1414923.287</v>
      </c>
      <c r="I60" s="112">
        <v>-126592.70630000001</v>
      </c>
      <c r="J60" s="112">
        <v>1172502.1883</v>
      </c>
      <c r="K60" s="112">
        <v>-242421.0987</v>
      </c>
      <c r="L60" s="112">
        <v>1380968.5877</v>
      </c>
      <c r="M60" s="113">
        <v>181328.13800000001</v>
      </c>
      <c r="N60" s="113">
        <v>200662.7654</v>
      </c>
      <c r="O60" s="113">
        <v>-14829.222400000001</v>
      </c>
      <c r="P60" s="113">
        <v>172294.26592000001</v>
      </c>
      <c r="Q60" s="113">
        <v>-28368.499489999998</v>
      </c>
      <c r="R60" s="113">
        <v>209696.63748999999</v>
      </c>
      <c r="S60" s="114">
        <v>261692.492</v>
      </c>
      <c r="T60" s="114">
        <v>260646.81434000001</v>
      </c>
      <c r="U60" s="114">
        <v>-14929.628269999999</v>
      </c>
      <c r="V60" s="114">
        <v>232268.39113</v>
      </c>
      <c r="W60" s="114">
        <v>-28378.423210000001</v>
      </c>
      <c r="X60" s="114">
        <v>290070.91521000001</v>
      </c>
      <c r="Y60" s="109">
        <v>1581568.118</v>
      </c>
      <c r="Z60" s="109">
        <v>1876232.8668</v>
      </c>
      <c r="AA60" s="143">
        <f t="shared" si="0"/>
        <v>143.77891981818183</v>
      </c>
      <c r="AB60" s="143">
        <f t="shared" si="0"/>
        <v>170.56662425454545</v>
      </c>
      <c r="AC60" s="109">
        <v>-156351.5569</v>
      </c>
      <c r="AD60" s="109">
        <v>1577064.8452999999</v>
      </c>
      <c r="AE60" s="109">
        <v>-299168.02140000003</v>
      </c>
      <c r="AF60" s="109">
        <v>1880736.1394</v>
      </c>
      <c r="AG60" s="110">
        <v>243177.383</v>
      </c>
      <c r="AH60" s="110">
        <v>292871.92283</v>
      </c>
      <c r="AI60" s="110">
        <v>282933.26834000001</v>
      </c>
      <c r="AJ60" s="110">
        <v>-9938.6544959999992</v>
      </c>
      <c r="AK60" s="110">
        <v>253116.03750000001</v>
      </c>
      <c r="AL60" s="111">
        <v>1824745.5009999999</v>
      </c>
      <c r="AM60" s="111">
        <v>2169104.7895999998</v>
      </c>
      <c r="AN60" s="111">
        <v>-161659.79730000001</v>
      </c>
      <c r="AO60" s="111">
        <v>1859998.1136</v>
      </c>
      <c r="AP60" s="111">
        <v>-309106.67589999997</v>
      </c>
      <c r="AQ60" s="111">
        <v>2133852.1768999998</v>
      </c>
      <c r="AR60" s="112">
        <v>-33954.699299999978</v>
      </c>
      <c r="AS60" s="112">
        <v>-14418.499600000048</v>
      </c>
      <c r="AU60" s="113">
        <v>9033.8720899999898</v>
      </c>
      <c r="AV60" s="113">
        <v>5012.9035757142865</v>
      </c>
      <c r="AX60" s="114">
        <v>29424.100869999995</v>
      </c>
      <c r="AY60" s="114">
        <v>20720.252244285712</v>
      </c>
      <c r="BA60" s="109">
        <v>4503.2726000000257</v>
      </c>
      <c r="BB60" s="109">
        <v>11314.656914285684</v>
      </c>
      <c r="BD60" s="110">
        <v>-39755.88532999999</v>
      </c>
      <c r="BE60" s="110">
        <v>-32247.272279999997</v>
      </c>
      <c r="BG60" s="111">
        <v>-35252.61269999994</v>
      </c>
      <c r="BH60" s="111">
        <v>-20932.615357142873</v>
      </c>
      <c r="BJ60" s="144">
        <v>1414923.287</v>
      </c>
      <c r="BK60" s="113">
        <v>200662.7654</v>
      </c>
      <c r="BL60" s="114">
        <v>260646.81434000001</v>
      </c>
      <c r="BM60" s="109">
        <v>1876232.8668</v>
      </c>
      <c r="BN60" s="110">
        <v>292871.92283</v>
      </c>
      <c r="BO60" s="145">
        <v>2169104.7895999998</v>
      </c>
      <c r="BP60" s="115" t="s">
        <v>219</v>
      </c>
      <c r="BQ60" s="116" t="s">
        <v>219</v>
      </c>
      <c r="BR60" s="117" t="s">
        <v>219</v>
      </c>
      <c r="BS60" s="118" t="s">
        <v>219</v>
      </c>
      <c r="BT60" s="119" t="s">
        <v>219</v>
      </c>
      <c r="BU60" s="120" t="s">
        <v>219</v>
      </c>
      <c r="BV60" s="115" t="s">
        <v>219</v>
      </c>
      <c r="BW60" s="116" t="s">
        <v>219</v>
      </c>
      <c r="BX60" s="117" t="s">
        <v>219</v>
      </c>
      <c r="BY60" s="118" t="s">
        <v>219</v>
      </c>
      <c r="BZ60" s="119" t="s">
        <v>219</v>
      </c>
      <c r="CA60" s="120" t="s">
        <v>219</v>
      </c>
      <c r="CB60" s="146">
        <v>2645501.3155999999</v>
      </c>
      <c r="CC60" s="146">
        <v>411492.21189999999</v>
      </c>
      <c r="CD60" s="146">
        <v>437218.68098</v>
      </c>
      <c r="CE60" s="146">
        <v>3494212.2085000002</v>
      </c>
      <c r="CF60" s="146">
        <v>419527.19653999998</v>
      </c>
      <c r="CG60" s="146">
        <v>3921298.3091000002</v>
      </c>
      <c r="CH60" s="146">
        <v>0</v>
      </c>
      <c r="CI60" s="146">
        <v>1138547.4890000001</v>
      </c>
      <c r="CJ60" s="146">
        <v>181328.13800000001</v>
      </c>
      <c r="CK60" s="146">
        <v>261692.492</v>
      </c>
      <c r="CL60" s="146">
        <v>1581568.118</v>
      </c>
      <c r="CM60" s="146">
        <v>243177.383</v>
      </c>
      <c r="CN60" s="146">
        <v>1824745.5009999999</v>
      </c>
      <c r="CO60" s="146" t="e">
        <v>#N/A</v>
      </c>
      <c r="CP60" s="146" t="e">
        <v>#N/A</v>
      </c>
      <c r="CQ60" s="146" t="e">
        <v>#N/A</v>
      </c>
      <c r="CR60" s="146" t="e">
        <v>#N/A</v>
      </c>
      <c r="CS60" s="146" t="e">
        <v>#N/A</v>
      </c>
      <c r="CT60" s="146" t="e">
        <v>#N/A</v>
      </c>
      <c r="CU60" s="146">
        <v>1172502.1883</v>
      </c>
      <c r="CV60" s="146">
        <v>172294.26592000001</v>
      </c>
      <c r="CW60" s="146">
        <v>232268.39113</v>
      </c>
      <c r="CX60" s="146">
        <v>1577064.8452999999</v>
      </c>
      <c r="CY60" s="146">
        <v>282933.26834000001</v>
      </c>
      <c r="CZ60" s="146">
        <v>1859998.1136</v>
      </c>
      <c r="DA60" s="146" t="e">
        <v>#N/A</v>
      </c>
      <c r="DB60" s="146" t="e">
        <v>#N/A</v>
      </c>
      <c r="DC60" s="146" t="e">
        <v>#N/A</v>
      </c>
      <c r="DD60" s="146" t="e">
        <v>#N/A</v>
      </c>
      <c r="DE60" s="146" t="e">
        <v>#N/A</v>
      </c>
      <c r="DF60" s="146" t="e">
        <v>#N/A</v>
      </c>
    </row>
    <row r="61" spans="1:110" x14ac:dyDescent="0.25">
      <c r="A61" t="s">
        <v>218</v>
      </c>
      <c r="B61" s="142">
        <v>43796</v>
      </c>
      <c r="C61">
        <v>2</v>
      </c>
      <c r="D61">
        <v>0</v>
      </c>
      <c r="E61" s="105">
        <v>7.7346153845999996</v>
      </c>
      <c r="F61" s="105">
        <v>6.15</v>
      </c>
      <c r="G61" s="112">
        <v>1180186.253</v>
      </c>
      <c r="H61" s="112">
        <v>1425719.811</v>
      </c>
      <c r="I61" s="112">
        <v>-126589.98149999999</v>
      </c>
      <c r="J61" s="112">
        <v>1223726.4058000001</v>
      </c>
      <c r="K61" s="112">
        <v>-201993.40520000001</v>
      </c>
      <c r="L61" s="112">
        <v>1382179.6581999999</v>
      </c>
      <c r="M61" s="113">
        <v>186451.85699999999</v>
      </c>
      <c r="N61" s="113">
        <v>199009.71554999999</v>
      </c>
      <c r="O61" s="113">
        <v>-14800.76988</v>
      </c>
      <c r="P61" s="113">
        <v>175398.50883999999</v>
      </c>
      <c r="Q61" s="113">
        <v>-23611.206709999999</v>
      </c>
      <c r="R61" s="113">
        <v>210063.06370999999</v>
      </c>
      <c r="S61" s="114">
        <v>267004.14199999999</v>
      </c>
      <c r="T61" s="114">
        <v>261928.76303999999</v>
      </c>
      <c r="U61" s="114">
        <v>-14929.95881</v>
      </c>
      <c r="V61" s="114">
        <v>238203.62226999999</v>
      </c>
      <c r="W61" s="114">
        <v>-23725.140770000002</v>
      </c>
      <c r="X61" s="114">
        <v>290729.28276999999</v>
      </c>
      <c r="Y61" s="109">
        <v>1633642.253</v>
      </c>
      <c r="Z61" s="109">
        <v>1886658.2896</v>
      </c>
      <c r="AA61" s="143">
        <f t="shared" si="0"/>
        <v>148.51293209090909</v>
      </c>
      <c r="AB61" s="143">
        <f t="shared" si="0"/>
        <v>171.51438996363638</v>
      </c>
      <c r="AC61" s="109">
        <v>-156320.7102</v>
      </c>
      <c r="AD61" s="109">
        <v>1637328.5368999999</v>
      </c>
      <c r="AE61" s="109">
        <v>-249329.75260000001</v>
      </c>
      <c r="AF61" s="109">
        <v>1882972.0056</v>
      </c>
      <c r="AG61" s="110">
        <v>260294.44899999999</v>
      </c>
      <c r="AH61" s="110">
        <v>293289.00159</v>
      </c>
      <c r="AI61" s="110">
        <v>284991.61998999998</v>
      </c>
      <c r="AJ61" s="110">
        <v>-8297.3815959999993</v>
      </c>
      <c r="AK61" s="110">
        <v>268591.83059999999</v>
      </c>
      <c r="AL61" s="111">
        <v>1893936.702</v>
      </c>
      <c r="AM61" s="111">
        <v>2179947.2911999999</v>
      </c>
      <c r="AN61" s="111">
        <v>-161628.16279999999</v>
      </c>
      <c r="AO61" s="111">
        <v>1922320.1569000001</v>
      </c>
      <c r="AP61" s="111">
        <v>-257627.1342</v>
      </c>
      <c r="AQ61" s="111">
        <v>2151563.8361999998</v>
      </c>
      <c r="AR61" s="112">
        <v>-43540.15280000004</v>
      </c>
      <c r="AS61" s="112">
        <v>-13956.565485714336</v>
      </c>
      <c r="AU61" s="113">
        <v>11053.348159999994</v>
      </c>
      <c r="AV61" s="113">
        <v>4216.2398671428546</v>
      </c>
      <c r="AX61" s="114">
        <v>28800.51973</v>
      </c>
      <c r="AY61" s="114">
        <v>20193.114161428566</v>
      </c>
      <c r="BA61" s="109">
        <v>-3686.2839999999851</v>
      </c>
      <c r="BB61" s="109">
        <v>10452.78879999998</v>
      </c>
      <c r="BD61" s="110">
        <v>-24697.170990000013</v>
      </c>
      <c r="BE61" s="110">
        <v>-32901.316674285714</v>
      </c>
      <c r="BG61" s="111">
        <v>-28383.455000000075</v>
      </c>
      <c r="BH61" s="111">
        <v>-22448.527871428589</v>
      </c>
      <c r="BJ61" s="144">
        <v>1425719.811</v>
      </c>
      <c r="BK61" s="113">
        <v>199009.71554999999</v>
      </c>
      <c r="BL61" s="114">
        <v>261928.76303999999</v>
      </c>
      <c r="BM61" s="109">
        <v>1886658.2896</v>
      </c>
      <c r="BN61" s="110">
        <v>293289.00159</v>
      </c>
      <c r="BO61" s="145">
        <v>2179947.2911999999</v>
      </c>
      <c r="BP61" s="115" t="s">
        <v>219</v>
      </c>
      <c r="BQ61" s="116" t="s">
        <v>219</v>
      </c>
      <c r="BR61" s="117" t="s">
        <v>219</v>
      </c>
      <c r="BS61" s="118" t="s">
        <v>219</v>
      </c>
      <c r="BT61" s="119" t="s">
        <v>219</v>
      </c>
      <c r="BU61" s="120" t="s">
        <v>219</v>
      </c>
      <c r="BV61" s="115" t="s">
        <v>219</v>
      </c>
      <c r="BW61" s="116" t="s">
        <v>219</v>
      </c>
      <c r="BX61" s="117" t="s">
        <v>219</v>
      </c>
      <c r="BY61" s="118" t="s">
        <v>219</v>
      </c>
      <c r="BZ61" s="119" t="s">
        <v>219</v>
      </c>
      <c r="CA61" s="120" t="s">
        <v>219</v>
      </c>
      <c r="CB61" s="146">
        <v>2645501.3155999999</v>
      </c>
      <c r="CC61" s="146">
        <v>411492.21189999999</v>
      </c>
      <c r="CD61" s="146">
        <v>437218.68098</v>
      </c>
      <c r="CE61" s="146">
        <v>3494212.2085000002</v>
      </c>
      <c r="CF61" s="146">
        <v>419527.19653999998</v>
      </c>
      <c r="CG61" s="146">
        <v>3921298.3091000002</v>
      </c>
      <c r="CH61" s="146">
        <v>0</v>
      </c>
      <c r="CI61" s="146">
        <v>1180186.253</v>
      </c>
      <c r="CJ61" s="146">
        <v>186451.85699999999</v>
      </c>
      <c r="CK61" s="146">
        <v>267004.14199999999</v>
      </c>
      <c r="CL61" s="146">
        <v>1633642.253</v>
      </c>
      <c r="CM61" s="146">
        <v>260294.44899999999</v>
      </c>
      <c r="CN61" s="146">
        <v>1893936.702</v>
      </c>
      <c r="CO61" s="146" t="e">
        <v>#N/A</v>
      </c>
      <c r="CP61" s="146" t="e">
        <v>#N/A</v>
      </c>
      <c r="CQ61" s="146" t="e">
        <v>#N/A</v>
      </c>
      <c r="CR61" s="146" t="e">
        <v>#N/A</v>
      </c>
      <c r="CS61" s="146" t="e">
        <v>#N/A</v>
      </c>
      <c r="CT61" s="146" t="e">
        <v>#N/A</v>
      </c>
      <c r="CU61" s="146">
        <v>1223726.4058000001</v>
      </c>
      <c r="CV61" s="146">
        <v>175398.50883999999</v>
      </c>
      <c r="CW61" s="146">
        <v>238203.62226999999</v>
      </c>
      <c r="CX61" s="146">
        <v>1637328.5368999999</v>
      </c>
      <c r="CY61" s="146">
        <v>284991.61998999998</v>
      </c>
      <c r="CZ61" s="146">
        <v>1922320.1569000001</v>
      </c>
      <c r="DA61" s="146" t="e">
        <v>#N/A</v>
      </c>
      <c r="DB61" s="146" t="e">
        <v>#N/A</v>
      </c>
      <c r="DC61" s="146" t="e">
        <v>#N/A</v>
      </c>
      <c r="DD61" s="146" t="e">
        <v>#N/A</v>
      </c>
      <c r="DE61" s="146" t="e">
        <v>#N/A</v>
      </c>
      <c r="DF61" s="146" t="e">
        <v>#N/A</v>
      </c>
    </row>
    <row r="62" spans="1:110" x14ac:dyDescent="0.25">
      <c r="A62" t="s">
        <v>218</v>
      </c>
      <c r="B62" s="142">
        <v>43797</v>
      </c>
      <c r="C62">
        <v>3</v>
      </c>
      <c r="D62">
        <v>0</v>
      </c>
      <c r="E62" s="105">
        <v>6.8461538462</v>
      </c>
      <c r="F62" s="105">
        <v>6.0484615384999998</v>
      </c>
      <c r="G62" s="112">
        <v>1324773.865</v>
      </c>
      <c r="H62" s="112">
        <v>1438374.1259999999</v>
      </c>
      <c r="I62" s="112">
        <v>-126587.2568</v>
      </c>
      <c r="J62" s="112">
        <v>1334789.2238</v>
      </c>
      <c r="K62" s="112">
        <v>-103584.9022</v>
      </c>
      <c r="L62" s="112">
        <v>1428358.7671999999</v>
      </c>
      <c r="M62" s="113">
        <v>206170.44099999999</v>
      </c>
      <c r="N62" s="113">
        <v>200600.62945000001</v>
      </c>
      <c r="O62" s="113">
        <v>-14799.46768</v>
      </c>
      <c r="P62" s="113">
        <v>188550.01569</v>
      </c>
      <c r="Q62" s="113">
        <v>-12050.61376</v>
      </c>
      <c r="R62" s="113">
        <v>218221.05476</v>
      </c>
      <c r="S62" s="114">
        <v>284853.2</v>
      </c>
      <c r="T62" s="114">
        <v>263433.01603</v>
      </c>
      <c r="U62" s="114">
        <v>-14930.289349999999</v>
      </c>
      <c r="V62" s="114">
        <v>251492.69359000001</v>
      </c>
      <c r="W62" s="114">
        <v>-11940.32245</v>
      </c>
      <c r="X62" s="114">
        <v>296793.52244999999</v>
      </c>
      <c r="Y62" s="109">
        <v>1815797.507</v>
      </c>
      <c r="Z62" s="109">
        <v>1902407.7715</v>
      </c>
      <c r="AA62" s="143">
        <f t="shared" si="0"/>
        <v>165.07250063636363</v>
      </c>
      <c r="AB62" s="143">
        <f t="shared" si="0"/>
        <v>172.94616104545455</v>
      </c>
      <c r="AC62" s="109">
        <v>-156317.01379999999</v>
      </c>
      <c r="AD62" s="109">
        <v>1774831.9331</v>
      </c>
      <c r="AE62" s="109">
        <v>-127575.83839999999</v>
      </c>
      <c r="AF62" s="109">
        <v>1943373.3454</v>
      </c>
      <c r="AG62" s="110">
        <v>260527.13399999999</v>
      </c>
      <c r="AH62" s="110">
        <v>293785.90010999999</v>
      </c>
      <c r="AI62" s="110">
        <v>289549.56383</v>
      </c>
      <c r="AJ62" s="110">
        <v>-4236.3362809999999</v>
      </c>
      <c r="AK62" s="110">
        <v>264763.47028000001</v>
      </c>
      <c r="AL62" s="111">
        <v>2076324.6410000001</v>
      </c>
      <c r="AM62" s="111">
        <v>2196193.6716</v>
      </c>
      <c r="AN62" s="111">
        <v>-161623.67860000001</v>
      </c>
      <c r="AO62" s="111">
        <v>2064381.4968999999</v>
      </c>
      <c r="AP62" s="111">
        <v>-131812.1747</v>
      </c>
      <c r="AQ62" s="111">
        <v>2208136.8157000002</v>
      </c>
      <c r="AR62" s="112">
        <v>-10015.358800000045</v>
      </c>
      <c r="AS62" s="112">
        <v>-16170.04620000005</v>
      </c>
      <c r="AU62" s="113">
        <v>17620.425309999991</v>
      </c>
      <c r="AV62" s="113">
        <v>3238.6510442857107</v>
      </c>
      <c r="AX62" s="114">
        <v>33360.506419999991</v>
      </c>
      <c r="AY62" s="114">
        <v>19571.980809999997</v>
      </c>
      <c r="BA62" s="109">
        <v>40965.573899999959</v>
      </c>
      <c r="BB62" s="109">
        <v>6640.5858999999973</v>
      </c>
      <c r="BD62" s="110">
        <v>-29022.429829999979</v>
      </c>
      <c r="BE62" s="110">
        <v>-32838.198375714281</v>
      </c>
      <c r="BG62" s="111">
        <v>11943.144100000151</v>
      </c>
      <c r="BH62" s="111">
        <v>-26197.612471428565</v>
      </c>
      <c r="BJ62" s="144">
        <v>1438374.1259999999</v>
      </c>
      <c r="BK62" s="113">
        <v>200600.62945000001</v>
      </c>
      <c r="BL62" s="114">
        <v>263433.01603</v>
      </c>
      <c r="BM62" s="109">
        <v>1902407.7715</v>
      </c>
      <c r="BN62" s="110">
        <v>293785.90010999999</v>
      </c>
      <c r="BO62" s="145">
        <v>2196193.6716</v>
      </c>
      <c r="BP62" s="115" t="s">
        <v>219</v>
      </c>
      <c r="BQ62" s="116" t="s">
        <v>219</v>
      </c>
      <c r="BR62" s="117" t="s">
        <v>219</v>
      </c>
      <c r="BS62" s="118" t="s">
        <v>219</v>
      </c>
      <c r="BT62" s="119" t="s">
        <v>219</v>
      </c>
      <c r="BU62" s="120" t="s">
        <v>219</v>
      </c>
      <c r="BV62" s="115" t="s">
        <v>219</v>
      </c>
      <c r="BW62" s="116" t="s">
        <v>219</v>
      </c>
      <c r="BX62" s="117" t="s">
        <v>219</v>
      </c>
      <c r="BY62" s="118" t="s">
        <v>219</v>
      </c>
      <c r="BZ62" s="119" t="s">
        <v>219</v>
      </c>
      <c r="CA62" s="120" t="s">
        <v>219</v>
      </c>
      <c r="CB62" s="146">
        <v>2645501.3155999999</v>
      </c>
      <c r="CC62" s="146">
        <v>411492.21189999999</v>
      </c>
      <c r="CD62" s="146">
        <v>437218.68098</v>
      </c>
      <c r="CE62" s="146">
        <v>3494212.2085000002</v>
      </c>
      <c r="CF62" s="146">
        <v>419527.19653999998</v>
      </c>
      <c r="CG62" s="146">
        <v>3921298.3091000002</v>
      </c>
      <c r="CH62" s="146">
        <v>0</v>
      </c>
      <c r="CI62" s="146">
        <v>1324773.865</v>
      </c>
      <c r="CJ62" s="146">
        <v>206170.44099999999</v>
      </c>
      <c r="CK62" s="146">
        <v>284853.2</v>
      </c>
      <c r="CL62" s="146">
        <v>1815797.507</v>
      </c>
      <c r="CM62" s="146">
        <v>260527.13399999999</v>
      </c>
      <c r="CN62" s="146">
        <v>2076324.6410000001</v>
      </c>
      <c r="CO62" s="146" t="e">
        <v>#N/A</v>
      </c>
      <c r="CP62" s="146" t="e">
        <v>#N/A</v>
      </c>
      <c r="CQ62" s="146" t="e">
        <v>#N/A</v>
      </c>
      <c r="CR62" s="146" t="e">
        <v>#N/A</v>
      </c>
      <c r="CS62" s="146" t="e">
        <v>#N/A</v>
      </c>
      <c r="CT62" s="146" t="e">
        <v>#N/A</v>
      </c>
      <c r="CU62" s="146">
        <v>1334789.2238</v>
      </c>
      <c r="CV62" s="146">
        <v>188550.01569</v>
      </c>
      <c r="CW62" s="146">
        <v>251492.69359000001</v>
      </c>
      <c r="CX62" s="146">
        <v>1774831.9331</v>
      </c>
      <c r="CY62" s="146">
        <v>289549.56383</v>
      </c>
      <c r="CZ62" s="146">
        <v>2064381.4968999999</v>
      </c>
      <c r="DA62" s="146" t="e">
        <v>#N/A</v>
      </c>
      <c r="DB62" s="146" t="e">
        <v>#N/A</v>
      </c>
      <c r="DC62" s="146" t="e">
        <v>#N/A</v>
      </c>
      <c r="DD62" s="146" t="e">
        <v>#N/A</v>
      </c>
      <c r="DE62" s="146" t="e">
        <v>#N/A</v>
      </c>
      <c r="DF62" s="146" t="e">
        <v>#N/A</v>
      </c>
    </row>
    <row r="63" spans="1:110" x14ac:dyDescent="0.25">
      <c r="A63" t="s">
        <v>218</v>
      </c>
      <c r="B63" s="142">
        <v>43798</v>
      </c>
      <c r="C63">
        <v>4</v>
      </c>
      <c r="D63">
        <v>0</v>
      </c>
      <c r="E63" s="105">
        <v>5.0484615384999998</v>
      </c>
      <c r="F63" s="105">
        <v>5.9123076922999998</v>
      </c>
      <c r="G63" s="112">
        <v>1640275.02</v>
      </c>
      <c r="H63" s="112">
        <v>1478286.781</v>
      </c>
      <c r="I63" s="112">
        <v>-128540.9186</v>
      </c>
      <c r="J63" s="112">
        <v>1586679.5448</v>
      </c>
      <c r="K63" s="112">
        <v>108392.76385</v>
      </c>
      <c r="L63" s="112">
        <v>1531882.2561000001</v>
      </c>
      <c r="M63" s="113">
        <v>237051.95800000001</v>
      </c>
      <c r="N63" s="113">
        <v>201553.32855999999</v>
      </c>
      <c r="O63" s="113">
        <v>-14717.608200000001</v>
      </c>
      <c r="P63" s="113">
        <v>213971.5471</v>
      </c>
      <c r="Q63" s="113">
        <v>12418.218537999999</v>
      </c>
      <c r="R63" s="113">
        <v>224633.73946000001</v>
      </c>
      <c r="S63" s="114">
        <v>297872.179</v>
      </c>
      <c r="T63" s="114">
        <v>250552.89960999999</v>
      </c>
      <c r="U63" s="114">
        <v>-14106.49206</v>
      </c>
      <c r="V63" s="114">
        <v>262780.51694</v>
      </c>
      <c r="W63" s="114">
        <v>12227.617327</v>
      </c>
      <c r="X63" s="114">
        <v>285644.56167000002</v>
      </c>
      <c r="Y63" s="109">
        <v>2175199.1579999998</v>
      </c>
      <c r="Z63" s="109">
        <v>1930393.0092</v>
      </c>
      <c r="AA63" s="143">
        <f t="shared" si="0"/>
        <v>197.74537799999999</v>
      </c>
      <c r="AB63" s="143">
        <f t="shared" si="0"/>
        <v>175.49027356363635</v>
      </c>
      <c r="AC63" s="109">
        <v>-157365.0189</v>
      </c>
      <c r="AD63" s="109">
        <v>2063431.6089000001</v>
      </c>
      <c r="AE63" s="109">
        <v>133038.59972</v>
      </c>
      <c r="AF63" s="109">
        <v>2042160.5582999999</v>
      </c>
      <c r="AG63" s="110">
        <v>283777.06800000003</v>
      </c>
      <c r="AH63" s="110">
        <v>289100.70393000002</v>
      </c>
      <c r="AI63" s="110">
        <v>293602.24673000001</v>
      </c>
      <c r="AJ63" s="110">
        <v>4501.5427981000003</v>
      </c>
      <c r="AK63" s="110">
        <v>279275.52519999997</v>
      </c>
      <c r="AL63" s="111">
        <v>2458976.2259999998</v>
      </c>
      <c r="AM63" s="111">
        <v>2219493.7130999998</v>
      </c>
      <c r="AN63" s="111">
        <v>-162587.2378</v>
      </c>
      <c r="AO63" s="111">
        <v>2357033.8555999999</v>
      </c>
      <c r="AP63" s="111">
        <v>137540.14251999999</v>
      </c>
      <c r="AQ63" s="111">
        <v>2321436.0835000002</v>
      </c>
      <c r="AR63" s="112">
        <v>53595.475100000156</v>
      </c>
      <c r="AS63" s="112">
        <v>-3804.0902714285935</v>
      </c>
      <c r="AU63" s="113">
        <v>23080.410900000017</v>
      </c>
      <c r="AV63" s="113">
        <v>5199.7400871428545</v>
      </c>
      <c r="AX63" s="114">
        <v>35091.662060000031</v>
      </c>
      <c r="AY63" s="114">
        <v>20908.205507142859</v>
      </c>
      <c r="BA63" s="109">
        <v>111767.54909999995</v>
      </c>
      <c r="BB63" s="109">
        <v>22303.855714285713</v>
      </c>
      <c r="BD63" s="110">
        <v>-9825.1787300000433</v>
      </c>
      <c r="BE63" s="110">
        <v>-29388.532340000005</v>
      </c>
      <c r="BG63" s="111">
        <v>101942.37040000036</v>
      </c>
      <c r="BH63" s="111">
        <v>-7084.6766142856459</v>
      </c>
      <c r="BJ63" s="144">
        <v>1478286.781</v>
      </c>
      <c r="BK63" s="113">
        <v>201553.32855999999</v>
      </c>
      <c r="BL63" s="114">
        <v>250552.89960999999</v>
      </c>
      <c r="BM63" s="109">
        <v>1930393.0092</v>
      </c>
      <c r="BN63" s="110">
        <v>289100.70393000002</v>
      </c>
      <c r="BO63" s="145">
        <v>2219493.7130999998</v>
      </c>
      <c r="BP63" s="115" t="s">
        <v>219</v>
      </c>
      <c r="BQ63" s="116" t="s">
        <v>219</v>
      </c>
      <c r="BR63" s="117" t="s">
        <v>219</v>
      </c>
      <c r="BS63" s="118" t="s">
        <v>219</v>
      </c>
      <c r="BT63" s="119" t="s">
        <v>219</v>
      </c>
      <c r="BU63" s="120" t="s">
        <v>219</v>
      </c>
      <c r="BV63" s="115" t="s">
        <v>219</v>
      </c>
      <c r="BW63" s="116" t="s">
        <v>219</v>
      </c>
      <c r="BX63" s="117" t="s">
        <v>219</v>
      </c>
      <c r="BY63" s="118" t="s">
        <v>219</v>
      </c>
      <c r="BZ63" s="119" t="s">
        <v>219</v>
      </c>
      <c r="CA63" s="120" t="s">
        <v>219</v>
      </c>
      <c r="CB63" s="146">
        <v>2645501.3155999999</v>
      </c>
      <c r="CC63" s="146">
        <v>411492.21189999999</v>
      </c>
      <c r="CD63" s="146">
        <v>437218.68098</v>
      </c>
      <c r="CE63" s="146">
        <v>3494212.2085000002</v>
      </c>
      <c r="CF63" s="146">
        <v>419527.19653999998</v>
      </c>
      <c r="CG63" s="146">
        <v>3921298.3091000002</v>
      </c>
      <c r="CH63" s="146">
        <v>1</v>
      </c>
      <c r="CI63" s="146" t="e">
        <v>#N/A</v>
      </c>
      <c r="CJ63" s="146" t="e">
        <v>#N/A</v>
      </c>
      <c r="CK63" s="146" t="e">
        <v>#N/A</v>
      </c>
      <c r="CL63" s="146" t="e">
        <v>#N/A</v>
      </c>
      <c r="CM63" s="146" t="e">
        <v>#N/A</v>
      </c>
      <c r="CN63" s="146" t="e">
        <v>#N/A</v>
      </c>
      <c r="CO63" s="146">
        <v>1640275.02</v>
      </c>
      <c r="CP63" s="146">
        <v>237051.95800000001</v>
      </c>
      <c r="CQ63" s="146">
        <v>297872.179</v>
      </c>
      <c r="CR63" s="146">
        <v>2175199.1579999998</v>
      </c>
      <c r="CS63" s="146">
        <v>283777.06800000003</v>
      </c>
      <c r="CT63" s="146">
        <v>2458976.2259999998</v>
      </c>
      <c r="CU63" s="146" t="e">
        <v>#N/A</v>
      </c>
      <c r="CV63" s="146" t="e">
        <v>#N/A</v>
      </c>
      <c r="CW63" s="146" t="e">
        <v>#N/A</v>
      </c>
      <c r="CX63" s="146" t="e">
        <v>#N/A</v>
      </c>
      <c r="CY63" s="146" t="e">
        <v>#N/A</v>
      </c>
      <c r="CZ63" s="146" t="e">
        <v>#N/A</v>
      </c>
      <c r="DA63" s="146">
        <v>1586679.5448</v>
      </c>
      <c r="DB63" s="146">
        <v>213971.5471</v>
      </c>
      <c r="DC63" s="146">
        <v>262780.51694</v>
      </c>
      <c r="DD63" s="146">
        <v>2063431.6089000001</v>
      </c>
      <c r="DE63" s="146">
        <v>293602.24673000001</v>
      </c>
      <c r="DF63" s="146">
        <v>2357033.8555999999</v>
      </c>
    </row>
    <row r="64" spans="1:110" x14ac:dyDescent="0.25">
      <c r="A64" t="s">
        <v>218</v>
      </c>
      <c r="B64" s="142">
        <v>43799</v>
      </c>
      <c r="C64">
        <v>5</v>
      </c>
      <c r="D64">
        <v>0</v>
      </c>
      <c r="E64" s="105">
        <v>3.4523076922999998</v>
      </c>
      <c r="F64" s="105">
        <v>5.7792307691999998</v>
      </c>
      <c r="G64" s="112">
        <v>1850197.493</v>
      </c>
      <c r="H64" s="112">
        <v>1447427.3565</v>
      </c>
      <c r="I64" s="112">
        <v>-124443.33409999999</v>
      </c>
      <c r="J64" s="112">
        <v>1732838.2686000001</v>
      </c>
      <c r="K64" s="112">
        <v>285410.91217000003</v>
      </c>
      <c r="L64" s="112">
        <v>1564786.5808000001</v>
      </c>
      <c r="M64" s="113">
        <v>218556.87599999999</v>
      </c>
      <c r="N64" s="113">
        <v>193423.15544</v>
      </c>
      <c r="O64" s="113">
        <v>-13966.651589999999</v>
      </c>
      <c r="P64" s="113">
        <v>225300.00787999999</v>
      </c>
      <c r="Q64" s="113">
        <v>31876.852441999999</v>
      </c>
      <c r="R64" s="113">
        <v>186680.02356</v>
      </c>
      <c r="S64" s="114">
        <v>259683.33</v>
      </c>
      <c r="T64" s="114">
        <v>226662.87135</v>
      </c>
      <c r="U64" s="114">
        <v>-12727.15214</v>
      </c>
      <c r="V64" s="114">
        <v>256004.77426000001</v>
      </c>
      <c r="W64" s="114">
        <v>29341.902904999999</v>
      </c>
      <c r="X64" s="114">
        <v>230341.4271</v>
      </c>
      <c r="Y64" s="109">
        <v>2328437.7000000002</v>
      </c>
      <c r="Z64" s="109">
        <v>1867513.3833000001</v>
      </c>
      <c r="AA64" s="143">
        <f t="shared" si="0"/>
        <v>211.67615454545455</v>
      </c>
      <c r="AB64" s="143">
        <f t="shared" si="0"/>
        <v>169.77394393636365</v>
      </c>
      <c r="AC64" s="109">
        <v>-151137.1379</v>
      </c>
      <c r="AD64" s="109">
        <v>2214143.0507999999</v>
      </c>
      <c r="AE64" s="109">
        <v>346629.66752000002</v>
      </c>
      <c r="AF64" s="109">
        <v>1981808.0325</v>
      </c>
      <c r="AG64" s="110">
        <v>238489.984</v>
      </c>
      <c r="AH64" s="110">
        <v>275566.14367999998</v>
      </c>
      <c r="AI64" s="110">
        <v>287220.62978000002</v>
      </c>
      <c r="AJ64" s="110">
        <v>11654.486101</v>
      </c>
      <c r="AK64" s="110">
        <v>226835.49789999999</v>
      </c>
      <c r="AL64" s="111">
        <v>2566927.6839999999</v>
      </c>
      <c r="AM64" s="111">
        <v>2143079.5268999999</v>
      </c>
      <c r="AN64" s="111">
        <v>-156125.32800000001</v>
      </c>
      <c r="AO64" s="111">
        <v>2501363.6806000001</v>
      </c>
      <c r="AP64" s="111">
        <v>358284.15362</v>
      </c>
      <c r="AQ64" s="111">
        <v>2208643.5304</v>
      </c>
      <c r="AR64" s="112">
        <v>117359.22430000012</v>
      </c>
      <c r="AS64" s="112">
        <v>9735.8857428571537</v>
      </c>
      <c r="AU64" s="113">
        <v>-6743.1318800000008</v>
      </c>
      <c r="AV64" s="113">
        <v>6513.4007771428523</v>
      </c>
      <c r="AX64" s="114">
        <v>3678.5557499999995</v>
      </c>
      <c r="AY64" s="114">
        <v>21820.955894285718</v>
      </c>
      <c r="BA64" s="109">
        <v>114294.64919999987</v>
      </c>
      <c r="BB64" s="109">
        <v>38070.243099999978</v>
      </c>
      <c r="BD64" s="110">
        <v>-48730.645779999992</v>
      </c>
      <c r="BE64" s="110">
        <v>-30313.906632857143</v>
      </c>
      <c r="BG64" s="111">
        <v>65564.003500000108</v>
      </c>
      <c r="BH64" s="111">
        <v>7756.3364857143852</v>
      </c>
      <c r="BJ64" s="144" t="s">
        <v>219</v>
      </c>
      <c r="BK64" s="113" t="s">
        <v>219</v>
      </c>
      <c r="BL64" s="114" t="s">
        <v>219</v>
      </c>
      <c r="BM64" s="109" t="s">
        <v>219</v>
      </c>
      <c r="BN64" s="110" t="s">
        <v>219</v>
      </c>
      <c r="BO64" s="145" t="s">
        <v>219</v>
      </c>
      <c r="BP64" s="115">
        <v>1447427.3565</v>
      </c>
      <c r="BQ64" s="116">
        <v>193423.15544</v>
      </c>
      <c r="BR64" s="117">
        <v>226662.87135</v>
      </c>
      <c r="BS64" s="118">
        <v>1867513.3833000001</v>
      </c>
      <c r="BT64" s="119">
        <v>275566.14367999998</v>
      </c>
      <c r="BU64" s="120">
        <v>2143079.5268999999</v>
      </c>
      <c r="BV64" s="115" t="s">
        <v>219</v>
      </c>
      <c r="BW64" s="116" t="s">
        <v>219</v>
      </c>
      <c r="BX64" s="117" t="s">
        <v>219</v>
      </c>
      <c r="BY64" s="118" t="s">
        <v>219</v>
      </c>
      <c r="BZ64" s="119" t="s">
        <v>219</v>
      </c>
      <c r="CA64" s="120" t="s">
        <v>219</v>
      </c>
      <c r="CB64" s="146">
        <v>2645501.3155999999</v>
      </c>
      <c r="CC64" s="146">
        <v>411492.21189999999</v>
      </c>
      <c r="CD64" s="146">
        <v>437218.68098</v>
      </c>
      <c r="CE64" s="146">
        <v>3494212.2085000002</v>
      </c>
      <c r="CF64" s="146">
        <v>419527.19653999998</v>
      </c>
      <c r="CG64" s="146">
        <v>3921298.3091000002</v>
      </c>
      <c r="CH64" s="146">
        <v>1</v>
      </c>
      <c r="CI64" s="146" t="e">
        <v>#N/A</v>
      </c>
      <c r="CJ64" s="146" t="e">
        <v>#N/A</v>
      </c>
      <c r="CK64" s="146" t="e">
        <v>#N/A</v>
      </c>
      <c r="CL64" s="146" t="e">
        <v>#N/A</v>
      </c>
      <c r="CM64" s="146" t="e">
        <v>#N/A</v>
      </c>
      <c r="CN64" s="146" t="e">
        <v>#N/A</v>
      </c>
      <c r="CO64" s="146">
        <v>1850197.493</v>
      </c>
      <c r="CP64" s="146">
        <v>218556.87599999999</v>
      </c>
      <c r="CQ64" s="146">
        <v>259683.33</v>
      </c>
      <c r="CR64" s="146">
        <v>2328437.7000000002</v>
      </c>
      <c r="CS64" s="146">
        <v>238489.984</v>
      </c>
      <c r="CT64" s="146">
        <v>2566927.6839999999</v>
      </c>
      <c r="CU64" s="146" t="e">
        <v>#N/A</v>
      </c>
      <c r="CV64" s="146" t="e">
        <v>#N/A</v>
      </c>
      <c r="CW64" s="146" t="e">
        <v>#N/A</v>
      </c>
      <c r="CX64" s="146" t="e">
        <v>#N/A</v>
      </c>
      <c r="CY64" s="146" t="e">
        <v>#N/A</v>
      </c>
      <c r="CZ64" s="146" t="e">
        <v>#N/A</v>
      </c>
      <c r="DA64" s="146">
        <v>1732838.2686000001</v>
      </c>
      <c r="DB64" s="146">
        <v>225300.00787999999</v>
      </c>
      <c r="DC64" s="146">
        <v>256004.77426000001</v>
      </c>
      <c r="DD64" s="146">
        <v>2214143.0507999999</v>
      </c>
      <c r="DE64" s="146">
        <v>287220.62978000002</v>
      </c>
      <c r="DF64" s="146">
        <v>2501363.6806000001</v>
      </c>
    </row>
    <row r="65" spans="1:110" x14ac:dyDescent="0.25">
      <c r="A65" t="s">
        <v>218</v>
      </c>
      <c r="B65" s="142">
        <v>43800</v>
      </c>
      <c r="C65">
        <v>6</v>
      </c>
      <c r="D65">
        <v>0</v>
      </c>
      <c r="E65" s="105">
        <v>2.8338461538000002</v>
      </c>
      <c r="F65" s="105">
        <v>5.6584615385000001</v>
      </c>
      <c r="G65" s="112">
        <v>1859559.753</v>
      </c>
      <c r="H65" s="112">
        <v>1426753.1657</v>
      </c>
      <c r="I65" s="112">
        <v>-121405.4471</v>
      </c>
      <c r="J65" s="112">
        <v>1762603.5506</v>
      </c>
      <c r="K65" s="112">
        <v>335850.38488999999</v>
      </c>
      <c r="L65" s="112">
        <v>1523709.3681000001</v>
      </c>
      <c r="M65" s="113">
        <v>221272.429</v>
      </c>
      <c r="N65" s="113">
        <v>197692.14665000001</v>
      </c>
      <c r="O65" s="113">
        <v>-14190.94846</v>
      </c>
      <c r="P65" s="113">
        <v>236991.32277</v>
      </c>
      <c r="Q65" s="113">
        <v>39299.176115000002</v>
      </c>
      <c r="R65" s="113">
        <v>181973.25287999999</v>
      </c>
      <c r="S65" s="114">
        <v>269665.09600000002</v>
      </c>
      <c r="T65" s="114">
        <v>236643.9056</v>
      </c>
      <c r="U65" s="114">
        <v>-13187.07041</v>
      </c>
      <c r="V65" s="114">
        <v>273612.67687000002</v>
      </c>
      <c r="W65" s="114">
        <v>36968.771267999997</v>
      </c>
      <c r="X65" s="114">
        <v>232696.32472999999</v>
      </c>
      <c r="Y65" s="109">
        <v>2350497.2769999998</v>
      </c>
      <c r="Z65" s="109">
        <v>1861089.2180000001</v>
      </c>
      <c r="AA65" s="143">
        <f t="shared" si="0"/>
        <v>213.6815706363636</v>
      </c>
      <c r="AB65" s="143">
        <f t="shared" si="0"/>
        <v>169.18992890909092</v>
      </c>
      <c r="AC65" s="109">
        <v>-148783.46599999999</v>
      </c>
      <c r="AD65" s="109">
        <v>2273207.5502999998</v>
      </c>
      <c r="AE65" s="109">
        <v>412118.33227000001</v>
      </c>
      <c r="AF65" s="109">
        <v>1938378.9447000001</v>
      </c>
      <c r="AG65" s="110">
        <v>237254.44500000001</v>
      </c>
      <c r="AH65" s="110">
        <v>268153.08559999999</v>
      </c>
      <c r="AI65" s="110">
        <v>281538.68841</v>
      </c>
      <c r="AJ65" s="110">
        <v>13385.602803</v>
      </c>
      <c r="AK65" s="110">
        <v>223868.84220000001</v>
      </c>
      <c r="AL65" s="111">
        <v>2587751.7220000001</v>
      </c>
      <c r="AM65" s="111">
        <v>2129242.3036000002</v>
      </c>
      <c r="AN65" s="111">
        <v>-153545.97260000001</v>
      </c>
      <c r="AO65" s="111">
        <v>2554746.2387000001</v>
      </c>
      <c r="AP65" s="111">
        <v>425503.93507000001</v>
      </c>
      <c r="AQ65" s="111">
        <v>2162247.7869000002</v>
      </c>
      <c r="AR65" s="112">
        <v>96956.202400000067</v>
      </c>
      <c r="AS65" s="112">
        <v>21678.915128571447</v>
      </c>
      <c r="AU65" s="113">
        <v>-15718.893770000024</v>
      </c>
      <c r="AV65" s="113">
        <v>7254.8032914285641</v>
      </c>
      <c r="AX65" s="114">
        <v>-3947.5808700000052</v>
      </c>
      <c r="AY65" s="114">
        <v>22387.538872857145</v>
      </c>
      <c r="BA65" s="109">
        <v>77289.726699999999</v>
      </c>
      <c r="BB65" s="109">
        <v>51321.25768571427</v>
      </c>
      <c r="BD65" s="110">
        <v>-44284.243399999978</v>
      </c>
      <c r="BE65" s="110">
        <v>-33331.782858571431</v>
      </c>
      <c r="BG65" s="111">
        <v>33005.483299999963</v>
      </c>
      <c r="BH65" s="111">
        <v>17989.474842857238</v>
      </c>
      <c r="BJ65" s="144" t="s">
        <v>219</v>
      </c>
      <c r="BK65" s="113" t="s">
        <v>219</v>
      </c>
      <c r="BL65" s="114" t="s">
        <v>219</v>
      </c>
      <c r="BM65" s="109" t="s">
        <v>219</v>
      </c>
      <c r="BN65" s="110" t="s">
        <v>219</v>
      </c>
      <c r="BO65" s="145" t="s">
        <v>219</v>
      </c>
      <c r="BP65" s="115">
        <v>1426753.1657</v>
      </c>
      <c r="BQ65" s="116">
        <v>197692.14665000001</v>
      </c>
      <c r="BR65" s="117">
        <v>236643.9056</v>
      </c>
      <c r="BS65" s="118">
        <v>1861089.2180000001</v>
      </c>
      <c r="BT65" s="119">
        <v>268153.08559999999</v>
      </c>
      <c r="BU65" s="120">
        <v>2129242.3036000002</v>
      </c>
      <c r="BV65" s="115" t="s">
        <v>219</v>
      </c>
      <c r="BW65" s="116" t="s">
        <v>219</v>
      </c>
      <c r="BX65" s="117" t="s">
        <v>219</v>
      </c>
      <c r="BY65" s="118" t="s">
        <v>219</v>
      </c>
      <c r="BZ65" s="119" t="s">
        <v>219</v>
      </c>
      <c r="CA65" s="120" t="s">
        <v>219</v>
      </c>
      <c r="CB65" s="146">
        <v>2645501.3155999999</v>
      </c>
      <c r="CC65" s="146">
        <v>411492.21189999999</v>
      </c>
      <c r="CD65" s="146">
        <v>437218.68098</v>
      </c>
      <c r="CE65" s="146">
        <v>3494212.2085000002</v>
      </c>
      <c r="CF65" s="146">
        <v>419527.19653999998</v>
      </c>
      <c r="CG65" s="146">
        <v>3921298.3091000002</v>
      </c>
      <c r="CH65" s="146">
        <v>1</v>
      </c>
      <c r="CI65" s="146" t="e">
        <v>#N/A</v>
      </c>
      <c r="CJ65" s="146" t="e">
        <v>#N/A</v>
      </c>
      <c r="CK65" s="146" t="e">
        <v>#N/A</v>
      </c>
      <c r="CL65" s="146" t="e">
        <v>#N/A</v>
      </c>
      <c r="CM65" s="146" t="e">
        <v>#N/A</v>
      </c>
      <c r="CN65" s="146" t="e">
        <v>#N/A</v>
      </c>
      <c r="CO65" s="146">
        <v>1859559.753</v>
      </c>
      <c r="CP65" s="146">
        <v>221272.429</v>
      </c>
      <c r="CQ65" s="146">
        <v>269665.09600000002</v>
      </c>
      <c r="CR65" s="146">
        <v>2350497.2769999998</v>
      </c>
      <c r="CS65" s="146">
        <v>237254.44500000001</v>
      </c>
      <c r="CT65" s="146">
        <v>2587751.7220000001</v>
      </c>
      <c r="CU65" s="146" t="e">
        <v>#N/A</v>
      </c>
      <c r="CV65" s="146" t="e">
        <v>#N/A</v>
      </c>
      <c r="CW65" s="146" t="e">
        <v>#N/A</v>
      </c>
      <c r="CX65" s="146" t="e">
        <v>#N/A</v>
      </c>
      <c r="CY65" s="146" t="e">
        <v>#N/A</v>
      </c>
      <c r="CZ65" s="146" t="e">
        <v>#N/A</v>
      </c>
      <c r="DA65" s="146">
        <v>1762603.5506</v>
      </c>
      <c r="DB65" s="146">
        <v>236991.32277</v>
      </c>
      <c r="DC65" s="146">
        <v>273612.67687000002</v>
      </c>
      <c r="DD65" s="146">
        <v>2273207.5502999998</v>
      </c>
      <c r="DE65" s="146">
        <v>281538.68841</v>
      </c>
      <c r="DF65" s="146">
        <v>2554746.2387000001</v>
      </c>
    </row>
    <row r="66" spans="1:110" x14ac:dyDescent="0.25">
      <c r="A66" t="s">
        <v>218</v>
      </c>
      <c r="B66" s="142">
        <v>43801</v>
      </c>
      <c r="C66">
        <v>0</v>
      </c>
      <c r="D66">
        <v>0</v>
      </c>
      <c r="E66" s="105">
        <v>3.1430769231000002</v>
      </c>
      <c r="F66" s="105">
        <v>5.5776923076999996</v>
      </c>
      <c r="G66" s="112">
        <v>1844994.46</v>
      </c>
      <c r="H66" s="112">
        <v>1498053.3452000001</v>
      </c>
      <c r="I66" s="112">
        <v>-126576.35769999999</v>
      </c>
      <c r="J66" s="112">
        <v>1804502.8832</v>
      </c>
      <c r="K66" s="112">
        <v>306449.53803</v>
      </c>
      <c r="L66" s="112">
        <v>1538544.922</v>
      </c>
      <c r="M66" s="113">
        <v>275713.38799999998</v>
      </c>
      <c r="N66" s="113">
        <v>208597.70373000001</v>
      </c>
      <c r="O66" s="113">
        <v>-14799.25476</v>
      </c>
      <c r="P66" s="113">
        <v>244234.52301</v>
      </c>
      <c r="Q66" s="113">
        <v>35636.819282999997</v>
      </c>
      <c r="R66" s="113">
        <v>240076.56872000001</v>
      </c>
      <c r="S66" s="114">
        <v>350475.64500000002</v>
      </c>
      <c r="T66" s="114">
        <v>270470.01481000002</v>
      </c>
      <c r="U66" s="114">
        <v>-14931.61152</v>
      </c>
      <c r="V66" s="114">
        <v>306258.49657999998</v>
      </c>
      <c r="W66" s="114">
        <v>35788.481774</v>
      </c>
      <c r="X66" s="114">
        <v>314687.16323000001</v>
      </c>
      <c r="Y66" s="109">
        <v>2471183.4920000001</v>
      </c>
      <c r="Z66" s="109">
        <v>1977121.0637000001</v>
      </c>
      <c r="AA66" s="143">
        <f t="shared" si="0"/>
        <v>224.65304472727274</v>
      </c>
      <c r="AB66" s="143">
        <f t="shared" si="0"/>
        <v>179.73827851818183</v>
      </c>
      <c r="AC66" s="109">
        <v>-156307.22399999999</v>
      </c>
      <c r="AD66" s="109">
        <v>2354995.9027999998</v>
      </c>
      <c r="AE66" s="109">
        <v>377874.83909000002</v>
      </c>
      <c r="AF66" s="109">
        <v>2093308.6529000001</v>
      </c>
      <c r="AG66" s="110">
        <v>285639.321</v>
      </c>
      <c r="AH66" s="110">
        <v>295847.72758000001</v>
      </c>
      <c r="AI66" s="110">
        <v>308634.13494999998</v>
      </c>
      <c r="AJ66" s="110">
        <v>12786.407370999999</v>
      </c>
      <c r="AK66" s="110">
        <v>272852.91363000002</v>
      </c>
      <c r="AL66" s="111">
        <v>2756822.8130000001</v>
      </c>
      <c r="AM66" s="111">
        <v>2272968.7913000002</v>
      </c>
      <c r="AN66" s="111">
        <v>-161603.01800000001</v>
      </c>
      <c r="AO66" s="111">
        <v>2663630.0378</v>
      </c>
      <c r="AP66" s="111">
        <v>390661.24645999999</v>
      </c>
      <c r="AQ66" s="111">
        <v>2366161.5665000002</v>
      </c>
      <c r="AR66" s="112">
        <v>40491.576799999923</v>
      </c>
      <c r="AS66" s="112">
        <v>31556.038242857172</v>
      </c>
      <c r="AU66" s="113">
        <v>31478.864990000002</v>
      </c>
      <c r="AV66" s="113">
        <v>9972.1279714285665</v>
      </c>
      <c r="AX66" s="114">
        <v>44217.148419999983</v>
      </c>
      <c r="AY66" s="114">
        <v>24374.987482857141</v>
      </c>
      <c r="BA66" s="109">
        <v>116187.58920000005</v>
      </c>
      <c r="BB66" s="109">
        <v>65903.153814285688</v>
      </c>
      <c r="BD66" s="110">
        <v>-22994.813949999982</v>
      </c>
      <c r="BE66" s="110">
        <v>-31330.052572857141</v>
      </c>
      <c r="BG66" s="111">
        <v>93192.775200000033</v>
      </c>
      <c r="BH66" s="111">
        <v>34573.101257142946</v>
      </c>
      <c r="BJ66" s="144">
        <v>1498053.3452000001</v>
      </c>
      <c r="BK66" s="113">
        <v>208597.70373000001</v>
      </c>
      <c r="BL66" s="114">
        <v>270470.01481000002</v>
      </c>
      <c r="BM66" s="109">
        <v>1977121.0637000001</v>
      </c>
      <c r="BN66" s="110">
        <v>295847.72758000001</v>
      </c>
      <c r="BO66" s="145">
        <v>2272968.7913000002</v>
      </c>
      <c r="BP66" s="115" t="s">
        <v>219</v>
      </c>
      <c r="BQ66" s="116" t="s">
        <v>219</v>
      </c>
      <c r="BR66" s="117" t="s">
        <v>219</v>
      </c>
      <c r="BS66" s="118" t="s">
        <v>219</v>
      </c>
      <c r="BT66" s="119" t="s">
        <v>219</v>
      </c>
      <c r="BU66" s="120" t="s">
        <v>219</v>
      </c>
      <c r="BV66" s="115" t="s">
        <v>219</v>
      </c>
      <c r="BW66" s="116" t="s">
        <v>219</v>
      </c>
      <c r="BX66" s="117" t="s">
        <v>219</v>
      </c>
      <c r="BY66" s="118" t="s">
        <v>219</v>
      </c>
      <c r="BZ66" s="119" t="s">
        <v>219</v>
      </c>
      <c r="CA66" s="120" t="s">
        <v>219</v>
      </c>
      <c r="CB66" s="146">
        <v>2645501.3155999999</v>
      </c>
      <c r="CC66" s="146">
        <v>411492.21189999999</v>
      </c>
      <c r="CD66" s="146">
        <v>437218.68098</v>
      </c>
      <c r="CE66" s="146">
        <v>3494212.2085000002</v>
      </c>
      <c r="CF66" s="146">
        <v>419527.19653999998</v>
      </c>
      <c r="CG66" s="146">
        <v>3921298.3091000002</v>
      </c>
      <c r="CH66" s="146">
        <v>0</v>
      </c>
      <c r="CI66" s="146">
        <v>1844994.46</v>
      </c>
      <c r="CJ66" s="146">
        <v>275713.38799999998</v>
      </c>
      <c r="CK66" s="146">
        <v>350475.64500000002</v>
      </c>
      <c r="CL66" s="146">
        <v>2471183.4920000001</v>
      </c>
      <c r="CM66" s="146">
        <v>285639.321</v>
      </c>
      <c r="CN66" s="146">
        <v>2756822.8130000001</v>
      </c>
      <c r="CO66" s="146" t="e">
        <v>#N/A</v>
      </c>
      <c r="CP66" s="146" t="e">
        <v>#N/A</v>
      </c>
      <c r="CQ66" s="146" t="e">
        <v>#N/A</v>
      </c>
      <c r="CR66" s="146" t="e">
        <v>#N/A</v>
      </c>
      <c r="CS66" s="146" t="e">
        <v>#N/A</v>
      </c>
      <c r="CT66" s="146" t="e">
        <v>#N/A</v>
      </c>
      <c r="CU66" s="146">
        <v>1804502.8832</v>
      </c>
      <c r="CV66" s="146">
        <v>244234.52301</v>
      </c>
      <c r="CW66" s="146">
        <v>306258.49657999998</v>
      </c>
      <c r="CX66" s="146">
        <v>2354995.9027999998</v>
      </c>
      <c r="CY66" s="146">
        <v>308634.13494999998</v>
      </c>
      <c r="CZ66" s="146">
        <v>2663630.0378</v>
      </c>
      <c r="DA66" s="146" t="e">
        <v>#N/A</v>
      </c>
      <c r="DB66" s="146" t="e">
        <v>#N/A</v>
      </c>
      <c r="DC66" s="146" t="e">
        <v>#N/A</v>
      </c>
      <c r="DD66" s="146" t="e">
        <v>#N/A</v>
      </c>
      <c r="DE66" s="146" t="e">
        <v>#N/A</v>
      </c>
      <c r="DF66" s="146" t="e">
        <v>#N/A</v>
      </c>
    </row>
    <row r="67" spans="1:110" x14ac:dyDescent="0.25">
      <c r="A67" t="s">
        <v>218</v>
      </c>
      <c r="B67" s="142">
        <v>43802</v>
      </c>
      <c r="C67">
        <v>1</v>
      </c>
      <c r="D67">
        <v>0</v>
      </c>
      <c r="E67" s="105">
        <v>3.8176923076999998</v>
      </c>
      <c r="F67" s="105">
        <v>5.5038461537999996</v>
      </c>
      <c r="G67" s="112">
        <v>1658546.7109999999</v>
      </c>
      <c r="H67" s="112">
        <v>1507402.5584</v>
      </c>
      <c r="I67" s="112">
        <v>-126573.633</v>
      </c>
      <c r="J67" s="112">
        <v>1721066.0876</v>
      </c>
      <c r="K67" s="112">
        <v>213663.52919999999</v>
      </c>
      <c r="L67" s="112">
        <v>1444883.1817999999</v>
      </c>
      <c r="M67" s="113">
        <v>248860.84400000001</v>
      </c>
      <c r="N67" s="113">
        <v>208407.69016</v>
      </c>
      <c r="O67" s="113">
        <v>-14785.48107</v>
      </c>
      <c r="P67" s="113">
        <v>233118.78881999999</v>
      </c>
      <c r="Q67" s="113">
        <v>24711.098663000001</v>
      </c>
      <c r="R67" s="113">
        <v>224149.74533999999</v>
      </c>
      <c r="S67" s="114">
        <v>328987.08199999999</v>
      </c>
      <c r="T67" s="114">
        <v>271580.96084000001</v>
      </c>
      <c r="U67" s="114">
        <v>-14931.942059999999</v>
      </c>
      <c r="V67" s="114">
        <v>296232.74550000002</v>
      </c>
      <c r="W67" s="114">
        <v>24651.784653999999</v>
      </c>
      <c r="X67" s="114">
        <v>304335.29735000001</v>
      </c>
      <c r="Y67" s="109">
        <v>2236394.639</v>
      </c>
      <c r="Z67" s="109">
        <v>1987391.2094000001</v>
      </c>
      <c r="AA67" s="143">
        <f t="shared" si="0"/>
        <v>203.30860354545453</v>
      </c>
      <c r="AB67" s="143">
        <f t="shared" si="0"/>
        <v>180.67192812727274</v>
      </c>
      <c r="AC67" s="109">
        <v>-156291.05609999999</v>
      </c>
      <c r="AD67" s="109">
        <v>2250417.622</v>
      </c>
      <c r="AE67" s="109">
        <v>263026.41252000001</v>
      </c>
      <c r="AF67" s="109">
        <v>1973368.2265000001</v>
      </c>
      <c r="AG67" s="110">
        <v>277978.78000000003</v>
      </c>
      <c r="AH67" s="110">
        <v>296194.53473999997</v>
      </c>
      <c r="AI67" s="110">
        <v>304904.91304999997</v>
      </c>
      <c r="AJ67" s="110">
        <v>8710.3783101000008</v>
      </c>
      <c r="AK67" s="110">
        <v>269268.40169000003</v>
      </c>
      <c r="AL67" s="111">
        <v>2514373.4190000002</v>
      </c>
      <c r="AM67" s="111">
        <v>2283585.7442000001</v>
      </c>
      <c r="AN67" s="111">
        <v>-161586.06409999999</v>
      </c>
      <c r="AO67" s="111">
        <v>2555322.5350000001</v>
      </c>
      <c r="AP67" s="111">
        <v>271736.79083000001</v>
      </c>
      <c r="AQ67" s="111">
        <v>2242636.6282000002</v>
      </c>
      <c r="AR67" s="112">
        <v>-62519.376600000076</v>
      </c>
      <c r="AS67" s="112">
        <v>27475.370057142871</v>
      </c>
      <c r="AU67" s="113">
        <v>15742.055179999996</v>
      </c>
      <c r="AV67" s="113">
        <v>10930.439841428568</v>
      </c>
      <c r="AX67" s="114">
        <v>32754.336509999994</v>
      </c>
      <c r="AY67" s="114">
        <v>24850.735431428569</v>
      </c>
      <c r="BA67" s="109">
        <v>-14022.982899999944</v>
      </c>
      <c r="BB67" s="109">
        <v>63256.545885714273</v>
      </c>
      <c r="BD67" s="110">
        <v>-26926.133049999946</v>
      </c>
      <c r="BE67" s="110">
        <v>-29497.230818571417</v>
      </c>
      <c r="BG67" s="111">
        <v>-40949.115999999922</v>
      </c>
      <c r="BH67" s="111">
        <v>33759.31507142866</v>
      </c>
      <c r="BJ67" s="144">
        <v>1507402.5584</v>
      </c>
      <c r="BK67" s="113">
        <v>208407.69016</v>
      </c>
      <c r="BL67" s="114">
        <v>271580.96084000001</v>
      </c>
      <c r="BM67" s="109">
        <v>1987391.2094000001</v>
      </c>
      <c r="BN67" s="110">
        <v>296194.53473999997</v>
      </c>
      <c r="BO67" s="145">
        <v>2283585.7442000001</v>
      </c>
      <c r="BP67" s="115" t="s">
        <v>219</v>
      </c>
      <c r="BQ67" s="116" t="s">
        <v>219</v>
      </c>
      <c r="BR67" s="117" t="s">
        <v>219</v>
      </c>
      <c r="BS67" s="118" t="s">
        <v>219</v>
      </c>
      <c r="BT67" s="119" t="s">
        <v>219</v>
      </c>
      <c r="BU67" s="120" t="s">
        <v>219</v>
      </c>
      <c r="BV67" s="115" t="s">
        <v>219</v>
      </c>
      <c r="BW67" s="116" t="s">
        <v>219</v>
      </c>
      <c r="BX67" s="117" t="s">
        <v>219</v>
      </c>
      <c r="BY67" s="118" t="s">
        <v>219</v>
      </c>
      <c r="BZ67" s="119" t="s">
        <v>219</v>
      </c>
      <c r="CA67" s="120" t="s">
        <v>219</v>
      </c>
      <c r="CB67" s="146">
        <v>2645501.3155999999</v>
      </c>
      <c r="CC67" s="146">
        <v>411492.21189999999</v>
      </c>
      <c r="CD67" s="146">
        <v>437218.68098</v>
      </c>
      <c r="CE67" s="146">
        <v>3494212.2085000002</v>
      </c>
      <c r="CF67" s="146">
        <v>419527.19653999998</v>
      </c>
      <c r="CG67" s="146">
        <v>3921298.3091000002</v>
      </c>
      <c r="CH67" s="146">
        <v>0</v>
      </c>
      <c r="CI67" s="146">
        <v>1658546.7109999999</v>
      </c>
      <c r="CJ67" s="146">
        <v>248860.84400000001</v>
      </c>
      <c r="CK67" s="146">
        <v>328987.08199999999</v>
      </c>
      <c r="CL67" s="146">
        <v>2236394.639</v>
      </c>
      <c r="CM67" s="146">
        <v>277978.78000000003</v>
      </c>
      <c r="CN67" s="146">
        <v>2514373.4190000002</v>
      </c>
      <c r="CO67" s="146" t="e">
        <v>#N/A</v>
      </c>
      <c r="CP67" s="146" t="e">
        <v>#N/A</v>
      </c>
      <c r="CQ67" s="146" t="e">
        <v>#N/A</v>
      </c>
      <c r="CR67" s="146" t="e">
        <v>#N/A</v>
      </c>
      <c r="CS67" s="146" t="e">
        <v>#N/A</v>
      </c>
      <c r="CT67" s="146" t="e">
        <v>#N/A</v>
      </c>
      <c r="CU67" s="146">
        <v>1721066.0876</v>
      </c>
      <c r="CV67" s="146">
        <v>233118.78881999999</v>
      </c>
      <c r="CW67" s="146">
        <v>296232.74550000002</v>
      </c>
      <c r="CX67" s="146">
        <v>2250417.622</v>
      </c>
      <c r="CY67" s="146">
        <v>304904.91304999997</v>
      </c>
      <c r="CZ67" s="146">
        <v>2555322.5350000001</v>
      </c>
      <c r="DA67" s="146" t="e">
        <v>#N/A</v>
      </c>
      <c r="DB67" s="146" t="e">
        <v>#N/A</v>
      </c>
      <c r="DC67" s="146" t="e">
        <v>#N/A</v>
      </c>
      <c r="DD67" s="146" t="e">
        <v>#N/A</v>
      </c>
      <c r="DE67" s="146" t="e">
        <v>#N/A</v>
      </c>
      <c r="DF67" s="146" t="e">
        <v>#N/A</v>
      </c>
    </row>
    <row r="68" spans="1:110" x14ac:dyDescent="0.25">
      <c r="A68" t="s">
        <v>218</v>
      </c>
      <c r="B68" s="142">
        <v>43803</v>
      </c>
      <c r="C68">
        <v>2</v>
      </c>
      <c r="D68">
        <v>0</v>
      </c>
      <c r="E68" s="105">
        <v>3.8992307691999999</v>
      </c>
      <c r="F68" s="105">
        <v>5.4376923076999999</v>
      </c>
      <c r="G68" s="112">
        <v>1687969.152</v>
      </c>
      <c r="H68" s="112">
        <v>1515702.3643</v>
      </c>
      <c r="I68" s="112">
        <v>-126570.90820000001</v>
      </c>
      <c r="J68" s="112">
        <v>1714903.78</v>
      </c>
      <c r="K68" s="112">
        <v>199201.41576999999</v>
      </c>
      <c r="L68" s="112">
        <v>1488767.7361999999</v>
      </c>
      <c r="M68" s="113">
        <v>253446.41099999999</v>
      </c>
      <c r="N68" s="113">
        <v>209130.77960000001</v>
      </c>
      <c r="O68" s="113">
        <v>-14781.057360000001</v>
      </c>
      <c r="P68" s="113">
        <v>232163.34174999999</v>
      </c>
      <c r="Q68" s="113">
        <v>23032.562150000002</v>
      </c>
      <c r="R68" s="113">
        <v>230413.84885000001</v>
      </c>
      <c r="S68" s="114">
        <v>331685.86800000002</v>
      </c>
      <c r="T68" s="114">
        <v>272559.19829999999</v>
      </c>
      <c r="U68" s="114">
        <v>-14932.2726</v>
      </c>
      <c r="V68" s="114">
        <v>295253.69987999997</v>
      </c>
      <c r="W68" s="114">
        <v>22694.501583000001</v>
      </c>
      <c r="X68" s="114">
        <v>308991.36641999998</v>
      </c>
      <c r="Y68" s="109">
        <v>2273101.4330000002</v>
      </c>
      <c r="Z68" s="109">
        <v>1997392.3422000001</v>
      </c>
      <c r="AA68" s="143">
        <f t="shared" si="0"/>
        <v>206.64558481818185</v>
      </c>
      <c r="AB68" s="143">
        <f t="shared" si="0"/>
        <v>181.58112201818182</v>
      </c>
      <c r="AC68" s="109">
        <v>-156284.23819999999</v>
      </c>
      <c r="AD68" s="109">
        <v>2242320.8217000002</v>
      </c>
      <c r="AE68" s="109">
        <v>244928.47949999999</v>
      </c>
      <c r="AF68" s="109">
        <v>2028172.9535000001</v>
      </c>
      <c r="AG68" s="110">
        <v>294836.22600000002</v>
      </c>
      <c r="AH68" s="110">
        <v>296498.24935</v>
      </c>
      <c r="AI68" s="110">
        <v>304502.83250000002</v>
      </c>
      <c r="AJ68" s="110">
        <v>8004.5831521999999</v>
      </c>
      <c r="AK68" s="110">
        <v>286831.64285</v>
      </c>
      <c r="AL68" s="111">
        <v>2567937.659</v>
      </c>
      <c r="AM68" s="111">
        <v>2293890.5915000001</v>
      </c>
      <c r="AN68" s="111">
        <v>-161578.46030000001</v>
      </c>
      <c r="AO68" s="111">
        <v>2546823.6542000002</v>
      </c>
      <c r="AP68" s="111">
        <v>252933.06265000001</v>
      </c>
      <c r="AQ68" s="111">
        <v>2315004.5962999999</v>
      </c>
      <c r="AR68" s="112">
        <v>-26934.628100000089</v>
      </c>
      <c r="AS68" s="112">
        <v>29847.587871428579</v>
      </c>
      <c r="AU68" s="113">
        <v>21283.06925</v>
      </c>
      <c r="AV68" s="113">
        <v>12391.828568571425</v>
      </c>
      <c r="AX68" s="114">
        <v>36432.168119999988</v>
      </c>
      <c r="AY68" s="114">
        <v>25940.970915714282</v>
      </c>
      <c r="BA68" s="109">
        <v>30780.61129999999</v>
      </c>
      <c r="BB68" s="109">
        <v>68180.388071428548</v>
      </c>
      <c r="BD68" s="110">
        <v>-9666.6064999999944</v>
      </c>
      <c r="BE68" s="110">
        <v>-27350.007319999986</v>
      </c>
      <c r="BG68" s="111">
        <v>21114.004799999762</v>
      </c>
      <c r="BH68" s="111">
        <v>40830.380757142921</v>
      </c>
      <c r="BJ68" s="144">
        <v>1515702.3643</v>
      </c>
      <c r="BK68" s="113">
        <v>209130.77960000001</v>
      </c>
      <c r="BL68" s="114">
        <v>272559.19829999999</v>
      </c>
      <c r="BM68" s="109">
        <v>1997392.3422000001</v>
      </c>
      <c r="BN68" s="110">
        <v>296498.24935</v>
      </c>
      <c r="BO68" s="145">
        <v>2293890.5915000001</v>
      </c>
      <c r="BP68" s="115" t="s">
        <v>219</v>
      </c>
      <c r="BQ68" s="116" t="s">
        <v>219</v>
      </c>
      <c r="BR68" s="117" t="s">
        <v>219</v>
      </c>
      <c r="BS68" s="118" t="s">
        <v>219</v>
      </c>
      <c r="BT68" s="119" t="s">
        <v>219</v>
      </c>
      <c r="BU68" s="120" t="s">
        <v>219</v>
      </c>
      <c r="BV68" s="115" t="s">
        <v>219</v>
      </c>
      <c r="BW68" s="116" t="s">
        <v>219</v>
      </c>
      <c r="BX68" s="117" t="s">
        <v>219</v>
      </c>
      <c r="BY68" s="118" t="s">
        <v>219</v>
      </c>
      <c r="BZ68" s="119" t="s">
        <v>219</v>
      </c>
      <c r="CA68" s="120" t="s">
        <v>219</v>
      </c>
      <c r="CB68" s="146">
        <v>2645501.3155999999</v>
      </c>
      <c r="CC68" s="146">
        <v>411492.21189999999</v>
      </c>
      <c r="CD68" s="146">
        <v>437218.68098</v>
      </c>
      <c r="CE68" s="146">
        <v>3494212.2085000002</v>
      </c>
      <c r="CF68" s="146">
        <v>419527.19653999998</v>
      </c>
      <c r="CG68" s="146">
        <v>3921298.3091000002</v>
      </c>
      <c r="CH68" s="146">
        <v>0</v>
      </c>
      <c r="CI68" s="146">
        <v>1687969.152</v>
      </c>
      <c r="CJ68" s="146">
        <v>253446.41099999999</v>
      </c>
      <c r="CK68" s="146">
        <v>331685.86800000002</v>
      </c>
      <c r="CL68" s="146">
        <v>2273101.4330000002</v>
      </c>
      <c r="CM68" s="146">
        <v>294836.22600000002</v>
      </c>
      <c r="CN68" s="146">
        <v>2567937.659</v>
      </c>
      <c r="CO68" s="146" t="e">
        <v>#N/A</v>
      </c>
      <c r="CP68" s="146" t="e">
        <v>#N/A</v>
      </c>
      <c r="CQ68" s="146" t="e">
        <v>#N/A</v>
      </c>
      <c r="CR68" s="146" t="e">
        <v>#N/A</v>
      </c>
      <c r="CS68" s="146" t="e">
        <v>#N/A</v>
      </c>
      <c r="CT68" s="146" t="e">
        <v>#N/A</v>
      </c>
      <c r="CU68" s="146">
        <v>1714903.78</v>
      </c>
      <c r="CV68" s="146">
        <v>232163.34174999999</v>
      </c>
      <c r="CW68" s="146">
        <v>295253.69987999997</v>
      </c>
      <c r="CX68" s="146">
        <v>2242320.8217000002</v>
      </c>
      <c r="CY68" s="146">
        <v>304502.83250000002</v>
      </c>
      <c r="CZ68" s="146">
        <v>2546823.6542000002</v>
      </c>
      <c r="DA68" s="146" t="e">
        <v>#N/A</v>
      </c>
      <c r="DB68" s="146" t="e">
        <v>#N/A</v>
      </c>
      <c r="DC68" s="146" t="e">
        <v>#N/A</v>
      </c>
      <c r="DD68" s="146" t="e">
        <v>#N/A</v>
      </c>
      <c r="DE68" s="146" t="e">
        <v>#N/A</v>
      </c>
      <c r="DF68" s="146" t="e">
        <v>#N/A</v>
      </c>
    </row>
    <row r="69" spans="1:110" x14ac:dyDescent="0.25">
      <c r="A69" t="s">
        <v>218</v>
      </c>
      <c r="B69" s="142">
        <v>43804</v>
      </c>
      <c r="C69">
        <v>3</v>
      </c>
      <c r="D69">
        <v>0</v>
      </c>
      <c r="E69" s="105">
        <v>4.6830769230999998</v>
      </c>
      <c r="F69" s="105">
        <v>5.3723076922999997</v>
      </c>
      <c r="G69" s="112">
        <v>1642194.0619999999</v>
      </c>
      <c r="H69" s="112">
        <v>1523862.5275000001</v>
      </c>
      <c r="I69" s="112">
        <v>-126568.1835</v>
      </c>
      <c r="J69" s="112">
        <v>1627146.2501000001</v>
      </c>
      <c r="K69" s="112">
        <v>103283.72268000001</v>
      </c>
      <c r="L69" s="112">
        <v>1538910.3393000001</v>
      </c>
      <c r="M69" s="113">
        <v>248558.47500000001</v>
      </c>
      <c r="N69" s="113">
        <v>209829.85563000001</v>
      </c>
      <c r="O69" s="113">
        <v>-14776.63629</v>
      </c>
      <c r="P69" s="113">
        <v>222070.72107999999</v>
      </c>
      <c r="Q69" s="113">
        <v>12240.865453</v>
      </c>
      <c r="R69" s="113">
        <v>236317.60954999999</v>
      </c>
      <c r="S69" s="114">
        <v>324725.14600000001</v>
      </c>
      <c r="T69" s="114">
        <v>273512.06505999999</v>
      </c>
      <c r="U69" s="114">
        <v>-14932.603150000001</v>
      </c>
      <c r="V69" s="114">
        <v>284868.66311999998</v>
      </c>
      <c r="W69" s="114">
        <v>11356.598062999999</v>
      </c>
      <c r="X69" s="114">
        <v>313368.54794000002</v>
      </c>
      <c r="Y69" s="109">
        <v>2215477.6839999999</v>
      </c>
      <c r="Z69" s="109">
        <v>2007204.4480999999</v>
      </c>
      <c r="AA69" s="143">
        <f t="shared" ref="AA69:AB132" si="1">Y69/11000</f>
        <v>201.40706218181816</v>
      </c>
      <c r="AB69" s="143">
        <f t="shared" si="1"/>
        <v>182.47313164545454</v>
      </c>
      <c r="AC69" s="109">
        <v>-156277.42290000001</v>
      </c>
      <c r="AD69" s="109">
        <v>2134085.6343</v>
      </c>
      <c r="AE69" s="109">
        <v>126881.1862</v>
      </c>
      <c r="AF69" s="109">
        <v>2088596.4978</v>
      </c>
      <c r="AG69" s="110">
        <v>278491.51799999998</v>
      </c>
      <c r="AH69" s="110">
        <v>296803.7022</v>
      </c>
      <c r="AI69" s="110">
        <v>300605.43511000002</v>
      </c>
      <c r="AJ69" s="110">
        <v>3801.7329141999999</v>
      </c>
      <c r="AK69" s="110">
        <v>274689.78509000002</v>
      </c>
      <c r="AL69" s="111">
        <v>2493969.202</v>
      </c>
      <c r="AM69" s="111">
        <v>2304008.1502999999</v>
      </c>
      <c r="AN69" s="111">
        <v>-161570.859</v>
      </c>
      <c r="AO69" s="111">
        <v>2434691.0695000002</v>
      </c>
      <c r="AP69" s="111">
        <v>130682.91911</v>
      </c>
      <c r="AQ69" s="111">
        <v>2363286.2829</v>
      </c>
      <c r="AR69" s="112">
        <v>15047.811800000025</v>
      </c>
      <c r="AS69" s="112">
        <v>33428.040814285734</v>
      </c>
      <c r="AU69" s="113">
        <v>26487.753919999988</v>
      </c>
      <c r="AV69" s="113">
        <v>13658.589798571425</v>
      </c>
      <c r="AX69" s="114">
        <v>39856.482880000025</v>
      </c>
      <c r="AY69" s="114">
        <v>26868.967552857146</v>
      </c>
      <c r="BA69" s="109">
        <v>81392.049700000091</v>
      </c>
      <c r="BB69" s="109">
        <v>73955.598899999997</v>
      </c>
      <c r="BD69" s="110">
        <v>-22113.91710999998</v>
      </c>
      <c r="BE69" s="110">
        <v>-26363.076931428561</v>
      </c>
      <c r="BG69" s="111">
        <v>59278.132600000128</v>
      </c>
      <c r="BH69" s="111">
        <v>47592.521971428636</v>
      </c>
      <c r="BJ69" s="144">
        <v>1523862.5275000001</v>
      </c>
      <c r="BK69" s="113">
        <v>209829.85563000001</v>
      </c>
      <c r="BL69" s="114">
        <v>273512.06505999999</v>
      </c>
      <c r="BM69" s="109">
        <v>2007204.4480999999</v>
      </c>
      <c r="BN69" s="110">
        <v>296803.7022</v>
      </c>
      <c r="BO69" s="145">
        <v>2304008.1502999999</v>
      </c>
      <c r="BP69" s="115" t="s">
        <v>219</v>
      </c>
      <c r="BQ69" s="116" t="s">
        <v>219</v>
      </c>
      <c r="BR69" s="117" t="s">
        <v>219</v>
      </c>
      <c r="BS69" s="118" t="s">
        <v>219</v>
      </c>
      <c r="BT69" s="119" t="s">
        <v>219</v>
      </c>
      <c r="BU69" s="120" t="s">
        <v>219</v>
      </c>
      <c r="BV69" s="115" t="s">
        <v>219</v>
      </c>
      <c r="BW69" s="116" t="s">
        <v>219</v>
      </c>
      <c r="BX69" s="117" t="s">
        <v>219</v>
      </c>
      <c r="BY69" s="118" t="s">
        <v>219</v>
      </c>
      <c r="BZ69" s="119" t="s">
        <v>219</v>
      </c>
      <c r="CA69" s="120" t="s">
        <v>219</v>
      </c>
      <c r="CB69" s="146">
        <v>2645501.3155999999</v>
      </c>
      <c r="CC69" s="146">
        <v>411492.21189999999</v>
      </c>
      <c r="CD69" s="146">
        <v>437218.68098</v>
      </c>
      <c r="CE69" s="146">
        <v>3494212.2085000002</v>
      </c>
      <c r="CF69" s="146">
        <v>419527.19653999998</v>
      </c>
      <c r="CG69" s="146">
        <v>3921298.3091000002</v>
      </c>
      <c r="CH69" s="146">
        <v>0</v>
      </c>
      <c r="CI69" s="146">
        <v>1642194.0619999999</v>
      </c>
      <c r="CJ69" s="146">
        <v>248558.47500000001</v>
      </c>
      <c r="CK69" s="146">
        <v>324725.14600000001</v>
      </c>
      <c r="CL69" s="146">
        <v>2215477.6839999999</v>
      </c>
      <c r="CM69" s="146">
        <v>278491.51799999998</v>
      </c>
      <c r="CN69" s="146">
        <v>2493969.202</v>
      </c>
      <c r="CO69" s="146" t="e">
        <v>#N/A</v>
      </c>
      <c r="CP69" s="146" t="e">
        <v>#N/A</v>
      </c>
      <c r="CQ69" s="146" t="e">
        <v>#N/A</v>
      </c>
      <c r="CR69" s="146" t="e">
        <v>#N/A</v>
      </c>
      <c r="CS69" s="146" t="e">
        <v>#N/A</v>
      </c>
      <c r="CT69" s="146" t="e">
        <v>#N/A</v>
      </c>
      <c r="CU69" s="146">
        <v>1627146.2501000001</v>
      </c>
      <c r="CV69" s="146">
        <v>222070.72107999999</v>
      </c>
      <c r="CW69" s="146">
        <v>284868.66311999998</v>
      </c>
      <c r="CX69" s="146">
        <v>2134085.6343</v>
      </c>
      <c r="CY69" s="146">
        <v>300605.43511000002</v>
      </c>
      <c r="CZ69" s="146">
        <v>2434691.0695000002</v>
      </c>
      <c r="DA69" s="146" t="e">
        <v>#N/A</v>
      </c>
      <c r="DB69" s="146" t="e">
        <v>#N/A</v>
      </c>
      <c r="DC69" s="146" t="e">
        <v>#N/A</v>
      </c>
      <c r="DD69" s="146" t="e">
        <v>#N/A</v>
      </c>
      <c r="DE69" s="146" t="e">
        <v>#N/A</v>
      </c>
      <c r="DF69" s="146" t="e">
        <v>#N/A</v>
      </c>
    </row>
    <row r="70" spans="1:110" x14ac:dyDescent="0.25">
      <c r="A70" t="s">
        <v>218</v>
      </c>
      <c r="B70" s="142">
        <v>43805</v>
      </c>
      <c r="C70">
        <v>4</v>
      </c>
      <c r="D70">
        <v>0</v>
      </c>
      <c r="E70" s="105">
        <v>6.4907692307999998</v>
      </c>
      <c r="F70" s="105">
        <v>5.3107692308000001</v>
      </c>
      <c r="G70" s="112">
        <v>1322336.023</v>
      </c>
      <c r="H70" s="112">
        <v>1555228.9262000001</v>
      </c>
      <c r="I70" s="112">
        <v>-128521.552</v>
      </c>
      <c r="J70" s="112">
        <v>1407762.6834</v>
      </c>
      <c r="K70" s="112">
        <v>-147466.24280000001</v>
      </c>
      <c r="L70" s="112">
        <v>1469802.2657999999</v>
      </c>
      <c r="M70" s="113">
        <v>194340.03599999999</v>
      </c>
      <c r="N70" s="113">
        <v>209631.15359</v>
      </c>
      <c r="O70" s="113">
        <v>-14694.891159999999</v>
      </c>
      <c r="P70" s="113">
        <v>192815.84193</v>
      </c>
      <c r="Q70" s="113">
        <v>-16815.311669999999</v>
      </c>
      <c r="R70" s="113">
        <v>211155.34766999999</v>
      </c>
      <c r="S70" s="114">
        <v>263756.93099999998</v>
      </c>
      <c r="T70" s="114">
        <v>259029.11619</v>
      </c>
      <c r="U70" s="114">
        <v>-14108.679690000001</v>
      </c>
      <c r="V70" s="114">
        <v>242561.00302</v>
      </c>
      <c r="W70" s="114">
        <v>-16468.113170000001</v>
      </c>
      <c r="X70" s="114">
        <v>280225.04417000001</v>
      </c>
      <c r="Y70" s="109">
        <v>1780432.9909999999</v>
      </c>
      <c r="Z70" s="109">
        <v>2023889.196</v>
      </c>
      <c r="AA70" s="143">
        <f t="shared" si="1"/>
        <v>161.85754463636363</v>
      </c>
      <c r="AB70" s="143">
        <f t="shared" si="1"/>
        <v>183.98992690909091</v>
      </c>
      <c r="AC70" s="109">
        <v>-157325.12289999999</v>
      </c>
      <c r="AD70" s="109">
        <v>1843139.5282999999</v>
      </c>
      <c r="AE70" s="109">
        <v>-180749.66759999999</v>
      </c>
      <c r="AF70" s="109">
        <v>1961182.6586</v>
      </c>
      <c r="AG70" s="110">
        <v>238454.91699999999</v>
      </c>
      <c r="AH70" s="110">
        <v>291685.81826999999</v>
      </c>
      <c r="AI70" s="110">
        <v>285653.71035000001</v>
      </c>
      <c r="AJ70" s="110">
        <v>-6032.1079140000002</v>
      </c>
      <c r="AK70" s="110">
        <v>244487.02491000001</v>
      </c>
      <c r="AL70" s="111">
        <v>2018887.9080000001</v>
      </c>
      <c r="AM70" s="111">
        <v>2315575.0142000001</v>
      </c>
      <c r="AN70" s="111">
        <v>-162534.2323</v>
      </c>
      <c r="AO70" s="111">
        <v>2128793.2387000001</v>
      </c>
      <c r="AP70" s="111">
        <v>-186781.77549999999</v>
      </c>
      <c r="AQ70" s="111">
        <v>2205669.6834999998</v>
      </c>
      <c r="AR70" s="112">
        <v>-85426.660400000168</v>
      </c>
      <c r="AS70" s="112">
        <v>13567.735742857114</v>
      </c>
      <c r="AU70" s="113">
        <v>1524.1940799999866</v>
      </c>
      <c r="AV70" s="113">
        <v>10579.130252857136</v>
      </c>
      <c r="AX70" s="114">
        <v>21195.927980000008</v>
      </c>
      <c r="AY70" s="114">
        <v>24883.862684285712</v>
      </c>
      <c r="BA70" s="109">
        <v>-62706.53740000003</v>
      </c>
      <c r="BB70" s="109">
        <v>49030.729400000004</v>
      </c>
      <c r="BD70" s="110">
        <v>-47198.793359999981</v>
      </c>
      <c r="BE70" s="110">
        <v>-31702.164735714265</v>
      </c>
      <c r="BG70" s="111">
        <v>-109905.33070000028</v>
      </c>
      <c r="BH70" s="111">
        <v>17328.564671428543</v>
      </c>
      <c r="BJ70" s="144">
        <v>1555228.9262000001</v>
      </c>
      <c r="BK70" s="113">
        <v>209631.15359</v>
      </c>
      <c r="BL70" s="114">
        <v>259029.11619</v>
      </c>
      <c r="BM70" s="109">
        <v>2023889.196</v>
      </c>
      <c r="BN70" s="110">
        <v>291685.81826999999</v>
      </c>
      <c r="BO70" s="145">
        <v>2315575.0142000001</v>
      </c>
      <c r="BP70" s="115" t="s">
        <v>219</v>
      </c>
      <c r="BQ70" s="116" t="s">
        <v>219</v>
      </c>
      <c r="BR70" s="117" t="s">
        <v>219</v>
      </c>
      <c r="BS70" s="118" t="s">
        <v>219</v>
      </c>
      <c r="BT70" s="119" t="s">
        <v>219</v>
      </c>
      <c r="BU70" s="120" t="s">
        <v>219</v>
      </c>
      <c r="BV70" s="115" t="s">
        <v>219</v>
      </c>
      <c r="BW70" s="116" t="s">
        <v>219</v>
      </c>
      <c r="BX70" s="117" t="s">
        <v>219</v>
      </c>
      <c r="BY70" s="118" t="s">
        <v>219</v>
      </c>
      <c r="BZ70" s="119" t="s">
        <v>219</v>
      </c>
      <c r="CA70" s="120" t="s">
        <v>219</v>
      </c>
      <c r="CB70" s="146">
        <v>2645501.3155999999</v>
      </c>
      <c r="CC70" s="146">
        <v>411492.21189999999</v>
      </c>
      <c r="CD70" s="146">
        <v>437218.68098</v>
      </c>
      <c r="CE70" s="146">
        <v>3494212.2085000002</v>
      </c>
      <c r="CF70" s="146">
        <v>419527.19653999998</v>
      </c>
      <c r="CG70" s="146">
        <v>3921298.3091000002</v>
      </c>
      <c r="CH70" s="146">
        <v>1</v>
      </c>
      <c r="CI70" s="146" t="e">
        <v>#N/A</v>
      </c>
      <c r="CJ70" s="146" t="e">
        <v>#N/A</v>
      </c>
      <c r="CK70" s="146" t="e">
        <v>#N/A</v>
      </c>
      <c r="CL70" s="146" t="e">
        <v>#N/A</v>
      </c>
      <c r="CM70" s="146" t="e">
        <v>#N/A</v>
      </c>
      <c r="CN70" s="146" t="e">
        <v>#N/A</v>
      </c>
      <c r="CO70" s="146">
        <v>1322336.023</v>
      </c>
      <c r="CP70" s="146">
        <v>194340.03599999999</v>
      </c>
      <c r="CQ70" s="146">
        <v>263756.93099999998</v>
      </c>
      <c r="CR70" s="146">
        <v>1780432.9909999999</v>
      </c>
      <c r="CS70" s="146">
        <v>238454.91699999999</v>
      </c>
      <c r="CT70" s="146">
        <v>2018887.9080000001</v>
      </c>
      <c r="CU70" s="146" t="e">
        <v>#N/A</v>
      </c>
      <c r="CV70" s="146" t="e">
        <v>#N/A</v>
      </c>
      <c r="CW70" s="146" t="e">
        <v>#N/A</v>
      </c>
      <c r="CX70" s="146" t="e">
        <v>#N/A</v>
      </c>
      <c r="CY70" s="146" t="e">
        <v>#N/A</v>
      </c>
      <c r="CZ70" s="146" t="e">
        <v>#N/A</v>
      </c>
      <c r="DA70" s="146">
        <v>1407762.6834</v>
      </c>
      <c r="DB70" s="146">
        <v>192815.84193</v>
      </c>
      <c r="DC70" s="146">
        <v>242561.00302</v>
      </c>
      <c r="DD70" s="146">
        <v>1843139.5282999999</v>
      </c>
      <c r="DE70" s="146">
        <v>285653.71035000001</v>
      </c>
      <c r="DF70" s="146">
        <v>2128793.2387000001</v>
      </c>
    </row>
    <row r="71" spans="1:110" x14ac:dyDescent="0.25">
      <c r="A71" t="s">
        <v>218</v>
      </c>
      <c r="B71" s="142">
        <v>43806</v>
      </c>
      <c r="C71">
        <v>5</v>
      </c>
      <c r="D71">
        <v>0</v>
      </c>
      <c r="E71" s="105">
        <v>6.8307692307999996</v>
      </c>
      <c r="F71" s="105">
        <v>5.2123076922999996</v>
      </c>
      <c r="G71" s="112">
        <v>1331755.436</v>
      </c>
      <c r="H71" s="112">
        <v>1517285.8038000001</v>
      </c>
      <c r="I71" s="112">
        <v>-124424.5876</v>
      </c>
      <c r="J71" s="112">
        <v>1323020.1358</v>
      </c>
      <c r="K71" s="112">
        <v>-194265.66800000001</v>
      </c>
      <c r="L71" s="112">
        <v>1526021.1040000001</v>
      </c>
      <c r="M71" s="113">
        <v>162875.75099999999</v>
      </c>
      <c r="N71" s="113">
        <v>200413.0533</v>
      </c>
      <c r="O71" s="113">
        <v>-13943.738789999999</v>
      </c>
      <c r="P71" s="113">
        <v>178805.74046999999</v>
      </c>
      <c r="Q71" s="113">
        <v>-21607.312819999999</v>
      </c>
      <c r="R71" s="113">
        <v>184483.06382000001</v>
      </c>
      <c r="S71" s="114">
        <v>211851.28700000001</v>
      </c>
      <c r="T71" s="114">
        <v>233838.14417000001</v>
      </c>
      <c r="U71" s="114">
        <v>-12729.129800000001</v>
      </c>
      <c r="V71" s="114">
        <v>213936.97010999999</v>
      </c>
      <c r="W71" s="114">
        <v>-19901.174060000001</v>
      </c>
      <c r="X71" s="114">
        <v>231752.46106</v>
      </c>
      <c r="Y71" s="109">
        <v>1706482.473</v>
      </c>
      <c r="Z71" s="109">
        <v>1951537.0012000001</v>
      </c>
      <c r="AA71" s="143">
        <f t="shared" si="1"/>
        <v>155.13477027272728</v>
      </c>
      <c r="AB71" s="143">
        <f t="shared" si="1"/>
        <v>177.41245465454546</v>
      </c>
      <c r="AC71" s="109">
        <v>-151097.45619999999</v>
      </c>
      <c r="AD71" s="109">
        <v>1715762.8463999999</v>
      </c>
      <c r="AE71" s="109">
        <v>-235774.15489999999</v>
      </c>
      <c r="AF71" s="109">
        <v>1942256.6279</v>
      </c>
      <c r="AG71" s="110">
        <v>223154.802</v>
      </c>
      <c r="AH71" s="110">
        <v>279552.93518999999</v>
      </c>
      <c r="AI71" s="110">
        <v>271455.51446999999</v>
      </c>
      <c r="AJ71" s="110">
        <v>-8097.4207260000003</v>
      </c>
      <c r="AK71" s="110">
        <v>231252.22273000001</v>
      </c>
      <c r="AL71" s="111">
        <v>1929637.2749999999</v>
      </c>
      <c r="AM71" s="111">
        <v>2231089.9364</v>
      </c>
      <c r="AN71" s="111">
        <v>-156211.58799999999</v>
      </c>
      <c r="AO71" s="111">
        <v>1987218.3607999999</v>
      </c>
      <c r="AP71" s="111">
        <v>-243871.57560000001</v>
      </c>
      <c r="AQ71" s="111">
        <v>2173508.8506</v>
      </c>
      <c r="AR71" s="112">
        <v>8735.3001999999397</v>
      </c>
      <c r="AS71" s="112">
        <v>-1949.967700000054</v>
      </c>
      <c r="AU71" s="113">
        <v>-15929.989479999989</v>
      </c>
      <c r="AV71" s="113">
        <v>9266.7220242857093</v>
      </c>
      <c r="AX71" s="114">
        <v>-2085.6831100000127</v>
      </c>
      <c r="AY71" s="114">
        <v>24060.399989999998</v>
      </c>
      <c r="BA71" s="109">
        <v>-9280.3733000000939</v>
      </c>
      <c r="BB71" s="109">
        <v>31377.154757142864</v>
      </c>
      <c r="BD71" s="110">
        <v>-48300.712459999981</v>
      </c>
      <c r="BE71" s="110">
        <v>-31640.745689999978</v>
      </c>
      <c r="BG71" s="111">
        <v>-57581.085800000001</v>
      </c>
      <c r="BH71" s="111">
        <v>-263.59094285718828</v>
      </c>
      <c r="BJ71" s="144" t="s">
        <v>219</v>
      </c>
      <c r="BK71" s="113" t="s">
        <v>219</v>
      </c>
      <c r="BL71" s="114" t="s">
        <v>219</v>
      </c>
      <c r="BM71" s="109" t="s">
        <v>219</v>
      </c>
      <c r="BN71" s="110" t="s">
        <v>219</v>
      </c>
      <c r="BO71" s="145" t="s">
        <v>219</v>
      </c>
      <c r="BP71" s="115">
        <v>1517285.8038000001</v>
      </c>
      <c r="BQ71" s="116">
        <v>200413.0533</v>
      </c>
      <c r="BR71" s="117">
        <v>233838.14417000001</v>
      </c>
      <c r="BS71" s="118">
        <v>1951537.0012000001</v>
      </c>
      <c r="BT71" s="119">
        <v>279552.93518999999</v>
      </c>
      <c r="BU71" s="120">
        <v>2231089.9364</v>
      </c>
      <c r="BV71" s="115" t="s">
        <v>219</v>
      </c>
      <c r="BW71" s="116" t="s">
        <v>219</v>
      </c>
      <c r="BX71" s="117" t="s">
        <v>219</v>
      </c>
      <c r="BY71" s="118" t="s">
        <v>219</v>
      </c>
      <c r="BZ71" s="119" t="s">
        <v>219</v>
      </c>
      <c r="CA71" s="120" t="s">
        <v>219</v>
      </c>
      <c r="CB71" s="146">
        <v>2645501.3155999999</v>
      </c>
      <c r="CC71" s="146">
        <v>411492.21189999999</v>
      </c>
      <c r="CD71" s="146">
        <v>437218.68098</v>
      </c>
      <c r="CE71" s="146">
        <v>3494212.2085000002</v>
      </c>
      <c r="CF71" s="146">
        <v>419527.19653999998</v>
      </c>
      <c r="CG71" s="146">
        <v>3921298.3091000002</v>
      </c>
      <c r="CH71" s="146">
        <v>1</v>
      </c>
      <c r="CI71" s="146" t="e">
        <v>#N/A</v>
      </c>
      <c r="CJ71" s="146" t="e">
        <v>#N/A</v>
      </c>
      <c r="CK71" s="146" t="e">
        <v>#N/A</v>
      </c>
      <c r="CL71" s="146" t="e">
        <v>#N/A</v>
      </c>
      <c r="CM71" s="146" t="e">
        <v>#N/A</v>
      </c>
      <c r="CN71" s="146" t="e">
        <v>#N/A</v>
      </c>
      <c r="CO71" s="146">
        <v>1331755.436</v>
      </c>
      <c r="CP71" s="146">
        <v>162875.75099999999</v>
      </c>
      <c r="CQ71" s="146">
        <v>211851.28700000001</v>
      </c>
      <c r="CR71" s="146">
        <v>1706482.473</v>
      </c>
      <c r="CS71" s="146">
        <v>223154.802</v>
      </c>
      <c r="CT71" s="146">
        <v>1929637.2749999999</v>
      </c>
      <c r="CU71" s="146" t="e">
        <v>#N/A</v>
      </c>
      <c r="CV71" s="146" t="e">
        <v>#N/A</v>
      </c>
      <c r="CW71" s="146" t="e">
        <v>#N/A</v>
      </c>
      <c r="CX71" s="146" t="e">
        <v>#N/A</v>
      </c>
      <c r="CY71" s="146" t="e">
        <v>#N/A</v>
      </c>
      <c r="CZ71" s="146" t="e">
        <v>#N/A</v>
      </c>
      <c r="DA71" s="146">
        <v>1323020.1358</v>
      </c>
      <c r="DB71" s="146">
        <v>178805.74046999999</v>
      </c>
      <c r="DC71" s="146">
        <v>213936.97010999999</v>
      </c>
      <c r="DD71" s="146">
        <v>1715762.8463999999</v>
      </c>
      <c r="DE71" s="146">
        <v>271455.51446999999</v>
      </c>
      <c r="DF71" s="146">
        <v>1987218.3607999999</v>
      </c>
    </row>
    <row r="72" spans="1:110" x14ac:dyDescent="0.25">
      <c r="A72" t="s">
        <v>218</v>
      </c>
      <c r="B72" s="142">
        <v>43807</v>
      </c>
      <c r="C72">
        <v>6</v>
      </c>
      <c r="D72">
        <v>0</v>
      </c>
      <c r="E72" s="105">
        <v>5.98</v>
      </c>
      <c r="F72" s="105">
        <v>5.1215384615000001</v>
      </c>
      <c r="G72" s="112">
        <v>1428392.2849999999</v>
      </c>
      <c r="H72" s="112">
        <v>1491261.135</v>
      </c>
      <c r="I72" s="112">
        <v>-121387.1586</v>
      </c>
      <c r="J72" s="112">
        <v>1390170.5728</v>
      </c>
      <c r="K72" s="112">
        <v>-101090.56230000001</v>
      </c>
      <c r="L72" s="112">
        <v>1529482.8473</v>
      </c>
      <c r="M72" s="113">
        <v>175330.41399999999</v>
      </c>
      <c r="N72" s="113">
        <v>205157.24697000001</v>
      </c>
      <c r="O72" s="113">
        <v>-14174.93397</v>
      </c>
      <c r="P72" s="113">
        <v>193593.82506999999</v>
      </c>
      <c r="Q72" s="113">
        <v>-11563.421899999999</v>
      </c>
      <c r="R72" s="113">
        <v>186893.83590000001</v>
      </c>
      <c r="S72" s="114">
        <v>227501.383</v>
      </c>
      <c r="T72" s="114">
        <v>243649.37531999999</v>
      </c>
      <c r="U72" s="114">
        <v>-13189.11789</v>
      </c>
      <c r="V72" s="114">
        <v>232840.53482999999</v>
      </c>
      <c r="W72" s="114">
        <v>-10808.840490000001</v>
      </c>
      <c r="X72" s="114">
        <v>238310.22349</v>
      </c>
      <c r="Y72" s="109">
        <v>1831224.081</v>
      </c>
      <c r="Z72" s="109">
        <v>1940067.7572999999</v>
      </c>
      <c r="AA72" s="143">
        <f t="shared" si="1"/>
        <v>166.47491645454545</v>
      </c>
      <c r="AB72" s="143">
        <f t="shared" si="1"/>
        <v>176.36979611818182</v>
      </c>
      <c r="AC72" s="109">
        <v>-148751.21049999999</v>
      </c>
      <c r="AD72" s="109">
        <v>1816604.9327</v>
      </c>
      <c r="AE72" s="109">
        <v>-123462.8247</v>
      </c>
      <c r="AF72" s="109">
        <v>1954686.9057</v>
      </c>
      <c r="AG72" s="110">
        <v>235327.579</v>
      </c>
      <c r="AH72" s="110">
        <v>271891.30825</v>
      </c>
      <c r="AI72" s="110">
        <v>267799.02525000001</v>
      </c>
      <c r="AJ72" s="110">
        <v>-4092.283007</v>
      </c>
      <c r="AK72" s="110">
        <v>239419.86201000001</v>
      </c>
      <c r="AL72" s="111">
        <v>2066551.66</v>
      </c>
      <c r="AM72" s="111">
        <v>2211959.0655999999</v>
      </c>
      <c r="AN72" s="111">
        <v>-153639.77830000001</v>
      </c>
      <c r="AO72" s="111">
        <v>2084403.9579</v>
      </c>
      <c r="AP72" s="111">
        <v>-127555.10769999999</v>
      </c>
      <c r="AQ72" s="111">
        <v>2194106.7677000002</v>
      </c>
      <c r="AR72" s="112">
        <v>38221.712300000014</v>
      </c>
      <c r="AS72" s="112">
        <v>-10340.609142857205</v>
      </c>
      <c r="AU72" s="113">
        <v>-18263.411070000002</v>
      </c>
      <c r="AV72" s="113">
        <v>8903.219552857141</v>
      </c>
      <c r="AX72" s="114">
        <v>-5339.151829999988</v>
      </c>
      <c r="AY72" s="114">
        <v>23861.604138571427</v>
      </c>
      <c r="BA72" s="109">
        <v>14619.148400000064</v>
      </c>
      <c r="BB72" s="109">
        <v>22424.215000000018</v>
      </c>
      <c r="BD72" s="110">
        <v>-32471.44623999999</v>
      </c>
      <c r="BE72" s="110">
        <v>-29953.203238571408</v>
      </c>
      <c r="BG72" s="111">
        <v>-17852.297899999656</v>
      </c>
      <c r="BH72" s="111">
        <v>-7528.9882571428479</v>
      </c>
      <c r="BJ72" s="144" t="s">
        <v>219</v>
      </c>
      <c r="BK72" s="113" t="s">
        <v>219</v>
      </c>
      <c r="BL72" s="114" t="s">
        <v>219</v>
      </c>
      <c r="BM72" s="109" t="s">
        <v>219</v>
      </c>
      <c r="BN72" s="110" t="s">
        <v>219</v>
      </c>
      <c r="BO72" s="145" t="s">
        <v>219</v>
      </c>
      <c r="BP72" s="115">
        <v>1491261.135</v>
      </c>
      <c r="BQ72" s="116">
        <v>205157.24697000001</v>
      </c>
      <c r="BR72" s="117">
        <v>243649.37531999999</v>
      </c>
      <c r="BS72" s="118">
        <v>1940067.7572999999</v>
      </c>
      <c r="BT72" s="119">
        <v>271891.30825</v>
      </c>
      <c r="BU72" s="120">
        <v>2211959.0655999999</v>
      </c>
      <c r="BV72" s="115" t="s">
        <v>219</v>
      </c>
      <c r="BW72" s="116" t="s">
        <v>219</v>
      </c>
      <c r="BX72" s="117" t="s">
        <v>219</v>
      </c>
      <c r="BY72" s="118" t="s">
        <v>219</v>
      </c>
      <c r="BZ72" s="119" t="s">
        <v>219</v>
      </c>
      <c r="CA72" s="120" t="s">
        <v>219</v>
      </c>
      <c r="CB72" s="146">
        <v>2645501.3155999999</v>
      </c>
      <c r="CC72" s="146">
        <v>411492.21189999999</v>
      </c>
      <c r="CD72" s="146">
        <v>437218.68098</v>
      </c>
      <c r="CE72" s="146">
        <v>3494212.2085000002</v>
      </c>
      <c r="CF72" s="146">
        <v>419527.19653999998</v>
      </c>
      <c r="CG72" s="146">
        <v>3921298.3091000002</v>
      </c>
      <c r="CH72" s="146">
        <v>1</v>
      </c>
      <c r="CI72" s="146" t="e">
        <v>#N/A</v>
      </c>
      <c r="CJ72" s="146" t="e">
        <v>#N/A</v>
      </c>
      <c r="CK72" s="146" t="e">
        <v>#N/A</v>
      </c>
      <c r="CL72" s="146" t="e">
        <v>#N/A</v>
      </c>
      <c r="CM72" s="146" t="e">
        <v>#N/A</v>
      </c>
      <c r="CN72" s="146" t="e">
        <v>#N/A</v>
      </c>
      <c r="CO72" s="146">
        <v>1428392.2849999999</v>
      </c>
      <c r="CP72" s="146">
        <v>175330.41399999999</v>
      </c>
      <c r="CQ72" s="146">
        <v>227501.383</v>
      </c>
      <c r="CR72" s="146">
        <v>1831224.081</v>
      </c>
      <c r="CS72" s="146">
        <v>235327.579</v>
      </c>
      <c r="CT72" s="146">
        <v>2066551.66</v>
      </c>
      <c r="CU72" s="146" t="e">
        <v>#N/A</v>
      </c>
      <c r="CV72" s="146" t="e">
        <v>#N/A</v>
      </c>
      <c r="CW72" s="146" t="e">
        <v>#N/A</v>
      </c>
      <c r="CX72" s="146" t="e">
        <v>#N/A</v>
      </c>
      <c r="CY72" s="146" t="e">
        <v>#N/A</v>
      </c>
      <c r="CZ72" s="146" t="e">
        <v>#N/A</v>
      </c>
      <c r="DA72" s="146">
        <v>1390170.5728</v>
      </c>
      <c r="DB72" s="146">
        <v>193593.82506999999</v>
      </c>
      <c r="DC72" s="146">
        <v>232840.53482999999</v>
      </c>
      <c r="DD72" s="146">
        <v>1816604.9327</v>
      </c>
      <c r="DE72" s="146">
        <v>267799.02525000001</v>
      </c>
      <c r="DF72" s="146">
        <v>2084403.9579</v>
      </c>
    </row>
    <row r="73" spans="1:110" x14ac:dyDescent="0.25">
      <c r="A73" t="s">
        <v>218</v>
      </c>
      <c r="B73" s="142">
        <v>43808</v>
      </c>
      <c r="C73">
        <v>0</v>
      </c>
      <c r="D73">
        <v>0</v>
      </c>
      <c r="E73" s="105">
        <v>5.3484615384999996</v>
      </c>
      <c r="F73" s="105">
        <v>5.0638461538000001</v>
      </c>
      <c r="G73" s="112">
        <v>1576441.4809999999</v>
      </c>
      <c r="H73" s="112">
        <v>1562560.2908999999</v>
      </c>
      <c r="I73" s="112">
        <v>-126557.2844</v>
      </c>
      <c r="J73" s="112">
        <v>1529155.7831999999</v>
      </c>
      <c r="K73" s="112">
        <v>-33404.507700000002</v>
      </c>
      <c r="L73" s="112">
        <v>1609845.9887000001</v>
      </c>
      <c r="M73" s="113">
        <v>241141.87299999999</v>
      </c>
      <c r="N73" s="113">
        <v>216662.55775000001</v>
      </c>
      <c r="O73" s="113">
        <v>-14787.80442</v>
      </c>
      <c r="P73" s="113">
        <v>212811.28612999999</v>
      </c>
      <c r="Q73" s="113">
        <v>-3851.27162</v>
      </c>
      <c r="R73" s="113">
        <v>244993.14462000001</v>
      </c>
      <c r="S73" s="114">
        <v>316873.83399999997</v>
      </c>
      <c r="T73" s="114">
        <v>278118.61953000003</v>
      </c>
      <c r="U73" s="114">
        <v>-14933.92532</v>
      </c>
      <c r="V73" s="114">
        <v>274107.93868999998</v>
      </c>
      <c r="W73" s="114">
        <v>-4010.68084</v>
      </c>
      <c r="X73" s="114">
        <v>320884.51484000002</v>
      </c>
      <c r="Y73" s="109">
        <v>2134457.1869999999</v>
      </c>
      <c r="Z73" s="109">
        <v>2057341.4682</v>
      </c>
      <c r="AA73" s="143">
        <f t="shared" si="1"/>
        <v>194.04156245454544</v>
      </c>
      <c r="AB73" s="143">
        <f t="shared" si="1"/>
        <v>187.03104256363636</v>
      </c>
      <c r="AC73" s="109">
        <v>-156279.01420000001</v>
      </c>
      <c r="AD73" s="109">
        <v>2016075.0079999999</v>
      </c>
      <c r="AE73" s="109">
        <v>-41266.460160000002</v>
      </c>
      <c r="AF73" s="109">
        <v>2175723.6472</v>
      </c>
      <c r="AG73" s="110">
        <v>275479.60600000003</v>
      </c>
      <c r="AH73" s="110">
        <v>299989.85677999997</v>
      </c>
      <c r="AI73" s="110">
        <v>298249.93683000002</v>
      </c>
      <c r="AJ73" s="110">
        <v>-1739.919948</v>
      </c>
      <c r="AK73" s="110">
        <v>277219.52594999998</v>
      </c>
      <c r="AL73" s="111">
        <v>2409936.7930000001</v>
      </c>
      <c r="AM73" s="111">
        <v>2357331.3250000002</v>
      </c>
      <c r="AN73" s="111">
        <v>-161708.08050000001</v>
      </c>
      <c r="AO73" s="111">
        <v>2314324.9449</v>
      </c>
      <c r="AP73" s="111">
        <v>-43006.380100000002</v>
      </c>
      <c r="AQ73" s="111">
        <v>2452943.1730999998</v>
      </c>
      <c r="AR73" s="112">
        <v>47285.697800000198</v>
      </c>
      <c r="AS73" s="112">
        <v>-9370.0204285714517</v>
      </c>
      <c r="AU73" s="113">
        <v>28330.586869999999</v>
      </c>
      <c r="AV73" s="113">
        <v>8453.4655357142819</v>
      </c>
      <c r="AX73" s="114">
        <v>42765.895309999993</v>
      </c>
      <c r="AY73" s="114">
        <v>23654.282265714286</v>
      </c>
      <c r="BA73" s="109">
        <v>118382.179</v>
      </c>
      <c r="BB73" s="109">
        <v>22737.727828571438</v>
      </c>
      <c r="BD73" s="110">
        <v>-22770.330829999992</v>
      </c>
      <c r="BE73" s="110">
        <v>-29921.134221428551</v>
      </c>
      <c r="BG73" s="111">
        <v>95611.848099999595</v>
      </c>
      <c r="BH73" s="111">
        <v>-7183.4064142857678</v>
      </c>
      <c r="BJ73" s="144">
        <v>1562560.2908999999</v>
      </c>
      <c r="BK73" s="113">
        <v>216662.55775000001</v>
      </c>
      <c r="BL73" s="114">
        <v>278118.61953000003</v>
      </c>
      <c r="BM73" s="109">
        <v>2057341.4682</v>
      </c>
      <c r="BN73" s="110">
        <v>299989.85677999997</v>
      </c>
      <c r="BO73" s="145">
        <v>2357331.3250000002</v>
      </c>
      <c r="BP73" s="115" t="s">
        <v>219</v>
      </c>
      <c r="BQ73" s="116" t="s">
        <v>219</v>
      </c>
      <c r="BR73" s="117" t="s">
        <v>219</v>
      </c>
      <c r="BS73" s="118" t="s">
        <v>219</v>
      </c>
      <c r="BT73" s="119" t="s">
        <v>219</v>
      </c>
      <c r="BU73" s="120" t="s">
        <v>219</v>
      </c>
      <c r="BV73" s="115" t="s">
        <v>219</v>
      </c>
      <c r="BW73" s="116" t="s">
        <v>219</v>
      </c>
      <c r="BX73" s="117" t="s">
        <v>219</v>
      </c>
      <c r="BY73" s="118" t="s">
        <v>219</v>
      </c>
      <c r="BZ73" s="119" t="s">
        <v>219</v>
      </c>
      <c r="CA73" s="120" t="s">
        <v>219</v>
      </c>
      <c r="CB73" s="146">
        <v>2645501.3155999999</v>
      </c>
      <c r="CC73" s="146">
        <v>411492.21189999999</v>
      </c>
      <c r="CD73" s="146">
        <v>437218.68098</v>
      </c>
      <c r="CE73" s="146">
        <v>3494212.2085000002</v>
      </c>
      <c r="CF73" s="146">
        <v>419527.19653999998</v>
      </c>
      <c r="CG73" s="146">
        <v>3921298.3091000002</v>
      </c>
      <c r="CH73" s="146">
        <v>0</v>
      </c>
      <c r="CI73" s="146">
        <v>1576441.4809999999</v>
      </c>
      <c r="CJ73" s="146">
        <v>241141.87299999999</v>
      </c>
      <c r="CK73" s="146">
        <v>316873.83399999997</v>
      </c>
      <c r="CL73" s="146">
        <v>2134457.1869999999</v>
      </c>
      <c r="CM73" s="146">
        <v>275479.60600000003</v>
      </c>
      <c r="CN73" s="146">
        <v>2409936.7930000001</v>
      </c>
      <c r="CO73" s="146" t="e">
        <v>#N/A</v>
      </c>
      <c r="CP73" s="146" t="e">
        <v>#N/A</v>
      </c>
      <c r="CQ73" s="146" t="e">
        <v>#N/A</v>
      </c>
      <c r="CR73" s="146" t="e">
        <v>#N/A</v>
      </c>
      <c r="CS73" s="146" t="e">
        <v>#N/A</v>
      </c>
      <c r="CT73" s="146" t="e">
        <v>#N/A</v>
      </c>
      <c r="CU73" s="146">
        <v>1529155.7831999999</v>
      </c>
      <c r="CV73" s="146">
        <v>212811.28612999999</v>
      </c>
      <c r="CW73" s="146">
        <v>274107.93868999998</v>
      </c>
      <c r="CX73" s="146">
        <v>2016075.0079999999</v>
      </c>
      <c r="CY73" s="146">
        <v>298249.93683000002</v>
      </c>
      <c r="CZ73" s="146">
        <v>2314324.9449</v>
      </c>
      <c r="DA73" s="146" t="e">
        <v>#N/A</v>
      </c>
      <c r="DB73" s="146" t="e">
        <v>#N/A</v>
      </c>
      <c r="DC73" s="146" t="e">
        <v>#N/A</v>
      </c>
      <c r="DD73" s="146" t="e">
        <v>#N/A</v>
      </c>
      <c r="DE73" s="146" t="e">
        <v>#N/A</v>
      </c>
      <c r="DF73" s="146" t="e">
        <v>#N/A</v>
      </c>
    </row>
    <row r="74" spans="1:110" x14ac:dyDescent="0.25">
      <c r="A74" t="s">
        <v>218</v>
      </c>
      <c r="B74" s="142">
        <v>43809</v>
      </c>
      <c r="C74">
        <v>1</v>
      </c>
      <c r="D74">
        <v>0</v>
      </c>
      <c r="E74" s="105">
        <v>5.6861538461999999</v>
      </c>
      <c r="F74" s="105">
        <v>5.0230769230999996</v>
      </c>
      <c r="G74" s="112">
        <v>1594874.7279999999</v>
      </c>
      <c r="H74" s="112">
        <v>1567674.5663000001</v>
      </c>
      <c r="I74" s="112">
        <v>-126554.5597</v>
      </c>
      <c r="J74" s="112">
        <v>1490634.4824000001</v>
      </c>
      <c r="K74" s="112">
        <v>-77040.083889999994</v>
      </c>
      <c r="L74" s="112">
        <v>1671914.8119000001</v>
      </c>
      <c r="M74" s="113">
        <v>244956.41500000001</v>
      </c>
      <c r="N74" s="113">
        <v>216468.26605999999</v>
      </c>
      <c r="O74" s="113">
        <v>-14778.396779999999</v>
      </c>
      <c r="P74" s="113">
        <v>207655.29259</v>
      </c>
      <c r="Q74" s="113">
        <v>-8812.9734680000001</v>
      </c>
      <c r="R74" s="113">
        <v>253769.38847000001</v>
      </c>
      <c r="S74" s="114">
        <v>317931.80699999997</v>
      </c>
      <c r="T74" s="114">
        <v>278741.47746999998</v>
      </c>
      <c r="U74" s="114">
        <v>-14934.255859999999</v>
      </c>
      <c r="V74" s="114">
        <v>269543.77636000002</v>
      </c>
      <c r="W74" s="114">
        <v>-9197.7011120000006</v>
      </c>
      <c r="X74" s="114">
        <v>327129.50811</v>
      </c>
      <c r="Y74" s="109">
        <v>2157762.9550000001</v>
      </c>
      <c r="Z74" s="109">
        <v>2062884.3097999999</v>
      </c>
      <c r="AA74" s="143">
        <f t="shared" si="1"/>
        <v>196.16026863636364</v>
      </c>
      <c r="AB74" s="143">
        <f t="shared" si="1"/>
        <v>187.53493725454544</v>
      </c>
      <c r="AC74" s="109">
        <v>-156267.21230000001</v>
      </c>
      <c r="AD74" s="109">
        <v>1967833.5512999999</v>
      </c>
      <c r="AE74" s="109">
        <v>-95050.758470000001</v>
      </c>
      <c r="AF74" s="109">
        <v>2252813.7135000001</v>
      </c>
      <c r="AG74" s="110">
        <v>259144.07</v>
      </c>
      <c r="AH74" s="110">
        <v>300169.89409999998</v>
      </c>
      <c r="AI74" s="110">
        <v>296635.41798000003</v>
      </c>
      <c r="AJ74" s="110">
        <v>-3534.4761159999998</v>
      </c>
      <c r="AK74" s="110">
        <v>262678.54612000001</v>
      </c>
      <c r="AL74" s="111">
        <v>2416907.0249999999</v>
      </c>
      <c r="AM74" s="111">
        <v>2363054.2039000001</v>
      </c>
      <c r="AN74" s="111">
        <v>-161695.49950000001</v>
      </c>
      <c r="AO74" s="111">
        <v>2264468.9693</v>
      </c>
      <c r="AP74" s="111">
        <v>-98585.234589999993</v>
      </c>
      <c r="AQ74" s="111">
        <v>2515492.2596</v>
      </c>
      <c r="AR74" s="112">
        <v>104240.24560000002</v>
      </c>
      <c r="AS74" s="112">
        <v>14452.782742857135</v>
      </c>
      <c r="AU74" s="113">
        <v>37301.122410000011</v>
      </c>
      <c r="AV74" s="113">
        <v>11533.332282857142</v>
      </c>
      <c r="AX74" s="114">
        <v>48388.030640000012</v>
      </c>
      <c r="AY74" s="114">
        <v>25887.667141428574</v>
      </c>
      <c r="BA74" s="109">
        <v>189929.40370000014</v>
      </c>
      <c r="BB74" s="109">
        <v>51873.783057142879</v>
      </c>
      <c r="BD74" s="110">
        <v>-37491.347979999962</v>
      </c>
      <c r="BE74" s="110">
        <v>-31430.450639999985</v>
      </c>
      <c r="BG74" s="111">
        <v>152438.05569999991</v>
      </c>
      <c r="BH74" s="111">
        <v>20443.332399999923</v>
      </c>
      <c r="BJ74" s="144">
        <v>1567674.5663000001</v>
      </c>
      <c r="BK74" s="113">
        <v>216468.26605999999</v>
      </c>
      <c r="BL74" s="114">
        <v>278741.47746999998</v>
      </c>
      <c r="BM74" s="109">
        <v>2062884.3097999999</v>
      </c>
      <c r="BN74" s="110">
        <v>300169.89409999998</v>
      </c>
      <c r="BO74" s="145">
        <v>2363054.2039000001</v>
      </c>
      <c r="BP74" s="115" t="s">
        <v>219</v>
      </c>
      <c r="BQ74" s="116" t="s">
        <v>219</v>
      </c>
      <c r="BR74" s="117" t="s">
        <v>219</v>
      </c>
      <c r="BS74" s="118" t="s">
        <v>219</v>
      </c>
      <c r="BT74" s="119" t="s">
        <v>219</v>
      </c>
      <c r="BU74" s="120" t="s">
        <v>219</v>
      </c>
      <c r="BV74" s="115" t="s">
        <v>219</v>
      </c>
      <c r="BW74" s="116" t="s">
        <v>219</v>
      </c>
      <c r="BX74" s="117" t="s">
        <v>219</v>
      </c>
      <c r="BY74" s="118" t="s">
        <v>219</v>
      </c>
      <c r="BZ74" s="119" t="s">
        <v>219</v>
      </c>
      <c r="CA74" s="120" t="s">
        <v>219</v>
      </c>
      <c r="CB74" s="146">
        <v>2645501.3155999999</v>
      </c>
      <c r="CC74" s="146">
        <v>411492.21189999999</v>
      </c>
      <c r="CD74" s="146">
        <v>437218.68098</v>
      </c>
      <c r="CE74" s="146">
        <v>3494212.2085000002</v>
      </c>
      <c r="CF74" s="146">
        <v>419527.19653999998</v>
      </c>
      <c r="CG74" s="146">
        <v>3921298.3091000002</v>
      </c>
      <c r="CH74" s="146">
        <v>0</v>
      </c>
      <c r="CI74" s="146">
        <v>1594874.7279999999</v>
      </c>
      <c r="CJ74" s="146">
        <v>244956.41500000001</v>
      </c>
      <c r="CK74" s="146">
        <v>317931.80699999997</v>
      </c>
      <c r="CL74" s="146">
        <v>2157762.9550000001</v>
      </c>
      <c r="CM74" s="146">
        <v>259144.07</v>
      </c>
      <c r="CN74" s="146">
        <v>2416907.0249999999</v>
      </c>
      <c r="CO74" s="146" t="e">
        <v>#N/A</v>
      </c>
      <c r="CP74" s="146" t="e">
        <v>#N/A</v>
      </c>
      <c r="CQ74" s="146" t="e">
        <v>#N/A</v>
      </c>
      <c r="CR74" s="146" t="e">
        <v>#N/A</v>
      </c>
      <c r="CS74" s="146" t="e">
        <v>#N/A</v>
      </c>
      <c r="CT74" s="146" t="e">
        <v>#N/A</v>
      </c>
      <c r="CU74" s="146">
        <v>1490634.4824000001</v>
      </c>
      <c r="CV74" s="146">
        <v>207655.29259</v>
      </c>
      <c r="CW74" s="146">
        <v>269543.77636000002</v>
      </c>
      <c r="CX74" s="146">
        <v>1967833.5512999999</v>
      </c>
      <c r="CY74" s="146">
        <v>296635.41798000003</v>
      </c>
      <c r="CZ74" s="146">
        <v>2264468.9693</v>
      </c>
      <c r="DA74" s="146" t="e">
        <v>#N/A</v>
      </c>
      <c r="DB74" s="146" t="e">
        <v>#N/A</v>
      </c>
      <c r="DC74" s="146" t="e">
        <v>#N/A</v>
      </c>
      <c r="DD74" s="146" t="e">
        <v>#N/A</v>
      </c>
      <c r="DE74" s="146" t="e">
        <v>#N/A</v>
      </c>
      <c r="DF74" s="146" t="e">
        <v>#N/A</v>
      </c>
    </row>
    <row r="75" spans="1:110" x14ac:dyDescent="0.25">
      <c r="A75" t="s">
        <v>218</v>
      </c>
      <c r="B75" s="142">
        <v>43810</v>
      </c>
      <c r="C75">
        <v>2</v>
      </c>
      <c r="D75">
        <v>0</v>
      </c>
      <c r="E75" s="105">
        <v>4.5907692308000003</v>
      </c>
      <c r="F75" s="105">
        <v>4.9807692308</v>
      </c>
      <c r="G75" s="112">
        <v>1673941.77</v>
      </c>
      <c r="H75" s="112">
        <v>1572915.3008000001</v>
      </c>
      <c r="I75" s="112">
        <v>-126551.8349</v>
      </c>
      <c r="J75" s="112">
        <v>1629882.3063999999</v>
      </c>
      <c r="K75" s="112">
        <v>56967.005602999998</v>
      </c>
      <c r="L75" s="112">
        <v>1616974.7644</v>
      </c>
      <c r="M75" s="113">
        <v>253763.61</v>
      </c>
      <c r="N75" s="113">
        <v>215700.59236000001</v>
      </c>
      <c r="O75" s="113">
        <v>-14763.8305</v>
      </c>
      <c r="P75" s="113">
        <v>222466.60273000001</v>
      </c>
      <c r="Q75" s="113">
        <v>6766.0103660000004</v>
      </c>
      <c r="R75" s="113">
        <v>246997.59963000001</v>
      </c>
      <c r="S75" s="114">
        <v>329237.848</v>
      </c>
      <c r="T75" s="114">
        <v>279377.59301000001</v>
      </c>
      <c r="U75" s="114">
        <v>-14934.5864</v>
      </c>
      <c r="V75" s="114">
        <v>285940.08545000001</v>
      </c>
      <c r="W75" s="114">
        <v>6562.4924437999998</v>
      </c>
      <c r="X75" s="114">
        <v>322675.35556</v>
      </c>
      <c r="Y75" s="109">
        <v>2256943.23</v>
      </c>
      <c r="Z75" s="109">
        <v>2067993.4861999999</v>
      </c>
      <c r="AA75" s="143">
        <f t="shared" si="1"/>
        <v>205.17665727272728</v>
      </c>
      <c r="AB75" s="143">
        <f t="shared" si="1"/>
        <v>187.99940783636362</v>
      </c>
      <c r="AC75" s="109">
        <v>-156250.2518</v>
      </c>
      <c r="AD75" s="109">
        <v>2138288.9945999999</v>
      </c>
      <c r="AE75" s="109">
        <v>70295.508413000003</v>
      </c>
      <c r="AF75" s="109">
        <v>2186647.7215999998</v>
      </c>
      <c r="AG75" s="110">
        <v>280050.14199999999</v>
      </c>
      <c r="AH75" s="110">
        <v>300350.84834999999</v>
      </c>
      <c r="AI75" s="110">
        <v>302471.95860999997</v>
      </c>
      <c r="AJ75" s="110">
        <v>2121.1102556999999</v>
      </c>
      <c r="AK75" s="110">
        <v>277929.03174000001</v>
      </c>
      <c r="AL75" s="111">
        <v>2536993.372</v>
      </c>
      <c r="AM75" s="111">
        <v>2368344.3344999999</v>
      </c>
      <c r="AN75" s="111">
        <v>-161677.7597</v>
      </c>
      <c r="AO75" s="111">
        <v>2440760.9531999999</v>
      </c>
      <c r="AP75" s="111">
        <v>72416.618667999996</v>
      </c>
      <c r="AQ75" s="111">
        <v>2464576.7533</v>
      </c>
      <c r="AR75" s="112">
        <v>44059.463599999901</v>
      </c>
      <c r="AS75" s="112">
        <v>24594.795842857133</v>
      </c>
      <c r="AU75" s="113">
        <v>31297.007270000002</v>
      </c>
      <c r="AV75" s="113">
        <v>12963.894857142857</v>
      </c>
      <c r="AX75" s="114">
        <v>43297.762549999985</v>
      </c>
      <c r="AY75" s="114">
        <v>26868.466345714289</v>
      </c>
      <c r="BA75" s="109">
        <v>118654.23539999989</v>
      </c>
      <c r="BB75" s="109">
        <v>64427.15792857144</v>
      </c>
      <c r="BD75" s="110">
        <v>-22421.81660999998</v>
      </c>
      <c r="BE75" s="110">
        <v>-33252.623512857121</v>
      </c>
      <c r="BG75" s="111">
        <v>96232.418800000101</v>
      </c>
      <c r="BH75" s="111">
        <v>31174.534399999971</v>
      </c>
      <c r="BJ75" s="144">
        <v>1572915.3008000001</v>
      </c>
      <c r="BK75" s="113">
        <v>215700.59236000001</v>
      </c>
      <c r="BL75" s="114">
        <v>279377.59301000001</v>
      </c>
      <c r="BM75" s="109">
        <v>2067993.4861999999</v>
      </c>
      <c r="BN75" s="110">
        <v>300350.84834999999</v>
      </c>
      <c r="BO75" s="145">
        <v>2368344.3344999999</v>
      </c>
      <c r="BP75" s="115" t="s">
        <v>219</v>
      </c>
      <c r="BQ75" s="116" t="s">
        <v>219</v>
      </c>
      <c r="BR75" s="117" t="s">
        <v>219</v>
      </c>
      <c r="BS75" s="118" t="s">
        <v>219</v>
      </c>
      <c r="BT75" s="119" t="s">
        <v>219</v>
      </c>
      <c r="BU75" s="120" t="s">
        <v>219</v>
      </c>
      <c r="BV75" s="115" t="s">
        <v>219</v>
      </c>
      <c r="BW75" s="116" t="s">
        <v>219</v>
      </c>
      <c r="BX75" s="117" t="s">
        <v>219</v>
      </c>
      <c r="BY75" s="118" t="s">
        <v>219</v>
      </c>
      <c r="BZ75" s="119" t="s">
        <v>219</v>
      </c>
      <c r="CA75" s="120" t="s">
        <v>219</v>
      </c>
      <c r="CB75" s="146">
        <v>2645501.3155999999</v>
      </c>
      <c r="CC75" s="146">
        <v>411492.21189999999</v>
      </c>
      <c r="CD75" s="146">
        <v>437218.68098</v>
      </c>
      <c r="CE75" s="146">
        <v>3494212.2085000002</v>
      </c>
      <c r="CF75" s="146">
        <v>419527.19653999998</v>
      </c>
      <c r="CG75" s="146">
        <v>3921298.3091000002</v>
      </c>
      <c r="CH75" s="146">
        <v>0</v>
      </c>
      <c r="CI75" s="146">
        <v>1673941.77</v>
      </c>
      <c r="CJ75" s="146">
        <v>253763.61</v>
      </c>
      <c r="CK75" s="146">
        <v>329237.848</v>
      </c>
      <c r="CL75" s="146">
        <v>2256943.23</v>
      </c>
      <c r="CM75" s="146">
        <v>280050.14199999999</v>
      </c>
      <c r="CN75" s="146">
        <v>2536993.372</v>
      </c>
      <c r="CO75" s="146" t="e">
        <v>#N/A</v>
      </c>
      <c r="CP75" s="146" t="e">
        <v>#N/A</v>
      </c>
      <c r="CQ75" s="146" t="e">
        <v>#N/A</v>
      </c>
      <c r="CR75" s="146" t="e">
        <v>#N/A</v>
      </c>
      <c r="CS75" s="146" t="e">
        <v>#N/A</v>
      </c>
      <c r="CT75" s="146" t="e">
        <v>#N/A</v>
      </c>
      <c r="CU75" s="146">
        <v>1629882.3063999999</v>
      </c>
      <c r="CV75" s="146">
        <v>222466.60273000001</v>
      </c>
      <c r="CW75" s="146">
        <v>285940.08545000001</v>
      </c>
      <c r="CX75" s="146">
        <v>2138288.9945999999</v>
      </c>
      <c r="CY75" s="146">
        <v>302471.95860999997</v>
      </c>
      <c r="CZ75" s="146">
        <v>2440760.9531999999</v>
      </c>
      <c r="DA75" s="146" t="e">
        <v>#N/A</v>
      </c>
      <c r="DB75" s="146" t="e">
        <v>#N/A</v>
      </c>
      <c r="DC75" s="146" t="e">
        <v>#N/A</v>
      </c>
      <c r="DD75" s="146" t="e">
        <v>#N/A</v>
      </c>
      <c r="DE75" s="146" t="e">
        <v>#N/A</v>
      </c>
      <c r="DF75" s="146" t="e">
        <v>#N/A</v>
      </c>
    </row>
    <row r="76" spans="1:110" x14ac:dyDescent="0.25">
      <c r="A76" t="s">
        <v>218</v>
      </c>
      <c r="B76" s="142">
        <v>43811</v>
      </c>
      <c r="C76">
        <v>3</v>
      </c>
      <c r="D76">
        <v>0</v>
      </c>
      <c r="E76" s="105">
        <v>4.4923076922999998</v>
      </c>
      <c r="F76" s="105">
        <v>4.9576923077000004</v>
      </c>
      <c r="G76" s="112">
        <v>1702984.371</v>
      </c>
      <c r="H76" s="112">
        <v>1575887.4384999999</v>
      </c>
      <c r="I76" s="112">
        <v>-126549.1102</v>
      </c>
      <c r="J76" s="112">
        <v>1640537.4694999999</v>
      </c>
      <c r="K76" s="112">
        <v>64650.030951000001</v>
      </c>
      <c r="L76" s="112">
        <v>1638334.34</v>
      </c>
      <c r="M76" s="113">
        <v>258093.47</v>
      </c>
      <c r="N76" s="113">
        <v>215844.66993999999</v>
      </c>
      <c r="O76" s="113">
        <v>-14759.724539999999</v>
      </c>
      <c r="P76" s="113">
        <v>223573.72154999999</v>
      </c>
      <c r="Q76" s="113">
        <v>7729.0516152999999</v>
      </c>
      <c r="R76" s="113">
        <v>250364.41837999999</v>
      </c>
      <c r="S76" s="114">
        <v>332765.424</v>
      </c>
      <c r="T76" s="114">
        <v>279726.57399</v>
      </c>
      <c r="U76" s="114">
        <v>-14934.916939999999</v>
      </c>
      <c r="V76" s="114">
        <v>287424.90700000001</v>
      </c>
      <c r="W76" s="114">
        <v>7698.3330115999997</v>
      </c>
      <c r="X76" s="114">
        <v>325067.09099</v>
      </c>
      <c r="Y76" s="109">
        <v>2293843.264</v>
      </c>
      <c r="Z76" s="109">
        <v>2071458.6824</v>
      </c>
      <c r="AA76" s="143">
        <f t="shared" si="1"/>
        <v>208.5312058181818</v>
      </c>
      <c r="AB76" s="143">
        <f t="shared" si="1"/>
        <v>188.31442567272728</v>
      </c>
      <c r="AC76" s="109">
        <v>-156243.75159999999</v>
      </c>
      <c r="AD76" s="109">
        <v>2151536.0980000002</v>
      </c>
      <c r="AE76" s="109">
        <v>80077.415578</v>
      </c>
      <c r="AF76" s="109">
        <v>2213765.8484</v>
      </c>
      <c r="AG76" s="110">
        <v>284450.77600000001</v>
      </c>
      <c r="AH76" s="110">
        <v>300437.53977999999</v>
      </c>
      <c r="AI76" s="110">
        <v>302983.69494000002</v>
      </c>
      <c r="AJ76" s="110">
        <v>2546.1551573000002</v>
      </c>
      <c r="AK76" s="110">
        <v>281904.62083999999</v>
      </c>
      <c r="AL76" s="111">
        <v>2578294.04</v>
      </c>
      <c r="AM76" s="111">
        <v>2371896.2222000002</v>
      </c>
      <c r="AN76" s="111">
        <v>-161670.4804</v>
      </c>
      <c r="AO76" s="111">
        <v>2454519.7928999998</v>
      </c>
      <c r="AP76" s="111">
        <v>82623.570735000001</v>
      </c>
      <c r="AQ76" s="111">
        <v>2495670.4693</v>
      </c>
      <c r="AR76" s="112">
        <v>62446.901500000153</v>
      </c>
      <c r="AS76" s="112">
        <v>31366.094371428579</v>
      </c>
      <c r="AU76" s="113">
        <v>34519.748439999996</v>
      </c>
      <c r="AV76" s="113">
        <v>14111.322645714286</v>
      </c>
      <c r="AX76" s="114">
        <v>45340.516999999993</v>
      </c>
      <c r="AY76" s="114">
        <v>27651.899791428568</v>
      </c>
      <c r="BA76" s="109">
        <v>142307.16599999997</v>
      </c>
      <c r="BB76" s="109">
        <v>73129.317399999985</v>
      </c>
      <c r="BD76" s="110">
        <v>-18532.918940000003</v>
      </c>
      <c r="BE76" s="110">
        <v>-32741.05234571427</v>
      </c>
      <c r="BG76" s="111">
        <v>123774.2470999998</v>
      </c>
      <c r="BH76" s="111">
        <v>40388.265042857071</v>
      </c>
      <c r="BJ76" s="144">
        <v>1575887.4384999999</v>
      </c>
      <c r="BK76" s="113">
        <v>215844.66993999999</v>
      </c>
      <c r="BL76" s="114">
        <v>279726.57399</v>
      </c>
      <c r="BM76" s="109">
        <v>2071458.6824</v>
      </c>
      <c r="BN76" s="110">
        <v>300437.53977999999</v>
      </c>
      <c r="BO76" s="145">
        <v>2371896.2222000002</v>
      </c>
      <c r="BP76" s="115" t="s">
        <v>219</v>
      </c>
      <c r="BQ76" s="116" t="s">
        <v>219</v>
      </c>
      <c r="BR76" s="117" t="s">
        <v>219</v>
      </c>
      <c r="BS76" s="118" t="s">
        <v>219</v>
      </c>
      <c r="BT76" s="119" t="s">
        <v>219</v>
      </c>
      <c r="BU76" s="120" t="s">
        <v>219</v>
      </c>
      <c r="BV76" s="115" t="s">
        <v>219</v>
      </c>
      <c r="BW76" s="116" t="s">
        <v>219</v>
      </c>
      <c r="BX76" s="117" t="s">
        <v>219</v>
      </c>
      <c r="BY76" s="118" t="s">
        <v>219</v>
      </c>
      <c r="BZ76" s="119" t="s">
        <v>219</v>
      </c>
      <c r="CA76" s="120" t="s">
        <v>219</v>
      </c>
      <c r="CB76" s="146">
        <v>2645501.3155999999</v>
      </c>
      <c r="CC76" s="146">
        <v>411492.21189999999</v>
      </c>
      <c r="CD76" s="146">
        <v>437218.68098</v>
      </c>
      <c r="CE76" s="146">
        <v>3494212.2085000002</v>
      </c>
      <c r="CF76" s="146">
        <v>419527.19653999998</v>
      </c>
      <c r="CG76" s="146">
        <v>3921298.3091000002</v>
      </c>
      <c r="CH76" s="146">
        <v>0</v>
      </c>
      <c r="CI76" s="146">
        <v>1702984.371</v>
      </c>
      <c r="CJ76" s="146">
        <v>258093.47</v>
      </c>
      <c r="CK76" s="146">
        <v>332765.424</v>
      </c>
      <c r="CL76" s="146">
        <v>2293843.264</v>
      </c>
      <c r="CM76" s="146">
        <v>284450.77600000001</v>
      </c>
      <c r="CN76" s="146">
        <v>2578294.04</v>
      </c>
      <c r="CO76" s="146" t="e">
        <v>#N/A</v>
      </c>
      <c r="CP76" s="146" t="e">
        <v>#N/A</v>
      </c>
      <c r="CQ76" s="146" t="e">
        <v>#N/A</v>
      </c>
      <c r="CR76" s="146" t="e">
        <v>#N/A</v>
      </c>
      <c r="CS76" s="146" t="e">
        <v>#N/A</v>
      </c>
      <c r="CT76" s="146" t="e">
        <v>#N/A</v>
      </c>
      <c r="CU76" s="146">
        <v>1640537.4694999999</v>
      </c>
      <c r="CV76" s="146">
        <v>223573.72154999999</v>
      </c>
      <c r="CW76" s="146">
        <v>287424.90700000001</v>
      </c>
      <c r="CX76" s="146">
        <v>2151536.0980000002</v>
      </c>
      <c r="CY76" s="146">
        <v>302983.69494000002</v>
      </c>
      <c r="CZ76" s="146">
        <v>2454519.7928999998</v>
      </c>
      <c r="DA76" s="146" t="e">
        <v>#N/A</v>
      </c>
      <c r="DB76" s="146" t="e">
        <v>#N/A</v>
      </c>
      <c r="DC76" s="146" t="e">
        <v>#N/A</v>
      </c>
      <c r="DD76" s="146" t="e">
        <v>#N/A</v>
      </c>
      <c r="DE76" s="146" t="e">
        <v>#N/A</v>
      </c>
      <c r="DF76" s="146" t="e">
        <v>#N/A</v>
      </c>
    </row>
    <row r="77" spans="1:110" x14ac:dyDescent="0.25">
      <c r="A77" t="s">
        <v>218</v>
      </c>
      <c r="B77" s="142">
        <v>43812</v>
      </c>
      <c r="C77">
        <v>4</v>
      </c>
      <c r="D77">
        <v>0</v>
      </c>
      <c r="E77" s="105">
        <v>4.3076923077</v>
      </c>
      <c r="F77" s="105">
        <v>4.92</v>
      </c>
      <c r="G77" s="112">
        <v>1639968.6270000001</v>
      </c>
      <c r="H77" s="112">
        <v>1604979.8844999999</v>
      </c>
      <c r="I77" s="112">
        <v>-128502.1854</v>
      </c>
      <c r="J77" s="112">
        <v>1684976.8393000001</v>
      </c>
      <c r="K77" s="112">
        <v>79996.954853000003</v>
      </c>
      <c r="L77" s="112">
        <v>1559971.6721000001</v>
      </c>
      <c r="M77" s="113">
        <v>235051.166</v>
      </c>
      <c r="N77" s="113">
        <v>215582.75255999999</v>
      </c>
      <c r="O77" s="113">
        <v>-14681.05291</v>
      </c>
      <c r="P77" s="113">
        <v>224866.80814000001</v>
      </c>
      <c r="Q77" s="113">
        <v>9284.0555798999994</v>
      </c>
      <c r="R77" s="113">
        <v>225767.11042000001</v>
      </c>
      <c r="S77" s="114">
        <v>301081.83299999998</v>
      </c>
      <c r="T77" s="114">
        <v>264561.02360000001</v>
      </c>
      <c r="U77" s="114">
        <v>-14110.867329999999</v>
      </c>
      <c r="V77" s="114">
        <v>273557.62167000002</v>
      </c>
      <c r="W77" s="114">
        <v>8996.5980667000003</v>
      </c>
      <c r="X77" s="114">
        <v>292085.23492999998</v>
      </c>
      <c r="Y77" s="109">
        <v>2176101.6239999998</v>
      </c>
      <c r="Z77" s="109">
        <v>2085123.6606000001</v>
      </c>
      <c r="AA77" s="143">
        <f t="shared" si="1"/>
        <v>197.82742036363635</v>
      </c>
      <c r="AB77" s="143">
        <f t="shared" si="1"/>
        <v>189.55669641818182</v>
      </c>
      <c r="AC77" s="109">
        <v>-157294.10560000001</v>
      </c>
      <c r="AD77" s="109">
        <v>2183401.2691000002</v>
      </c>
      <c r="AE77" s="109">
        <v>98277.608498999994</v>
      </c>
      <c r="AF77" s="109">
        <v>2077824.0155</v>
      </c>
      <c r="AG77" s="110">
        <v>264200.80499999999</v>
      </c>
      <c r="AH77" s="110">
        <v>295161.27898</v>
      </c>
      <c r="AI77" s="110">
        <v>298357.85551999998</v>
      </c>
      <c r="AJ77" s="110">
        <v>3196.5765382</v>
      </c>
      <c r="AK77" s="110">
        <v>261004.22846000001</v>
      </c>
      <c r="AL77" s="111">
        <v>2440302.429</v>
      </c>
      <c r="AM77" s="111">
        <v>2380284.9396000002</v>
      </c>
      <c r="AN77" s="111">
        <v>-162636.63159999999</v>
      </c>
      <c r="AO77" s="111">
        <v>2481759.1246000002</v>
      </c>
      <c r="AP77" s="111">
        <v>101474.18504</v>
      </c>
      <c r="AQ77" s="111">
        <v>2338828.2439999999</v>
      </c>
      <c r="AR77" s="112">
        <v>-45008.212399999844</v>
      </c>
      <c r="AS77" s="112">
        <v>37140.158371428624</v>
      </c>
      <c r="AU77" s="113">
        <v>10184.357860000018</v>
      </c>
      <c r="AV77" s="113">
        <v>15348.488900000006</v>
      </c>
      <c r="AX77" s="114">
        <v>27524.211329999962</v>
      </c>
      <c r="AY77" s="114">
        <v>28555.940269999992</v>
      </c>
      <c r="BA77" s="109">
        <v>-7299.6451000000816</v>
      </c>
      <c r="BB77" s="109">
        <v>81044.587728571409</v>
      </c>
      <c r="BD77" s="110">
        <v>-34157.05051999999</v>
      </c>
      <c r="BE77" s="110">
        <v>-30877.94622571427</v>
      </c>
      <c r="BG77" s="111">
        <v>-41456.69560000021</v>
      </c>
      <c r="BH77" s="111">
        <v>50166.641485714223</v>
      </c>
      <c r="BJ77" s="144">
        <v>1604979.8844999999</v>
      </c>
      <c r="BK77" s="113">
        <v>215582.75255999999</v>
      </c>
      <c r="BL77" s="114">
        <v>264561.02360000001</v>
      </c>
      <c r="BM77" s="109">
        <v>2085123.6606000001</v>
      </c>
      <c r="BN77" s="110">
        <v>295161.27898</v>
      </c>
      <c r="BO77" s="145">
        <v>2380284.9396000002</v>
      </c>
      <c r="BP77" s="115" t="s">
        <v>219</v>
      </c>
      <c r="BQ77" s="116" t="s">
        <v>219</v>
      </c>
      <c r="BR77" s="117" t="s">
        <v>219</v>
      </c>
      <c r="BS77" s="118" t="s">
        <v>219</v>
      </c>
      <c r="BT77" s="119" t="s">
        <v>219</v>
      </c>
      <c r="BU77" s="120" t="s">
        <v>219</v>
      </c>
      <c r="BV77" s="115" t="s">
        <v>219</v>
      </c>
      <c r="BW77" s="116" t="s">
        <v>219</v>
      </c>
      <c r="BX77" s="117" t="s">
        <v>219</v>
      </c>
      <c r="BY77" s="118" t="s">
        <v>219</v>
      </c>
      <c r="BZ77" s="119" t="s">
        <v>219</v>
      </c>
      <c r="CA77" s="120" t="s">
        <v>219</v>
      </c>
      <c r="CB77" s="146">
        <v>2645501.3155999999</v>
      </c>
      <c r="CC77" s="146">
        <v>411492.21189999999</v>
      </c>
      <c r="CD77" s="146">
        <v>437218.68098</v>
      </c>
      <c r="CE77" s="146">
        <v>3494212.2085000002</v>
      </c>
      <c r="CF77" s="146">
        <v>419527.19653999998</v>
      </c>
      <c r="CG77" s="146">
        <v>3921298.3091000002</v>
      </c>
      <c r="CH77" s="146">
        <v>1</v>
      </c>
      <c r="CI77" s="146" t="e">
        <v>#N/A</v>
      </c>
      <c r="CJ77" s="146" t="e">
        <v>#N/A</v>
      </c>
      <c r="CK77" s="146" t="e">
        <v>#N/A</v>
      </c>
      <c r="CL77" s="146" t="e">
        <v>#N/A</v>
      </c>
      <c r="CM77" s="146" t="e">
        <v>#N/A</v>
      </c>
      <c r="CN77" s="146" t="e">
        <v>#N/A</v>
      </c>
      <c r="CO77" s="146">
        <v>1639968.6270000001</v>
      </c>
      <c r="CP77" s="146">
        <v>235051.166</v>
      </c>
      <c r="CQ77" s="146">
        <v>301081.83299999998</v>
      </c>
      <c r="CR77" s="146">
        <v>2176101.6239999998</v>
      </c>
      <c r="CS77" s="146">
        <v>264200.80499999999</v>
      </c>
      <c r="CT77" s="146">
        <v>2440302.429</v>
      </c>
      <c r="CU77" s="146" t="e">
        <v>#N/A</v>
      </c>
      <c r="CV77" s="146" t="e">
        <v>#N/A</v>
      </c>
      <c r="CW77" s="146" t="e">
        <v>#N/A</v>
      </c>
      <c r="CX77" s="146" t="e">
        <v>#N/A</v>
      </c>
      <c r="CY77" s="146" t="e">
        <v>#N/A</v>
      </c>
      <c r="CZ77" s="146" t="e">
        <v>#N/A</v>
      </c>
      <c r="DA77" s="146">
        <v>1684976.8393000001</v>
      </c>
      <c r="DB77" s="146">
        <v>224866.80814000001</v>
      </c>
      <c r="DC77" s="146">
        <v>273557.62167000002</v>
      </c>
      <c r="DD77" s="146">
        <v>2183401.2691000002</v>
      </c>
      <c r="DE77" s="146">
        <v>298357.85551999998</v>
      </c>
      <c r="DF77" s="146">
        <v>2481759.1246000002</v>
      </c>
    </row>
    <row r="78" spans="1:110" x14ac:dyDescent="0.25">
      <c r="A78" t="s">
        <v>218</v>
      </c>
      <c r="B78" s="142">
        <v>43813</v>
      </c>
      <c r="C78">
        <v>5</v>
      </c>
      <c r="D78">
        <v>0</v>
      </c>
      <c r="E78" s="105">
        <v>4.0438461537999997</v>
      </c>
      <c r="F78" s="105">
        <v>4.8561538461999998</v>
      </c>
      <c r="G78" s="112">
        <v>1728268.719</v>
      </c>
      <c r="H78" s="112">
        <v>1561505.0018</v>
      </c>
      <c r="I78" s="112">
        <v>-124405.841</v>
      </c>
      <c r="J78" s="112">
        <v>1664446.1413</v>
      </c>
      <c r="K78" s="112">
        <v>102941.13957</v>
      </c>
      <c r="L78" s="112">
        <v>1625327.5793999999</v>
      </c>
      <c r="M78" s="113">
        <v>205011.08900000001</v>
      </c>
      <c r="N78" s="113">
        <v>205806.05114</v>
      </c>
      <c r="O78" s="113">
        <v>-13932.140429999999</v>
      </c>
      <c r="P78" s="113">
        <v>217561.82745000001</v>
      </c>
      <c r="Q78" s="113">
        <v>11755.776301</v>
      </c>
      <c r="R78" s="113">
        <v>193255.31270000001</v>
      </c>
      <c r="S78" s="114">
        <v>249865.04699999999</v>
      </c>
      <c r="T78" s="114">
        <v>238440.98546</v>
      </c>
      <c r="U78" s="114">
        <v>-12731.107459999999</v>
      </c>
      <c r="V78" s="114">
        <v>249313.23709000001</v>
      </c>
      <c r="W78" s="114">
        <v>10872.251629</v>
      </c>
      <c r="X78" s="114">
        <v>238992.79537000001</v>
      </c>
      <c r="Y78" s="109">
        <v>2183144.855</v>
      </c>
      <c r="Z78" s="109">
        <v>2005752.0384</v>
      </c>
      <c r="AA78" s="143">
        <f t="shared" si="1"/>
        <v>198.46771409090908</v>
      </c>
      <c r="AB78" s="143">
        <f t="shared" si="1"/>
        <v>182.3410944</v>
      </c>
      <c r="AC78" s="109">
        <v>-151069.0889</v>
      </c>
      <c r="AD78" s="109">
        <v>2131321.2058999999</v>
      </c>
      <c r="AE78" s="109">
        <v>125569.1675</v>
      </c>
      <c r="AF78" s="109">
        <v>2057575.6875</v>
      </c>
      <c r="AG78" s="110">
        <v>243088.4</v>
      </c>
      <c r="AH78" s="110">
        <v>281093.52785000001</v>
      </c>
      <c r="AI78" s="110">
        <v>285295.37306999997</v>
      </c>
      <c r="AJ78" s="110">
        <v>4201.8452248000003</v>
      </c>
      <c r="AK78" s="110">
        <v>238886.55478000001</v>
      </c>
      <c r="AL78" s="111">
        <v>2426233.2549999999</v>
      </c>
      <c r="AM78" s="111">
        <v>2286845.5661999998</v>
      </c>
      <c r="AN78" s="111">
        <v>-156178.17249999999</v>
      </c>
      <c r="AO78" s="111">
        <v>2416616.5789000001</v>
      </c>
      <c r="AP78" s="111">
        <v>129771.01272</v>
      </c>
      <c r="AQ78" s="111">
        <v>2296462.2423</v>
      </c>
      <c r="AR78" s="112">
        <v>63822.577599999961</v>
      </c>
      <c r="AS78" s="112">
        <v>45009.76942857149</v>
      </c>
      <c r="AU78" s="113">
        <v>-12550.738439999986</v>
      </c>
      <c r="AV78" s="113">
        <v>15831.239048571433</v>
      </c>
      <c r="AX78" s="114">
        <v>551.80991000001086</v>
      </c>
      <c r="AY78" s="114">
        <v>28932.724987142854</v>
      </c>
      <c r="BA78" s="109">
        <v>51823.649100000039</v>
      </c>
      <c r="BB78" s="109">
        <v>89773.733785714285</v>
      </c>
      <c r="BD78" s="110">
        <v>-42206.973070000007</v>
      </c>
      <c r="BE78" s="110">
        <v>-30007.412027142847</v>
      </c>
      <c r="BG78" s="111">
        <v>9616.6761000002734</v>
      </c>
      <c r="BH78" s="111">
        <v>59766.321757142832</v>
      </c>
      <c r="BJ78" s="144" t="s">
        <v>219</v>
      </c>
      <c r="BK78" s="113" t="s">
        <v>219</v>
      </c>
      <c r="BL78" s="114" t="s">
        <v>219</v>
      </c>
      <c r="BM78" s="109" t="s">
        <v>219</v>
      </c>
      <c r="BN78" s="110" t="s">
        <v>219</v>
      </c>
      <c r="BO78" s="145" t="s">
        <v>219</v>
      </c>
      <c r="BP78" s="115">
        <v>1561505.0018</v>
      </c>
      <c r="BQ78" s="116">
        <v>205806.05114</v>
      </c>
      <c r="BR78" s="117">
        <v>238440.98546</v>
      </c>
      <c r="BS78" s="118">
        <v>2005752.0384</v>
      </c>
      <c r="BT78" s="119">
        <v>281093.52785000001</v>
      </c>
      <c r="BU78" s="120">
        <v>2286845.5661999998</v>
      </c>
      <c r="BV78" s="115" t="s">
        <v>219</v>
      </c>
      <c r="BW78" s="116" t="s">
        <v>219</v>
      </c>
      <c r="BX78" s="117" t="s">
        <v>219</v>
      </c>
      <c r="BY78" s="118" t="s">
        <v>219</v>
      </c>
      <c r="BZ78" s="119" t="s">
        <v>219</v>
      </c>
      <c r="CA78" s="120" t="s">
        <v>219</v>
      </c>
      <c r="CB78" s="146">
        <v>2645501.3155999999</v>
      </c>
      <c r="CC78" s="146">
        <v>411492.21189999999</v>
      </c>
      <c r="CD78" s="146">
        <v>437218.68098</v>
      </c>
      <c r="CE78" s="146">
        <v>3494212.2085000002</v>
      </c>
      <c r="CF78" s="146">
        <v>419527.19653999998</v>
      </c>
      <c r="CG78" s="146">
        <v>3921298.3091000002</v>
      </c>
      <c r="CH78" s="146">
        <v>1</v>
      </c>
      <c r="CI78" s="146" t="e">
        <v>#N/A</v>
      </c>
      <c r="CJ78" s="146" t="e">
        <v>#N/A</v>
      </c>
      <c r="CK78" s="146" t="e">
        <v>#N/A</v>
      </c>
      <c r="CL78" s="146" t="e">
        <v>#N/A</v>
      </c>
      <c r="CM78" s="146" t="e">
        <v>#N/A</v>
      </c>
      <c r="CN78" s="146" t="e">
        <v>#N/A</v>
      </c>
      <c r="CO78" s="146">
        <v>1728268.719</v>
      </c>
      <c r="CP78" s="146">
        <v>205011.08900000001</v>
      </c>
      <c r="CQ78" s="146">
        <v>249865.04699999999</v>
      </c>
      <c r="CR78" s="146">
        <v>2183144.855</v>
      </c>
      <c r="CS78" s="146">
        <v>243088.4</v>
      </c>
      <c r="CT78" s="146">
        <v>2426233.2549999999</v>
      </c>
      <c r="CU78" s="146" t="e">
        <v>#N/A</v>
      </c>
      <c r="CV78" s="146" t="e">
        <v>#N/A</v>
      </c>
      <c r="CW78" s="146" t="e">
        <v>#N/A</v>
      </c>
      <c r="CX78" s="146" t="e">
        <v>#N/A</v>
      </c>
      <c r="CY78" s="146" t="e">
        <v>#N/A</v>
      </c>
      <c r="CZ78" s="146" t="e">
        <v>#N/A</v>
      </c>
      <c r="DA78" s="146">
        <v>1664446.1413</v>
      </c>
      <c r="DB78" s="146">
        <v>217561.82745000001</v>
      </c>
      <c r="DC78" s="146">
        <v>249313.23709000001</v>
      </c>
      <c r="DD78" s="146">
        <v>2131321.2058999999</v>
      </c>
      <c r="DE78" s="146">
        <v>285295.37306999997</v>
      </c>
      <c r="DF78" s="146">
        <v>2416616.5789000001</v>
      </c>
    </row>
    <row r="79" spans="1:110" x14ac:dyDescent="0.25">
      <c r="A79" t="s">
        <v>218</v>
      </c>
      <c r="B79" s="142">
        <v>43814</v>
      </c>
      <c r="C79">
        <v>6</v>
      </c>
      <c r="D79">
        <v>0</v>
      </c>
      <c r="E79" s="105">
        <v>4.2238461538000003</v>
      </c>
      <c r="F79" s="105">
        <v>4.8069230769000004</v>
      </c>
      <c r="G79" s="112">
        <v>1682679.575</v>
      </c>
      <c r="H79" s="112">
        <v>1529483.9299000001</v>
      </c>
      <c r="I79" s="112">
        <v>-121368.8702</v>
      </c>
      <c r="J79" s="112">
        <v>1600735.1887999999</v>
      </c>
      <c r="K79" s="112">
        <v>71251.258958999999</v>
      </c>
      <c r="L79" s="112">
        <v>1611428.3160000001</v>
      </c>
      <c r="M79" s="113">
        <v>203008.538</v>
      </c>
      <c r="N79" s="113">
        <v>209617.77724</v>
      </c>
      <c r="O79" s="113">
        <v>-14159.05524</v>
      </c>
      <c r="P79" s="113">
        <v>217945.35712999999</v>
      </c>
      <c r="Q79" s="113">
        <v>8327.5798878000005</v>
      </c>
      <c r="R79" s="113">
        <v>194680.95811000001</v>
      </c>
      <c r="S79" s="114">
        <v>252510.291</v>
      </c>
      <c r="T79" s="114">
        <v>247894.30661</v>
      </c>
      <c r="U79" s="114">
        <v>-13191.165370000001</v>
      </c>
      <c r="V79" s="114">
        <v>255776.20527000001</v>
      </c>
      <c r="W79" s="114">
        <v>7881.8986613999996</v>
      </c>
      <c r="X79" s="114">
        <v>244628.39233999999</v>
      </c>
      <c r="Y79" s="109">
        <v>2138198.4040000001</v>
      </c>
      <c r="Z79" s="109">
        <v>1986996.0137</v>
      </c>
      <c r="AA79" s="143">
        <f t="shared" si="1"/>
        <v>194.38167309090909</v>
      </c>
      <c r="AB79" s="143">
        <f t="shared" si="1"/>
        <v>180.63600124545454</v>
      </c>
      <c r="AC79" s="109">
        <v>-148719.09080000001</v>
      </c>
      <c r="AD79" s="109">
        <v>2074456.7512000001</v>
      </c>
      <c r="AE79" s="109">
        <v>87460.737508000006</v>
      </c>
      <c r="AF79" s="109">
        <v>2050737.6665000001</v>
      </c>
      <c r="AG79" s="110">
        <v>247414.44699999999</v>
      </c>
      <c r="AH79" s="110">
        <v>273147.95926999999</v>
      </c>
      <c r="AI79" s="110">
        <v>275923.74677000003</v>
      </c>
      <c r="AJ79" s="110">
        <v>2775.7875021</v>
      </c>
      <c r="AK79" s="110">
        <v>244638.65950000001</v>
      </c>
      <c r="AL79" s="111">
        <v>2385612.8509999998</v>
      </c>
      <c r="AM79" s="111">
        <v>2260143.9730000002</v>
      </c>
      <c r="AN79" s="111">
        <v>-153602.7212</v>
      </c>
      <c r="AO79" s="111">
        <v>2350380.4980000001</v>
      </c>
      <c r="AP79" s="111">
        <v>90236.525011000005</v>
      </c>
      <c r="AQ79" s="111">
        <v>2295376.3259999999</v>
      </c>
      <c r="AR79" s="112">
        <v>81944.386100000003</v>
      </c>
      <c r="AS79" s="112">
        <v>51255.865685714343</v>
      </c>
      <c r="AU79" s="113">
        <v>-14936.819129999989</v>
      </c>
      <c r="AV79" s="113">
        <v>16306.466468571436</v>
      </c>
      <c r="AX79" s="114">
        <v>-3265.9142700000084</v>
      </c>
      <c r="AY79" s="114">
        <v>29228.901781428565</v>
      </c>
      <c r="BA79" s="109">
        <v>63741.65280000004</v>
      </c>
      <c r="BB79" s="109">
        <v>96791.234414285718</v>
      </c>
      <c r="BD79" s="110">
        <v>-28509.299769999983</v>
      </c>
      <c r="BE79" s="110">
        <v>-29441.391102857131</v>
      </c>
      <c r="BG79" s="111">
        <v>35232.352999999654</v>
      </c>
      <c r="BH79" s="111">
        <v>67349.843314285594</v>
      </c>
      <c r="BJ79" s="144" t="s">
        <v>219</v>
      </c>
      <c r="BK79" s="113" t="s">
        <v>219</v>
      </c>
      <c r="BL79" s="114" t="s">
        <v>219</v>
      </c>
      <c r="BM79" s="109" t="s">
        <v>219</v>
      </c>
      <c r="BN79" s="110" t="s">
        <v>219</v>
      </c>
      <c r="BO79" s="145" t="s">
        <v>219</v>
      </c>
      <c r="BP79" s="115">
        <v>1529483.9299000001</v>
      </c>
      <c r="BQ79" s="116">
        <v>209617.77724</v>
      </c>
      <c r="BR79" s="117">
        <v>247894.30661</v>
      </c>
      <c r="BS79" s="118">
        <v>1986996.0137</v>
      </c>
      <c r="BT79" s="119">
        <v>273147.95926999999</v>
      </c>
      <c r="BU79" s="120">
        <v>2260143.9730000002</v>
      </c>
      <c r="BV79" s="115" t="s">
        <v>219</v>
      </c>
      <c r="BW79" s="116" t="s">
        <v>219</v>
      </c>
      <c r="BX79" s="117" t="s">
        <v>219</v>
      </c>
      <c r="BY79" s="118" t="s">
        <v>219</v>
      </c>
      <c r="BZ79" s="119" t="s">
        <v>219</v>
      </c>
      <c r="CA79" s="120" t="s">
        <v>219</v>
      </c>
      <c r="CB79" s="146">
        <v>2645501.3155999999</v>
      </c>
      <c r="CC79" s="146">
        <v>411492.21189999999</v>
      </c>
      <c r="CD79" s="146">
        <v>437218.68098</v>
      </c>
      <c r="CE79" s="146">
        <v>3494212.2085000002</v>
      </c>
      <c r="CF79" s="146">
        <v>419527.19653999998</v>
      </c>
      <c r="CG79" s="146">
        <v>3921298.3091000002</v>
      </c>
      <c r="CH79" s="146">
        <v>1</v>
      </c>
      <c r="CI79" s="146" t="e">
        <v>#N/A</v>
      </c>
      <c r="CJ79" s="146" t="e">
        <v>#N/A</v>
      </c>
      <c r="CK79" s="146" t="e">
        <v>#N/A</v>
      </c>
      <c r="CL79" s="146" t="e">
        <v>#N/A</v>
      </c>
      <c r="CM79" s="146" t="e">
        <v>#N/A</v>
      </c>
      <c r="CN79" s="146" t="e">
        <v>#N/A</v>
      </c>
      <c r="CO79" s="146">
        <v>1682679.575</v>
      </c>
      <c r="CP79" s="146">
        <v>203008.538</v>
      </c>
      <c r="CQ79" s="146">
        <v>252510.291</v>
      </c>
      <c r="CR79" s="146">
        <v>2138198.4040000001</v>
      </c>
      <c r="CS79" s="146">
        <v>247414.44699999999</v>
      </c>
      <c r="CT79" s="146">
        <v>2385612.8509999998</v>
      </c>
      <c r="CU79" s="146" t="e">
        <v>#N/A</v>
      </c>
      <c r="CV79" s="146" t="e">
        <v>#N/A</v>
      </c>
      <c r="CW79" s="146" t="e">
        <v>#N/A</v>
      </c>
      <c r="CX79" s="146" t="e">
        <v>#N/A</v>
      </c>
      <c r="CY79" s="146" t="e">
        <v>#N/A</v>
      </c>
      <c r="CZ79" s="146" t="e">
        <v>#N/A</v>
      </c>
      <c r="DA79" s="146">
        <v>1600735.1887999999</v>
      </c>
      <c r="DB79" s="146">
        <v>217945.35712999999</v>
      </c>
      <c r="DC79" s="146">
        <v>255776.20527000001</v>
      </c>
      <c r="DD79" s="146">
        <v>2074456.7512000001</v>
      </c>
      <c r="DE79" s="146">
        <v>275923.74677000003</v>
      </c>
      <c r="DF79" s="146">
        <v>2350380.4980000001</v>
      </c>
    </row>
    <row r="80" spans="1:110" x14ac:dyDescent="0.25">
      <c r="A80" t="s">
        <v>218</v>
      </c>
      <c r="B80" s="142">
        <v>43815</v>
      </c>
      <c r="C80">
        <v>0</v>
      </c>
      <c r="D80">
        <v>0</v>
      </c>
      <c r="E80" s="105">
        <v>4.5853846153999998</v>
      </c>
      <c r="F80" s="105">
        <v>4.7792307691999998</v>
      </c>
      <c r="G80" s="112">
        <v>1631930.432</v>
      </c>
      <c r="H80" s="112">
        <v>1598599.5575000001</v>
      </c>
      <c r="I80" s="112">
        <v>-126538.2111</v>
      </c>
      <c r="J80" s="112">
        <v>1616663.2117000001</v>
      </c>
      <c r="K80" s="112">
        <v>18063.654216999999</v>
      </c>
      <c r="L80" s="112">
        <v>1613866.7778</v>
      </c>
      <c r="M80" s="113">
        <v>247762.74400000001</v>
      </c>
      <c r="N80" s="113">
        <v>221324.54785</v>
      </c>
      <c r="O80" s="113">
        <v>-14775.41647</v>
      </c>
      <c r="P80" s="113">
        <v>223131.52497999999</v>
      </c>
      <c r="Q80" s="113">
        <v>1806.9771249</v>
      </c>
      <c r="R80" s="113">
        <v>245955.76688000001</v>
      </c>
      <c r="S80" s="114">
        <v>325673.76500000001</v>
      </c>
      <c r="T80" s="114">
        <v>282437.11011000001</v>
      </c>
      <c r="U80" s="114">
        <v>-14936.23911</v>
      </c>
      <c r="V80" s="114">
        <v>284929.98749000003</v>
      </c>
      <c r="W80" s="114">
        <v>2492.8773839</v>
      </c>
      <c r="X80" s="114">
        <v>323180.88761999999</v>
      </c>
      <c r="Y80" s="109">
        <v>2205366.9410000001</v>
      </c>
      <c r="Z80" s="109">
        <v>2102361.2154999999</v>
      </c>
      <c r="AA80" s="143">
        <f t="shared" si="1"/>
        <v>200.48790372727274</v>
      </c>
      <c r="AB80" s="143">
        <f t="shared" si="1"/>
        <v>191.12374686363637</v>
      </c>
      <c r="AC80" s="109">
        <v>-156249.86670000001</v>
      </c>
      <c r="AD80" s="109">
        <v>2124724.7242000001</v>
      </c>
      <c r="AE80" s="109">
        <v>22363.508726</v>
      </c>
      <c r="AF80" s="109">
        <v>2183003.4323</v>
      </c>
      <c r="AG80" s="110">
        <v>292443.62400000001</v>
      </c>
      <c r="AH80" s="110">
        <v>301243.77065999998</v>
      </c>
      <c r="AI80" s="110">
        <v>301857.98385999998</v>
      </c>
      <c r="AJ80" s="110">
        <v>614.21319432999996</v>
      </c>
      <c r="AK80" s="110">
        <v>291829.41080999997</v>
      </c>
      <c r="AL80" s="111">
        <v>2497810.5649999999</v>
      </c>
      <c r="AM80" s="111">
        <v>2403604.9860999999</v>
      </c>
      <c r="AN80" s="111">
        <v>-161673.4786</v>
      </c>
      <c r="AO80" s="111">
        <v>2426582.7080000001</v>
      </c>
      <c r="AP80" s="111">
        <v>22977.72192</v>
      </c>
      <c r="AQ80" s="111">
        <v>2474832.8431000002</v>
      </c>
      <c r="AR80" s="112">
        <v>15267.220299999928</v>
      </c>
      <c r="AS80" s="112">
        <v>46681.797471428588</v>
      </c>
      <c r="AU80" s="113">
        <v>24631.219030000007</v>
      </c>
      <c r="AV80" s="113">
        <v>15777.985348571437</v>
      </c>
      <c r="AX80" s="114">
        <v>40743.777509999985</v>
      </c>
      <c r="AY80" s="114">
        <v>28940.027809999992</v>
      </c>
      <c r="BA80" s="109">
        <v>80642.216800000053</v>
      </c>
      <c r="BB80" s="109">
        <v>91399.811242857148</v>
      </c>
      <c r="BD80" s="110">
        <v>-9414.359850000008</v>
      </c>
      <c r="BE80" s="110">
        <v>-27533.395248571418</v>
      </c>
      <c r="BG80" s="111">
        <v>71227.857000000309</v>
      </c>
      <c r="BH80" s="111">
        <v>63866.416014285693</v>
      </c>
      <c r="BJ80" s="144">
        <v>1598599.5575000001</v>
      </c>
      <c r="BK80" s="113">
        <v>221324.54785</v>
      </c>
      <c r="BL80" s="114">
        <v>282437.11011000001</v>
      </c>
      <c r="BM80" s="109">
        <v>2102361.2154999999</v>
      </c>
      <c r="BN80" s="110">
        <v>301243.77065999998</v>
      </c>
      <c r="BO80" s="145">
        <v>2403604.9860999999</v>
      </c>
      <c r="BP80" s="115" t="s">
        <v>219</v>
      </c>
      <c r="BQ80" s="116" t="s">
        <v>219</v>
      </c>
      <c r="BR80" s="117" t="s">
        <v>219</v>
      </c>
      <c r="BS80" s="118" t="s">
        <v>219</v>
      </c>
      <c r="BT80" s="119" t="s">
        <v>219</v>
      </c>
      <c r="BU80" s="120" t="s">
        <v>219</v>
      </c>
      <c r="BV80" s="115" t="s">
        <v>219</v>
      </c>
      <c r="BW80" s="116" t="s">
        <v>219</v>
      </c>
      <c r="BX80" s="117" t="s">
        <v>219</v>
      </c>
      <c r="BY80" s="118" t="s">
        <v>219</v>
      </c>
      <c r="BZ80" s="119" t="s">
        <v>219</v>
      </c>
      <c r="CA80" s="120" t="s">
        <v>219</v>
      </c>
      <c r="CB80" s="146">
        <v>2645501.3155999999</v>
      </c>
      <c r="CC80" s="146">
        <v>411492.21189999999</v>
      </c>
      <c r="CD80" s="146">
        <v>437218.68098</v>
      </c>
      <c r="CE80" s="146">
        <v>3494212.2085000002</v>
      </c>
      <c r="CF80" s="146">
        <v>419527.19653999998</v>
      </c>
      <c r="CG80" s="146">
        <v>3921298.3091000002</v>
      </c>
      <c r="CH80" s="146">
        <v>0</v>
      </c>
      <c r="CI80" s="146">
        <v>1631930.432</v>
      </c>
      <c r="CJ80" s="146">
        <v>247762.74400000001</v>
      </c>
      <c r="CK80" s="146">
        <v>325673.76500000001</v>
      </c>
      <c r="CL80" s="146">
        <v>2205366.9410000001</v>
      </c>
      <c r="CM80" s="146">
        <v>292443.62400000001</v>
      </c>
      <c r="CN80" s="146">
        <v>2497810.5649999999</v>
      </c>
      <c r="CO80" s="146" t="e">
        <v>#N/A</v>
      </c>
      <c r="CP80" s="146" t="e">
        <v>#N/A</v>
      </c>
      <c r="CQ80" s="146" t="e">
        <v>#N/A</v>
      </c>
      <c r="CR80" s="146" t="e">
        <v>#N/A</v>
      </c>
      <c r="CS80" s="146" t="e">
        <v>#N/A</v>
      </c>
      <c r="CT80" s="146" t="e">
        <v>#N/A</v>
      </c>
      <c r="CU80" s="146">
        <v>1616663.2117000001</v>
      </c>
      <c r="CV80" s="146">
        <v>223131.52497999999</v>
      </c>
      <c r="CW80" s="146">
        <v>284929.98749000003</v>
      </c>
      <c r="CX80" s="146">
        <v>2124724.7242000001</v>
      </c>
      <c r="CY80" s="146">
        <v>301857.98385999998</v>
      </c>
      <c r="CZ80" s="146">
        <v>2426582.7080000001</v>
      </c>
      <c r="DA80" s="146" t="e">
        <v>#N/A</v>
      </c>
      <c r="DB80" s="146" t="e">
        <v>#N/A</v>
      </c>
      <c r="DC80" s="146" t="e">
        <v>#N/A</v>
      </c>
      <c r="DD80" s="146" t="e">
        <v>#N/A</v>
      </c>
      <c r="DE80" s="146" t="e">
        <v>#N/A</v>
      </c>
      <c r="DF80" s="146" t="e">
        <v>#N/A</v>
      </c>
    </row>
    <row r="81" spans="1:121" x14ac:dyDescent="0.25">
      <c r="A81" t="s">
        <v>218</v>
      </c>
      <c r="B81" s="142">
        <v>43816</v>
      </c>
      <c r="C81">
        <v>1</v>
      </c>
      <c r="D81">
        <v>0</v>
      </c>
      <c r="E81" s="105">
        <v>3.8815384614999999</v>
      </c>
      <c r="F81" s="105">
        <v>4.6992307691999997</v>
      </c>
      <c r="G81" s="112">
        <v>1698109.7579999999</v>
      </c>
      <c r="H81" s="112">
        <v>1608587.2228000001</v>
      </c>
      <c r="I81" s="112">
        <v>-126535.48639999999</v>
      </c>
      <c r="J81" s="112">
        <v>1701766.2601000001</v>
      </c>
      <c r="K81" s="112">
        <v>93179.037259000004</v>
      </c>
      <c r="L81" s="112">
        <v>1604930.7206999999</v>
      </c>
      <c r="M81" s="113">
        <v>255618.12899999999</v>
      </c>
      <c r="N81" s="113">
        <v>223341.13923</v>
      </c>
      <c r="O81" s="113">
        <v>-14780.62066</v>
      </c>
      <c r="P81" s="113">
        <v>233396.11723999999</v>
      </c>
      <c r="Q81" s="113">
        <v>10054.978004000001</v>
      </c>
      <c r="R81" s="113">
        <v>245563.15100000001</v>
      </c>
      <c r="S81" s="114">
        <v>333967.315</v>
      </c>
      <c r="T81" s="114">
        <v>283627.11121</v>
      </c>
      <c r="U81" s="114">
        <v>-14936.569659999999</v>
      </c>
      <c r="V81" s="114">
        <v>294432.55998000002</v>
      </c>
      <c r="W81" s="114">
        <v>10805.448764999999</v>
      </c>
      <c r="X81" s="114">
        <v>323161.86622999999</v>
      </c>
      <c r="Y81" s="109">
        <v>2287695.2050000001</v>
      </c>
      <c r="Z81" s="109">
        <v>2115555.4731999999</v>
      </c>
      <c r="AA81" s="143">
        <f t="shared" si="1"/>
        <v>207.97229136363637</v>
      </c>
      <c r="AB81" s="143">
        <f t="shared" si="1"/>
        <v>192.32322483636364</v>
      </c>
      <c r="AC81" s="109">
        <v>-156252.67670000001</v>
      </c>
      <c r="AD81" s="109">
        <v>2229594.9372999999</v>
      </c>
      <c r="AE81" s="109">
        <v>114039.46403</v>
      </c>
      <c r="AF81" s="109">
        <v>2173655.7409999999</v>
      </c>
      <c r="AG81" s="110">
        <v>303746.98200000002</v>
      </c>
      <c r="AH81" s="110">
        <v>301629.90521</v>
      </c>
      <c r="AI81" s="110">
        <v>305543.05073000002</v>
      </c>
      <c r="AJ81" s="110">
        <v>3913.1455193000002</v>
      </c>
      <c r="AK81" s="110">
        <v>299833.83648</v>
      </c>
      <c r="AL81" s="111">
        <v>2591442.1869999999</v>
      </c>
      <c r="AM81" s="111">
        <v>2417185.3783999998</v>
      </c>
      <c r="AN81" s="111">
        <v>-161675.50940000001</v>
      </c>
      <c r="AO81" s="111">
        <v>2535137.9879999999</v>
      </c>
      <c r="AP81" s="111">
        <v>117952.60954999999</v>
      </c>
      <c r="AQ81" s="111">
        <v>2473489.5775000001</v>
      </c>
      <c r="AR81" s="112">
        <v>-3656.502100000158</v>
      </c>
      <c r="AS81" s="112">
        <v>31267.976371428562</v>
      </c>
      <c r="AU81" s="113">
        <v>22222.011770000012</v>
      </c>
      <c r="AV81" s="113">
        <v>13623.826685714293</v>
      </c>
      <c r="AX81" s="114">
        <v>39534.755019999982</v>
      </c>
      <c r="AY81" s="114">
        <v>27675.274149999987</v>
      </c>
      <c r="BA81" s="109">
        <v>58100.267800000031</v>
      </c>
      <c r="BB81" s="109">
        <v>72567.077542857136</v>
      </c>
      <c r="BD81" s="110">
        <v>-1796.0687299999991</v>
      </c>
      <c r="BE81" s="110">
        <v>-22434.069641428567</v>
      </c>
      <c r="BG81" s="111">
        <v>56304.199100000318</v>
      </c>
      <c r="BH81" s="111">
        <v>50133.007928571467</v>
      </c>
      <c r="BJ81" s="144">
        <v>1608587.2228000001</v>
      </c>
      <c r="BK81" s="113">
        <v>223341.13923</v>
      </c>
      <c r="BL81" s="114">
        <v>283627.11121</v>
      </c>
      <c r="BM81" s="109">
        <v>2115555.4731999999</v>
      </c>
      <c r="BN81" s="110">
        <v>301629.90521</v>
      </c>
      <c r="BO81" s="145">
        <v>2417185.3783999998</v>
      </c>
      <c r="BP81" s="115" t="s">
        <v>219</v>
      </c>
      <c r="BQ81" s="116" t="s">
        <v>219</v>
      </c>
      <c r="BR81" s="117" t="s">
        <v>219</v>
      </c>
      <c r="BS81" s="118" t="s">
        <v>219</v>
      </c>
      <c r="BT81" s="119" t="s">
        <v>219</v>
      </c>
      <c r="BU81" s="120" t="s">
        <v>219</v>
      </c>
      <c r="BV81" s="115" t="s">
        <v>219</v>
      </c>
      <c r="BW81" s="116" t="s">
        <v>219</v>
      </c>
      <c r="BX81" s="117" t="s">
        <v>219</v>
      </c>
      <c r="BY81" s="118" t="s">
        <v>219</v>
      </c>
      <c r="BZ81" s="119" t="s">
        <v>219</v>
      </c>
      <c r="CA81" s="120" t="s">
        <v>219</v>
      </c>
      <c r="CB81" s="146">
        <v>2645501.3155999999</v>
      </c>
      <c r="CC81" s="146">
        <v>411492.21189999999</v>
      </c>
      <c r="CD81" s="146">
        <v>437218.68098</v>
      </c>
      <c r="CE81" s="146">
        <v>3494212.2085000002</v>
      </c>
      <c r="CF81" s="146">
        <v>419527.19653999998</v>
      </c>
      <c r="CG81" s="146">
        <v>3921298.3091000002</v>
      </c>
      <c r="CH81" s="146">
        <v>0</v>
      </c>
      <c r="CI81" s="146">
        <v>1698109.7579999999</v>
      </c>
      <c r="CJ81" s="146">
        <v>255618.12899999999</v>
      </c>
      <c r="CK81" s="146">
        <v>333967.315</v>
      </c>
      <c r="CL81" s="146">
        <v>2287695.2050000001</v>
      </c>
      <c r="CM81" s="146">
        <v>303746.98200000002</v>
      </c>
      <c r="CN81" s="146">
        <v>2591442.1869999999</v>
      </c>
      <c r="CO81" s="146" t="e">
        <v>#N/A</v>
      </c>
      <c r="CP81" s="146" t="e">
        <v>#N/A</v>
      </c>
      <c r="CQ81" s="146" t="e">
        <v>#N/A</v>
      </c>
      <c r="CR81" s="146" t="e">
        <v>#N/A</v>
      </c>
      <c r="CS81" s="146" t="e">
        <v>#N/A</v>
      </c>
      <c r="CT81" s="146" t="e">
        <v>#N/A</v>
      </c>
      <c r="CU81" s="146">
        <v>1701766.2601000001</v>
      </c>
      <c r="CV81" s="146">
        <v>233396.11723999999</v>
      </c>
      <c r="CW81" s="146">
        <v>294432.55998000002</v>
      </c>
      <c r="CX81" s="146">
        <v>2229594.9372999999</v>
      </c>
      <c r="CY81" s="146">
        <v>305543.05073000002</v>
      </c>
      <c r="CZ81" s="146">
        <v>2535137.9879999999</v>
      </c>
      <c r="DA81" s="146" t="e">
        <v>#N/A</v>
      </c>
      <c r="DB81" s="146" t="e">
        <v>#N/A</v>
      </c>
      <c r="DC81" s="146" t="e">
        <v>#N/A</v>
      </c>
      <c r="DD81" s="146" t="e">
        <v>#N/A</v>
      </c>
      <c r="DE81" s="146" t="e">
        <v>#N/A</v>
      </c>
      <c r="DF81" s="146" t="e">
        <v>#N/A</v>
      </c>
    </row>
    <row r="82" spans="1:121" x14ac:dyDescent="0.25">
      <c r="A82" t="s">
        <v>218</v>
      </c>
      <c r="B82" s="142">
        <v>43817</v>
      </c>
      <c r="C82">
        <v>2</v>
      </c>
      <c r="D82">
        <v>0</v>
      </c>
      <c r="E82" s="105">
        <v>3.9646153846000001</v>
      </c>
      <c r="F82" s="105">
        <v>4.6276923077000003</v>
      </c>
      <c r="G82" s="112">
        <v>1688260.1880000001</v>
      </c>
      <c r="H82" s="112">
        <v>1617599.6577000001</v>
      </c>
      <c r="I82" s="112">
        <v>-126532.7616</v>
      </c>
      <c r="J82" s="112">
        <v>1695712.7016</v>
      </c>
      <c r="K82" s="112">
        <v>78113.043959999995</v>
      </c>
      <c r="L82" s="112">
        <v>1610147.1440000001</v>
      </c>
      <c r="M82" s="113">
        <v>254640.13699999999</v>
      </c>
      <c r="N82" s="113">
        <v>222422.01319</v>
      </c>
      <c r="O82" s="113">
        <v>-14760.933510000001</v>
      </c>
      <c r="P82" s="113">
        <v>231311.66879</v>
      </c>
      <c r="Q82" s="113">
        <v>8889.6556092999999</v>
      </c>
      <c r="R82" s="113">
        <v>245750.48139</v>
      </c>
      <c r="S82" s="114">
        <v>333298.48200000002</v>
      </c>
      <c r="T82" s="114">
        <v>284698.26120000001</v>
      </c>
      <c r="U82" s="114">
        <v>-14936.9002</v>
      </c>
      <c r="V82" s="114">
        <v>294245.16967999999</v>
      </c>
      <c r="W82" s="114">
        <v>9546.9084805999992</v>
      </c>
      <c r="X82" s="114">
        <v>323751.57351999998</v>
      </c>
      <c r="Y82" s="109">
        <v>2276198.8080000002</v>
      </c>
      <c r="Z82" s="109">
        <v>2124719.932</v>
      </c>
      <c r="AA82" s="143">
        <f t="shared" si="1"/>
        <v>206.92716436363639</v>
      </c>
      <c r="AB82" s="143">
        <f t="shared" si="1"/>
        <v>193.15635745454546</v>
      </c>
      <c r="AC82" s="109">
        <v>-156230.59529999999</v>
      </c>
      <c r="AD82" s="109">
        <v>2221269.5400999999</v>
      </c>
      <c r="AE82" s="109">
        <v>96549.608049999995</v>
      </c>
      <c r="AF82" s="109">
        <v>2179649.1998999999</v>
      </c>
      <c r="AG82" s="110">
        <v>265328.61700000003</v>
      </c>
      <c r="AH82" s="110">
        <v>301962.21607999998</v>
      </c>
      <c r="AI82" s="110">
        <v>305110.26089999999</v>
      </c>
      <c r="AJ82" s="110">
        <v>3148.0448154000001</v>
      </c>
      <c r="AK82" s="110">
        <v>262180.57218000002</v>
      </c>
      <c r="AL82" s="111">
        <v>2541527.4249999998</v>
      </c>
      <c r="AM82" s="111">
        <v>2426682.1480999999</v>
      </c>
      <c r="AN82" s="111">
        <v>-161652.6488</v>
      </c>
      <c r="AO82" s="111">
        <v>2526379.801</v>
      </c>
      <c r="AP82" s="111">
        <v>99697.652866000004</v>
      </c>
      <c r="AQ82" s="111">
        <v>2441829.7721000002</v>
      </c>
      <c r="AR82" s="112">
        <v>-7452.5137000000104</v>
      </c>
      <c r="AS82" s="112">
        <v>23909.122471428574</v>
      </c>
      <c r="AU82" s="113">
        <v>23328.468200000003</v>
      </c>
      <c r="AV82" s="113">
        <v>12485.463961428581</v>
      </c>
      <c r="AX82" s="114">
        <v>39053.312319999968</v>
      </c>
      <c r="AY82" s="114">
        <v>27068.92411714284</v>
      </c>
      <c r="BA82" s="109">
        <v>54929.267899999861</v>
      </c>
      <c r="BB82" s="109">
        <v>63463.510757142845</v>
      </c>
      <c r="BD82" s="110">
        <v>-39781.643899999966</v>
      </c>
      <c r="BE82" s="110">
        <v>-24914.044968571423</v>
      </c>
      <c r="BG82" s="111">
        <v>15147.624000000302</v>
      </c>
      <c r="BH82" s="111">
        <v>38549.465814285781</v>
      </c>
      <c r="BJ82" s="144">
        <v>1617599.6577000001</v>
      </c>
      <c r="BK82" s="113">
        <v>222422.01319</v>
      </c>
      <c r="BL82" s="114">
        <v>284698.26120000001</v>
      </c>
      <c r="BM82" s="109">
        <v>2124719.932</v>
      </c>
      <c r="BN82" s="110">
        <v>301962.21607999998</v>
      </c>
      <c r="BO82" s="145">
        <v>2426682.1480999999</v>
      </c>
      <c r="BP82" s="115" t="s">
        <v>219</v>
      </c>
      <c r="BQ82" s="116" t="s">
        <v>219</v>
      </c>
      <c r="BR82" s="117" t="s">
        <v>219</v>
      </c>
      <c r="BS82" s="118" t="s">
        <v>219</v>
      </c>
      <c r="BT82" s="119" t="s">
        <v>219</v>
      </c>
      <c r="BU82" s="120" t="s">
        <v>219</v>
      </c>
      <c r="BV82" s="115" t="s">
        <v>219</v>
      </c>
      <c r="BW82" s="116" t="s">
        <v>219</v>
      </c>
      <c r="BX82" s="117" t="s">
        <v>219</v>
      </c>
      <c r="BY82" s="118" t="s">
        <v>219</v>
      </c>
      <c r="BZ82" s="119" t="s">
        <v>219</v>
      </c>
      <c r="CA82" s="120" t="s">
        <v>219</v>
      </c>
      <c r="CB82" s="146">
        <v>2645501.3155999999</v>
      </c>
      <c r="CC82" s="146">
        <v>411492.21189999999</v>
      </c>
      <c r="CD82" s="146">
        <v>437218.68098</v>
      </c>
      <c r="CE82" s="146">
        <v>3494212.2085000002</v>
      </c>
      <c r="CF82" s="146">
        <v>419527.19653999998</v>
      </c>
      <c r="CG82" s="146">
        <v>3921298.3091000002</v>
      </c>
      <c r="CH82" s="146">
        <v>0</v>
      </c>
      <c r="CI82" s="146">
        <v>1688260.1880000001</v>
      </c>
      <c r="CJ82" s="146">
        <v>254640.13699999999</v>
      </c>
      <c r="CK82" s="146">
        <v>333298.48200000002</v>
      </c>
      <c r="CL82" s="146">
        <v>2276198.8080000002</v>
      </c>
      <c r="CM82" s="146">
        <v>265328.61700000003</v>
      </c>
      <c r="CN82" s="146">
        <v>2541527.4249999998</v>
      </c>
      <c r="CO82" s="146" t="e">
        <v>#N/A</v>
      </c>
      <c r="CP82" s="146" t="e">
        <v>#N/A</v>
      </c>
      <c r="CQ82" s="146" t="e">
        <v>#N/A</v>
      </c>
      <c r="CR82" s="146" t="e">
        <v>#N/A</v>
      </c>
      <c r="CS82" s="146" t="e">
        <v>#N/A</v>
      </c>
      <c r="CT82" s="146" t="e">
        <v>#N/A</v>
      </c>
      <c r="CU82" s="146">
        <v>1695712.7016</v>
      </c>
      <c r="CV82" s="146">
        <v>231311.66879</v>
      </c>
      <c r="CW82" s="146">
        <v>294245.16967999999</v>
      </c>
      <c r="CX82" s="146">
        <v>2221269.5400999999</v>
      </c>
      <c r="CY82" s="146">
        <v>305110.26089999999</v>
      </c>
      <c r="CZ82" s="146">
        <v>2526379.801</v>
      </c>
      <c r="DA82" s="146" t="e">
        <v>#N/A</v>
      </c>
      <c r="DB82" s="146" t="e">
        <v>#N/A</v>
      </c>
      <c r="DC82" s="146" t="e">
        <v>#N/A</v>
      </c>
      <c r="DD82" s="146" t="e">
        <v>#N/A</v>
      </c>
      <c r="DE82" s="146" t="e">
        <v>#N/A</v>
      </c>
      <c r="DF82" s="146" t="e">
        <v>#N/A</v>
      </c>
    </row>
    <row r="83" spans="1:121" x14ac:dyDescent="0.25">
      <c r="A83" t="s">
        <v>218</v>
      </c>
      <c r="B83" s="142">
        <v>43818</v>
      </c>
      <c r="C83">
        <v>3</v>
      </c>
      <c r="D83">
        <v>0</v>
      </c>
      <c r="E83" s="105">
        <v>6.3153846154000002</v>
      </c>
      <c r="F83" s="105">
        <v>4.5584615384999996</v>
      </c>
      <c r="G83" s="112">
        <v>1320898.335</v>
      </c>
      <c r="H83" s="112">
        <v>1626625.5089</v>
      </c>
      <c r="I83" s="112">
        <v>-126530.03690000001</v>
      </c>
      <c r="J83" s="112">
        <v>1396881.9556</v>
      </c>
      <c r="K83" s="112">
        <v>-229743.5533</v>
      </c>
      <c r="L83" s="112">
        <v>1550641.8883</v>
      </c>
      <c r="M83" s="113">
        <v>204942.807</v>
      </c>
      <c r="N83" s="113">
        <v>223838.12890000001</v>
      </c>
      <c r="O83" s="113">
        <v>-14761.857029999999</v>
      </c>
      <c r="P83" s="113">
        <v>196857.94961000001</v>
      </c>
      <c r="Q83" s="113">
        <v>-26980.17929</v>
      </c>
      <c r="R83" s="113">
        <v>231922.98629</v>
      </c>
      <c r="S83" s="114">
        <v>288210.33299999998</v>
      </c>
      <c r="T83" s="114">
        <v>285755.47149000003</v>
      </c>
      <c r="U83" s="114">
        <v>-14937.230740000001</v>
      </c>
      <c r="V83" s="114">
        <v>258941.20494</v>
      </c>
      <c r="W83" s="114">
        <v>-26814.26656</v>
      </c>
      <c r="X83" s="114">
        <v>315024.59956</v>
      </c>
      <c r="Y83" s="109">
        <v>1814051.477</v>
      </c>
      <c r="Z83" s="109">
        <v>2136219.1093000001</v>
      </c>
      <c r="AA83" s="143">
        <f t="shared" si="1"/>
        <v>164.91377063636364</v>
      </c>
      <c r="AB83" s="143">
        <f t="shared" si="1"/>
        <v>194.20173720909091</v>
      </c>
      <c r="AC83" s="109">
        <v>-156229.12460000001</v>
      </c>
      <c r="AD83" s="109">
        <v>1852681.1100999999</v>
      </c>
      <c r="AE83" s="109">
        <v>-283537.99910000002</v>
      </c>
      <c r="AF83" s="109">
        <v>2097589.4761000001</v>
      </c>
      <c r="AG83" s="110">
        <v>254807.74299999999</v>
      </c>
      <c r="AH83" s="110">
        <v>302288.79015999998</v>
      </c>
      <c r="AI83" s="110">
        <v>292581.94608999998</v>
      </c>
      <c r="AJ83" s="110">
        <v>-9706.8440719999999</v>
      </c>
      <c r="AK83" s="110">
        <v>264514.58707000001</v>
      </c>
      <c r="AL83" s="111">
        <v>2068859.22</v>
      </c>
      <c r="AM83" s="111">
        <v>2438507.8994</v>
      </c>
      <c r="AN83" s="111">
        <v>-161650.3989</v>
      </c>
      <c r="AO83" s="111">
        <v>2145263.0562</v>
      </c>
      <c r="AP83" s="111">
        <v>-293244.8432</v>
      </c>
      <c r="AQ83" s="111">
        <v>2362104.0632000002</v>
      </c>
      <c r="AR83" s="112">
        <v>-75983.620600000024</v>
      </c>
      <c r="AS83" s="112">
        <v>4133.333599999979</v>
      </c>
      <c r="AU83" s="113">
        <v>8084.8573899999901</v>
      </c>
      <c r="AV83" s="113">
        <v>8709.0509542857217</v>
      </c>
      <c r="AX83" s="114">
        <v>29269.128069999977</v>
      </c>
      <c r="AY83" s="114">
        <v>24773.011412857126</v>
      </c>
      <c r="BA83" s="109">
        <v>-38629.63320000004</v>
      </c>
      <c r="BB83" s="109">
        <v>37615.396585714268</v>
      </c>
      <c r="BD83" s="110">
        <v>-37774.203089999966</v>
      </c>
      <c r="BE83" s="110">
        <v>-27662.799847142847</v>
      </c>
      <c r="BG83" s="111">
        <v>-76403.836199999787</v>
      </c>
      <c r="BH83" s="111">
        <v>9952.5967714286944</v>
      </c>
      <c r="BJ83" s="144">
        <v>1626625.5089</v>
      </c>
      <c r="BK83" s="113">
        <v>223838.12890000001</v>
      </c>
      <c r="BL83" s="114">
        <v>285755.47149000003</v>
      </c>
      <c r="BM83" s="109">
        <v>2136219.1093000001</v>
      </c>
      <c r="BN83" s="110">
        <v>302288.79015999998</v>
      </c>
      <c r="BO83" s="145">
        <v>2438507.8994</v>
      </c>
      <c r="BP83" s="115" t="s">
        <v>219</v>
      </c>
      <c r="BQ83" s="116" t="s">
        <v>219</v>
      </c>
      <c r="BR83" s="117" t="s">
        <v>219</v>
      </c>
      <c r="BS83" s="118" t="s">
        <v>219</v>
      </c>
      <c r="BT83" s="119" t="s">
        <v>219</v>
      </c>
      <c r="BU83" s="120" t="s">
        <v>219</v>
      </c>
      <c r="BV83" s="115" t="s">
        <v>219</v>
      </c>
      <c r="BW83" s="116" t="s">
        <v>219</v>
      </c>
      <c r="BX83" s="117" t="s">
        <v>219</v>
      </c>
      <c r="BY83" s="118" t="s">
        <v>219</v>
      </c>
      <c r="BZ83" s="119" t="s">
        <v>219</v>
      </c>
      <c r="CA83" s="120" t="s">
        <v>219</v>
      </c>
      <c r="CB83" s="146">
        <v>2645501.3155999999</v>
      </c>
      <c r="CC83" s="146">
        <v>411492.21189999999</v>
      </c>
      <c r="CD83" s="146">
        <v>437218.68098</v>
      </c>
      <c r="CE83" s="146">
        <v>3494212.2085000002</v>
      </c>
      <c r="CF83" s="146">
        <v>419527.19653999998</v>
      </c>
      <c r="CG83" s="146">
        <v>3921298.3091000002</v>
      </c>
      <c r="CH83" s="146">
        <v>0</v>
      </c>
      <c r="CI83" s="146">
        <v>1320898.335</v>
      </c>
      <c r="CJ83" s="146">
        <v>204942.807</v>
      </c>
      <c r="CK83" s="146">
        <v>288210.33299999998</v>
      </c>
      <c r="CL83" s="146">
        <v>1814051.477</v>
      </c>
      <c r="CM83" s="146">
        <v>254807.74299999999</v>
      </c>
      <c r="CN83" s="146">
        <v>2068859.22</v>
      </c>
      <c r="CO83" s="146" t="e">
        <v>#N/A</v>
      </c>
      <c r="CP83" s="146" t="e">
        <v>#N/A</v>
      </c>
      <c r="CQ83" s="146" t="e">
        <v>#N/A</v>
      </c>
      <c r="CR83" s="146" t="e">
        <v>#N/A</v>
      </c>
      <c r="CS83" s="146" t="e">
        <v>#N/A</v>
      </c>
      <c r="CT83" s="146" t="e">
        <v>#N/A</v>
      </c>
      <c r="CU83" s="146">
        <v>1396881.9556</v>
      </c>
      <c r="CV83" s="146">
        <v>196857.94961000001</v>
      </c>
      <c r="CW83" s="146">
        <v>258941.20494</v>
      </c>
      <c r="CX83" s="146">
        <v>1852681.1100999999</v>
      </c>
      <c r="CY83" s="146">
        <v>292581.94608999998</v>
      </c>
      <c r="CZ83" s="146">
        <v>2145263.0562</v>
      </c>
      <c r="DA83" s="146" t="e">
        <v>#N/A</v>
      </c>
      <c r="DB83" s="146" t="e">
        <v>#N/A</v>
      </c>
      <c r="DC83" s="146" t="e">
        <v>#N/A</v>
      </c>
      <c r="DD83" s="146" t="e">
        <v>#N/A</v>
      </c>
      <c r="DE83" s="146" t="e">
        <v>#N/A</v>
      </c>
      <c r="DF83" s="146" t="e">
        <v>#N/A</v>
      </c>
    </row>
    <row r="84" spans="1:121" x14ac:dyDescent="0.25">
      <c r="A84" t="s">
        <v>218</v>
      </c>
      <c r="B84" s="142">
        <v>43819</v>
      </c>
      <c r="C84">
        <v>4</v>
      </c>
      <c r="D84">
        <v>4</v>
      </c>
      <c r="E84" s="105">
        <v>5.8092307692</v>
      </c>
      <c r="F84" s="105">
        <v>4.5199999999999996</v>
      </c>
      <c r="G84" s="112">
        <v>1404512.5789999999</v>
      </c>
      <c r="H84" s="112">
        <v>1582231.2424999999</v>
      </c>
      <c r="I84" s="112">
        <v>-122656.40640000001</v>
      </c>
      <c r="J84" s="112">
        <v>1421135.4935000001</v>
      </c>
      <c r="K84" s="112">
        <v>-161095.74900000001</v>
      </c>
      <c r="L84" s="112">
        <v>1565608.328</v>
      </c>
      <c r="M84" s="113">
        <v>199581.351</v>
      </c>
      <c r="N84" s="113">
        <v>214679.41141999999</v>
      </c>
      <c r="O84" s="113">
        <v>-14272.48638</v>
      </c>
      <c r="P84" s="113">
        <v>195768.55885999999</v>
      </c>
      <c r="Q84" s="113">
        <v>-18910.852559999999</v>
      </c>
      <c r="R84" s="113">
        <v>218492.20355999999</v>
      </c>
      <c r="S84" s="114">
        <v>251286.98199999999</v>
      </c>
      <c r="T84" s="114">
        <v>277442.64014999999</v>
      </c>
      <c r="U84" s="114">
        <v>-14466.923070000001</v>
      </c>
      <c r="V84" s="114">
        <v>258431.37549000001</v>
      </c>
      <c r="W84" s="114">
        <v>-19011.264660000001</v>
      </c>
      <c r="X84" s="114">
        <v>270298.24666</v>
      </c>
      <c r="Y84" s="109">
        <v>1855380.91</v>
      </c>
      <c r="Z84" s="109">
        <v>2074353.2941000001</v>
      </c>
      <c r="AA84" s="143">
        <f t="shared" si="1"/>
        <v>168.67099181818182</v>
      </c>
      <c r="AB84" s="143">
        <f t="shared" si="1"/>
        <v>188.57757219090911</v>
      </c>
      <c r="AC84" s="109">
        <v>-151395.81589999999</v>
      </c>
      <c r="AD84" s="109">
        <v>1875335.4279</v>
      </c>
      <c r="AE84" s="109">
        <v>-199017.86619999999</v>
      </c>
      <c r="AF84" s="109">
        <v>2054398.7762</v>
      </c>
      <c r="AG84" s="110">
        <v>242221.78700000001</v>
      </c>
      <c r="AH84" s="110">
        <v>266691.97217999998</v>
      </c>
      <c r="AI84" s="110">
        <v>260218.11598</v>
      </c>
      <c r="AJ84" s="110">
        <v>-6473.8562009999996</v>
      </c>
      <c r="AK84" s="110">
        <v>248695.64319999999</v>
      </c>
      <c r="AL84" s="111">
        <v>2097602.6970000002</v>
      </c>
      <c r="AM84" s="111">
        <v>2341045.2662999998</v>
      </c>
      <c r="AN84" s="111">
        <v>-156298.04930000001</v>
      </c>
      <c r="AO84" s="111">
        <v>2135553.5438000001</v>
      </c>
      <c r="AP84" s="111">
        <v>-205491.7224</v>
      </c>
      <c r="AQ84" s="111">
        <v>2303094.4194</v>
      </c>
      <c r="AR84" s="112">
        <v>-16622.914499999955</v>
      </c>
      <c r="AS84" s="112">
        <v>8188.3761571428204</v>
      </c>
      <c r="AU84" s="113">
        <v>3812.792140000005</v>
      </c>
      <c r="AV84" s="113">
        <v>7798.8272800000059</v>
      </c>
      <c r="AX84" s="114">
        <v>-7144.3934899999877</v>
      </c>
      <c r="AY84" s="114">
        <v>19820.353581428561</v>
      </c>
      <c r="BA84" s="109">
        <v>-19954.517900000094</v>
      </c>
      <c r="BB84" s="109">
        <v>35807.557614285695</v>
      </c>
      <c r="BD84" s="110">
        <v>-17996.328979999991</v>
      </c>
      <c r="BE84" s="110">
        <v>-25354.12534142856</v>
      </c>
      <c r="BG84" s="111">
        <v>-37950.846899999771</v>
      </c>
      <c r="BH84" s="111">
        <v>10453.432300000186</v>
      </c>
      <c r="BJ84" s="144" t="s">
        <v>219</v>
      </c>
      <c r="BK84" s="113" t="s">
        <v>219</v>
      </c>
      <c r="BL84" s="114" t="s">
        <v>219</v>
      </c>
      <c r="BM84" s="109" t="s">
        <v>219</v>
      </c>
      <c r="BN84" s="110" t="s">
        <v>219</v>
      </c>
      <c r="BO84" s="145" t="s">
        <v>219</v>
      </c>
      <c r="BP84" s="115" t="s">
        <v>219</v>
      </c>
      <c r="BQ84" s="116" t="s">
        <v>219</v>
      </c>
      <c r="BR84" s="117" t="s">
        <v>219</v>
      </c>
      <c r="BS84" s="118" t="s">
        <v>219</v>
      </c>
      <c r="BT84" s="119" t="s">
        <v>219</v>
      </c>
      <c r="BU84" s="120" t="s">
        <v>219</v>
      </c>
      <c r="BV84" s="115">
        <v>1582231.2424999999</v>
      </c>
      <c r="BW84" s="116">
        <v>214679.41141999999</v>
      </c>
      <c r="BX84" s="117">
        <v>277442.64014999999</v>
      </c>
      <c r="BY84" s="118">
        <v>2074353.2941000001</v>
      </c>
      <c r="BZ84" s="119">
        <v>266691.97217999998</v>
      </c>
      <c r="CA84" s="120">
        <v>2341045.2662999998</v>
      </c>
      <c r="CB84" s="146">
        <v>2645501.3155999999</v>
      </c>
      <c r="CC84" s="146">
        <v>411492.21189999999</v>
      </c>
      <c r="CD84" s="146">
        <v>437218.68098</v>
      </c>
      <c r="CE84" s="146">
        <v>3494212.2085000002</v>
      </c>
      <c r="CF84" s="146">
        <v>419527.19653999998</v>
      </c>
      <c r="CG84" s="146">
        <v>3921298.3091000002</v>
      </c>
      <c r="CH84" s="146">
        <v>1</v>
      </c>
      <c r="CI84" s="146" t="e">
        <v>#N/A</v>
      </c>
      <c r="CJ84" s="146" t="e">
        <v>#N/A</v>
      </c>
      <c r="CK84" s="146" t="e">
        <v>#N/A</v>
      </c>
      <c r="CL84" s="146" t="e">
        <v>#N/A</v>
      </c>
      <c r="CM84" s="146" t="e">
        <v>#N/A</v>
      </c>
      <c r="CN84" s="146" t="e">
        <v>#N/A</v>
      </c>
      <c r="CO84" s="146">
        <v>1404512.5789999999</v>
      </c>
      <c r="CP84" s="146">
        <v>199581.351</v>
      </c>
      <c r="CQ84" s="146">
        <v>251286.98199999999</v>
      </c>
      <c r="CR84" s="146">
        <v>1855380.91</v>
      </c>
      <c r="CS84" s="146">
        <v>242221.78700000001</v>
      </c>
      <c r="CT84" s="146">
        <v>2097602.6970000002</v>
      </c>
      <c r="CU84" s="146" t="e">
        <v>#N/A</v>
      </c>
      <c r="CV84" s="146" t="e">
        <v>#N/A</v>
      </c>
      <c r="CW84" s="146" t="e">
        <v>#N/A</v>
      </c>
      <c r="CX84" s="146" t="e">
        <v>#N/A</v>
      </c>
      <c r="CY84" s="146" t="e">
        <v>#N/A</v>
      </c>
      <c r="CZ84" s="146" t="e">
        <v>#N/A</v>
      </c>
      <c r="DA84" s="146">
        <v>1421135.4935000001</v>
      </c>
      <c r="DB84" s="146">
        <v>195768.55885999999</v>
      </c>
      <c r="DC84" s="146">
        <v>258431.37549000001</v>
      </c>
      <c r="DD84" s="146">
        <v>1875335.4279</v>
      </c>
      <c r="DE84" s="146">
        <v>260218.11598</v>
      </c>
      <c r="DF84" s="146">
        <v>2135553.5438000001</v>
      </c>
    </row>
    <row r="85" spans="1:121" x14ac:dyDescent="0.25">
      <c r="A85" t="s">
        <v>218</v>
      </c>
      <c r="B85" s="142">
        <v>43820</v>
      </c>
      <c r="C85">
        <v>5</v>
      </c>
      <c r="D85">
        <v>2</v>
      </c>
      <c r="E85" s="105">
        <v>5.7284615385000004</v>
      </c>
      <c r="F85" s="105">
        <v>4.4307692308000002</v>
      </c>
      <c r="G85" s="112">
        <v>1433694.9890000001</v>
      </c>
      <c r="H85" s="112">
        <v>1559612.7006000001</v>
      </c>
      <c r="I85" s="112">
        <v>-120120.9762</v>
      </c>
      <c r="J85" s="112">
        <v>1398984.9342</v>
      </c>
      <c r="K85" s="112">
        <v>-160627.76629999999</v>
      </c>
      <c r="L85" s="112">
        <v>1594322.7553000001</v>
      </c>
      <c r="M85" s="113">
        <v>176818.98499999999</v>
      </c>
      <c r="N85" s="113">
        <v>198743.44521999999</v>
      </c>
      <c r="O85" s="113">
        <v>-13125.800209999999</v>
      </c>
      <c r="P85" s="113">
        <v>181004.21583999999</v>
      </c>
      <c r="Q85" s="113">
        <v>-17739.229380000001</v>
      </c>
      <c r="R85" s="113">
        <v>194558.21437999999</v>
      </c>
      <c r="S85" s="114">
        <v>204778.54199999999</v>
      </c>
      <c r="T85" s="114">
        <v>221576.79978999999</v>
      </c>
      <c r="U85" s="114">
        <v>-11614.2801</v>
      </c>
      <c r="V85" s="114">
        <v>205885.19260000001</v>
      </c>
      <c r="W85" s="114">
        <v>-15691.607190000001</v>
      </c>
      <c r="X85" s="114">
        <v>220470.14919</v>
      </c>
      <c r="Y85" s="109">
        <v>1815292.517</v>
      </c>
      <c r="Z85" s="109">
        <v>1979932.9456</v>
      </c>
      <c r="AA85" s="143">
        <f t="shared" si="1"/>
        <v>165.02659245454547</v>
      </c>
      <c r="AB85" s="143">
        <f t="shared" si="1"/>
        <v>179.99390414545454</v>
      </c>
      <c r="AC85" s="109">
        <v>-144861.05650000001</v>
      </c>
      <c r="AD85" s="109">
        <v>1785874.3426999999</v>
      </c>
      <c r="AE85" s="109">
        <v>-194058.6029</v>
      </c>
      <c r="AF85" s="109">
        <v>2009351.1199</v>
      </c>
      <c r="AG85" s="110">
        <v>222388.58799999999</v>
      </c>
      <c r="AH85" s="110">
        <v>224875.60681</v>
      </c>
      <c r="AI85" s="110">
        <v>219590.8095</v>
      </c>
      <c r="AJ85" s="110">
        <v>-5284.7973060000004</v>
      </c>
      <c r="AK85" s="110">
        <v>227673.38531000001</v>
      </c>
      <c r="AL85" s="111">
        <v>2037681.105</v>
      </c>
      <c r="AM85" s="111">
        <v>2204808.5523999999</v>
      </c>
      <c r="AN85" s="111">
        <v>-148880.70790000001</v>
      </c>
      <c r="AO85" s="111">
        <v>2005465.1521999999</v>
      </c>
      <c r="AP85" s="111">
        <v>-199343.4002</v>
      </c>
      <c r="AQ85" s="111">
        <v>2237024.5052</v>
      </c>
      <c r="AR85" s="112">
        <v>34710.054699999979</v>
      </c>
      <c r="AS85" s="112">
        <v>4029.4443142856803</v>
      </c>
      <c r="AU85" s="113">
        <v>-4185.2308400000038</v>
      </c>
      <c r="AV85" s="113">
        <v>8993.8997942857186</v>
      </c>
      <c r="AX85" s="114">
        <v>-1106.6505999999936</v>
      </c>
      <c r="AY85" s="114">
        <v>19583.43065142856</v>
      </c>
      <c r="BA85" s="109">
        <v>29418.174300000072</v>
      </c>
      <c r="BB85" s="109">
        <v>32606.775499999989</v>
      </c>
      <c r="BD85" s="110">
        <v>2797.7785000000149</v>
      </c>
      <c r="BE85" s="110">
        <v>-18924.875117142841</v>
      </c>
      <c r="BG85" s="111">
        <v>32215.952800000086</v>
      </c>
      <c r="BH85" s="111">
        <v>13681.900400000159</v>
      </c>
      <c r="BJ85" s="144" t="s">
        <v>219</v>
      </c>
      <c r="BK85" s="113" t="s">
        <v>219</v>
      </c>
      <c r="BL85" s="114" t="s">
        <v>219</v>
      </c>
      <c r="BM85" s="109" t="s">
        <v>219</v>
      </c>
      <c r="BN85" s="110" t="s">
        <v>219</v>
      </c>
      <c r="BO85" s="145" t="s">
        <v>219</v>
      </c>
      <c r="BP85" s="115" t="s">
        <v>219</v>
      </c>
      <c r="BQ85" s="116" t="s">
        <v>219</v>
      </c>
      <c r="BR85" s="117" t="s">
        <v>219</v>
      </c>
      <c r="BS85" s="118" t="s">
        <v>219</v>
      </c>
      <c r="BT85" s="119" t="s">
        <v>219</v>
      </c>
      <c r="BU85" s="120" t="s">
        <v>219</v>
      </c>
      <c r="BV85" s="115">
        <v>1559612.7006000001</v>
      </c>
      <c r="BW85" s="116">
        <v>198743.44521999999</v>
      </c>
      <c r="BX85" s="117">
        <v>221576.79978999999</v>
      </c>
      <c r="BY85" s="118">
        <v>1979932.9456</v>
      </c>
      <c r="BZ85" s="119">
        <v>224875.60681</v>
      </c>
      <c r="CA85" s="120">
        <v>2204808.5523999999</v>
      </c>
      <c r="CB85" s="146">
        <v>2645501.3155999999</v>
      </c>
      <c r="CC85" s="146">
        <v>411492.21189999999</v>
      </c>
      <c r="CD85" s="146">
        <v>437218.68098</v>
      </c>
      <c r="CE85" s="146">
        <v>3494212.2085000002</v>
      </c>
      <c r="CF85" s="146">
        <v>419527.19653999998</v>
      </c>
      <c r="CG85" s="146">
        <v>3921298.3091000002</v>
      </c>
      <c r="CH85" s="146">
        <v>1</v>
      </c>
      <c r="CI85" s="146" t="e">
        <v>#N/A</v>
      </c>
      <c r="CJ85" s="146" t="e">
        <v>#N/A</v>
      </c>
      <c r="CK85" s="146" t="e">
        <v>#N/A</v>
      </c>
      <c r="CL85" s="146" t="e">
        <v>#N/A</v>
      </c>
      <c r="CM85" s="146" t="e">
        <v>#N/A</v>
      </c>
      <c r="CN85" s="146" t="e">
        <v>#N/A</v>
      </c>
      <c r="CO85" s="146">
        <v>1433694.9890000001</v>
      </c>
      <c r="CP85" s="146">
        <v>176818.98499999999</v>
      </c>
      <c r="CQ85" s="146">
        <v>204778.54199999999</v>
      </c>
      <c r="CR85" s="146">
        <v>1815292.517</v>
      </c>
      <c r="CS85" s="146">
        <v>222388.58799999999</v>
      </c>
      <c r="CT85" s="146">
        <v>2037681.105</v>
      </c>
      <c r="CU85" s="146" t="e">
        <v>#N/A</v>
      </c>
      <c r="CV85" s="146" t="e">
        <v>#N/A</v>
      </c>
      <c r="CW85" s="146" t="e">
        <v>#N/A</v>
      </c>
      <c r="CX85" s="146" t="e">
        <v>#N/A</v>
      </c>
      <c r="CY85" s="146" t="e">
        <v>#N/A</v>
      </c>
      <c r="CZ85" s="146" t="e">
        <v>#N/A</v>
      </c>
      <c r="DA85" s="146">
        <v>1398984.9342</v>
      </c>
      <c r="DB85" s="146">
        <v>181004.21583999999</v>
      </c>
      <c r="DC85" s="146">
        <v>205885.19260000001</v>
      </c>
      <c r="DD85" s="146">
        <v>1785874.3426999999</v>
      </c>
      <c r="DE85" s="146">
        <v>219590.8095</v>
      </c>
      <c r="DF85" s="146">
        <v>2005465.1521999999</v>
      </c>
    </row>
    <row r="86" spans="1:121" x14ac:dyDescent="0.25">
      <c r="A86" t="s">
        <v>218</v>
      </c>
      <c r="B86" s="142">
        <v>43821</v>
      </c>
      <c r="C86">
        <v>6</v>
      </c>
      <c r="D86">
        <v>2</v>
      </c>
      <c r="E86" s="105">
        <v>5.4815384614999996</v>
      </c>
      <c r="F86" s="105">
        <v>4.3792307692000003</v>
      </c>
      <c r="G86" s="112">
        <v>1431463.1680000001</v>
      </c>
      <c r="H86" s="112">
        <v>1566128.2901999999</v>
      </c>
      <c r="I86" s="112">
        <v>-120118.3893</v>
      </c>
      <c r="J86" s="112">
        <v>1432479.1719</v>
      </c>
      <c r="K86" s="112">
        <v>-133649.1183</v>
      </c>
      <c r="L86" s="112">
        <v>1565112.2863</v>
      </c>
      <c r="M86" s="113">
        <v>174705.94399999999</v>
      </c>
      <c r="N86" s="113">
        <v>199907.76741</v>
      </c>
      <c r="O86" s="113">
        <v>-13127.61031</v>
      </c>
      <c r="P86" s="113">
        <v>185371.76926</v>
      </c>
      <c r="Q86" s="113">
        <v>-14535.998149999999</v>
      </c>
      <c r="R86" s="113">
        <v>189241.94214999999</v>
      </c>
      <c r="S86" s="114">
        <v>204300.201</v>
      </c>
      <c r="T86" s="114">
        <v>222226.8805</v>
      </c>
      <c r="U86" s="114">
        <v>-11614.5383</v>
      </c>
      <c r="V86" s="114">
        <v>209508.79985000001</v>
      </c>
      <c r="W86" s="114">
        <v>-12718.08065</v>
      </c>
      <c r="X86" s="114">
        <v>217018.28164999999</v>
      </c>
      <c r="Y86" s="109">
        <v>1810469.31</v>
      </c>
      <c r="Z86" s="109">
        <v>1988262.9380999999</v>
      </c>
      <c r="AA86" s="143">
        <f t="shared" si="1"/>
        <v>164.58811909090909</v>
      </c>
      <c r="AB86" s="143">
        <f t="shared" si="1"/>
        <v>180.75117619090909</v>
      </c>
      <c r="AC86" s="109">
        <v>-144860.5379</v>
      </c>
      <c r="AD86" s="109">
        <v>1827359.7409999999</v>
      </c>
      <c r="AE86" s="109">
        <v>-160903.19709999999</v>
      </c>
      <c r="AF86" s="109">
        <v>1971372.5071</v>
      </c>
      <c r="AG86" s="110">
        <v>223356.73199999999</v>
      </c>
      <c r="AH86" s="110">
        <v>225046.04869</v>
      </c>
      <c r="AI86" s="110">
        <v>220676.44704</v>
      </c>
      <c r="AJ86" s="110">
        <v>-4369.6016509999999</v>
      </c>
      <c r="AK86" s="110">
        <v>227726.33364999999</v>
      </c>
      <c r="AL86" s="111">
        <v>2033826.0419999999</v>
      </c>
      <c r="AM86" s="111">
        <v>2213308.9868000001</v>
      </c>
      <c r="AN86" s="111">
        <v>-148879.63329999999</v>
      </c>
      <c r="AO86" s="111">
        <v>2048036.1880000001</v>
      </c>
      <c r="AP86" s="111">
        <v>-165272.79879999999</v>
      </c>
      <c r="AQ86" s="111">
        <v>2199098.8407999999</v>
      </c>
      <c r="AR86" s="112">
        <v>-1016.0038999998942</v>
      </c>
      <c r="AS86" s="112">
        <v>-7822.0399714285904</v>
      </c>
      <c r="AU86" s="113">
        <v>-10665.825260000012</v>
      </c>
      <c r="AV86" s="113">
        <v>9604.0417757142859</v>
      </c>
      <c r="AX86" s="114">
        <v>-5208.5988500000094</v>
      </c>
      <c r="AY86" s="114">
        <v>19305.904282857133</v>
      </c>
      <c r="BA86" s="109">
        <v>-16890.430999999866</v>
      </c>
      <c r="BB86" s="109">
        <v>21087.906385714286</v>
      </c>
      <c r="BD86" s="110">
        <v>2680.28495999999</v>
      </c>
      <c r="BE86" s="110">
        <v>-14469.220155714274</v>
      </c>
      <c r="BG86" s="111">
        <v>-14210.146000000183</v>
      </c>
      <c r="BH86" s="111">
        <v>6618.6862571430393</v>
      </c>
      <c r="BJ86" s="144" t="s">
        <v>219</v>
      </c>
      <c r="BK86" s="113" t="s">
        <v>219</v>
      </c>
      <c r="BL86" s="114" t="s">
        <v>219</v>
      </c>
      <c r="BM86" s="109" t="s">
        <v>219</v>
      </c>
      <c r="BN86" s="110" t="s">
        <v>219</v>
      </c>
      <c r="BO86" s="145" t="s">
        <v>219</v>
      </c>
      <c r="BP86" s="115" t="s">
        <v>219</v>
      </c>
      <c r="BQ86" s="116" t="s">
        <v>219</v>
      </c>
      <c r="BR86" s="117" t="s">
        <v>219</v>
      </c>
      <c r="BS86" s="118" t="s">
        <v>219</v>
      </c>
      <c r="BT86" s="119" t="s">
        <v>219</v>
      </c>
      <c r="BU86" s="120" t="s">
        <v>219</v>
      </c>
      <c r="BV86" s="115">
        <v>1566128.2901999999</v>
      </c>
      <c r="BW86" s="116">
        <v>199907.76741</v>
      </c>
      <c r="BX86" s="117">
        <v>222226.8805</v>
      </c>
      <c r="BY86" s="118">
        <v>1988262.9380999999</v>
      </c>
      <c r="BZ86" s="119">
        <v>225046.04869</v>
      </c>
      <c r="CA86" s="120">
        <v>2213308.9868000001</v>
      </c>
      <c r="CB86" s="146">
        <v>2645501.3155999999</v>
      </c>
      <c r="CC86" s="146">
        <v>411492.21189999999</v>
      </c>
      <c r="CD86" s="146">
        <v>437218.68098</v>
      </c>
      <c r="CE86" s="146">
        <v>3494212.2085000002</v>
      </c>
      <c r="CF86" s="146">
        <v>419527.19653999998</v>
      </c>
      <c r="CG86" s="146">
        <v>3921298.3091000002</v>
      </c>
      <c r="CH86" s="146">
        <v>1</v>
      </c>
      <c r="CI86" s="146" t="e">
        <v>#N/A</v>
      </c>
      <c r="CJ86" s="146" t="e">
        <v>#N/A</v>
      </c>
      <c r="CK86" s="146" t="e">
        <v>#N/A</v>
      </c>
      <c r="CL86" s="146" t="e">
        <v>#N/A</v>
      </c>
      <c r="CM86" s="146" t="e">
        <v>#N/A</v>
      </c>
      <c r="CN86" s="146" t="e">
        <v>#N/A</v>
      </c>
      <c r="CO86" s="146">
        <v>1431463.1680000001</v>
      </c>
      <c r="CP86" s="146">
        <v>174705.94399999999</v>
      </c>
      <c r="CQ86" s="146">
        <v>204300.201</v>
      </c>
      <c r="CR86" s="146">
        <v>1810469.31</v>
      </c>
      <c r="CS86" s="146">
        <v>223356.73199999999</v>
      </c>
      <c r="CT86" s="146">
        <v>2033826.0419999999</v>
      </c>
      <c r="CU86" s="146" t="e">
        <v>#N/A</v>
      </c>
      <c r="CV86" s="146" t="e">
        <v>#N/A</v>
      </c>
      <c r="CW86" s="146" t="e">
        <v>#N/A</v>
      </c>
      <c r="CX86" s="146" t="e">
        <v>#N/A</v>
      </c>
      <c r="CY86" s="146" t="e">
        <v>#N/A</v>
      </c>
      <c r="CZ86" s="146" t="e">
        <v>#N/A</v>
      </c>
      <c r="DA86" s="146">
        <v>1432479.1719</v>
      </c>
      <c r="DB86" s="146">
        <v>185371.76926</v>
      </c>
      <c r="DC86" s="146">
        <v>209508.79985000001</v>
      </c>
      <c r="DD86" s="146">
        <v>1827359.7409999999</v>
      </c>
      <c r="DE86" s="146">
        <v>220676.44704</v>
      </c>
      <c r="DF86" s="146">
        <v>2048036.1880000001</v>
      </c>
    </row>
    <row r="87" spans="1:121" x14ac:dyDescent="0.25">
      <c r="A87" t="s">
        <v>218</v>
      </c>
      <c r="B87" s="142">
        <v>43822</v>
      </c>
      <c r="C87">
        <v>0</v>
      </c>
      <c r="D87">
        <v>4</v>
      </c>
      <c r="E87" s="105">
        <v>5.6</v>
      </c>
      <c r="F87" s="105">
        <v>4.3246153846000004</v>
      </c>
      <c r="G87" s="112">
        <v>1449573.639</v>
      </c>
      <c r="H87" s="112">
        <v>1606645.0308999999</v>
      </c>
      <c r="I87" s="112">
        <v>-122648.4779</v>
      </c>
      <c r="J87" s="112">
        <v>1449290.899</v>
      </c>
      <c r="K87" s="112">
        <v>-157354.13190000001</v>
      </c>
      <c r="L87" s="112">
        <v>1606927.7708999999</v>
      </c>
      <c r="M87" s="113">
        <v>205772.01500000001</v>
      </c>
      <c r="N87" s="113">
        <v>219085.40023999999</v>
      </c>
      <c r="O87" s="113">
        <v>-14279.470719999999</v>
      </c>
      <c r="P87" s="113">
        <v>200701.52382999999</v>
      </c>
      <c r="Q87" s="113">
        <v>-18383.876410000001</v>
      </c>
      <c r="R87" s="113">
        <v>224155.89141000001</v>
      </c>
      <c r="S87" s="114">
        <v>256376.88800000001</v>
      </c>
      <c r="T87" s="114">
        <v>280339.28480000002</v>
      </c>
      <c r="U87" s="114">
        <v>-14467.883589999999</v>
      </c>
      <c r="V87" s="114">
        <v>261841.41005999999</v>
      </c>
      <c r="W87" s="114">
        <v>-18497.87473</v>
      </c>
      <c r="X87" s="114">
        <v>274874.76273000002</v>
      </c>
      <c r="Y87" s="109">
        <v>1911722.544</v>
      </c>
      <c r="Z87" s="109">
        <v>2106069.7159000002</v>
      </c>
      <c r="AA87" s="143">
        <f t="shared" si="1"/>
        <v>173.79295854545455</v>
      </c>
      <c r="AB87" s="143">
        <f t="shared" si="1"/>
        <v>191.46088326363639</v>
      </c>
      <c r="AC87" s="109">
        <v>-151395.8322</v>
      </c>
      <c r="AD87" s="109">
        <v>1911833.8329</v>
      </c>
      <c r="AE87" s="109">
        <v>-194235.883</v>
      </c>
      <c r="AF87" s="109">
        <v>2105958.4270000001</v>
      </c>
      <c r="AG87" s="110">
        <v>220384.91099999999</v>
      </c>
      <c r="AH87" s="110">
        <v>267517.40509000001</v>
      </c>
      <c r="AI87" s="110">
        <v>261275.45264</v>
      </c>
      <c r="AJ87" s="110">
        <v>-6241.9524430000001</v>
      </c>
      <c r="AK87" s="110">
        <v>226626.86343999999</v>
      </c>
      <c r="AL87" s="111">
        <v>2132107.4550000001</v>
      </c>
      <c r="AM87" s="111">
        <v>2373587.1209999998</v>
      </c>
      <c r="AN87" s="111">
        <v>-156296.08660000001</v>
      </c>
      <c r="AO87" s="111">
        <v>2173109.2856000001</v>
      </c>
      <c r="AP87" s="111">
        <v>-200477.83540000001</v>
      </c>
      <c r="AQ87" s="111">
        <v>2332585.2903999998</v>
      </c>
      <c r="AR87" s="112">
        <v>282.73999999999069</v>
      </c>
      <c r="AS87" s="112">
        <v>-9962.6800142857246</v>
      </c>
      <c r="AU87" s="113">
        <v>5070.491170000023</v>
      </c>
      <c r="AV87" s="113">
        <v>6809.6520814285741</v>
      </c>
      <c r="AX87" s="114">
        <v>-5464.5220700000064</v>
      </c>
      <c r="AY87" s="114">
        <v>12704.718628571418</v>
      </c>
      <c r="BA87" s="109">
        <v>-111.28890000004321</v>
      </c>
      <c r="BB87" s="109">
        <v>9551.6912857142743</v>
      </c>
      <c r="BD87" s="110">
        <v>-40890.541650000028</v>
      </c>
      <c r="BE87" s="110">
        <v>-18965.817555714279</v>
      </c>
      <c r="BG87" s="111">
        <v>-41001.830599999987</v>
      </c>
      <c r="BH87" s="111">
        <v>-9414.1262571427178</v>
      </c>
      <c r="BJ87" s="144" t="s">
        <v>219</v>
      </c>
      <c r="BK87" s="113" t="s">
        <v>219</v>
      </c>
      <c r="BL87" s="114" t="s">
        <v>219</v>
      </c>
      <c r="BM87" s="109" t="s">
        <v>219</v>
      </c>
      <c r="BN87" s="110" t="s">
        <v>219</v>
      </c>
      <c r="BO87" s="145" t="s">
        <v>219</v>
      </c>
      <c r="BP87" s="115" t="s">
        <v>219</v>
      </c>
      <c r="BQ87" s="116" t="s">
        <v>219</v>
      </c>
      <c r="BR87" s="117" t="s">
        <v>219</v>
      </c>
      <c r="BS87" s="118" t="s">
        <v>219</v>
      </c>
      <c r="BT87" s="119" t="s">
        <v>219</v>
      </c>
      <c r="BU87" s="120" t="s">
        <v>219</v>
      </c>
      <c r="BV87" s="115">
        <v>1606645.0308999999</v>
      </c>
      <c r="BW87" s="116">
        <v>219085.40023999999</v>
      </c>
      <c r="BX87" s="117">
        <v>280339.28480000002</v>
      </c>
      <c r="BY87" s="118">
        <v>2106069.7159000002</v>
      </c>
      <c r="BZ87" s="119">
        <v>267517.40509000001</v>
      </c>
      <c r="CA87" s="120">
        <v>2373587.1209999998</v>
      </c>
      <c r="CB87" s="146">
        <v>2645501.3155999999</v>
      </c>
      <c r="CC87" s="146">
        <v>411492.21189999999</v>
      </c>
      <c r="CD87" s="146">
        <v>437218.68098</v>
      </c>
      <c r="CE87" s="146">
        <v>3494212.2085000002</v>
      </c>
      <c r="CF87" s="146">
        <v>419527.19653999998</v>
      </c>
      <c r="CG87" s="146">
        <v>3921298.3091000002</v>
      </c>
      <c r="CH87" s="146">
        <v>1</v>
      </c>
      <c r="CI87" s="146" t="e">
        <v>#N/A</v>
      </c>
      <c r="CJ87" s="146" t="e">
        <v>#N/A</v>
      </c>
      <c r="CK87" s="146" t="e">
        <v>#N/A</v>
      </c>
      <c r="CL87" s="146" t="e">
        <v>#N/A</v>
      </c>
      <c r="CM87" s="146" t="e">
        <v>#N/A</v>
      </c>
      <c r="CN87" s="146" t="e">
        <v>#N/A</v>
      </c>
      <c r="CO87" s="146">
        <v>1449573.639</v>
      </c>
      <c r="CP87" s="146">
        <v>205772.01500000001</v>
      </c>
      <c r="CQ87" s="146">
        <v>256376.88800000001</v>
      </c>
      <c r="CR87" s="146">
        <v>1911722.544</v>
      </c>
      <c r="CS87" s="146">
        <v>220384.91099999999</v>
      </c>
      <c r="CT87" s="146">
        <v>2132107.4550000001</v>
      </c>
      <c r="CU87" s="146" t="e">
        <v>#N/A</v>
      </c>
      <c r="CV87" s="146" t="e">
        <v>#N/A</v>
      </c>
      <c r="CW87" s="146" t="e">
        <v>#N/A</v>
      </c>
      <c r="CX87" s="146" t="e">
        <v>#N/A</v>
      </c>
      <c r="CY87" s="146" t="e">
        <v>#N/A</v>
      </c>
      <c r="CZ87" s="146" t="e">
        <v>#N/A</v>
      </c>
      <c r="DA87" s="146">
        <v>1449290.899</v>
      </c>
      <c r="DB87" s="146">
        <v>200701.52382999999</v>
      </c>
      <c r="DC87" s="146">
        <v>261841.41005999999</v>
      </c>
      <c r="DD87" s="146">
        <v>1911833.8329</v>
      </c>
      <c r="DE87" s="146">
        <v>261275.45264</v>
      </c>
      <c r="DF87" s="146">
        <v>2173109.2856000001</v>
      </c>
    </row>
    <row r="88" spans="1:121" x14ac:dyDescent="0.25">
      <c r="A88" t="s">
        <v>218</v>
      </c>
      <c r="B88" s="142">
        <v>43823</v>
      </c>
      <c r="C88">
        <v>1</v>
      </c>
      <c r="D88">
        <v>3</v>
      </c>
      <c r="E88" s="105">
        <v>5.8923076923000002</v>
      </c>
      <c r="F88" s="105">
        <v>4.2784615385000002</v>
      </c>
      <c r="G88" s="112">
        <v>1396085.4509999999</v>
      </c>
      <c r="H88" s="112">
        <v>1635272.8718000001</v>
      </c>
      <c r="I88" s="112">
        <v>-124495.50900000001</v>
      </c>
      <c r="J88" s="112">
        <v>1430417.1928000001</v>
      </c>
      <c r="K88" s="112">
        <v>-204855.679</v>
      </c>
      <c r="L88" s="112">
        <v>1600941.13</v>
      </c>
      <c r="M88" s="113">
        <v>187907.315</v>
      </c>
      <c r="N88" s="113">
        <v>208853.07870000001</v>
      </c>
      <c r="O88" s="113">
        <v>-13605.204</v>
      </c>
      <c r="P88" s="113">
        <v>186557.84125</v>
      </c>
      <c r="Q88" s="113">
        <v>-22295.237450000001</v>
      </c>
      <c r="R88" s="113">
        <v>210202.55244999999</v>
      </c>
      <c r="S88" s="114">
        <v>223640.09299999999</v>
      </c>
      <c r="T88" s="114">
        <v>237340.46109999999</v>
      </c>
      <c r="U88" s="114">
        <v>-12321.82979</v>
      </c>
      <c r="V88" s="114">
        <v>217307.94884999999</v>
      </c>
      <c r="W88" s="114">
        <v>-20032.51226</v>
      </c>
      <c r="X88" s="114">
        <v>243672.60526000001</v>
      </c>
      <c r="Y88" s="109">
        <v>1807632.86</v>
      </c>
      <c r="Z88" s="109">
        <v>2081466.4116</v>
      </c>
      <c r="AA88" s="143">
        <f t="shared" si="1"/>
        <v>164.33026000000001</v>
      </c>
      <c r="AB88" s="143">
        <f t="shared" si="1"/>
        <v>189.22421923636364</v>
      </c>
      <c r="AC88" s="109">
        <v>-150422.5428</v>
      </c>
      <c r="AD88" s="109">
        <v>1834282.9828999999</v>
      </c>
      <c r="AE88" s="109">
        <v>-247183.42869999999</v>
      </c>
      <c r="AF88" s="109">
        <v>2054816.2886999999</v>
      </c>
      <c r="AG88" s="110">
        <v>211294.98300000001</v>
      </c>
      <c r="AH88" s="110">
        <v>238057.54878000001</v>
      </c>
      <c r="AI88" s="110">
        <v>231028.04310000001</v>
      </c>
      <c r="AJ88" s="110">
        <v>-7029.505674</v>
      </c>
      <c r="AK88" s="110">
        <v>218324.48866999999</v>
      </c>
      <c r="AL88" s="111">
        <v>2018927.8430000001</v>
      </c>
      <c r="AM88" s="111">
        <v>2319523.9604000002</v>
      </c>
      <c r="AN88" s="111">
        <v>-154730.5637</v>
      </c>
      <c r="AO88" s="111">
        <v>2065311.0260000001</v>
      </c>
      <c r="AP88" s="111">
        <v>-254212.9344</v>
      </c>
      <c r="AQ88" s="111">
        <v>2273140.7774</v>
      </c>
      <c r="AR88" s="112">
        <v>-34331.741800000193</v>
      </c>
      <c r="AS88" s="112">
        <v>-14344.857114285729</v>
      </c>
      <c r="AU88" s="113">
        <v>1349.4737499999756</v>
      </c>
      <c r="AV88" s="113">
        <v>3827.8609357142827</v>
      </c>
      <c r="AX88" s="114">
        <v>6332.1441600000253</v>
      </c>
      <c r="AY88" s="114">
        <v>7961.4885057142819</v>
      </c>
      <c r="BA88" s="109">
        <v>-26650.122900000075</v>
      </c>
      <c r="BB88" s="109">
        <v>-2555.507385714312</v>
      </c>
      <c r="BD88" s="110">
        <v>-19733.06011000002</v>
      </c>
      <c r="BE88" s="110">
        <v>-21528.244895714281</v>
      </c>
      <c r="BG88" s="111">
        <v>-46383.183000000194</v>
      </c>
      <c r="BH88" s="111">
        <v>-24083.752271428504</v>
      </c>
      <c r="BJ88" s="144" t="s">
        <v>219</v>
      </c>
      <c r="BK88" s="113" t="s">
        <v>219</v>
      </c>
      <c r="BL88" s="114" t="s">
        <v>219</v>
      </c>
      <c r="BM88" s="109" t="s">
        <v>219</v>
      </c>
      <c r="BN88" s="110" t="s">
        <v>219</v>
      </c>
      <c r="BO88" s="145" t="s">
        <v>219</v>
      </c>
      <c r="BP88" s="115" t="s">
        <v>219</v>
      </c>
      <c r="BQ88" s="116" t="s">
        <v>219</v>
      </c>
      <c r="BR88" s="117" t="s">
        <v>219</v>
      </c>
      <c r="BS88" s="118" t="s">
        <v>219</v>
      </c>
      <c r="BT88" s="119" t="s">
        <v>219</v>
      </c>
      <c r="BU88" s="120" t="s">
        <v>219</v>
      </c>
      <c r="BV88" s="115">
        <v>1635272.8718000001</v>
      </c>
      <c r="BW88" s="116">
        <v>208853.07870000001</v>
      </c>
      <c r="BX88" s="117">
        <v>237340.46109999999</v>
      </c>
      <c r="BY88" s="118">
        <v>2081466.4116</v>
      </c>
      <c r="BZ88" s="119">
        <v>238057.54878000001</v>
      </c>
      <c r="CA88" s="120">
        <v>2319523.9604000002</v>
      </c>
      <c r="CB88" s="146">
        <v>2645501.3155999999</v>
      </c>
      <c r="CC88" s="146">
        <v>411492.21189999999</v>
      </c>
      <c r="CD88" s="146">
        <v>437218.68098</v>
      </c>
      <c r="CE88" s="146">
        <v>3494212.2085000002</v>
      </c>
      <c r="CF88" s="146">
        <v>419527.19653999998</v>
      </c>
      <c r="CG88" s="146">
        <v>3921298.3091000002</v>
      </c>
      <c r="CH88" s="146">
        <v>1</v>
      </c>
      <c r="CI88" s="146" t="e">
        <v>#N/A</v>
      </c>
      <c r="CJ88" s="146" t="e">
        <v>#N/A</v>
      </c>
      <c r="CK88" s="146" t="e">
        <v>#N/A</v>
      </c>
      <c r="CL88" s="146" t="e">
        <v>#N/A</v>
      </c>
      <c r="CM88" s="146" t="e">
        <v>#N/A</v>
      </c>
      <c r="CN88" s="146" t="e">
        <v>#N/A</v>
      </c>
      <c r="CO88" s="146">
        <v>1396085.4509999999</v>
      </c>
      <c r="CP88" s="146">
        <v>187907.315</v>
      </c>
      <c r="CQ88" s="146">
        <v>223640.09299999999</v>
      </c>
      <c r="CR88" s="146">
        <v>1807632.86</v>
      </c>
      <c r="CS88" s="146">
        <v>211294.98300000001</v>
      </c>
      <c r="CT88" s="146">
        <v>2018927.8430000001</v>
      </c>
      <c r="CU88" s="146" t="e">
        <v>#N/A</v>
      </c>
      <c r="CV88" s="146" t="e">
        <v>#N/A</v>
      </c>
      <c r="CW88" s="146" t="e">
        <v>#N/A</v>
      </c>
      <c r="CX88" s="146" t="e">
        <v>#N/A</v>
      </c>
      <c r="CY88" s="146" t="e">
        <v>#N/A</v>
      </c>
      <c r="CZ88" s="146" t="e">
        <v>#N/A</v>
      </c>
      <c r="DA88" s="146">
        <v>1430417.1928000001</v>
      </c>
      <c r="DB88" s="146">
        <v>186557.84125</v>
      </c>
      <c r="DC88" s="146">
        <v>217307.94884999999</v>
      </c>
      <c r="DD88" s="146">
        <v>1834282.9828999999</v>
      </c>
      <c r="DE88" s="146">
        <v>231028.04310000001</v>
      </c>
      <c r="DF88" s="146">
        <v>2065311.0260000001</v>
      </c>
    </row>
    <row r="89" spans="1:121" x14ac:dyDescent="0.25">
      <c r="A89" t="s">
        <v>218</v>
      </c>
      <c r="B89" s="142">
        <v>43824</v>
      </c>
      <c r="C89">
        <v>2</v>
      </c>
      <c r="D89">
        <v>1</v>
      </c>
      <c r="E89" s="105">
        <v>5.0169230769000004</v>
      </c>
      <c r="F89" s="105">
        <v>4.2107692308000004</v>
      </c>
      <c r="G89" s="112">
        <v>1453049.6410000001</v>
      </c>
      <c r="H89" s="112">
        <v>1474485.8047</v>
      </c>
      <c r="I89" s="112">
        <v>-111558.45419999999</v>
      </c>
      <c r="J89" s="112">
        <v>1385291.9081999999</v>
      </c>
      <c r="K89" s="112">
        <v>-89193.896460000004</v>
      </c>
      <c r="L89" s="112">
        <v>1542243.5375000001</v>
      </c>
      <c r="M89" s="113">
        <v>174129.935</v>
      </c>
      <c r="N89" s="113">
        <v>186059.07651000001</v>
      </c>
      <c r="O89" s="113">
        <v>-12049.14177</v>
      </c>
      <c r="P89" s="113">
        <v>176355.12460000001</v>
      </c>
      <c r="Q89" s="113">
        <v>-9703.9519089999994</v>
      </c>
      <c r="R89" s="113">
        <v>183833.88691</v>
      </c>
      <c r="S89" s="114">
        <v>191504.95</v>
      </c>
      <c r="T89" s="114">
        <v>197579.91206</v>
      </c>
      <c r="U89" s="114">
        <v>-10251.031220000001</v>
      </c>
      <c r="V89" s="114">
        <v>189222.23053999999</v>
      </c>
      <c r="W89" s="114">
        <v>-8357.6815170000009</v>
      </c>
      <c r="X89" s="114">
        <v>199862.63152</v>
      </c>
      <c r="Y89" s="109">
        <v>1818684.5249999999</v>
      </c>
      <c r="Z89" s="109">
        <v>1858124.7932</v>
      </c>
      <c r="AA89" s="143">
        <f t="shared" si="1"/>
        <v>165.33495681818181</v>
      </c>
      <c r="AB89" s="143">
        <f t="shared" si="1"/>
        <v>168.92043574545454</v>
      </c>
      <c r="AC89" s="109">
        <v>-133858.62719999999</v>
      </c>
      <c r="AD89" s="109">
        <v>1750869.2633</v>
      </c>
      <c r="AE89" s="109">
        <v>-107255.52989999999</v>
      </c>
      <c r="AF89" s="109">
        <v>1925940.0549000001</v>
      </c>
      <c r="AG89" s="110">
        <v>197599.27799999999</v>
      </c>
      <c r="AH89" s="110">
        <v>197054.3389</v>
      </c>
      <c r="AI89" s="110">
        <v>194316.35706000001</v>
      </c>
      <c r="AJ89" s="110">
        <v>-2737.9818380000002</v>
      </c>
      <c r="AK89" s="110">
        <v>200337.25984000001</v>
      </c>
      <c r="AL89" s="111">
        <v>2016283.8030000001</v>
      </c>
      <c r="AM89" s="111">
        <v>2055179.1321</v>
      </c>
      <c r="AN89" s="111">
        <v>-137339.57449999999</v>
      </c>
      <c r="AO89" s="111">
        <v>1945185.6203999999</v>
      </c>
      <c r="AP89" s="111">
        <v>-109993.5117</v>
      </c>
      <c r="AQ89" s="111">
        <v>2126277.3147</v>
      </c>
      <c r="AR89" s="112">
        <v>67757.732800000114</v>
      </c>
      <c r="AS89" s="112">
        <v>-3600.536185714283</v>
      </c>
      <c r="AU89" s="113">
        <v>-2225.1896000000124</v>
      </c>
      <c r="AV89" s="113">
        <v>177.33839285713788</v>
      </c>
      <c r="AX89" s="114">
        <v>2282.719459999993</v>
      </c>
      <c r="AY89" s="114">
        <v>2708.5466685714282</v>
      </c>
      <c r="BA89" s="109">
        <v>67815.261700000148</v>
      </c>
      <c r="BB89" s="109">
        <v>-714.65112857141401</v>
      </c>
      <c r="BD89" s="110">
        <v>3282.9209400000109</v>
      </c>
      <c r="BE89" s="110">
        <v>-15376.164204285713</v>
      </c>
      <c r="BG89" s="111">
        <v>71098.182599999942</v>
      </c>
      <c r="BH89" s="111">
        <v>-16090.815328571412</v>
      </c>
      <c r="BJ89" s="144" t="s">
        <v>219</v>
      </c>
      <c r="BK89" s="113" t="s">
        <v>219</v>
      </c>
      <c r="BL89" s="114" t="s">
        <v>219</v>
      </c>
      <c r="BM89" s="109" t="s">
        <v>219</v>
      </c>
      <c r="BN89" s="110" t="s">
        <v>219</v>
      </c>
      <c r="BO89" s="145" t="s">
        <v>219</v>
      </c>
      <c r="BP89" s="115" t="s">
        <v>219</v>
      </c>
      <c r="BQ89" s="116" t="s">
        <v>219</v>
      </c>
      <c r="BR89" s="117" t="s">
        <v>219</v>
      </c>
      <c r="BS89" s="118" t="s">
        <v>219</v>
      </c>
      <c r="BT89" s="119" t="s">
        <v>219</v>
      </c>
      <c r="BU89" s="120" t="s">
        <v>219</v>
      </c>
      <c r="BV89" s="115">
        <v>1474485.8047</v>
      </c>
      <c r="BW89" s="116">
        <v>186059.07651000001</v>
      </c>
      <c r="BX89" s="117">
        <v>197579.91206</v>
      </c>
      <c r="BY89" s="118">
        <v>1858124.7932</v>
      </c>
      <c r="BZ89" s="119">
        <v>197054.3389</v>
      </c>
      <c r="CA89" s="120">
        <v>2055179.1321</v>
      </c>
      <c r="CB89" s="146">
        <v>2645501.3155999999</v>
      </c>
      <c r="CC89" s="146">
        <v>411492.21189999999</v>
      </c>
      <c r="CD89" s="146">
        <v>437218.68098</v>
      </c>
      <c r="CE89" s="146">
        <v>3494212.2085000002</v>
      </c>
      <c r="CF89" s="146">
        <v>419527.19653999998</v>
      </c>
      <c r="CG89" s="146">
        <v>3921298.3091000002</v>
      </c>
      <c r="CH89" s="146">
        <v>1</v>
      </c>
      <c r="CI89" s="146" t="e">
        <v>#N/A</v>
      </c>
      <c r="CJ89" s="146" t="e">
        <v>#N/A</v>
      </c>
      <c r="CK89" s="146" t="e">
        <v>#N/A</v>
      </c>
      <c r="CL89" s="146" t="e">
        <v>#N/A</v>
      </c>
      <c r="CM89" s="146" t="e">
        <v>#N/A</v>
      </c>
      <c r="CN89" s="146" t="e">
        <v>#N/A</v>
      </c>
      <c r="CO89" s="146">
        <v>1453049.6410000001</v>
      </c>
      <c r="CP89" s="146">
        <v>174129.935</v>
      </c>
      <c r="CQ89" s="146">
        <v>191504.95</v>
      </c>
      <c r="CR89" s="146">
        <v>1818684.5249999999</v>
      </c>
      <c r="CS89" s="146">
        <v>197599.27799999999</v>
      </c>
      <c r="CT89" s="146">
        <v>2016283.8030000001</v>
      </c>
      <c r="CU89" s="146" t="e">
        <v>#N/A</v>
      </c>
      <c r="CV89" s="146" t="e">
        <v>#N/A</v>
      </c>
      <c r="CW89" s="146" t="e">
        <v>#N/A</v>
      </c>
      <c r="CX89" s="146" t="e">
        <v>#N/A</v>
      </c>
      <c r="CY89" s="146" t="e">
        <v>#N/A</v>
      </c>
      <c r="CZ89" s="146" t="e">
        <v>#N/A</v>
      </c>
      <c r="DA89" s="146">
        <v>1385291.9081999999</v>
      </c>
      <c r="DB89" s="146">
        <v>176355.12460000001</v>
      </c>
      <c r="DC89" s="146">
        <v>189222.23053999999</v>
      </c>
      <c r="DD89" s="146">
        <v>1750869.2633</v>
      </c>
      <c r="DE89" s="146">
        <v>194316.35706000001</v>
      </c>
      <c r="DF89" s="146">
        <v>1945185.6203999999</v>
      </c>
    </row>
    <row r="90" spans="1:121" x14ac:dyDescent="0.25">
      <c r="A90" t="s">
        <v>218</v>
      </c>
      <c r="B90" s="142">
        <v>43825</v>
      </c>
      <c r="C90">
        <v>3</v>
      </c>
      <c r="D90">
        <v>2</v>
      </c>
      <c r="E90" s="105">
        <v>4.9761538461999999</v>
      </c>
      <c r="F90" s="105">
        <v>4.1838461538000002</v>
      </c>
      <c r="G90" s="112">
        <v>1514938.227</v>
      </c>
      <c r="H90" s="112">
        <v>1590014.2015</v>
      </c>
      <c r="I90" s="112">
        <v>-120108.04150000001</v>
      </c>
      <c r="J90" s="112">
        <v>1499896.0194999999</v>
      </c>
      <c r="K90" s="112">
        <v>-90118.182060000006</v>
      </c>
      <c r="L90" s="112">
        <v>1605056.4091</v>
      </c>
      <c r="M90" s="113">
        <v>184344.486</v>
      </c>
      <c r="N90" s="113">
        <v>202872.86689</v>
      </c>
      <c r="O90" s="113">
        <v>-13122.316269999999</v>
      </c>
      <c r="P90" s="113">
        <v>193023.63709</v>
      </c>
      <c r="Q90" s="113">
        <v>-9849.2298009999995</v>
      </c>
      <c r="R90" s="113">
        <v>194193.71580000001</v>
      </c>
      <c r="S90" s="114">
        <v>212421.796</v>
      </c>
      <c r="T90" s="114">
        <v>224596.24393999999</v>
      </c>
      <c r="U90" s="114">
        <v>-11615.571089999999</v>
      </c>
      <c r="V90" s="114">
        <v>215729.78941</v>
      </c>
      <c r="W90" s="114">
        <v>-8866.4545300000009</v>
      </c>
      <c r="X90" s="114">
        <v>221288.25052999999</v>
      </c>
      <c r="Y90" s="109">
        <v>1911704.5109999999</v>
      </c>
      <c r="Z90" s="109">
        <v>2017483.3123999999</v>
      </c>
      <c r="AA90" s="143">
        <f t="shared" si="1"/>
        <v>173.79131918181818</v>
      </c>
      <c r="AB90" s="143">
        <f t="shared" si="1"/>
        <v>183.40757385454546</v>
      </c>
      <c r="AC90" s="109">
        <v>-144845.9289</v>
      </c>
      <c r="AD90" s="109">
        <v>1908649.446</v>
      </c>
      <c r="AE90" s="109">
        <v>-108833.8664</v>
      </c>
      <c r="AF90" s="109">
        <v>2020538.3774000001</v>
      </c>
      <c r="AG90" s="110">
        <v>180072.492</v>
      </c>
      <c r="AH90" s="110">
        <v>225705.19847</v>
      </c>
      <c r="AI90" s="110">
        <v>222464.77739</v>
      </c>
      <c r="AJ90" s="110">
        <v>-3240.4210720000001</v>
      </c>
      <c r="AK90" s="110">
        <v>183312.91307000001</v>
      </c>
      <c r="AL90" s="111">
        <v>2091777.003</v>
      </c>
      <c r="AM90" s="111">
        <v>2243188.5107999998</v>
      </c>
      <c r="AN90" s="111">
        <v>-148862.8003</v>
      </c>
      <c r="AO90" s="111">
        <v>2131114.2234</v>
      </c>
      <c r="AP90" s="111">
        <v>-112074.28750000001</v>
      </c>
      <c r="AQ90" s="111">
        <v>2203851.2905000001</v>
      </c>
      <c r="AR90" s="112">
        <v>15042.207600000082</v>
      </c>
      <c r="AS90" s="112">
        <v>9403.153557142874</v>
      </c>
      <c r="AU90" s="113">
        <v>-8679.1510899999994</v>
      </c>
      <c r="AV90" s="113">
        <v>-2217.5199614285748</v>
      </c>
      <c r="AX90" s="114">
        <v>-3307.9934099999955</v>
      </c>
      <c r="AY90" s="114">
        <v>-1945.3278285714248</v>
      </c>
      <c r="BA90" s="109">
        <v>3055.065000000177</v>
      </c>
      <c r="BB90" s="109">
        <v>5240.3057571429026</v>
      </c>
      <c r="BD90" s="110">
        <v>-42392.285399999993</v>
      </c>
      <c r="BE90" s="110">
        <v>-16035.890248571432</v>
      </c>
      <c r="BG90" s="111">
        <v>-39337.220299999695</v>
      </c>
      <c r="BH90" s="111">
        <v>-10795.584485714257</v>
      </c>
      <c r="BJ90" s="144" t="s">
        <v>219</v>
      </c>
      <c r="BK90" s="113" t="s">
        <v>219</v>
      </c>
      <c r="BL90" s="114" t="s">
        <v>219</v>
      </c>
      <c r="BM90" s="109" t="s">
        <v>219</v>
      </c>
      <c r="BN90" s="110" t="s">
        <v>219</v>
      </c>
      <c r="BO90" s="145" t="s">
        <v>219</v>
      </c>
      <c r="BP90" s="115" t="s">
        <v>219</v>
      </c>
      <c r="BQ90" s="116" t="s">
        <v>219</v>
      </c>
      <c r="BR90" s="117" t="s">
        <v>219</v>
      </c>
      <c r="BS90" s="118" t="s">
        <v>219</v>
      </c>
      <c r="BT90" s="119" t="s">
        <v>219</v>
      </c>
      <c r="BU90" s="120" t="s">
        <v>219</v>
      </c>
      <c r="BV90" s="115">
        <v>1590014.2015</v>
      </c>
      <c r="BW90" s="116">
        <v>202872.86689</v>
      </c>
      <c r="BX90" s="117">
        <v>224596.24393999999</v>
      </c>
      <c r="BY90" s="118">
        <v>2017483.3123999999</v>
      </c>
      <c r="BZ90" s="119">
        <v>225705.19847</v>
      </c>
      <c r="CA90" s="120">
        <v>2243188.5107999998</v>
      </c>
      <c r="CB90" s="146">
        <v>2645501.3155999999</v>
      </c>
      <c r="CC90" s="146">
        <v>411492.21189999999</v>
      </c>
      <c r="CD90" s="146">
        <v>437218.68098</v>
      </c>
      <c r="CE90" s="146">
        <v>3494212.2085000002</v>
      </c>
      <c r="CF90" s="146">
        <v>419527.19653999998</v>
      </c>
      <c r="CG90" s="146">
        <v>3921298.3091000002</v>
      </c>
      <c r="CH90" s="146">
        <v>1</v>
      </c>
      <c r="CI90" s="146" t="e">
        <v>#N/A</v>
      </c>
      <c r="CJ90" s="146" t="e">
        <v>#N/A</v>
      </c>
      <c r="CK90" s="146" t="e">
        <v>#N/A</v>
      </c>
      <c r="CL90" s="146" t="e">
        <v>#N/A</v>
      </c>
      <c r="CM90" s="146" t="e">
        <v>#N/A</v>
      </c>
      <c r="CN90" s="146" t="e">
        <v>#N/A</v>
      </c>
      <c r="CO90" s="146">
        <v>1514938.227</v>
      </c>
      <c r="CP90" s="146">
        <v>184344.486</v>
      </c>
      <c r="CQ90" s="146">
        <v>212421.796</v>
      </c>
      <c r="CR90" s="146">
        <v>1911704.5109999999</v>
      </c>
      <c r="CS90" s="146">
        <v>180072.492</v>
      </c>
      <c r="CT90" s="146">
        <v>2091777.003</v>
      </c>
      <c r="CU90" s="146" t="e">
        <v>#N/A</v>
      </c>
      <c r="CV90" s="146" t="e">
        <v>#N/A</v>
      </c>
      <c r="CW90" s="146" t="e">
        <v>#N/A</v>
      </c>
      <c r="CX90" s="146" t="e">
        <v>#N/A</v>
      </c>
      <c r="CY90" s="146" t="e">
        <v>#N/A</v>
      </c>
      <c r="CZ90" s="146" t="e">
        <v>#N/A</v>
      </c>
      <c r="DA90" s="146">
        <v>1499896.0194999999</v>
      </c>
      <c r="DB90" s="146">
        <v>193023.63709</v>
      </c>
      <c r="DC90" s="146">
        <v>215729.78941</v>
      </c>
      <c r="DD90" s="146">
        <v>1908649.446</v>
      </c>
      <c r="DE90" s="146">
        <v>222464.77739</v>
      </c>
      <c r="DF90" s="146">
        <v>2131114.2234</v>
      </c>
    </row>
    <row r="91" spans="1:121" x14ac:dyDescent="0.25">
      <c r="A91" t="s">
        <v>218</v>
      </c>
      <c r="B91" s="142">
        <v>43826</v>
      </c>
      <c r="C91">
        <v>4</v>
      </c>
      <c r="D91">
        <v>3</v>
      </c>
      <c r="E91" s="105">
        <v>5.4546153846000003</v>
      </c>
      <c r="F91" s="105">
        <v>4.1515384615000004</v>
      </c>
      <c r="G91" s="112">
        <v>1456203.111</v>
      </c>
      <c r="H91" s="112">
        <v>1651602.8805</v>
      </c>
      <c r="I91" s="112">
        <v>-124487.4663</v>
      </c>
      <c r="J91" s="112">
        <v>1493924.7627999999</v>
      </c>
      <c r="K91" s="112">
        <v>-157678.1176</v>
      </c>
      <c r="L91" s="112">
        <v>1613881.2286</v>
      </c>
      <c r="M91" s="113">
        <v>194354.42199999999</v>
      </c>
      <c r="N91" s="113">
        <v>210731.69766000001</v>
      </c>
      <c r="O91" s="113">
        <v>-13599.82115</v>
      </c>
      <c r="P91" s="113">
        <v>193287.23232000001</v>
      </c>
      <c r="Q91" s="113">
        <v>-17444.465339999999</v>
      </c>
      <c r="R91" s="113">
        <v>211798.88733999999</v>
      </c>
      <c r="S91" s="114">
        <v>229302.902</v>
      </c>
      <c r="T91" s="114">
        <v>238957.14843</v>
      </c>
      <c r="U91" s="114">
        <v>-12322.65078</v>
      </c>
      <c r="V91" s="114">
        <v>222990.7568</v>
      </c>
      <c r="W91" s="114">
        <v>-15966.39163</v>
      </c>
      <c r="X91" s="114">
        <v>245269.29363</v>
      </c>
      <c r="Y91" s="109">
        <v>1879860.4380000001</v>
      </c>
      <c r="Z91" s="109">
        <v>2101291.7266000002</v>
      </c>
      <c r="AA91" s="143">
        <f t="shared" si="1"/>
        <v>170.89640345454546</v>
      </c>
      <c r="AB91" s="143">
        <f t="shared" si="1"/>
        <v>191.02652060000003</v>
      </c>
      <c r="AC91" s="109">
        <v>-150409.9382</v>
      </c>
      <c r="AD91" s="109">
        <v>1910202.7520000001</v>
      </c>
      <c r="AE91" s="109">
        <v>-191088.97459999999</v>
      </c>
      <c r="AF91" s="109">
        <v>2070949.4125999999</v>
      </c>
      <c r="AG91" s="110">
        <v>205099.57399999999</v>
      </c>
      <c r="AH91" s="110">
        <v>238534.23954000001</v>
      </c>
      <c r="AI91" s="110">
        <v>232868.87609999999</v>
      </c>
      <c r="AJ91" s="110">
        <v>-5665.3634350000002</v>
      </c>
      <c r="AK91" s="110">
        <v>210764.93742999999</v>
      </c>
      <c r="AL91" s="111">
        <v>2084960.0120000001</v>
      </c>
      <c r="AM91" s="111">
        <v>2339825.9660999998</v>
      </c>
      <c r="AN91" s="111">
        <v>-154716.34450000001</v>
      </c>
      <c r="AO91" s="111">
        <v>2143071.6280999999</v>
      </c>
      <c r="AP91" s="111">
        <v>-196754.33799999999</v>
      </c>
      <c r="AQ91" s="111">
        <v>2281714.35</v>
      </c>
      <c r="AR91" s="112">
        <v>-37721.651899999939</v>
      </c>
      <c r="AS91" s="112">
        <v>6389.0482142857345</v>
      </c>
      <c r="AU91" s="113">
        <v>1067.1896799999813</v>
      </c>
      <c r="AV91" s="113">
        <v>-2609.748884285721</v>
      </c>
      <c r="AX91" s="114">
        <v>6312.145199999999</v>
      </c>
      <c r="AY91" s="114">
        <v>-22.965158571426791</v>
      </c>
      <c r="BA91" s="109">
        <v>-30342.314000000246</v>
      </c>
      <c r="BB91" s="109">
        <v>3756.3348857143096</v>
      </c>
      <c r="BD91" s="110">
        <v>-27769.302110000019</v>
      </c>
      <c r="BE91" s="110">
        <v>-17432.029267142865</v>
      </c>
      <c r="BG91" s="111">
        <v>-58111.616099999752</v>
      </c>
      <c r="BH91" s="111">
        <v>-13675.694371428541</v>
      </c>
      <c r="BJ91" s="144" t="s">
        <v>219</v>
      </c>
      <c r="BK91" s="113" t="s">
        <v>219</v>
      </c>
      <c r="BL91" s="114" t="s">
        <v>219</v>
      </c>
      <c r="BM91" s="109" t="s">
        <v>219</v>
      </c>
      <c r="BN91" s="110" t="s">
        <v>219</v>
      </c>
      <c r="BO91" s="145" t="s">
        <v>219</v>
      </c>
      <c r="BP91" s="115" t="s">
        <v>219</v>
      </c>
      <c r="BQ91" s="116" t="s">
        <v>219</v>
      </c>
      <c r="BR91" s="117" t="s">
        <v>219</v>
      </c>
      <c r="BS91" s="118" t="s">
        <v>219</v>
      </c>
      <c r="BT91" s="119" t="s">
        <v>219</v>
      </c>
      <c r="BU91" s="120" t="s">
        <v>219</v>
      </c>
      <c r="BV91" s="115">
        <v>1651602.8805</v>
      </c>
      <c r="BW91" s="116">
        <v>210731.69766000001</v>
      </c>
      <c r="BX91" s="117">
        <v>238957.14843</v>
      </c>
      <c r="BY91" s="118">
        <v>2101291.7266000002</v>
      </c>
      <c r="BZ91" s="119">
        <v>238534.23954000001</v>
      </c>
      <c r="CA91" s="120">
        <v>2339825.9660999998</v>
      </c>
      <c r="CB91" s="146">
        <v>2645501.3155999999</v>
      </c>
      <c r="CC91" s="146">
        <v>411492.21189999999</v>
      </c>
      <c r="CD91" s="146">
        <v>437218.68098</v>
      </c>
      <c r="CE91" s="146">
        <v>3494212.2085000002</v>
      </c>
      <c r="CF91" s="146">
        <v>419527.19653999998</v>
      </c>
      <c r="CG91" s="146">
        <v>3921298.3091000002</v>
      </c>
      <c r="CH91" s="146">
        <v>1</v>
      </c>
      <c r="CI91" s="146" t="e">
        <v>#N/A</v>
      </c>
      <c r="CJ91" s="146" t="e">
        <v>#N/A</v>
      </c>
      <c r="CK91" s="146" t="e">
        <v>#N/A</v>
      </c>
      <c r="CL91" s="146" t="e">
        <v>#N/A</v>
      </c>
      <c r="CM91" s="146" t="e">
        <v>#N/A</v>
      </c>
      <c r="CN91" s="146" t="e">
        <v>#N/A</v>
      </c>
      <c r="CO91" s="146">
        <v>1456203.111</v>
      </c>
      <c r="CP91" s="146">
        <v>194354.42199999999</v>
      </c>
      <c r="CQ91" s="146">
        <v>229302.902</v>
      </c>
      <c r="CR91" s="146">
        <v>1879860.4380000001</v>
      </c>
      <c r="CS91" s="146">
        <v>205099.57399999999</v>
      </c>
      <c r="CT91" s="146">
        <v>2084960.0120000001</v>
      </c>
      <c r="CU91" s="146" t="e">
        <v>#N/A</v>
      </c>
      <c r="CV91" s="146" t="e">
        <v>#N/A</v>
      </c>
      <c r="CW91" s="146" t="e">
        <v>#N/A</v>
      </c>
      <c r="CX91" s="146" t="e">
        <v>#N/A</v>
      </c>
      <c r="CY91" s="146" t="e">
        <v>#N/A</v>
      </c>
      <c r="CZ91" s="146" t="e">
        <v>#N/A</v>
      </c>
      <c r="DA91" s="146">
        <v>1493924.7627999999</v>
      </c>
      <c r="DB91" s="146">
        <v>193287.23232000001</v>
      </c>
      <c r="DC91" s="146">
        <v>222990.7568</v>
      </c>
      <c r="DD91" s="146">
        <v>1910202.7520000001</v>
      </c>
      <c r="DE91" s="146">
        <v>232868.87609999999</v>
      </c>
      <c r="DF91" s="146">
        <v>2143071.6280999999</v>
      </c>
    </row>
    <row r="92" spans="1:121" x14ac:dyDescent="0.25">
      <c r="A92" t="s">
        <v>218</v>
      </c>
      <c r="B92" s="142">
        <v>43827</v>
      </c>
      <c r="C92">
        <v>5</v>
      </c>
      <c r="D92">
        <v>2</v>
      </c>
      <c r="E92" s="105">
        <v>5.9361538461999999</v>
      </c>
      <c r="F92" s="105">
        <v>4.1361538462</v>
      </c>
      <c r="G92" s="112">
        <v>1361518.6980000001</v>
      </c>
      <c r="H92" s="112">
        <v>1595877.3748000001</v>
      </c>
      <c r="I92" s="112">
        <v>-120102.8677</v>
      </c>
      <c r="J92" s="112">
        <v>1386145.5974000001</v>
      </c>
      <c r="K92" s="112">
        <v>-209731.77729999999</v>
      </c>
      <c r="L92" s="112">
        <v>1571250.4753</v>
      </c>
      <c r="M92" s="113">
        <v>166490.182</v>
      </c>
      <c r="N92" s="113">
        <v>205273.15268999999</v>
      </c>
      <c r="O92" s="113">
        <v>-13133.87095</v>
      </c>
      <c r="P92" s="113">
        <v>182255.52262999999</v>
      </c>
      <c r="Q92" s="113">
        <v>-23017.63005</v>
      </c>
      <c r="R92" s="113">
        <v>189507.81205000001</v>
      </c>
      <c r="S92" s="114">
        <v>197321.913</v>
      </c>
      <c r="T92" s="114">
        <v>225155.97399</v>
      </c>
      <c r="U92" s="114">
        <v>-11616.08749</v>
      </c>
      <c r="V92" s="114">
        <v>204563.05880999999</v>
      </c>
      <c r="W92" s="114">
        <v>-20592.91519</v>
      </c>
      <c r="X92" s="114">
        <v>217914.82819</v>
      </c>
      <c r="Y92" s="109">
        <v>1725330.7960000001</v>
      </c>
      <c r="Z92" s="109">
        <v>2026306.5014</v>
      </c>
      <c r="AA92" s="143">
        <f t="shared" si="1"/>
        <v>156.84825418181819</v>
      </c>
      <c r="AB92" s="143">
        <f t="shared" si="1"/>
        <v>184.20968194545455</v>
      </c>
      <c r="AC92" s="109">
        <v>-144852.82610000001</v>
      </c>
      <c r="AD92" s="109">
        <v>1772964.1788000001</v>
      </c>
      <c r="AE92" s="109">
        <v>-253342.32260000001</v>
      </c>
      <c r="AF92" s="109">
        <v>1978673.1185999999</v>
      </c>
      <c r="AG92" s="110">
        <v>205103.071</v>
      </c>
      <c r="AH92" s="110">
        <v>225833.89344000001</v>
      </c>
      <c r="AI92" s="110">
        <v>218645.26504999999</v>
      </c>
      <c r="AJ92" s="110">
        <v>-7188.628393</v>
      </c>
      <c r="AK92" s="110">
        <v>212291.69938999999</v>
      </c>
      <c r="AL92" s="111">
        <v>1930433.8670000001</v>
      </c>
      <c r="AM92" s="111">
        <v>2252140.3949000002</v>
      </c>
      <c r="AN92" s="111">
        <v>-148868.58549999999</v>
      </c>
      <c r="AO92" s="111">
        <v>1991609.4439000001</v>
      </c>
      <c r="AP92" s="111">
        <v>-260530.951</v>
      </c>
      <c r="AQ92" s="111">
        <v>2190964.818</v>
      </c>
      <c r="AR92" s="112">
        <v>-24626.899500000058</v>
      </c>
      <c r="AS92" s="112">
        <v>-2087.6595285714138</v>
      </c>
      <c r="AU92" s="113">
        <v>-15765.34063999998</v>
      </c>
      <c r="AV92" s="113">
        <v>-4264.0502842857177</v>
      </c>
      <c r="AX92" s="114">
        <v>-7241.1457999999984</v>
      </c>
      <c r="AY92" s="114">
        <v>-899.32161571428458</v>
      </c>
      <c r="BA92" s="109">
        <v>-47633.382800000021</v>
      </c>
      <c r="BB92" s="109">
        <v>-7251.030414285704</v>
      </c>
      <c r="BD92" s="110">
        <v>-13542.19405000002</v>
      </c>
      <c r="BE92" s="110">
        <v>-19766.311060000011</v>
      </c>
      <c r="BG92" s="111">
        <v>-61175.576900000218</v>
      </c>
      <c r="BH92" s="111">
        <v>-27017.341471428583</v>
      </c>
      <c r="BJ92" s="144" t="s">
        <v>219</v>
      </c>
      <c r="BK92" s="113" t="s">
        <v>219</v>
      </c>
      <c r="BL92" s="114" t="s">
        <v>219</v>
      </c>
      <c r="BM92" s="109" t="s">
        <v>219</v>
      </c>
      <c r="BN92" s="110" t="s">
        <v>219</v>
      </c>
      <c r="BO92" s="145" t="s">
        <v>219</v>
      </c>
      <c r="BP92" s="115" t="s">
        <v>219</v>
      </c>
      <c r="BQ92" s="116" t="s">
        <v>219</v>
      </c>
      <c r="BR92" s="117" t="s">
        <v>219</v>
      </c>
      <c r="BS92" s="118" t="s">
        <v>219</v>
      </c>
      <c r="BT92" s="119" t="s">
        <v>219</v>
      </c>
      <c r="BU92" s="120" t="s">
        <v>219</v>
      </c>
      <c r="BV92" s="115">
        <v>1595877.3748000001</v>
      </c>
      <c r="BW92" s="116">
        <v>205273.15268999999</v>
      </c>
      <c r="BX92" s="117">
        <v>225155.97399</v>
      </c>
      <c r="BY92" s="118">
        <v>2026306.5014</v>
      </c>
      <c r="BZ92" s="119">
        <v>225833.89344000001</v>
      </c>
      <c r="CA92" s="120">
        <v>2252140.3949000002</v>
      </c>
      <c r="CB92" s="146">
        <v>2645501.3155999999</v>
      </c>
      <c r="CC92" s="146">
        <v>411492.21189999999</v>
      </c>
      <c r="CD92" s="146">
        <v>437218.68098</v>
      </c>
      <c r="CE92" s="146">
        <v>3494212.2085000002</v>
      </c>
      <c r="CF92" s="146">
        <v>419527.19653999998</v>
      </c>
      <c r="CG92" s="146">
        <v>3921298.3091000002</v>
      </c>
      <c r="CH92" s="146">
        <v>1</v>
      </c>
      <c r="CI92" s="146" t="e">
        <v>#N/A</v>
      </c>
      <c r="CJ92" s="146" t="e">
        <v>#N/A</v>
      </c>
      <c r="CK92" s="146" t="e">
        <v>#N/A</v>
      </c>
      <c r="CL92" s="146" t="e">
        <v>#N/A</v>
      </c>
      <c r="CM92" s="146" t="e">
        <v>#N/A</v>
      </c>
      <c r="CN92" s="146" t="e">
        <v>#N/A</v>
      </c>
      <c r="CO92" s="146">
        <v>1361518.6980000001</v>
      </c>
      <c r="CP92" s="146">
        <v>166490.182</v>
      </c>
      <c r="CQ92" s="146">
        <v>197321.913</v>
      </c>
      <c r="CR92" s="146">
        <v>1725330.7960000001</v>
      </c>
      <c r="CS92" s="146">
        <v>205103.071</v>
      </c>
      <c r="CT92" s="146">
        <v>1930433.8670000001</v>
      </c>
      <c r="CU92" s="146" t="e">
        <v>#N/A</v>
      </c>
      <c r="CV92" s="146" t="e">
        <v>#N/A</v>
      </c>
      <c r="CW92" s="146" t="e">
        <v>#N/A</v>
      </c>
      <c r="CX92" s="146" t="e">
        <v>#N/A</v>
      </c>
      <c r="CY92" s="146" t="e">
        <v>#N/A</v>
      </c>
      <c r="CZ92" s="146" t="e">
        <v>#N/A</v>
      </c>
      <c r="DA92" s="146">
        <v>1386145.5974000001</v>
      </c>
      <c r="DB92" s="146">
        <v>182255.52262999999</v>
      </c>
      <c r="DC92" s="146">
        <v>204563.05880999999</v>
      </c>
      <c r="DD92" s="146">
        <v>1772964.1788000001</v>
      </c>
      <c r="DE92" s="146">
        <v>218645.26504999999</v>
      </c>
      <c r="DF92" s="146">
        <v>1991609.4439000001</v>
      </c>
    </row>
    <row r="93" spans="1:121" x14ac:dyDescent="0.25">
      <c r="A93" t="s">
        <v>218</v>
      </c>
      <c r="B93" s="142">
        <v>43828</v>
      </c>
      <c r="C93">
        <v>6</v>
      </c>
      <c r="D93">
        <v>2</v>
      </c>
      <c r="E93" s="105">
        <v>5.78</v>
      </c>
      <c r="F93" s="105">
        <v>4.1346153846</v>
      </c>
      <c r="G93" s="112">
        <v>1389550.595</v>
      </c>
      <c r="H93" s="112">
        <v>1595934.7960999999</v>
      </c>
      <c r="I93" s="112">
        <v>-120100.28079999999</v>
      </c>
      <c r="J93" s="112">
        <v>1407584.1765999999</v>
      </c>
      <c r="K93" s="112">
        <v>-188350.6195</v>
      </c>
      <c r="L93" s="112">
        <v>1577901.2145</v>
      </c>
      <c r="M93" s="113">
        <v>169504.549</v>
      </c>
      <c r="N93" s="113">
        <v>203503.47081</v>
      </c>
      <c r="O93" s="113">
        <v>-13116.15553</v>
      </c>
      <c r="P93" s="113">
        <v>182830.94664000001</v>
      </c>
      <c r="Q93" s="113">
        <v>-20672.524170000001</v>
      </c>
      <c r="R93" s="113">
        <v>190177.07316999999</v>
      </c>
      <c r="S93" s="114">
        <v>199747.908</v>
      </c>
      <c r="T93" s="114">
        <v>225189.98568000001</v>
      </c>
      <c r="U93" s="114">
        <v>-11616.34568</v>
      </c>
      <c r="V93" s="114">
        <v>206488.92196000001</v>
      </c>
      <c r="W93" s="114">
        <v>-18701.063730000002</v>
      </c>
      <c r="X93" s="114">
        <v>218448.97172999999</v>
      </c>
      <c r="Y93" s="109">
        <v>1758803.057</v>
      </c>
      <c r="Z93" s="109">
        <v>2024628.2526</v>
      </c>
      <c r="AA93" s="143">
        <f t="shared" si="1"/>
        <v>159.891187</v>
      </c>
      <c r="AB93" s="143">
        <f t="shared" si="1"/>
        <v>184.05711387272729</v>
      </c>
      <c r="AC93" s="109">
        <v>-144832.78200000001</v>
      </c>
      <c r="AD93" s="109">
        <v>1796904.0452000001</v>
      </c>
      <c r="AE93" s="109">
        <v>-227724.20740000001</v>
      </c>
      <c r="AF93" s="109">
        <v>1986527.2644</v>
      </c>
      <c r="AG93" s="110">
        <v>203867.609</v>
      </c>
      <c r="AH93" s="110">
        <v>225804.4932</v>
      </c>
      <c r="AI93" s="110">
        <v>219294.09482</v>
      </c>
      <c r="AJ93" s="110">
        <v>-6510.3983760000001</v>
      </c>
      <c r="AK93" s="110">
        <v>210378.00738</v>
      </c>
      <c r="AL93" s="111">
        <v>1962670.666</v>
      </c>
      <c r="AM93" s="111">
        <v>2250432.7458000001</v>
      </c>
      <c r="AN93" s="111">
        <v>-148847.9853</v>
      </c>
      <c r="AO93" s="111">
        <v>2016198.14</v>
      </c>
      <c r="AP93" s="111">
        <v>-234234.60579999999</v>
      </c>
      <c r="AQ93" s="111">
        <v>2196905.2718000002</v>
      </c>
      <c r="AR93" s="112">
        <v>-18033.581599999918</v>
      </c>
      <c r="AS93" s="112">
        <v>-4518.7420571428456</v>
      </c>
      <c r="AU93" s="113">
        <v>-13326.39764000001</v>
      </c>
      <c r="AV93" s="113">
        <v>-4644.1320528571459</v>
      </c>
      <c r="AX93" s="114">
        <v>-6741.0139500000223</v>
      </c>
      <c r="AY93" s="114">
        <v>-1118.2380585714293</v>
      </c>
      <c r="BA93" s="109">
        <v>-38100.988200000022</v>
      </c>
      <c r="BB93" s="109">
        <v>-10281.110014285727</v>
      </c>
      <c r="BD93" s="110">
        <v>-15426.485820000002</v>
      </c>
      <c r="BE93" s="110">
        <v>-22352.992600000009</v>
      </c>
      <c r="BG93" s="111">
        <v>-53527.473999999929</v>
      </c>
      <c r="BH93" s="111">
        <v>-32634.10261428569</v>
      </c>
      <c r="BJ93" s="144" t="s">
        <v>219</v>
      </c>
      <c r="BK93" s="113" t="s">
        <v>219</v>
      </c>
      <c r="BL93" s="114" t="s">
        <v>219</v>
      </c>
      <c r="BM93" s="109" t="s">
        <v>219</v>
      </c>
      <c r="BN93" s="110" t="s">
        <v>219</v>
      </c>
      <c r="BO93" s="145" t="s">
        <v>219</v>
      </c>
      <c r="BP93" s="115" t="s">
        <v>219</v>
      </c>
      <c r="BQ93" s="116" t="s">
        <v>219</v>
      </c>
      <c r="BR93" s="117" t="s">
        <v>219</v>
      </c>
      <c r="BS93" s="118" t="s">
        <v>219</v>
      </c>
      <c r="BT93" s="119" t="s">
        <v>219</v>
      </c>
      <c r="BU93" s="120" t="s">
        <v>219</v>
      </c>
      <c r="BV93" s="115">
        <v>1595934.7960999999</v>
      </c>
      <c r="BW93" s="116">
        <v>203503.47081</v>
      </c>
      <c r="BX93" s="117">
        <v>225189.98568000001</v>
      </c>
      <c r="BY93" s="118">
        <v>2024628.2526</v>
      </c>
      <c r="BZ93" s="119">
        <v>225804.4932</v>
      </c>
      <c r="CA93" s="120">
        <v>2250432.7458000001</v>
      </c>
      <c r="CB93" s="146">
        <v>2645501.3155999999</v>
      </c>
      <c r="CC93" s="146">
        <v>411492.21189999999</v>
      </c>
      <c r="CD93" s="146">
        <v>437218.68098</v>
      </c>
      <c r="CE93" s="146">
        <v>3494212.2085000002</v>
      </c>
      <c r="CF93" s="146">
        <v>419527.19653999998</v>
      </c>
      <c r="CG93" s="146">
        <v>3921298.3091000002</v>
      </c>
      <c r="CH93" s="146">
        <v>1</v>
      </c>
      <c r="CI93" s="146" t="e">
        <v>#N/A</v>
      </c>
      <c r="CJ93" s="146" t="e">
        <v>#N/A</v>
      </c>
      <c r="CK93" s="146" t="e">
        <v>#N/A</v>
      </c>
      <c r="CL93" s="146" t="e">
        <v>#N/A</v>
      </c>
      <c r="CM93" s="146" t="e">
        <v>#N/A</v>
      </c>
      <c r="CN93" s="146" t="e">
        <v>#N/A</v>
      </c>
      <c r="CO93" s="146">
        <v>1389550.595</v>
      </c>
      <c r="CP93" s="146">
        <v>169504.549</v>
      </c>
      <c r="CQ93" s="146">
        <v>199747.908</v>
      </c>
      <c r="CR93" s="146">
        <v>1758803.057</v>
      </c>
      <c r="CS93" s="146">
        <v>203867.609</v>
      </c>
      <c r="CT93" s="146">
        <v>1962670.666</v>
      </c>
      <c r="CU93" s="146" t="e">
        <v>#N/A</v>
      </c>
      <c r="CV93" s="146" t="e">
        <v>#N/A</v>
      </c>
      <c r="CW93" s="146" t="e">
        <v>#N/A</v>
      </c>
      <c r="CX93" s="146" t="e">
        <v>#N/A</v>
      </c>
      <c r="CY93" s="146" t="e">
        <v>#N/A</v>
      </c>
      <c r="CZ93" s="146" t="e">
        <v>#N/A</v>
      </c>
      <c r="DA93" s="146">
        <v>1407584.1765999999</v>
      </c>
      <c r="DB93" s="146">
        <v>182830.94664000001</v>
      </c>
      <c r="DC93" s="146">
        <v>206488.92196000001</v>
      </c>
      <c r="DD93" s="146">
        <v>1796904.0452000001</v>
      </c>
      <c r="DE93" s="146">
        <v>219294.09482</v>
      </c>
      <c r="DF93" s="146">
        <v>2016198.14</v>
      </c>
    </row>
    <row r="94" spans="1:121" x14ac:dyDescent="0.25">
      <c r="A94" t="s">
        <v>218</v>
      </c>
      <c r="B94" s="142">
        <v>43829</v>
      </c>
      <c r="C94">
        <v>0</v>
      </c>
      <c r="D94">
        <v>3</v>
      </c>
      <c r="E94" s="105">
        <v>5.6553846154</v>
      </c>
      <c r="F94" s="105">
        <v>4.1346153846</v>
      </c>
      <c r="G94" s="112">
        <v>1454159.243</v>
      </c>
      <c r="H94" s="112">
        <v>1653401.2478</v>
      </c>
      <c r="I94" s="112">
        <v>-124479.42359999999</v>
      </c>
      <c r="J94" s="112">
        <v>1468537.1961000001</v>
      </c>
      <c r="K94" s="112">
        <v>-184864.05170000001</v>
      </c>
      <c r="L94" s="112">
        <v>1639023.2947</v>
      </c>
      <c r="M94" s="113">
        <v>195006.46299999999</v>
      </c>
      <c r="N94" s="113">
        <v>212457.62590000001</v>
      </c>
      <c r="O94" s="113">
        <v>-13606.61413</v>
      </c>
      <c r="P94" s="113">
        <v>192067.19682000001</v>
      </c>
      <c r="Q94" s="113">
        <v>-20390.429090000001</v>
      </c>
      <c r="R94" s="113">
        <v>215396.89209000001</v>
      </c>
      <c r="S94" s="114">
        <v>228941.17800000001</v>
      </c>
      <c r="T94" s="114">
        <v>239217.80506000001</v>
      </c>
      <c r="U94" s="114">
        <v>-12323.47176</v>
      </c>
      <c r="V94" s="114">
        <v>220419.50933</v>
      </c>
      <c r="W94" s="114">
        <v>-18798.295740000001</v>
      </c>
      <c r="X94" s="114">
        <v>247739.47373999999</v>
      </c>
      <c r="Y94" s="109">
        <v>1878106.882</v>
      </c>
      <c r="Z94" s="109">
        <v>2105076.6787</v>
      </c>
      <c r="AA94" s="143">
        <f t="shared" si="1"/>
        <v>170.73698927272727</v>
      </c>
      <c r="AB94" s="143">
        <f t="shared" si="1"/>
        <v>191.37060715454547</v>
      </c>
      <c r="AC94" s="109">
        <v>-150409.50940000001</v>
      </c>
      <c r="AD94" s="109">
        <v>1881023.9023</v>
      </c>
      <c r="AE94" s="109">
        <v>-224052.77650000001</v>
      </c>
      <c r="AF94" s="109">
        <v>2102159.6584999999</v>
      </c>
      <c r="AG94" s="110">
        <v>216093.77</v>
      </c>
      <c r="AH94" s="110">
        <v>238499.9062</v>
      </c>
      <c r="AI94" s="110">
        <v>232093.55188000001</v>
      </c>
      <c r="AJ94" s="110">
        <v>-6406.3543239999999</v>
      </c>
      <c r="AK94" s="110">
        <v>222500.12432</v>
      </c>
      <c r="AL94" s="111">
        <v>2094200.652</v>
      </c>
      <c r="AM94" s="111">
        <v>2343576.5849000001</v>
      </c>
      <c r="AN94" s="111">
        <v>-154714.30110000001</v>
      </c>
      <c r="AO94" s="111">
        <v>2113117.4541000002</v>
      </c>
      <c r="AP94" s="111">
        <v>-230459.13080000001</v>
      </c>
      <c r="AQ94" s="111">
        <v>2324659.7828000002</v>
      </c>
      <c r="AR94" s="112">
        <v>-14377.953100000042</v>
      </c>
      <c r="AS94" s="112">
        <v>-6613.1267857142793</v>
      </c>
      <c r="AU94" s="113">
        <v>2939.2661899999948</v>
      </c>
      <c r="AV94" s="113">
        <v>-4948.5927642857214</v>
      </c>
      <c r="AX94" s="114">
        <v>8521.6686799999734</v>
      </c>
      <c r="AY94" s="114">
        <v>879.78919142856773</v>
      </c>
      <c r="BA94" s="109">
        <v>-2917.0202000001445</v>
      </c>
      <c r="BB94" s="109">
        <v>-10681.928771428598</v>
      </c>
      <c r="BD94" s="110">
        <v>-15999.781879999995</v>
      </c>
      <c r="BE94" s="110">
        <v>-18797.16977571429</v>
      </c>
      <c r="BG94" s="111">
        <v>-18916.802099999972</v>
      </c>
      <c r="BH94" s="111">
        <v>-29479.098542857118</v>
      </c>
      <c r="BJ94" s="144" t="s">
        <v>219</v>
      </c>
      <c r="BK94" s="113" t="s">
        <v>219</v>
      </c>
      <c r="BL94" s="114" t="s">
        <v>219</v>
      </c>
      <c r="BM94" s="109" t="s">
        <v>219</v>
      </c>
      <c r="BN94" s="110" t="s">
        <v>219</v>
      </c>
      <c r="BO94" s="145" t="s">
        <v>219</v>
      </c>
      <c r="BP94" s="115" t="s">
        <v>219</v>
      </c>
      <c r="BQ94" s="116" t="s">
        <v>219</v>
      </c>
      <c r="BR94" s="117" t="s">
        <v>219</v>
      </c>
      <c r="BS94" s="118" t="s">
        <v>219</v>
      </c>
      <c r="BT94" s="119" t="s">
        <v>219</v>
      </c>
      <c r="BU94" s="120" t="s">
        <v>219</v>
      </c>
      <c r="BV94" s="115">
        <v>1653401.2478</v>
      </c>
      <c r="BW94" s="116">
        <v>212457.62590000001</v>
      </c>
      <c r="BX94" s="117">
        <v>239217.80506000001</v>
      </c>
      <c r="BY94" s="118">
        <v>2105076.6787</v>
      </c>
      <c r="BZ94" s="119">
        <v>238499.9062</v>
      </c>
      <c r="CA94" s="120">
        <v>2343576.5849000001</v>
      </c>
      <c r="CB94" s="146">
        <v>2645501.3155999999</v>
      </c>
      <c r="CC94" s="146">
        <v>411492.21189999999</v>
      </c>
      <c r="CD94" s="146">
        <v>437218.68098</v>
      </c>
      <c r="CE94" s="146">
        <v>3494212.2085000002</v>
      </c>
      <c r="CF94" s="146">
        <v>419527.19653999998</v>
      </c>
      <c r="CG94" s="146">
        <v>3921298.3091000002</v>
      </c>
      <c r="CH94" s="146">
        <v>1</v>
      </c>
      <c r="CI94" s="146" t="e">
        <v>#N/A</v>
      </c>
      <c r="CJ94" s="146" t="e">
        <v>#N/A</v>
      </c>
      <c r="CK94" s="146" t="e">
        <v>#N/A</v>
      </c>
      <c r="CL94" s="146" t="e">
        <v>#N/A</v>
      </c>
      <c r="CM94" s="146" t="e">
        <v>#N/A</v>
      </c>
      <c r="CN94" s="146" t="e">
        <v>#N/A</v>
      </c>
      <c r="CO94" s="146">
        <v>1454159.243</v>
      </c>
      <c r="CP94" s="146">
        <v>195006.46299999999</v>
      </c>
      <c r="CQ94" s="146">
        <v>228941.17800000001</v>
      </c>
      <c r="CR94" s="146">
        <v>1878106.882</v>
      </c>
      <c r="CS94" s="146">
        <v>216093.77</v>
      </c>
      <c r="CT94" s="146">
        <v>2094200.652</v>
      </c>
      <c r="CU94" s="146" t="e">
        <v>#N/A</v>
      </c>
      <c r="CV94" s="146" t="e">
        <v>#N/A</v>
      </c>
      <c r="CW94" s="146" t="e">
        <v>#N/A</v>
      </c>
      <c r="CX94" s="146" t="e">
        <v>#N/A</v>
      </c>
      <c r="CY94" s="146" t="e">
        <v>#N/A</v>
      </c>
      <c r="CZ94" s="146" t="e">
        <v>#N/A</v>
      </c>
      <c r="DA94" s="146">
        <v>1468537.1961000001</v>
      </c>
      <c r="DB94" s="146">
        <v>192067.19682000001</v>
      </c>
      <c r="DC94" s="146">
        <v>220419.50933</v>
      </c>
      <c r="DD94" s="146">
        <v>1881023.9023</v>
      </c>
      <c r="DE94" s="146">
        <v>232093.55188000001</v>
      </c>
      <c r="DF94" s="146">
        <v>2113117.4541000002</v>
      </c>
    </row>
    <row r="95" spans="1:121" ht="15.75" thickBot="1" x14ac:dyDescent="0.3">
      <c r="A95" t="s">
        <v>218</v>
      </c>
      <c r="B95" s="142">
        <v>43830</v>
      </c>
      <c r="C95">
        <v>1</v>
      </c>
      <c r="D95">
        <v>3</v>
      </c>
      <c r="E95" s="105">
        <v>5.0776923076999996</v>
      </c>
      <c r="F95" s="105">
        <v>4.1192307691999996</v>
      </c>
      <c r="G95" s="112">
        <v>1541042.5830000001</v>
      </c>
      <c r="H95" s="112">
        <v>1655132.6749</v>
      </c>
      <c r="I95" s="112">
        <v>-124476.7426</v>
      </c>
      <c r="J95" s="112">
        <v>1530933.6107999999</v>
      </c>
      <c r="K95" s="112">
        <v>-124199.0641</v>
      </c>
      <c r="L95" s="112">
        <v>1665241.6470999999</v>
      </c>
      <c r="M95" s="113">
        <v>206072.04699999999</v>
      </c>
      <c r="N95" s="113">
        <v>213273.33702000001</v>
      </c>
      <c r="O95" s="113">
        <v>-13609.84721</v>
      </c>
      <c r="P95" s="113">
        <v>199788.91342</v>
      </c>
      <c r="Q95" s="113">
        <v>-13484.42359</v>
      </c>
      <c r="R95" s="113">
        <v>219556.47059000001</v>
      </c>
      <c r="S95" s="114">
        <v>238520.231</v>
      </c>
      <c r="T95" s="114">
        <v>239407.23607000001</v>
      </c>
      <c r="U95" s="114">
        <v>-12323.745430000001</v>
      </c>
      <c r="V95" s="114">
        <v>227298.42348999999</v>
      </c>
      <c r="W95" s="114">
        <v>-12108.81258</v>
      </c>
      <c r="X95" s="114">
        <v>250629.04358</v>
      </c>
      <c r="Y95" s="109">
        <v>1985634.861</v>
      </c>
      <c r="Z95" s="109">
        <v>2107813.2480000001</v>
      </c>
      <c r="AA95" s="143">
        <f t="shared" si="1"/>
        <v>180.51226009090908</v>
      </c>
      <c r="AB95" s="143">
        <f t="shared" si="1"/>
        <v>191.61938618181819</v>
      </c>
      <c r="AC95" s="109">
        <v>-150410.33530000001</v>
      </c>
      <c r="AD95" s="109">
        <v>1958020.9476999999</v>
      </c>
      <c r="AE95" s="109">
        <v>-149792.3003</v>
      </c>
      <c r="AF95" s="109">
        <v>2135427.1612999998</v>
      </c>
      <c r="AG95" s="110">
        <v>207846.00399999999</v>
      </c>
      <c r="AH95" s="110">
        <v>238527.25524</v>
      </c>
      <c r="AI95" s="110">
        <v>234575.04501999999</v>
      </c>
      <c r="AJ95" s="110">
        <v>-3952.2102209999998</v>
      </c>
      <c r="AK95" s="110">
        <v>211798.21421999999</v>
      </c>
      <c r="AL95" s="111">
        <v>2193480.8650000002</v>
      </c>
      <c r="AM95" s="111">
        <v>2346340.5032000002</v>
      </c>
      <c r="AN95" s="111">
        <v>-154714.58869999999</v>
      </c>
      <c r="AO95" s="111">
        <v>2192595.9926999998</v>
      </c>
      <c r="AP95" s="111">
        <v>-153744.5105</v>
      </c>
      <c r="AQ95" s="111">
        <v>2347225.3755000001</v>
      </c>
      <c r="AR95" s="112">
        <v>10108.97219999996</v>
      </c>
      <c r="AS95" s="112">
        <v>-264.45335714282868</v>
      </c>
      <c r="AU95" s="113">
        <v>6283.1335700000054</v>
      </c>
      <c r="AV95" s="113">
        <v>-4243.7842185714317</v>
      </c>
      <c r="AX95" s="114">
        <v>11221.807509999984</v>
      </c>
      <c r="AY95" s="114">
        <v>1578.3125271428476</v>
      </c>
      <c r="BA95" s="109">
        <v>27613.913299999665</v>
      </c>
      <c r="BB95" s="109">
        <v>-2929.9236000000633</v>
      </c>
      <c r="BD95" s="110">
        <v>-26729.041020000004</v>
      </c>
      <c r="BE95" s="110">
        <v>-19796.595620000004</v>
      </c>
      <c r="BG95" s="111">
        <v>884.87229999992996</v>
      </c>
      <c r="BH95" s="111">
        <v>-22726.519214285672</v>
      </c>
      <c r="BJ95" s="144" t="s">
        <v>219</v>
      </c>
      <c r="BK95" s="113" t="s">
        <v>219</v>
      </c>
      <c r="BL95" s="114" t="s">
        <v>219</v>
      </c>
      <c r="BM95" s="109" t="s">
        <v>219</v>
      </c>
      <c r="BN95" s="110" t="s">
        <v>219</v>
      </c>
      <c r="BO95" s="145" t="s">
        <v>219</v>
      </c>
      <c r="BP95" s="115" t="s">
        <v>219</v>
      </c>
      <c r="BQ95" s="116" t="s">
        <v>219</v>
      </c>
      <c r="BR95" s="117" t="s">
        <v>219</v>
      </c>
      <c r="BS95" s="118" t="s">
        <v>219</v>
      </c>
      <c r="BT95" s="119" t="s">
        <v>219</v>
      </c>
      <c r="BU95" s="120" t="s">
        <v>219</v>
      </c>
      <c r="BV95" s="115">
        <v>1655132.6749</v>
      </c>
      <c r="BW95" s="116">
        <v>213273.33702000001</v>
      </c>
      <c r="BX95" s="117">
        <v>239407.23607000001</v>
      </c>
      <c r="BY95" s="118">
        <v>2107813.2480000001</v>
      </c>
      <c r="BZ95" s="119">
        <v>238527.25524</v>
      </c>
      <c r="CA95" s="120">
        <v>2346340.5032000002</v>
      </c>
      <c r="CB95" s="146">
        <v>2645501.3155999999</v>
      </c>
      <c r="CC95" s="146">
        <v>411492.21189999999</v>
      </c>
      <c r="CD95" s="146">
        <v>437218.68098</v>
      </c>
      <c r="CE95" s="146">
        <v>3494212.2085000002</v>
      </c>
      <c r="CF95" s="146">
        <v>419527.19653999998</v>
      </c>
      <c r="CG95" s="146">
        <v>3921298.3091000002</v>
      </c>
      <c r="CH95" s="146">
        <v>1</v>
      </c>
      <c r="CI95" s="146" t="e">
        <v>#N/A</v>
      </c>
      <c r="CJ95" s="146" t="e">
        <v>#N/A</v>
      </c>
      <c r="CK95" s="146" t="e">
        <v>#N/A</v>
      </c>
      <c r="CL95" s="146" t="e">
        <v>#N/A</v>
      </c>
      <c r="CM95" s="146" t="e">
        <v>#N/A</v>
      </c>
      <c r="CN95" s="146" t="e">
        <v>#N/A</v>
      </c>
      <c r="CO95" s="146">
        <v>1541042.5830000001</v>
      </c>
      <c r="CP95" s="146">
        <v>206072.04699999999</v>
      </c>
      <c r="CQ95" s="146">
        <v>238520.231</v>
      </c>
      <c r="CR95" s="146">
        <v>1985634.861</v>
      </c>
      <c r="CS95" s="146">
        <v>207846.00399999999</v>
      </c>
      <c r="CT95" s="146">
        <v>2193480.8650000002</v>
      </c>
      <c r="CU95" s="146" t="e">
        <v>#N/A</v>
      </c>
      <c r="CV95" s="146" t="e">
        <v>#N/A</v>
      </c>
      <c r="CW95" s="146" t="e">
        <v>#N/A</v>
      </c>
      <c r="CX95" s="146" t="e">
        <v>#N/A</v>
      </c>
      <c r="CY95" s="146" t="e">
        <v>#N/A</v>
      </c>
      <c r="CZ95" s="146" t="e">
        <v>#N/A</v>
      </c>
      <c r="DA95" s="146">
        <v>1530933.6107999999</v>
      </c>
      <c r="DB95" s="146">
        <v>199788.91342</v>
      </c>
      <c r="DC95" s="146">
        <v>227298.42348999999</v>
      </c>
      <c r="DD95" s="146">
        <v>1958020.9476999999</v>
      </c>
      <c r="DE95" s="146">
        <v>234575.04501999999</v>
      </c>
      <c r="DF95" s="146">
        <v>2192595.9926999998</v>
      </c>
    </row>
    <row r="96" spans="1:121" s="60" customFormat="1" ht="15.75" thickBot="1" x14ac:dyDescent="0.3">
      <c r="A96" s="147" t="s">
        <v>218</v>
      </c>
      <c r="B96" s="148">
        <v>43831</v>
      </c>
      <c r="C96" s="60">
        <v>2</v>
      </c>
      <c r="D96" s="60">
        <v>2</v>
      </c>
      <c r="E96" s="149">
        <v>4.8553846154000002</v>
      </c>
      <c r="F96" s="149">
        <v>4.1169230769</v>
      </c>
      <c r="G96" s="150">
        <v>1522153.034</v>
      </c>
      <c r="H96" s="150">
        <v>1590431.4738</v>
      </c>
      <c r="I96" s="150">
        <v>-119538.9801</v>
      </c>
      <c r="J96" s="150">
        <v>1498952.0009000001</v>
      </c>
      <c r="K96" s="150">
        <v>-91479.472850000006</v>
      </c>
      <c r="L96" s="150">
        <v>1613632.5068999999</v>
      </c>
      <c r="M96" s="151">
        <v>185587.92499999999</v>
      </c>
      <c r="N96" s="151">
        <v>200501.43470000001</v>
      </c>
      <c r="O96" s="151">
        <v>-13027.78854</v>
      </c>
      <c r="P96" s="151">
        <v>190529.02322999999</v>
      </c>
      <c r="Q96" s="151">
        <v>-9972.4114690000006</v>
      </c>
      <c r="R96" s="151">
        <v>195560.33647000001</v>
      </c>
      <c r="S96" s="152">
        <v>212965.56299999999</v>
      </c>
      <c r="T96" s="152">
        <v>224449.56573</v>
      </c>
      <c r="U96" s="152">
        <v>-11566.52665</v>
      </c>
      <c r="V96" s="152">
        <v>215620.93909</v>
      </c>
      <c r="W96" s="152">
        <v>-8828.6266340000002</v>
      </c>
      <c r="X96" s="152">
        <v>221794.18963000001</v>
      </c>
      <c r="Y96" s="153">
        <v>1920706.5249999999</v>
      </c>
      <c r="Z96" s="153">
        <v>2015382.4742000001</v>
      </c>
      <c r="AA96" s="154">
        <f t="shared" si="1"/>
        <v>174.60968409090907</v>
      </c>
      <c r="AB96" s="154">
        <f t="shared" si="1"/>
        <v>183.21658856363638</v>
      </c>
      <c r="AC96" s="153">
        <v>-144133.2953</v>
      </c>
      <c r="AD96" s="153">
        <v>1905101.9632000001</v>
      </c>
      <c r="AE96" s="153">
        <v>-110280.511</v>
      </c>
      <c r="AF96" s="153">
        <v>2030987.0360000001</v>
      </c>
      <c r="AG96" s="155">
        <v>200067.01</v>
      </c>
      <c r="AH96" s="155">
        <v>227271.06667999999</v>
      </c>
      <c r="AI96" s="155">
        <v>224341.69576</v>
      </c>
      <c r="AJ96" s="155">
        <v>-2929.3709180000001</v>
      </c>
      <c r="AK96" s="155">
        <v>202996.38092</v>
      </c>
      <c r="AL96" s="156">
        <v>2120773.5350000001</v>
      </c>
      <c r="AM96" s="156">
        <v>2242653.5408999999</v>
      </c>
      <c r="AN96" s="156">
        <v>-148266.48310000001</v>
      </c>
      <c r="AO96" s="156">
        <v>2129443.659</v>
      </c>
      <c r="AP96" s="156">
        <v>-113209.88189999999</v>
      </c>
      <c r="AQ96" s="156">
        <v>2233983.4169000001</v>
      </c>
      <c r="AR96" s="112">
        <v>23201.033099999884</v>
      </c>
      <c r="AS96" s="112">
        <v>-6629.6961714285762</v>
      </c>
      <c r="AT96" s="150"/>
      <c r="AU96" s="151">
        <v>-4941.0982300000032</v>
      </c>
      <c r="AV96" s="151">
        <v>-4631.7711657142872</v>
      </c>
      <c r="AW96" s="151"/>
      <c r="AX96" s="152">
        <v>-2655.376099999994</v>
      </c>
      <c r="AY96" s="152">
        <v>872.87030428570665</v>
      </c>
      <c r="AZ96" s="152"/>
      <c r="BA96" s="153">
        <v>15604.561800000025</v>
      </c>
      <c r="BB96" s="153">
        <v>-10388.595014285795</v>
      </c>
      <c r="BC96" s="153"/>
      <c r="BD96" s="155">
        <v>-24274.685759999993</v>
      </c>
      <c r="BE96" s="155">
        <v>-23733.396577142859</v>
      </c>
      <c r="BF96" s="155"/>
      <c r="BG96" s="156">
        <v>-8670.1239999998361</v>
      </c>
      <c r="BH96" s="156">
        <v>-34121.991585714211</v>
      </c>
      <c r="BI96" s="156"/>
      <c r="BJ96" s="157" t="s">
        <v>219</v>
      </c>
      <c r="BK96" s="151" t="s">
        <v>219</v>
      </c>
      <c r="BL96" s="152" t="s">
        <v>219</v>
      </c>
      <c r="BM96" s="153" t="s">
        <v>219</v>
      </c>
      <c r="BN96" s="155" t="s">
        <v>219</v>
      </c>
      <c r="BO96" s="158" t="s">
        <v>219</v>
      </c>
      <c r="BP96" s="159" t="s">
        <v>219</v>
      </c>
      <c r="BQ96" s="160" t="s">
        <v>219</v>
      </c>
      <c r="BR96" s="161" t="s">
        <v>219</v>
      </c>
      <c r="BS96" s="162" t="s">
        <v>219</v>
      </c>
      <c r="BT96" s="163" t="s">
        <v>219</v>
      </c>
      <c r="BU96" s="164" t="s">
        <v>219</v>
      </c>
      <c r="BV96" s="159">
        <v>1590431.4738</v>
      </c>
      <c r="BW96" s="160">
        <v>200501.43470000001</v>
      </c>
      <c r="BX96" s="161">
        <v>224449.56573</v>
      </c>
      <c r="BY96" s="162">
        <v>2015382.4742000001</v>
      </c>
      <c r="BZ96" s="163">
        <v>227271.06667999999</v>
      </c>
      <c r="CA96" s="164">
        <v>2242653.5408999999</v>
      </c>
      <c r="CB96" s="146">
        <v>2645501.3155999999</v>
      </c>
      <c r="CC96" s="146">
        <v>411492.21189999999</v>
      </c>
      <c r="CD96" s="146">
        <v>437218.68098</v>
      </c>
      <c r="CE96" s="146">
        <v>3494212.2085000002</v>
      </c>
      <c r="CF96" s="146">
        <v>419527.19653999998</v>
      </c>
      <c r="CG96" s="146">
        <v>3921298.3091000002</v>
      </c>
      <c r="CH96" s="146">
        <v>1</v>
      </c>
      <c r="CI96" s="146" t="e">
        <v>#N/A</v>
      </c>
      <c r="CJ96" s="146" t="e">
        <v>#N/A</v>
      </c>
      <c r="CK96" s="146" t="e">
        <v>#N/A</v>
      </c>
      <c r="CL96" s="146" t="e">
        <v>#N/A</v>
      </c>
      <c r="CM96" s="146" t="e">
        <v>#N/A</v>
      </c>
      <c r="CN96" s="146" t="e">
        <v>#N/A</v>
      </c>
      <c r="CO96" s="146">
        <v>1522153.034</v>
      </c>
      <c r="CP96" s="146">
        <v>185587.92499999999</v>
      </c>
      <c r="CQ96" s="146">
        <v>212965.56299999999</v>
      </c>
      <c r="CR96" s="146">
        <v>1920706.5249999999</v>
      </c>
      <c r="CS96" s="146">
        <v>200067.01</v>
      </c>
      <c r="CT96" s="146">
        <v>2120773.5350000001</v>
      </c>
      <c r="CU96" s="146" t="e">
        <v>#N/A</v>
      </c>
      <c r="CV96" s="146" t="e">
        <v>#N/A</v>
      </c>
      <c r="CW96" s="146" t="e">
        <v>#N/A</v>
      </c>
      <c r="CX96" s="146" t="e">
        <v>#N/A</v>
      </c>
      <c r="CY96" s="146" t="e">
        <v>#N/A</v>
      </c>
      <c r="CZ96" s="146" t="e">
        <v>#N/A</v>
      </c>
      <c r="DA96" s="146">
        <v>1498952.0009000001</v>
      </c>
      <c r="DB96" s="146">
        <v>190529.02322999999</v>
      </c>
      <c r="DC96" s="146">
        <v>215620.93909</v>
      </c>
      <c r="DD96" s="146">
        <v>1905101.9632000001</v>
      </c>
      <c r="DE96" s="146">
        <v>224341.69576</v>
      </c>
      <c r="DF96" s="146">
        <v>2129443.659</v>
      </c>
      <c r="DP96"/>
      <c r="DQ96"/>
    </row>
    <row r="97" spans="1:110" x14ac:dyDescent="0.25">
      <c r="A97" t="s">
        <v>218</v>
      </c>
      <c r="B97" s="142">
        <v>43832</v>
      </c>
      <c r="C97">
        <v>3</v>
      </c>
      <c r="D97">
        <v>5</v>
      </c>
      <c r="E97" s="105">
        <v>5.6807692308000002</v>
      </c>
      <c r="F97" s="105">
        <v>4.1184615385000001</v>
      </c>
      <c r="G97" s="112">
        <v>1417923.4779999999</v>
      </c>
      <c r="H97" s="112">
        <v>1666773.0608999999</v>
      </c>
      <c r="I97" s="112">
        <v>-125281.2254</v>
      </c>
      <c r="J97" s="112">
        <v>1471048.2604</v>
      </c>
      <c r="K97" s="112">
        <v>-195724.80050000001</v>
      </c>
      <c r="L97" s="112">
        <v>1613648.2785</v>
      </c>
      <c r="M97" s="113">
        <v>210383.217</v>
      </c>
      <c r="N97" s="113">
        <v>221954.59292</v>
      </c>
      <c r="O97" s="113">
        <v>-14420.695610000001</v>
      </c>
      <c r="P97" s="113">
        <v>199488.81391</v>
      </c>
      <c r="Q97" s="113">
        <v>-22465.779009999998</v>
      </c>
      <c r="R97" s="113">
        <v>232848.99601</v>
      </c>
      <c r="S97" s="114">
        <v>280642.16600000003</v>
      </c>
      <c r="T97" s="114">
        <v>287099.25935000001</v>
      </c>
      <c r="U97" s="114">
        <v>-14649.36591</v>
      </c>
      <c r="V97" s="114">
        <v>264281.19455999997</v>
      </c>
      <c r="W97" s="114">
        <v>-22818.06479</v>
      </c>
      <c r="X97" s="114">
        <v>303460.23079</v>
      </c>
      <c r="Y97" s="109">
        <v>1908948.8589999999</v>
      </c>
      <c r="Z97" s="109">
        <v>2175826.9131999998</v>
      </c>
      <c r="AA97" s="143">
        <f t="shared" si="1"/>
        <v>173.54080536363637</v>
      </c>
      <c r="AB97" s="143">
        <f t="shared" si="1"/>
        <v>197.80244665454543</v>
      </c>
      <c r="AC97" s="109">
        <v>-154351.28700000001</v>
      </c>
      <c r="AD97" s="109">
        <v>1934818.2688</v>
      </c>
      <c r="AE97" s="109">
        <v>-241008.64430000001</v>
      </c>
      <c r="AF97" s="109">
        <v>2149957.5033</v>
      </c>
      <c r="AG97" s="110">
        <v>219325.46900000001</v>
      </c>
      <c r="AH97" s="110">
        <v>285372.33627999999</v>
      </c>
      <c r="AI97" s="110">
        <v>277321.20692000003</v>
      </c>
      <c r="AJ97" s="110">
        <v>-8051.1293589999996</v>
      </c>
      <c r="AK97" s="110">
        <v>227376.59836</v>
      </c>
      <c r="AL97" s="111">
        <v>2128274.3280000002</v>
      </c>
      <c r="AM97" s="111">
        <v>2461199.2494000001</v>
      </c>
      <c r="AN97" s="111">
        <v>-159617.10449999999</v>
      </c>
      <c r="AO97" s="111">
        <v>2212139.4758000001</v>
      </c>
      <c r="AP97" s="111">
        <v>-249059.77369999999</v>
      </c>
      <c r="AQ97" s="111">
        <v>2377334.1017</v>
      </c>
      <c r="AR97" s="112">
        <v>-53124.782399999909</v>
      </c>
      <c r="AS97" s="112">
        <v>-16367.837600000003</v>
      </c>
      <c r="AU97" s="113">
        <v>10894.403090000007</v>
      </c>
      <c r="AV97" s="113">
        <v>-1835.5491400000008</v>
      </c>
      <c r="AX97" s="114">
        <v>16360.971439999994</v>
      </c>
      <c r="AY97" s="114">
        <v>3682.7224257142766</v>
      </c>
      <c r="BA97" s="109">
        <v>-25869.409899999853</v>
      </c>
      <c r="BB97" s="109">
        <v>-14520.662857142943</v>
      </c>
      <c r="BD97" s="110">
        <v>-57995.737919999985</v>
      </c>
      <c r="BE97" s="110">
        <v>-25962.461222857146</v>
      </c>
      <c r="BG97" s="111">
        <v>-83865.147700000089</v>
      </c>
      <c r="BH97" s="111">
        <v>-40483.124071428552</v>
      </c>
      <c r="BJ97" s="144" t="s">
        <v>219</v>
      </c>
      <c r="BK97" s="113" t="s">
        <v>219</v>
      </c>
      <c r="BL97" s="114" t="s">
        <v>219</v>
      </c>
      <c r="BM97" s="109" t="s">
        <v>219</v>
      </c>
      <c r="BN97" s="110" t="s">
        <v>219</v>
      </c>
      <c r="BO97" s="145" t="s">
        <v>219</v>
      </c>
      <c r="BP97" s="115" t="s">
        <v>219</v>
      </c>
      <c r="BQ97" s="116" t="s">
        <v>219</v>
      </c>
      <c r="BR97" s="117" t="s">
        <v>219</v>
      </c>
      <c r="BS97" s="118" t="s">
        <v>219</v>
      </c>
      <c r="BT97" s="119" t="s">
        <v>219</v>
      </c>
      <c r="BU97" s="120" t="s">
        <v>219</v>
      </c>
      <c r="BV97" s="115">
        <v>1666773.0608999999</v>
      </c>
      <c r="BW97" s="116">
        <v>221954.59292</v>
      </c>
      <c r="BX97" s="117">
        <v>287099.25935000001</v>
      </c>
      <c r="BY97" s="118">
        <v>2175826.9131999998</v>
      </c>
      <c r="BZ97" s="119">
        <v>285372.33627999999</v>
      </c>
      <c r="CA97" s="120">
        <v>2461199.2494000001</v>
      </c>
      <c r="CB97" s="146">
        <v>2645501.3155999999</v>
      </c>
      <c r="CC97" s="146">
        <v>411492.21189999999</v>
      </c>
      <c r="CD97" s="146">
        <v>437218.68098</v>
      </c>
      <c r="CE97" s="146">
        <v>3494212.2085000002</v>
      </c>
      <c r="CF97" s="146">
        <v>419527.19653999998</v>
      </c>
      <c r="CG97" s="146">
        <v>3921298.3091000002</v>
      </c>
      <c r="CH97" s="146">
        <v>1</v>
      </c>
      <c r="CI97" s="146" t="e">
        <v>#N/A</v>
      </c>
      <c r="CJ97" s="146" t="e">
        <v>#N/A</v>
      </c>
      <c r="CK97" s="146" t="e">
        <v>#N/A</v>
      </c>
      <c r="CL97" s="146" t="e">
        <v>#N/A</v>
      </c>
      <c r="CM97" s="146" t="e">
        <v>#N/A</v>
      </c>
      <c r="CN97" s="146" t="e">
        <v>#N/A</v>
      </c>
      <c r="CO97" s="146">
        <v>1417923.4779999999</v>
      </c>
      <c r="CP97" s="146">
        <v>210383.217</v>
      </c>
      <c r="CQ97" s="146">
        <v>280642.16600000003</v>
      </c>
      <c r="CR97" s="146">
        <v>1908948.8589999999</v>
      </c>
      <c r="CS97" s="146">
        <v>219325.46900000001</v>
      </c>
      <c r="CT97" s="146">
        <v>2128274.3280000002</v>
      </c>
      <c r="CU97" s="146" t="e">
        <v>#N/A</v>
      </c>
      <c r="CV97" s="146" t="e">
        <v>#N/A</v>
      </c>
      <c r="CW97" s="146" t="e">
        <v>#N/A</v>
      </c>
      <c r="CX97" s="146" t="e">
        <v>#N/A</v>
      </c>
      <c r="CY97" s="146" t="e">
        <v>#N/A</v>
      </c>
      <c r="CZ97" s="146" t="e">
        <v>#N/A</v>
      </c>
      <c r="DA97" s="146">
        <v>1471048.2604</v>
      </c>
      <c r="DB97" s="146">
        <v>199488.81391</v>
      </c>
      <c r="DC97" s="146">
        <v>264281.19455999997</v>
      </c>
      <c r="DD97" s="146">
        <v>1934818.2688</v>
      </c>
      <c r="DE97" s="146">
        <v>277321.20692000003</v>
      </c>
      <c r="DF97" s="146">
        <v>2212139.4758000001</v>
      </c>
    </row>
    <row r="98" spans="1:110" x14ac:dyDescent="0.25">
      <c r="A98" t="s">
        <v>218</v>
      </c>
      <c r="B98" s="142">
        <v>43833</v>
      </c>
      <c r="C98">
        <v>4</v>
      </c>
      <c r="D98">
        <v>0</v>
      </c>
      <c r="E98" s="105">
        <v>5.2461538462000004</v>
      </c>
      <c r="F98" s="105">
        <v>4.1061538461999998</v>
      </c>
      <c r="G98" s="112">
        <v>1439403.601</v>
      </c>
      <c r="H98" s="112">
        <v>1702815.3451</v>
      </c>
      <c r="I98" s="112">
        <v>-127854.6838</v>
      </c>
      <c r="J98" s="112">
        <v>1554393.0492</v>
      </c>
      <c r="K98" s="112">
        <v>-148422.2959</v>
      </c>
      <c r="L98" s="112">
        <v>1587825.8969000001</v>
      </c>
      <c r="M98" s="113">
        <v>212111.58799999999</v>
      </c>
      <c r="N98" s="113">
        <v>223659.39468</v>
      </c>
      <c r="O98" s="113">
        <v>-14537.83497</v>
      </c>
      <c r="P98" s="113">
        <v>206764.14496999999</v>
      </c>
      <c r="Q98" s="113">
        <v>-16895.24972</v>
      </c>
      <c r="R98" s="113">
        <v>229006.83772000001</v>
      </c>
      <c r="S98" s="114">
        <v>283792.13299999997</v>
      </c>
      <c r="T98" s="114">
        <v>275162.15016000002</v>
      </c>
      <c r="U98" s="114">
        <v>-14054.994780000001</v>
      </c>
      <c r="V98" s="114">
        <v>258904.43264000001</v>
      </c>
      <c r="W98" s="114">
        <v>-16257.71752</v>
      </c>
      <c r="X98" s="114">
        <v>300049.85051999998</v>
      </c>
      <c r="Y98" s="109">
        <v>1935307.32</v>
      </c>
      <c r="Z98" s="109">
        <v>2201636.89</v>
      </c>
      <c r="AA98" s="143">
        <f t="shared" si="1"/>
        <v>175.93702909090911</v>
      </c>
      <c r="AB98" s="143">
        <f t="shared" si="1"/>
        <v>200.1488081818182</v>
      </c>
      <c r="AC98" s="109">
        <v>-156447.51360000001</v>
      </c>
      <c r="AD98" s="109">
        <v>2020061.6268</v>
      </c>
      <c r="AE98" s="109">
        <v>-181575.26319999999</v>
      </c>
      <c r="AF98" s="109">
        <v>2116882.5832000002</v>
      </c>
      <c r="AG98" s="110">
        <v>239505.50700000001</v>
      </c>
      <c r="AH98" s="110">
        <v>303135.80261999997</v>
      </c>
      <c r="AI98" s="110">
        <v>296758.15787</v>
      </c>
      <c r="AJ98" s="110">
        <v>-6377.6447529999996</v>
      </c>
      <c r="AK98" s="110">
        <v>245883.15174999999</v>
      </c>
      <c r="AL98" s="111">
        <v>2174812.827</v>
      </c>
      <c r="AM98" s="111">
        <v>2504772.6926000002</v>
      </c>
      <c r="AN98" s="111">
        <v>-161983.11259999999</v>
      </c>
      <c r="AO98" s="111">
        <v>2316819.7847000002</v>
      </c>
      <c r="AP98" s="111">
        <v>-187952.90789999999</v>
      </c>
      <c r="AQ98" s="111">
        <v>2362765.7349</v>
      </c>
      <c r="AR98" s="112">
        <v>-114989.44819999998</v>
      </c>
      <c r="AS98" s="112">
        <v>-27406.094214285724</v>
      </c>
      <c r="AU98" s="113">
        <v>5347.4430400000128</v>
      </c>
      <c r="AV98" s="113">
        <v>-1224.0843742857105</v>
      </c>
      <c r="AX98" s="114">
        <v>24887.700359999959</v>
      </c>
      <c r="AY98" s="114">
        <v>6336.3731628571277</v>
      </c>
      <c r="BA98" s="109">
        <v>-84754.306799999904</v>
      </c>
      <c r="BB98" s="109">
        <v>-22293.804685714324</v>
      </c>
      <c r="BD98" s="110">
        <v>-57252.650869999983</v>
      </c>
      <c r="BE98" s="110">
        <v>-30174.368188571425</v>
      </c>
      <c r="BG98" s="111">
        <v>-142006.95770000014</v>
      </c>
      <c r="BH98" s="111">
        <v>-52468.172871428607</v>
      </c>
      <c r="BJ98" s="144">
        <v>1702815.3451</v>
      </c>
      <c r="BK98" s="113">
        <v>223659.39468</v>
      </c>
      <c r="BL98" s="114">
        <v>275162.15016000002</v>
      </c>
      <c r="BM98" s="109">
        <v>2201636.89</v>
      </c>
      <c r="BN98" s="110">
        <v>303135.80261999997</v>
      </c>
      <c r="BO98" s="145">
        <v>2504772.6926000002</v>
      </c>
      <c r="BP98" s="115" t="s">
        <v>219</v>
      </c>
      <c r="BQ98" s="116" t="s">
        <v>219</v>
      </c>
      <c r="BR98" s="117" t="s">
        <v>219</v>
      </c>
      <c r="BS98" s="118" t="s">
        <v>219</v>
      </c>
      <c r="BT98" s="119" t="s">
        <v>219</v>
      </c>
      <c r="BU98" s="120" t="s">
        <v>219</v>
      </c>
      <c r="BV98" s="115" t="s">
        <v>219</v>
      </c>
      <c r="BW98" s="116" t="s">
        <v>219</v>
      </c>
      <c r="BX98" s="117" t="s">
        <v>219</v>
      </c>
      <c r="BY98" s="118" t="s">
        <v>219</v>
      </c>
      <c r="BZ98" s="119" t="s">
        <v>219</v>
      </c>
      <c r="CA98" s="120" t="s">
        <v>219</v>
      </c>
      <c r="CB98" s="146">
        <v>2645501.3155999999</v>
      </c>
      <c r="CC98" s="146">
        <v>411492.21189999999</v>
      </c>
      <c r="CD98" s="146">
        <v>437218.68098</v>
      </c>
      <c r="CE98" s="146">
        <v>3494212.2085000002</v>
      </c>
      <c r="CF98" s="146">
        <v>419527.19653999998</v>
      </c>
      <c r="CG98" s="146">
        <v>3921298.3091000002</v>
      </c>
      <c r="CH98" s="146">
        <v>1</v>
      </c>
      <c r="CI98" s="146" t="e">
        <v>#N/A</v>
      </c>
      <c r="CJ98" s="146" t="e">
        <v>#N/A</v>
      </c>
      <c r="CK98" s="146" t="e">
        <v>#N/A</v>
      </c>
      <c r="CL98" s="146" t="e">
        <v>#N/A</v>
      </c>
      <c r="CM98" s="146" t="e">
        <v>#N/A</v>
      </c>
      <c r="CN98" s="146" t="e">
        <v>#N/A</v>
      </c>
      <c r="CO98" s="146">
        <v>1439403.601</v>
      </c>
      <c r="CP98" s="146">
        <v>212111.58799999999</v>
      </c>
      <c r="CQ98" s="146">
        <v>283792.13299999997</v>
      </c>
      <c r="CR98" s="146">
        <v>1935307.32</v>
      </c>
      <c r="CS98" s="146">
        <v>239505.50700000001</v>
      </c>
      <c r="CT98" s="146">
        <v>2174812.827</v>
      </c>
      <c r="CU98" s="146" t="e">
        <v>#N/A</v>
      </c>
      <c r="CV98" s="146" t="e">
        <v>#N/A</v>
      </c>
      <c r="CW98" s="146" t="e">
        <v>#N/A</v>
      </c>
      <c r="CX98" s="146" t="e">
        <v>#N/A</v>
      </c>
      <c r="CY98" s="146" t="e">
        <v>#N/A</v>
      </c>
      <c r="CZ98" s="146" t="e">
        <v>#N/A</v>
      </c>
      <c r="DA98" s="146">
        <v>1554393.0492</v>
      </c>
      <c r="DB98" s="146">
        <v>206764.14496999999</v>
      </c>
      <c r="DC98" s="146">
        <v>258904.43264000001</v>
      </c>
      <c r="DD98" s="146">
        <v>2020061.6268</v>
      </c>
      <c r="DE98" s="146">
        <v>296758.15787</v>
      </c>
      <c r="DF98" s="146">
        <v>2316819.7847000002</v>
      </c>
    </row>
    <row r="99" spans="1:110" x14ac:dyDescent="0.25">
      <c r="A99" t="s">
        <v>218</v>
      </c>
      <c r="B99" s="142">
        <v>43834</v>
      </c>
      <c r="C99">
        <v>5</v>
      </c>
      <c r="D99">
        <v>0</v>
      </c>
      <c r="E99" s="105">
        <v>5.3884615384999996</v>
      </c>
      <c r="F99" s="105">
        <v>4.1038461538000002</v>
      </c>
      <c r="G99" s="112">
        <v>1519365.24</v>
      </c>
      <c r="H99" s="112">
        <v>1648573.3958999999</v>
      </c>
      <c r="I99" s="112">
        <v>-123780.07709999999</v>
      </c>
      <c r="J99" s="112">
        <v>1490526.0216000001</v>
      </c>
      <c r="K99" s="112">
        <v>-158047.3743</v>
      </c>
      <c r="L99" s="112">
        <v>1677412.6143</v>
      </c>
      <c r="M99" s="113">
        <v>182831.89600000001</v>
      </c>
      <c r="N99" s="113">
        <v>212474.92361</v>
      </c>
      <c r="O99" s="113">
        <v>-13795.03224</v>
      </c>
      <c r="P99" s="113">
        <v>194899.69576</v>
      </c>
      <c r="Q99" s="113">
        <v>-17575.227849999999</v>
      </c>
      <c r="R99" s="113">
        <v>200407.12385</v>
      </c>
      <c r="S99" s="114">
        <v>230048.22399999999</v>
      </c>
      <c r="T99" s="114">
        <v>247255.38956000001</v>
      </c>
      <c r="U99" s="114">
        <v>-12680.566080000001</v>
      </c>
      <c r="V99" s="114">
        <v>230966.46742</v>
      </c>
      <c r="W99" s="114">
        <v>-16288.922130000001</v>
      </c>
      <c r="X99" s="114">
        <v>246337.14613000001</v>
      </c>
      <c r="Y99" s="109">
        <v>1932245.3559999999</v>
      </c>
      <c r="Z99" s="109">
        <v>2108303.7089999998</v>
      </c>
      <c r="AA99" s="143">
        <f t="shared" si="1"/>
        <v>175.65866872727273</v>
      </c>
      <c r="AB99" s="143">
        <f t="shared" si="1"/>
        <v>191.66397354545452</v>
      </c>
      <c r="AC99" s="109">
        <v>-150255.67540000001</v>
      </c>
      <c r="AD99" s="109">
        <v>1916392.1847999999</v>
      </c>
      <c r="AE99" s="109">
        <v>-191911.52429999999</v>
      </c>
      <c r="AF99" s="109">
        <v>2124156.8802999998</v>
      </c>
      <c r="AG99" s="110">
        <v>230583.93400000001</v>
      </c>
      <c r="AH99" s="110">
        <v>288684.59314999997</v>
      </c>
      <c r="AI99" s="110">
        <v>282046.21588999999</v>
      </c>
      <c r="AJ99" s="110">
        <v>-6638.3772580000004</v>
      </c>
      <c r="AK99" s="110">
        <v>237222.31125999999</v>
      </c>
      <c r="AL99" s="111">
        <v>2162829.29</v>
      </c>
      <c r="AM99" s="111">
        <v>2396988.3021999998</v>
      </c>
      <c r="AN99" s="111">
        <v>-155559.4473</v>
      </c>
      <c r="AO99" s="111">
        <v>2198438.4007000001</v>
      </c>
      <c r="AP99" s="111">
        <v>-198549.90150000001</v>
      </c>
      <c r="AQ99" s="111">
        <v>2361379.1915000002</v>
      </c>
      <c r="AR99" s="112">
        <v>28839.218400000129</v>
      </c>
      <c r="AS99" s="112">
        <v>-19768.077371428553</v>
      </c>
      <c r="AU99" s="113">
        <v>-12067.799759999994</v>
      </c>
      <c r="AV99" s="113">
        <v>-695.86424857142686</v>
      </c>
      <c r="AX99" s="114">
        <v>-918.24343000000226</v>
      </c>
      <c r="AY99" s="114">
        <v>7239.6449299999849</v>
      </c>
      <c r="BA99" s="109">
        <v>15853.171300000045</v>
      </c>
      <c r="BB99" s="109">
        <v>-13224.296957142884</v>
      </c>
      <c r="BD99" s="110">
        <v>-51462.281889999984</v>
      </c>
      <c r="BE99" s="110">
        <v>-35591.523594285703</v>
      </c>
      <c r="BG99" s="111">
        <v>-35609.110699999612</v>
      </c>
      <c r="BH99" s="111">
        <v>-48815.820557142804</v>
      </c>
      <c r="BJ99" s="144" t="s">
        <v>219</v>
      </c>
      <c r="BK99" s="113" t="s">
        <v>219</v>
      </c>
      <c r="BL99" s="114" t="s">
        <v>219</v>
      </c>
      <c r="BM99" s="109" t="s">
        <v>219</v>
      </c>
      <c r="BN99" s="110" t="s">
        <v>219</v>
      </c>
      <c r="BO99" s="145" t="s">
        <v>219</v>
      </c>
      <c r="BP99" s="115">
        <v>1648573.3958999999</v>
      </c>
      <c r="BQ99" s="116">
        <v>212474.92361</v>
      </c>
      <c r="BR99" s="117">
        <v>247255.38956000001</v>
      </c>
      <c r="BS99" s="118">
        <v>2108303.7089999998</v>
      </c>
      <c r="BT99" s="119">
        <v>288684.59314999997</v>
      </c>
      <c r="BU99" s="120">
        <v>2396988.3021999998</v>
      </c>
      <c r="BV99" s="115" t="s">
        <v>219</v>
      </c>
      <c r="BW99" s="116" t="s">
        <v>219</v>
      </c>
      <c r="BX99" s="117" t="s">
        <v>219</v>
      </c>
      <c r="BY99" s="118" t="s">
        <v>219</v>
      </c>
      <c r="BZ99" s="119" t="s">
        <v>219</v>
      </c>
      <c r="CA99" s="120" t="s">
        <v>219</v>
      </c>
      <c r="CB99" s="146">
        <v>2645501.3155999999</v>
      </c>
      <c r="CC99" s="146">
        <v>411492.21189999999</v>
      </c>
      <c r="CD99" s="146">
        <v>437218.68098</v>
      </c>
      <c r="CE99" s="146">
        <v>3494212.2085000002</v>
      </c>
      <c r="CF99" s="146">
        <v>419527.19653999998</v>
      </c>
      <c r="CG99" s="146">
        <v>3921298.3091000002</v>
      </c>
      <c r="CH99" s="146">
        <v>1</v>
      </c>
      <c r="CI99" s="146" t="e">
        <v>#N/A</v>
      </c>
      <c r="CJ99" s="146" t="e">
        <v>#N/A</v>
      </c>
      <c r="CK99" s="146" t="e">
        <v>#N/A</v>
      </c>
      <c r="CL99" s="146" t="e">
        <v>#N/A</v>
      </c>
      <c r="CM99" s="146" t="e">
        <v>#N/A</v>
      </c>
      <c r="CN99" s="146" t="e">
        <v>#N/A</v>
      </c>
      <c r="CO99" s="146">
        <v>1519365.24</v>
      </c>
      <c r="CP99" s="146">
        <v>182831.89600000001</v>
      </c>
      <c r="CQ99" s="146">
        <v>230048.22399999999</v>
      </c>
      <c r="CR99" s="146">
        <v>1932245.3559999999</v>
      </c>
      <c r="CS99" s="146">
        <v>230583.93400000001</v>
      </c>
      <c r="CT99" s="146">
        <v>2162829.29</v>
      </c>
      <c r="CU99" s="146" t="e">
        <v>#N/A</v>
      </c>
      <c r="CV99" s="146" t="e">
        <v>#N/A</v>
      </c>
      <c r="CW99" s="146" t="e">
        <v>#N/A</v>
      </c>
      <c r="CX99" s="146" t="e">
        <v>#N/A</v>
      </c>
      <c r="CY99" s="146" t="e">
        <v>#N/A</v>
      </c>
      <c r="CZ99" s="146" t="e">
        <v>#N/A</v>
      </c>
      <c r="DA99" s="146">
        <v>1490526.0216000001</v>
      </c>
      <c r="DB99" s="146">
        <v>194899.69576</v>
      </c>
      <c r="DC99" s="146">
        <v>230966.46742</v>
      </c>
      <c r="DD99" s="146">
        <v>1916392.1847999999</v>
      </c>
      <c r="DE99" s="146">
        <v>282046.21588999999</v>
      </c>
      <c r="DF99" s="146">
        <v>2198438.4007000001</v>
      </c>
    </row>
    <row r="100" spans="1:110" x14ac:dyDescent="0.25">
      <c r="A100" t="s">
        <v>218</v>
      </c>
      <c r="B100" s="142">
        <v>43835</v>
      </c>
      <c r="C100">
        <v>6</v>
      </c>
      <c r="D100">
        <v>0</v>
      </c>
      <c r="E100" s="105">
        <v>5.7276923076999999</v>
      </c>
      <c r="F100" s="105">
        <v>4.1292307692000003</v>
      </c>
      <c r="G100" s="112">
        <v>1440708.713</v>
      </c>
      <c r="H100" s="112">
        <v>1605247.9574</v>
      </c>
      <c r="I100" s="112">
        <v>-120759.65919999999</v>
      </c>
      <c r="J100" s="112">
        <v>1419305.5286000001</v>
      </c>
      <c r="K100" s="112">
        <v>-185942.42879999999</v>
      </c>
      <c r="L100" s="112">
        <v>1626651.1418000001</v>
      </c>
      <c r="M100" s="113">
        <v>175954.10800000001</v>
      </c>
      <c r="N100" s="113">
        <v>215449.09789999999</v>
      </c>
      <c r="O100" s="113">
        <v>-14021.1463</v>
      </c>
      <c r="P100" s="113">
        <v>193930.58231999999</v>
      </c>
      <c r="Q100" s="113">
        <v>-21518.515589999999</v>
      </c>
      <c r="R100" s="113">
        <v>197472.62359</v>
      </c>
      <c r="S100" s="114">
        <v>228928.785</v>
      </c>
      <c r="T100" s="114">
        <v>256009.76620000001</v>
      </c>
      <c r="U100" s="114">
        <v>-13138.45811</v>
      </c>
      <c r="V100" s="114">
        <v>235596.07235999999</v>
      </c>
      <c r="W100" s="114">
        <v>-20413.69384</v>
      </c>
      <c r="X100" s="114">
        <v>249342.47884</v>
      </c>
      <c r="Y100" s="109">
        <v>1845591.6040000001</v>
      </c>
      <c r="Z100" s="109">
        <v>2076706.8215000001</v>
      </c>
      <c r="AA100" s="143">
        <f t="shared" si="1"/>
        <v>167.78105490909093</v>
      </c>
      <c r="AB100" s="143">
        <f t="shared" si="1"/>
        <v>188.79152922727275</v>
      </c>
      <c r="AC100" s="109">
        <v>-147919.26360000001</v>
      </c>
      <c r="AD100" s="109">
        <v>1848832.1832999999</v>
      </c>
      <c r="AE100" s="109">
        <v>-227874.63829999999</v>
      </c>
      <c r="AF100" s="109">
        <v>2073466.2423</v>
      </c>
      <c r="AG100" s="110">
        <v>234270.125</v>
      </c>
      <c r="AH100" s="110">
        <v>280036.99138000002</v>
      </c>
      <c r="AI100" s="110">
        <v>272065.30531999998</v>
      </c>
      <c r="AJ100" s="110">
        <v>-7971.6860539999998</v>
      </c>
      <c r="AK100" s="110">
        <v>242241.81104999999</v>
      </c>
      <c r="AL100" s="111">
        <v>2079861.7290000001</v>
      </c>
      <c r="AM100" s="111">
        <v>2356743.8128999998</v>
      </c>
      <c r="AN100" s="111">
        <v>-152993.7193</v>
      </c>
      <c r="AO100" s="111">
        <v>2120897.4885999998</v>
      </c>
      <c r="AP100" s="111">
        <v>-235846.32430000001</v>
      </c>
      <c r="AQ100" s="111">
        <v>2315708.0532999998</v>
      </c>
      <c r="AR100" s="112">
        <v>21403.184400000144</v>
      </c>
      <c r="AS100" s="112">
        <v>-14134.253657142832</v>
      </c>
      <c r="AU100" s="113">
        <v>-17976.474309999991</v>
      </c>
      <c r="AV100" s="113">
        <v>-1360.1609157142811</v>
      </c>
      <c r="AX100" s="114">
        <v>-6667.2873600000166</v>
      </c>
      <c r="AY100" s="114">
        <v>7250.1772999999857</v>
      </c>
      <c r="BA100" s="109">
        <v>-3240.5792000000365</v>
      </c>
      <c r="BB100" s="109">
        <v>-8244.2385285714572</v>
      </c>
      <c r="BD100" s="110">
        <v>-37795.180330000032</v>
      </c>
      <c r="BE100" s="110">
        <v>-38787.051381428566</v>
      </c>
      <c r="BG100" s="111">
        <v>-41035.75959999999</v>
      </c>
      <c r="BH100" s="111">
        <v>-47031.289928571387</v>
      </c>
      <c r="BJ100" s="144" t="s">
        <v>219</v>
      </c>
      <c r="BK100" s="113" t="s">
        <v>219</v>
      </c>
      <c r="BL100" s="114" t="s">
        <v>219</v>
      </c>
      <c r="BM100" s="109" t="s">
        <v>219</v>
      </c>
      <c r="BN100" s="110" t="s">
        <v>219</v>
      </c>
      <c r="BO100" s="145" t="s">
        <v>219</v>
      </c>
      <c r="BP100" s="115">
        <v>1605247.9574</v>
      </c>
      <c r="BQ100" s="116">
        <v>215449.09789999999</v>
      </c>
      <c r="BR100" s="117">
        <v>256009.76620000001</v>
      </c>
      <c r="BS100" s="118">
        <v>2076706.8215000001</v>
      </c>
      <c r="BT100" s="119">
        <v>280036.99138000002</v>
      </c>
      <c r="BU100" s="120">
        <v>2356743.8128999998</v>
      </c>
      <c r="BV100" s="115" t="s">
        <v>219</v>
      </c>
      <c r="BW100" s="116" t="s">
        <v>219</v>
      </c>
      <c r="BX100" s="117" t="s">
        <v>219</v>
      </c>
      <c r="BY100" s="118" t="s">
        <v>219</v>
      </c>
      <c r="BZ100" s="119" t="s">
        <v>219</v>
      </c>
      <c r="CA100" s="120" t="s">
        <v>219</v>
      </c>
      <c r="CB100" s="146">
        <v>2645501.3155999999</v>
      </c>
      <c r="CC100" s="146">
        <v>411492.21189999999</v>
      </c>
      <c r="CD100" s="146">
        <v>437218.68098</v>
      </c>
      <c r="CE100" s="146">
        <v>3494212.2085000002</v>
      </c>
      <c r="CF100" s="146">
        <v>419527.19653999998</v>
      </c>
      <c r="CG100" s="146">
        <v>3921298.3091000002</v>
      </c>
      <c r="CH100" s="146">
        <v>1</v>
      </c>
      <c r="CI100" s="146" t="e">
        <v>#N/A</v>
      </c>
      <c r="CJ100" s="146" t="e">
        <v>#N/A</v>
      </c>
      <c r="CK100" s="146" t="e">
        <v>#N/A</v>
      </c>
      <c r="CL100" s="146" t="e">
        <v>#N/A</v>
      </c>
      <c r="CM100" s="146" t="e">
        <v>#N/A</v>
      </c>
      <c r="CN100" s="146" t="e">
        <v>#N/A</v>
      </c>
      <c r="CO100" s="146">
        <v>1440708.713</v>
      </c>
      <c r="CP100" s="146">
        <v>175954.10800000001</v>
      </c>
      <c r="CQ100" s="146">
        <v>228928.785</v>
      </c>
      <c r="CR100" s="146">
        <v>1845591.6040000001</v>
      </c>
      <c r="CS100" s="146">
        <v>234270.125</v>
      </c>
      <c r="CT100" s="146">
        <v>2079861.7290000001</v>
      </c>
      <c r="CU100" s="146" t="e">
        <v>#N/A</v>
      </c>
      <c r="CV100" s="146" t="e">
        <v>#N/A</v>
      </c>
      <c r="CW100" s="146" t="e">
        <v>#N/A</v>
      </c>
      <c r="CX100" s="146" t="e">
        <v>#N/A</v>
      </c>
      <c r="CY100" s="146" t="e">
        <v>#N/A</v>
      </c>
      <c r="CZ100" s="146" t="e">
        <v>#N/A</v>
      </c>
      <c r="DA100" s="146">
        <v>1419305.5286000001</v>
      </c>
      <c r="DB100" s="146">
        <v>193930.58231999999</v>
      </c>
      <c r="DC100" s="146">
        <v>235596.07235999999</v>
      </c>
      <c r="DD100" s="146">
        <v>1848832.1832999999</v>
      </c>
      <c r="DE100" s="146">
        <v>272065.30531999998</v>
      </c>
      <c r="DF100" s="146">
        <v>2120897.4885999998</v>
      </c>
    </row>
    <row r="101" spans="1:110" x14ac:dyDescent="0.25">
      <c r="A101" t="s">
        <v>218</v>
      </c>
      <c r="B101" s="142">
        <v>43836</v>
      </c>
      <c r="C101">
        <v>0</v>
      </c>
      <c r="D101">
        <v>0</v>
      </c>
      <c r="E101" s="105">
        <v>5.5984615384999996</v>
      </c>
      <c r="F101" s="105">
        <v>4.1500000000000004</v>
      </c>
      <c r="G101" s="112">
        <v>1479687.429</v>
      </c>
      <c r="H101" s="112">
        <v>1671301.8132</v>
      </c>
      <c r="I101" s="112">
        <v>-125904.6617</v>
      </c>
      <c r="J101" s="112">
        <v>1496792.6821000001</v>
      </c>
      <c r="K101" s="112">
        <v>-174509.1311</v>
      </c>
      <c r="L101" s="112">
        <v>1654196.5600999999</v>
      </c>
      <c r="M101" s="113">
        <v>227193.481</v>
      </c>
      <c r="N101" s="113">
        <v>223878.62179999999</v>
      </c>
      <c r="O101" s="113">
        <v>-14607.837740000001</v>
      </c>
      <c r="P101" s="113">
        <v>203698.22313999999</v>
      </c>
      <c r="Q101" s="113">
        <v>-20180.398659999999</v>
      </c>
      <c r="R101" s="113">
        <v>247373.87966000001</v>
      </c>
      <c r="S101" s="114">
        <v>306519.14799999999</v>
      </c>
      <c r="T101" s="114">
        <v>290811.49974</v>
      </c>
      <c r="U101" s="114">
        <v>-14876.067569999999</v>
      </c>
      <c r="V101" s="114">
        <v>269789.34117000003</v>
      </c>
      <c r="W101" s="114">
        <v>-21022.15857</v>
      </c>
      <c r="X101" s="114">
        <v>327541.30657000002</v>
      </c>
      <c r="Y101" s="109">
        <v>2013400.061</v>
      </c>
      <c r="Z101" s="109">
        <v>2185991.9347999999</v>
      </c>
      <c r="AA101" s="143">
        <f t="shared" si="1"/>
        <v>183.03636918181817</v>
      </c>
      <c r="AB101" s="143">
        <f t="shared" si="1"/>
        <v>198.72653952727273</v>
      </c>
      <c r="AC101" s="109">
        <v>-155388.56700000001</v>
      </c>
      <c r="AD101" s="109">
        <v>1970280.2464000001</v>
      </c>
      <c r="AE101" s="109">
        <v>-215711.68830000001</v>
      </c>
      <c r="AF101" s="109">
        <v>2229111.7492999998</v>
      </c>
      <c r="AG101" s="110">
        <v>248981.16899999999</v>
      </c>
      <c r="AH101" s="110">
        <v>308245.66800000001</v>
      </c>
      <c r="AI101" s="110">
        <v>300355.48265000002</v>
      </c>
      <c r="AJ101" s="110">
        <v>-7890.1853430000001</v>
      </c>
      <c r="AK101" s="110">
        <v>256871.35433999999</v>
      </c>
      <c r="AL101" s="111">
        <v>2262381.23</v>
      </c>
      <c r="AM101" s="111">
        <v>2494237.6028</v>
      </c>
      <c r="AN101" s="111">
        <v>-161004.8253</v>
      </c>
      <c r="AO101" s="111">
        <v>2270635.7291000001</v>
      </c>
      <c r="AP101" s="111">
        <v>-223601.8737</v>
      </c>
      <c r="AQ101" s="111">
        <v>2485983.1036999999</v>
      </c>
      <c r="AR101" s="112">
        <v>-17105.253100000089</v>
      </c>
      <c r="AS101" s="112">
        <v>-14523.867942857123</v>
      </c>
      <c r="AU101" s="113">
        <v>23495.257860000012</v>
      </c>
      <c r="AV101" s="113">
        <v>1576.4093228571498</v>
      </c>
      <c r="AX101" s="114">
        <v>36729.806830000016</v>
      </c>
      <c r="AY101" s="114">
        <v>11279.911321428563</v>
      </c>
      <c r="BA101" s="109">
        <v>43119.814499999862</v>
      </c>
      <c r="BB101" s="109">
        <v>-1667.5478571428851</v>
      </c>
      <c r="BD101" s="110">
        <v>-51374.313660000014</v>
      </c>
      <c r="BE101" s="110">
        <v>-43840.555921428568</v>
      </c>
      <c r="BG101" s="111">
        <v>-8254.4991000001319</v>
      </c>
      <c r="BH101" s="111">
        <v>-45508.103785714266</v>
      </c>
      <c r="BJ101" s="144">
        <v>1671301.8132</v>
      </c>
      <c r="BK101" s="113">
        <v>223878.62179999999</v>
      </c>
      <c r="BL101" s="114">
        <v>290811.49974</v>
      </c>
      <c r="BM101" s="109">
        <v>2185991.9347999999</v>
      </c>
      <c r="BN101" s="110">
        <v>308245.66800000001</v>
      </c>
      <c r="BO101" s="145">
        <v>2494237.6028</v>
      </c>
      <c r="BP101" s="115" t="s">
        <v>219</v>
      </c>
      <c r="BQ101" s="116" t="s">
        <v>219</v>
      </c>
      <c r="BR101" s="117" t="s">
        <v>219</v>
      </c>
      <c r="BS101" s="118" t="s">
        <v>219</v>
      </c>
      <c r="BT101" s="119" t="s">
        <v>219</v>
      </c>
      <c r="BU101" s="120" t="s">
        <v>219</v>
      </c>
      <c r="BV101" s="115" t="s">
        <v>219</v>
      </c>
      <c r="BW101" s="116" t="s">
        <v>219</v>
      </c>
      <c r="BX101" s="117" t="s">
        <v>219</v>
      </c>
      <c r="BY101" s="118" t="s">
        <v>219</v>
      </c>
      <c r="BZ101" s="119" t="s">
        <v>219</v>
      </c>
      <c r="CA101" s="120" t="s">
        <v>219</v>
      </c>
      <c r="CB101" s="146">
        <v>2645501.3155999999</v>
      </c>
      <c r="CC101" s="146">
        <v>411492.21189999999</v>
      </c>
      <c r="CD101" s="146">
        <v>437218.68098</v>
      </c>
      <c r="CE101" s="146">
        <v>3494212.2085000002</v>
      </c>
      <c r="CF101" s="146">
        <v>419527.19653999998</v>
      </c>
      <c r="CG101" s="146">
        <v>3921298.3091000002</v>
      </c>
      <c r="CH101" s="146">
        <v>0</v>
      </c>
      <c r="CI101" s="146">
        <v>1479687.429</v>
      </c>
      <c r="CJ101" s="146">
        <v>227193.481</v>
      </c>
      <c r="CK101" s="146">
        <v>306519.14799999999</v>
      </c>
      <c r="CL101" s="146">
        <v>2013400.061</v>
      </c>
      <c r="CM101" s="146">
        <v>248981.16899999999</v>
      </c>
      <c r="CN101" s="146">
        <v>2262381.23</v>
      </c>
      <c r="CO101" s="146" t="e">
        <v>#N/A</v>
      </c>
      <c r="CP101" s="146" t="e">
        <v>#N/A</v>
      </c>
      <c r="CQ101" s="146" t="e">
        <v>#N/A</v>
      </c>
      <c r="CR101" s="146" t="e">
        <v>#N/A</v>
      </c>
      <c r="CS101" s="146" t="e">
        <v>#N/A</v>
      </c>
      <c r="CT101" s="146" t="e">
        <v>#N/A</v>
      </c>
      <c r="CU101" s="146">
        <v>1496792.6821000001</v>
      </c>
      <c r="CV101" s="146">
        <v>203698.22313999999</v>
      </c>
      <c r="CW101" s="146">
        <v>269789.34117000003</v>
      </c>
      <c r="CX101" s="146">
        <v>1970280.2464000001</v>
      </c>
      <c r="CY101" s="146">
        <v>300355.48265000002</v>
      </c>
      <c r="CZ101" s="146">
        <v>2270635.7291000001</v>
      </c>
      <c r="DA101" s="146" t="e">
        <v>#N/A</v>
      </c>
      <c r="DB101" s="146" t="e">
        <v>#N/A</v>
      </c>
      <c r="DC101" s="146" t="e">
        <v>#N/A</v>
      </c>
      <c r="DD101" s="146" t="e">
        <v>#N/A</v>
      </c>
      <c r="DE101" s="146" t="e">
        <v>#N/A</v>
      </c>
      <c r="DF101" s="146" t="e">
        <v>#N/A</v>
      </c>
    </row>
    <row r="102" spans="1:110" x14ac:dyDescent="0.25">
      <c r="A102" t="s">
        <v>218</v>
      </c>
      <c r="B102" s="142">
        <v>43837</v>
      </c>
      <c r="C102">
        <v>1</v>
      </c>
      <c r="D102">
        <v>0</v>
      </c>
      <c r="E102" s="105">
        <v>6.8184615385000003</v>
      </c>
      <c r="F102" s="105">
        <v>4.1630769231000002</v>
      </c>
      <c r="G102" s="112">
        <v>1366190.3589999999</v>
      </c>
      <c r="H102" s="112">
        <v>1669527.6329999999</v>
      </c>
      <c r="I102" s="112">
        <v>-125903.2916</v>
      </c>
      <c r="J102" s="112">
        <v>1341371.0582999999</v>
      </c>
      <c r="K102" s="112">
        <v>-328156.5747</v>
      </c>
      <c r="L102" s="112">
        <v>1694346.9336999999</v>
      </c>
      <c r="M102" s="113">
        <v>213446.478</v>
      </c>
      <c r="N102" s="113">
        <v>223632.52432999999</v>
      </c>
      <c r="O102" s="113">
        <v>-14605.51936</v>
      </c>
      <c r="P102" s="113">
        <v>185678.19896000001</v>
      </c>
      <c r="Q102" s="113">
        <v>-37954.325369999999</v>
      </c>
      <c r="R102" s="113">
        <v>251400.80337000001</v>
      </c>
      <c r="S102" s="114">
        <v>291404.80900000001</v>
      </c>
      <c r="T102" s="114">
        <v>290598.94377999997</v>
      </c>
      <c r="U102" s="114">
        <v>-14876.07633</v>
      </c>
      <c r="V102" s="114">
        <v>251615.99999000001</v>
      </c>
      <c r="W102" s="114">
        <v>-38982.943789999998</v>
      </c>
      <c r="X102" s="114">
        <v>330387.75279</v>
      </c>
      <c r="Y102" s="109">
        <v>1871041.648</v>
      </c>
      <c r="Z102" s="109">
        <v>2183759.1011999999</v>
      </c>
      <c r="AA102" s="143">
        <f t="shared" si="1"/>
        <v>170.09469527272728</v>
      </c>
      <c r="AB102" s="143">
        <f t="shared" si="1"/>
        <v>198.52355465454545</v>
      </c>
      <c r="AC102" s="109">
        <v>-155384.8873</v>
      </c>
      <c r="AD102" s="109">
        <v>1778665.2572999999</v>
      </c>
      <c r="AE102" s="109">
        <v>-405093.84389999998</v>
      </c>
      <c r="AF102" s="109">
        <v>2276135.4918999998</v>
      </c>
      <c r="AG102" s="110">
        <v>263236.10200000001</v>
      </c>
      <c r="AH102" s="110">
        <v>308132.76607999997</v>
      </c>
      <c r="AI102" s="110">
        <v>293557.07601999998</v>
      </c>
      <c r="AJ102" s="110">
        <v>-14575.690049999999</v>
      </c>
      <c r="AK102" s="110">
        <v>277811.79204999999</v>
      </c>
      <c r="AL102" s="111">
        <v>2134277.75</v>
      </c>
      <c r="AM102" s="111">
        <v>2491891.8672000002</v>
      </c>
      <c r="AN102" s="111">
        <v>-161000.43960000001</v>
      </c>
      <c r="AO102" s="111">
        <v>2072222.3333000001</v>
      </c>
      <c r="AP102" s="111">
        <v>-419669.53389999998</v>
      </c>
      <c r="AQ102" s="111">
        <v>2553947.2839000002</v>
      </c>
      <c r="AR102" s="112">
        <v>24819.300700000022</v>
      </c>
      <c r="AS102" s="112">
        <v>-12422.392442857115</v>
      </c>
      <c r="AU102" s="113">
        <v>27768.279040000023</v>
      </c>
      <c r="AV102" s="113">
        <v>4645.7158185714379</v>
      </c>
      <c r="AX102" s="114">
        <v>39788.809010000026</v>
      </c>
      <c r="AY102" s="114">
        <v>15360.911535714284</v>
      </c>
      <c r="BA102" s="109">
        <v>92376.390699999873</v>
      </c>
      <c r="BB102" s="109">
        <v>7584.2346285714302</v>
      </c>
      <c r="BD102" s="110">
        <v>-30320.974029999983</v>
      </c>
      <c r="BE102" s="110">
        <v>-44353.689208571428</v>
      </c>
      <c r="BG102" s="111">
        <v>62055.416699999943</v>
      </c>
      <c r="BH102" s="111">
        <v>-36769.454585714266</v>
      </c>
      <c r="BJ102" s="144">
        <v>1669527.6329999999</v>
      </c>
      <c r="BK102" s="113">
        <v>223632.52432999999</v>
      </c>
      <c r="BL102" s="114">
        <v>290598.94377999997</v>
      </c>
      <c r="BM102" s="109">
        <v>2183759.1011999999</v>
      </c>
      <c r="BN102" s="110">
        <v>308132.76607999997</v>
      </c>
      <c r="BO102" s="145">
        <v>2491891.8672000002</v>
      </c>
      <c r="BP102" s="115" t="s">
        <v>219</v>
      </c>
      <c r="BQ102" s="116" t="s">
        <v>219</v>
      </c>
      <c r="BR102" s="117" t="s">
        <v>219</v>
      </c>
      <c r="BS102" s="118" t="s">
        <v>219</v>
      </c>
      <c r="BT102" s="119" t="s">
        <v>219</v>
      </c>
      <c r="BU102" s="120" t="s">
        <v>219</v>
      </c>
      <c r="BV102" s="115" t="s">
        <v>219</v>
      </c>
      <c r="BW102" s="116" t="s">
        <v>219</v>
      </c>
      <c r="BX102" s="117" t="s">
        <v>219</v>
      </c>
      <c r="BY102" s="118" t="s">
        <v>219</v>
      </c>
      <c r="BZ102" s="119" t="s">
        <v>219</v>
      </c>
      <c r="CA102" s="120" t="s">
        <v>219</v>
      </c>
      <c r="CB102" s="146">
        <v>2645501.3155999999</v>
      </c>
      <c r="CC102" s="146">
        <v>411492.21189999999</v>
      </c>
      <c r="CD102" s="146">
        <v>437218.68098</v>
      </c>
      <c r="CE102" s="146">
        <v>3494212.2085000002</v>
      </c>
      <c r="CF102" s="146">
        <v>419527.19653999998</v>
      </c>
      <c r="CG102" s="146">
        <v>3921298.3091000002</v>
      </c>
      <c r="CH102" s="146">
        <v>0</v>
      </c>
      <c r="CI102" s="146">
        <v>1366190.3589999999</v>
      </c>
      <c r="CJ102" s="146">
        <v>213446.478</v>
      </c>
      <c r="CK102" s="146">
        <v>291404.80900000001</v>
      </c>
      <c r="CL102" s="146">
        <v>1871041.648</v>
      </c>
      <c r="CM102" s="146">
        <v>263236.10200000001</v>
      </c>
      <c r="CN102" s="146">
        <v>2134277.75</v>
      </c>
      <c r="CO102" s="146" t="e">
        <v>#N/A</v>
      </c>
      <c r="CP102" s="146" t="e">
        <v>#N/A</v>
      </c>
      <c r="CQ102" s="146" t="e">
        <v>#N/A</v>
      </c>
      <c r="CR102" s="146" t="e">
        <v>#N/A</v>
      </c>
      <c r="CS102" s="146" t="e">
        <v>#N/A</v>
      </c>
      <c r="CT102" s="146" t="e">
        <v>#N/A</v>
      </c>
      <c r="CU102" s="146">
        <v>1341371.0582999999</v>
      </c>
      <c r="CV102" s="146">
        <v>185678.19896000001</v>
      </c>
      <c r="CW102" s="146">
        <v>251615.99999000001</v>
      </c>
      <c r="CX102" s="146">
        <v>1778665.2572999999</v>
      </c>
      <c r="CY102" s="146">
        <v>293557.07601999998</v>
      </c>
      <c r="CZ102" s="146">
        <v>2072222.3333000001</v>
      </c>
      <c r="DA102" s="146" t="e">
        <v>#N/A</v>
      </c>
      <c r="DB102" s="146" t="e">
        <v>#N/A</v>
      </c>
      <c r="DC102" s="146" t="e">
        <v>#N/A</v>
      </c>
      <c r="DD102" s="146" t="e">
        <v>#N/A</v>
      </c>
      <c r="DE102" s="146" t="e">
        <v>#N/A</v>
      </c>
      <c r="DF102" s="146" t="e">
        <v>#N/A</v>
      </c>
    </row>
    <row r="103" spans="1:110" x14ac:dyDescent="0.25">
      <c r="A103" t="s">
        <v>218</v>
      </c>
      <c r="B103" s="142">
        <v>43838</v>
      </c>
      <c r="C103">
        <v>2</v>
      </c>
      <c r="D103">
        <v>0</v>
      </c>
      <c r="E103" s="105">
        <v>6.8553846154000002</v>
      </c>
      <c r="F103" s="105">
        <v>4.1653846153999998</v>
      </c>
      <c r="G103" s="112">
        <v>1263607.7609999999</v>
      </c>
      <c r="H103" s="112">
        <v>1669291.2435000001</v>
      </c>
      <c r="I103" s="112">
        <v>-125901.92140000001</v>
      </c>
      <c r="J103" s="112">
        <v>1324649.4881</v>
      </c>
      <c r="K103" s="112">
        <v>-344641.75530000002</v>
      </c>
      <c r="L103" s="112">
        <v>1608249.5163</v>
      </c>
      <c r="M103" s="113">
        <v>198274.962</v>
      </c>
      <c r="N103" s="113">
        <v>223734.49958</v>
      </c>
      <c r="O103" s="113">
        <v>-14604.53925</v>
      </c>
      <c r="P103" s="113">
        <v>183820.18460000001</v>
      </c>
      <c r="Q103" s="113">
        <v>-39914.314980000003</v>
      </c>
      <c r="R103" s="113">
        <v>238189.27698</v>
      </c>
      <c r="S103" s="114">
        <v>281325.38799999998</v>
      </c>
      <c r="T103" s="114">
        <v>290569.84473000001</v>
      </c>
      <c r="U103" s="114">
        <v>-14876.085080000001</v>
      </c>
      <c r="V103" s="114">
        <v>250327.18450999999</v>
      </c>
      <c r="W103" s="114">
        <v>-40242.660219999998</v>
      </c>
      <c r="X103" s="114">
        <v>321568.04822</v>
      </c>
      <c r="Y103" s="109">
        <v>1743208.11</v>
      </c>
      <c r="Z103" s="109">
        <v>2183595.5877999999</v>
      </c>
      <c r="AA103" s="143">
        <f t="shared" si="1"/>
        <v>158.47346454545456</v>
      </c>
      <c r="AB103" s="143">
        <f t="shared" si="1"/>
        <v>198.50868979999998</v>
      </c>
      <c r="AC103" s="109">
        <v>-155382.54569999999</v>
      </c>
      <c r="AD103" s="109">
        <v>1758796.8572</v>
      </c>
      <c r="AE103" s="109">
        <v>-424798.73050000001</v>
      </c>
      <c r="AF103" s="109">
        <v>2168006.8404999999</v>
      </c>
      <c r="AG103" s="110">
        <v>277425.364</v>
      </c>
      <c r="AH103" s="110">
        <v>308079.60251</v>
      </c>
      <c r="AI103" s="110">
        <v>292947.14870000002</v>
      </c>
      <c r="AJ103" s="110">
        <v>-15132.453810000001</v>
      </c>
      <c r="AK103" s="110">
        <v>292557.81780999998</v>
      </c>
      <c r="AL103" s="111">
        <v>2020633.4739999999</v>
      </c>
      <c r="AM103" s="111">
        <v>2491675.1902999999</v>
      </c>
      <c r="AN103" s="111">
        <v>-160997.3921</v>
      </c>
      <c r="AO103" s="111">
        <v>2051744.0059</v>
      </c>
      <c r="AP103" s="111">
        <v>-439931.18440000003</v>
      </c>
      <c r="AQ103" s="111">
        <v>2460564.6584000001</v>
      </c>
      <c r="AR103" s="112">
        <v>-61041.727200000081</v>
      </c>
      <c r="AS103" s="112">
        <v>-24457.072485714252</v>
      </c>
      <c r="AU103" s="113">
        <v>14454.777399999992</v>
      </c>
      <c r="AV103" s="113">
        <v>7416.5551942857228</v>
      </c>
      <c r="AX103" s="114">
        <v>30998.203489999985</v>
      </c>
      <c r="AY103" s="114">
        <v>20168.565762857139</v>
      </c>
      <c r="BA103" s="109">
        <v>-15588.74729999993</v>
      </c>
      <c r="BB103" s="109">
        <v>3128.0476142857224</v>
      </c>
      <c r="BD103" s="110">
        <v>-15521.784700000018</v>
      </c>
      <c r="BE103" s="110">
        <v>-43103.274771428572</v>
      </c>
      <c r="BG103" s="111">
        <v>-31110.531899999827</v>
      </c>
      <c r="BH103" s="111">
        <v>-39975.227142857118</v>
      </c>
      <c r="BJ103" s="144">
        <v>1669291.2435000001</v>
      </c>
      <c r="BK103" s="113">
        <v>223734.49958</v>
      </c>
      <c r="BL103" s="114">
        <v>290569.84473000001</v>
      </c>
      <c r="BM103" s="109">
        <v>2183595.5877999999</v>
      </c>
      <c r="BN103" s="110">
        <v>308079.60251</v>
      </c>
      <c r="BO103" s="145">
        <v>2491675.1902999999</v>
      </c>
      <c r="BP103" s="115" t="s">
        <v>219</v>
      </c>
      <c r="BQ103" s="116" t="s">
        <v>219</v>
      </c>
      <c r="BR103" s="117" t="s">
        <v>219</v>
      </c>
      <c r="BS103" s="118" t="s">
        <v>219</v>
      </c>
      <c r="BT103" s="119" t="s">
        <v>219</v>
      </c>
      <c r="BU103" s="120" t="s">
        <v>219</v>
      </c>
      <c r="BV103" s="115" t="s">
        <v>219</v>
      </c>
      <c r="BW103" s="116" t="s">
        <v>219</v>
      </c>
      <c r="BX103" s="117" t="s">
        <v>219</v>
      </c>
      <c r="BY103" s="118" t="s">
        <v>219</v>
      </c>
      <c r="BZ103" s="119" t="s">
        <v>219</v>
      </c>
      <c r="CA103" s="120" t="s">
        <v>219</v>
      </c>
      <c r="CB103" s="146">
        <v>2645501.3155999999</v>
      </c>
      <c r="CC103" s="146">
        <v>411492.21189999999</v>
      </c>
      <c r="CD103" s="146">
        <v>437218.68098</v>
      </c>
      <c r="CE103" s="146">
        <v>3494212.2085000002</v>
      </c>
      <c r="CF103" s="146">
        <v>419527.19653999998</v>
      </c>
      <c r="CG103" s="146">
        <v>3921298.3091000002</v>
      </c>
      <c r="CH103" s="146">
        <v>0</v>
      </c>
      <c r="CI103" s="146">
        <v>1263607.7609999999</v>
      </c>
      <c r="CJ103" s="146">
        <v>198274.962</v>
      </c>
      <c r="CK103" s="146">
        <v>281325.38799999998</v>
      </c>
      <c r="CL103" s="146">
        <v>1743208.11</v>
      </c>
      <c r="CM103" s="146">
        <v>277425.364</v>
      </c>
      <c r="CN103" s="146">
        <v>2020633.4739999999</v>
      </c>
      <c r="CO103" s="146" t="e">
        <v>#N/A</v>
      </c>
      <c r="CP103" s="146" t="e">
        <v>#N/A</v>
      </c>
      <c r="CQ103" s="146" t="e">
        <v>#N/A</v>
      </c>
      <c r="CR103" s="146" t="e">
        <v>#N/A</v>
      </c>
      <c r="CS103" s="146" t="e">
        <v>#N/A</v>
      </c>
      <c r="CT103" s="146" t="e">
        <v>#N/A</v>
      </c>
      <c r="CU103" s="146">
        <v>1324649.4881</v>
      </c>
      <c r="CV103" s="146">
        <v>183820.18460000001</v>
      </c>
      <c r="CW103" s="146">
        <v>250327.18450999999</v>
      </c>
      <c r="CX103" s="146">
        <v>1758796.8572</v>
      </c>
      <c r="CY103" s="146">
        <v>292947.14870000002</v>
      </c>
      <c r="CZ103" s="146">
        <v>2051744.0059</v>
      </c>
      <c r="DA103" s="146" t="e">
        <v>#N/A</v>
      </c>
      <c r="DB103" s="146" t="e">
        <v>#N/A</v>
      </c>
      <c r="DC103" s="146" t="e">
        <v>#N/A</v>
      </c>
      <c r="DD103" s="146" t="e">
        <v>#N/A</v>
      </c>
      <c r="DE103" s="146" t="e">
        <v>#N/A</v>
      </c>
      <c r="DF103" s="146" t="e">
        <v>#N/A</v>
      </c>
    </row>
    <row r="104" spans="1:110" x14ac:dyDescent="0.25">
      <c r="A104" t="s">
        <v>218</v>
      </c>
      <c r="B104" s="142">
        <v>43839</v>
      </c>
      <c r="C104">
        <v>3</v>
      </c>
      <c r="D104">
        <v>0</v>
      </c>
      <c r="E104" s="105">
        <v>6.1907692308</v>
      </c>
      <c r="F104" s="105">
        <v>4.1530769231000004</v>
      </c>
      <c r="G104" s="112">
        <v>1353779.064</v>
      </c>
      <c r="H104" s="112">
        <v>1670761.6828999999</v>
      </c>
      <c r="I104" s="112">
        <v>-125900.55130000001</v>
      </c>
      <c r="J104" s="112">
        <v>1398440.6856</v>
      </c>
      <c r="K104" s="112">
        <v>-272320.99729999999</v>
      </c>
      <c r="L104" s="112">
        <v>1626100.0612999999</v>
      </c>
      <c r="M104" s="113">
        <v>210442.97200000001</v>
      </c>
      <c r="N104" s="113">
        <v>223807.38396000001</v>
      </c>
      <c r="O104" s="113">
        <v>-14601.66207</v>
      </c>
      <c r="P104" s="113">
        <v>192010.97964999999</v>
      </c>
      <c r="Q104" s="113">
        <v>-31796.404310000002</v>
      </c>
      <c r="R104" s="113">
        <v>242239.37630999999</v>
      </c>
      <c r="S104" s="114">
        <v>292744.04800000001</v>
      </c>
      <c r="T104" s="114">
        <v>290760.19313000003</v>
      </c>
      <c r="U104" s="114">
        <v>-14876.09384</v>
      </c>
      <c r="V104" s="114">
        <v>259241.37583</v>
      </c>
      <c r="W104" s="114">
        <v>-31518.817299999999</v>
      </c>
      <c r="X104" s="114">
        <v>324262.8653</v>
      </c>
      <c r="Y104" s="109">
        <v>1856966.085</v>
      </c>
      <c r="Z104" s="109">
        <v>2185329.2599999998</v>
      </c>
      <c r="AA104" s="143">
        <f t="shared" si="1"/>
        <v>168.81509863636364</v>
      </c>
      <c r="AB104" s="143">
        <f t="shared" si="1"/>
        <v>198.66629636363635</v>
      </c>
      <c r="AC104" s="109">
        <v>-155378.30720000001</v>
      </c>
      <c r="AD104" s="109">
        <v>1849693.0411</v>
      </c>
      <c r="AE104" s="109">
        <v>-335636.21889999998</v>
      </c>
      <c r="AF104" s="109">
        <v>2192602.3039000002</v>
      </c>
      <c r="AG104" s="110">
        <v>266540.36300000001</v>
      </c>
      <c r="AH104" s="110">
        <v>308105.73238</v>
      </c>
      <c r="AI104" s="110">
        <v>296393.77785999997</v>
      </c>
      <c r="AJ104" s="110">
        <v>-11711.954519999999</v>
      </c>
      <c r="AK104" s="110">
        <v>278252.31751999998</v>
      </c>
      <c r="AL104" s="111">
        <v>2123506.4479999999</v>
      </c>
      <c r="AM104" s="111">
        <v>2493434.9923999999</v>
      </c>
      <c r="AN104" s="111">
        <v>-160992.44750000001</v>
      </c>
      <c r="AO104" s="111">
        <v>2146086.8190000001</v>
      </c>
      <c r="AP104" s="111">
        <v>-347348.17340000003</v>
      </c>
      <c r="AQ104" s="111">
        <v>2470854.6214000001</v>
      </c>
      <c r="AR104" s="112">
        <v>-44661.621599999955</v>
      </c>
      <c r="AS104" s="112">
        <v>-23248.049514285689</v>
      </c>
      <c r="AU104" s="113">
        <v>18431.992349999986</v>
      </c>
      <c r="AV104" s="113">
        <v>8493.3536600000061</v>
      </c>
      <c r="AX104" s="114">
        <v>33502.672169999976</v>
      </c>
      <c r="AY104" s="114">
        <v>22617.380152857135</v>
      </c>
      <c r="BA104" s="109">
        <v>7273.0439000003971</v>
      </c>
      <c r="BB104" s="109">
        <v>7862.683871428615</v>
      </c>
      <c r="BD104" s="110">
        <v>-29853.414860000019</v>
      </c>
      <c r="BE104" s="110">
        <v>-39082.942905714284</v>
      </c>
      <c r="BG104" s="111">
        <v>-22580.37099999981</v>
      </c>
      <c r="BH104" s="111">
        <v>-31220.25904285708</v>
      </c>
      <c r="BJ104" s="144">
        <v>1670761.6828999999</v>
      </c>
      <c r="BK104" s="113">
        <v>223807.38396000001</v>
      </c>
      <c r="BL104" s="114">
        <v>290760.19313000003</v>
      </c>
      <c r="BM104" s="109">
        <v>2185329.2599999998</v>
      </c>
      <c r="BN104" s="110">
        <v>308105.73238</v>
      </c>
      <c r="BO104" s="145">
        <v>2493434.9923999999</v>
      </c>
      <c r="BP104" s="115" t="s">
        <v>219</v>
      </c>
      <c r="BQ104" s="116" t="s">
        <v>219</v>
      </c>
      <c r="BR104" s="117" t="s">
        <v>219</v>
      </c>
      <c r="BS104" s="118" t="s">
        <v>219</v>
      </c>
      <c r="BT104" s="119" t="s">
        <v>219</v>
      </c>
      <c r="BU104" s="120" t="s">
        <v>219</v>
      </c>
      <c r="BV104" s="115" t="s">
        <v>219</v>
      </c>
      <c r="BW104" s="116" t="s">
        <v>219</v>
      </c>
      <c r="BX104" s="117" t="s">
        <v>219</v>
      </c>
      <c r="BY104" s="118" t="s">
        <v>219</v>
      </c>
      <c r="BZ104" s="119" t="s">
        <v>219</v>
      </c>
      <c r="CA104" s="120" t="s">
        <v>219</v>
      </c>
      <c r="CB104" s="146">
        <v>2645501.3155999999</v>
      </c>
      <c r="CC104" s="146">
        <v>411492.21189999999</v>
      </c>
      <c r="CD104" s="146">
        <v>437218.68098</v>
      </c>
      <c r="CE104" s="146">
        <v>3494212.2085000002</v>
      </c>
      <c r="CF104" s="146">
        <v>419527.19653999998</v>
      </c>
      <c r="CG104" s="146">
        <v>3921298.3091000002</v>
      </c>
      <c r="CH104" s="146">
        <v>0</v>
      </c>
      <c r="CI104" s="146">
        <v>1353779.064</v>
      </c>
      <c r="CJ104" s="146">
        <v>210442.97200000001</v>
      </c>
      <c r="CK104" s="146">
        <v>292744.04800000001</v>
      </c>
      <c r="CL104" s="146">
        <v>1856966.085</v>
      </c>
      <c r="CM104" s="146">
        <v>266540.36300000001</v>
      </c>
      <c r="CN104" s="146">
        <v>2123506.4479999999</v>
      </c>
      <c r="CO104" s="146" t="e">
        <v>#N/A</v>
      </c>
      <c r="CP104" s="146" t="e">
        <v>#N/A</v>
      </c>
      <c r="CQ104" s="146" t="e">
        <v>#N/A</v>
      </c>
      <c r="CR104" s="146" t="e">
        <v>#N/A</v>
      </c>
      <c r="CS104" s="146" t="e">
        <v>#N/A</v>
      </c>
      <c r="CT104" s="146" t="e">
        <v>#N/A</v>
      </c>
      <c r="CU104" s="146">
        <v>1398440.6856</v>
      </c>
      <c r="CV104" s="146">
        <v>192010.97964999999</v>
      </c>
      <c r="CW104" s="146">
        <v>259241.37583</v>
      </c>
      <c r="CX104" s="146">
        <v>1849693.0411</v>
      </c>
      <c r="CY104" s="146">
        <v>296393.77785999997</v>
      </c>
      <c r="CZ104" s="146">
        <v>2146086.8190000001</v>
      </c>
      <c r="DA104" s="146" t="e">
        <v>#N/A</v>
      </c>
      <c r="DB104" s="146" t="e">
        <v>#N/A</v>
      </c>
      <c r="DC104" s="146" t="e">
        <v>#N/A</v>
      </c>
      <c r="DD104" s="146" t="e">
        <v>#N/A</v>
      </c>
      <c r="DE104" s="146" t="e">
        <v>#N/A</v>
      </c>
      <c r="DF104" s="146" t="e">
        <v>#N/A</v>
      </c>
    </row>
    <row r="105" spans="1:110" x14ac:dyDescent="0.25">
      <c r="A105" t="s">
        <v>218</v>
      </c>
      <c r="B105" s="142">
        <v>43840</v>
      </c>
      <c r="C105">
        <v>4</v>
      </c>
      <c r="D105">
        <v>0</v>
      </c>
      <c r="E105" s="105">
        <v>5.1884615385000004</v>
      </c>
      <c r="F105" s="105">
        <v>4.1138461538</v>
      </c>
      <c r="G105" s="112">
        <v>1563616.9210000001</v>
      </c>
      <c r="H105" s="112">
        <v>1701615.3082000001</v>
      </c>
      <c r="I105" s="112">
        <v>-127844.9474</v>
      </c>
      <c r="J105" s="112">
        <v>1560379.7916999999</v>
      </c>
      <c r="K105" s="112">
        <v>-141235.5166</v>
      </c>
      <c r="L105" s="112">
        <v>1704852.4376000001</v>
      </c>
      <c r="M105" s="113">
        <v>227548.715</v>
      </c>
      <c r="N105" s="113">
        <v>223102.18301000001</v>
      </c>
      <c r="O105" s="113">
        <v>-14520.335059999999</v>
      </c>
      <c r="P105" s="113">
        <v>207205.83571000001</v>
      </c>
      <c r="Q105" s="113">
        <v>-15896.347299999999</v>
      </c>
      <c r="R105" s="113">
        <v>243445.06229999999</v>
      </c>
      <c r="S105" s="114">
        <v>292672.77799999999</v>
      </c>
      <c r="T105" s="114">
        <v>275031.46281</v>
      </c>
      <c r="U105" s="114">
        <v>-14055.050719999999</v>
      </c>
      <c r="V105" s="114">
        <v>259947.97824999999</v>
      </c>
      <c r="W105" s="114">
        <v>-15083.484560000001</v>
      </c>
      <c r="X105" s="114">
        <v>307756.26256</v>
      </c>
      <c r="Y105" s="109">
        <v>2083838.409</v>
      </c>
      <c r="Z105" s="109">
        <v>2199748.9539999999</v>
      </c>
      <c r="AA105" s="143">
        <f t="shared" si="1"/>
        <v>189.43985536363635</v>
      </c>
      <c r="AB105" s="143">
        <f t="shared" si="1"/>
        <v>199.97717763636362</v>
      </c>
      <c r="AC105" s="109">
        <v>-156420.33309999999</v>
      </c>
      <c r="AD105" s="109">
        <v>2027533.6055999999</v>
      </c>
      <c r="AE105" s="109">
        <v>-172215.34839999999</v>
      </c>
      <c r="AF105" s="109">
        <v>2256053.7574</v>
      </c>
      <c r="AG105" s="110">
        <v>264636.00799999997</v>
      </c>
      <c r="AH105" s="110">
        <v>302830.02807</v>
      </c>
      <c r="AI105" s="110">
        <v>296785.50494999997</v>
      </c>
      <c r="AJ105" s="110">
        <v>-6044.5231240000003</v>
      </c>
      <c r="AK105" s="110">
        <v>270680.53112</v>
      </c>
      <c r="AL105" s="111">
        <v>2348474.4169999999</v>
      </c>
      <c r="AM105" s="111">
        <v>2502578.9821000001</v>
      </c>
      <c r="AN105" s="111">
        <v>-161951.08040000001</v>
      </c>
      <c r="AO105" s="111">
        <v>2324319.1105999998</v>
      </c>
      <c r="AP105" s="111">
        <v>-178259.87150000001</v>
      </c>
      <c r="AQ105" s="111">
        <v>2526734.2884999998</v>
      </c>
      <c r="AR105" s="112">
        <v>3237.1293999999762</v>
      </c>
      <c r="AS105" s="112">
        <v>-6358.5384285714081</v>
      </c>
      <c r="AU105" s="113">
        <v>20342.879289999983</v>
      </c>
      <c r="AV105" s="113">
        <v>10635.558838571431</v>
      </c>
      <c r="AX105" s="114">
        <v>32724.799750000006</v>
      </c>
      <c r="AY105" s="114">
        <v>23736.965779999999</v>
      </c>
      <c r="BA105" s="109">
        <v>56304.803400000092</v>
      </c>
      <c r="BB105" s="109">
        <v>28013.985328571471</v>
      </c>
      <c r="BD105" s="110">
        <v>-32149.496950000001</v>
      </c>
      <c r="BE105" s="110">
        <v>-35496.778060000004</v>
      </c>
      <c r="BG105" s="111">
        <v>24155.306399999652</v>
      </c>
      <c r="BH105" s="111">
        <v>-7482.7927428571111</v>
      </c>
      <c r="BJ105" s="144">
        <v>1701615.3082000001</v>
      </c>
      <c r="BK105" s="113">
        <v>223102.18301000001</v>
      </c>
      <c r="BL105" s="114">
        <v>275031.46281</v>
      </c>
      <c r="BM105" s="109">
        <v>2199748.9539999999</v>
      </c>
      <c r="BN105" s="110">
        <v>302830.02807</v>
      </c>
      <c r="BO105" s="145">
        <v>2502578.9821000001</v>
      </c>
      <c r="BP105" s="115" t="s">
        <v>219</v>
      </c>
      <c r="BQ105" s="116" t="s">
        <v>219</v>
      </c>
      <c r="BR105" s="117" t="s">
        <v>219</v>
      </c>
      <c r="BS105" s="118" t="s">
        <v>219</v>
      </c>
      <c r="BT105" s="119" t="s">
        <v>219</v>
      </c>
      <c r="BU105" s="120" t="s">
        <v>219</v>
      </c>
      <c r="BV105" s="115" t="s">
        <v>219</v>
      </c>
      <c r="BW105" s="116" t="s">
        <v>219</v>
      </c>
      <c r="BX105" s="117" t="s">
        <v>219</v>
      </c>
      <c r="BY105" s="118" t="s">
        <v>219</v>
      </c>
      <c r="BZ105" s="119" t="s">
        <v>219</v>
      </c>
      <c r="CA105" s="120" t="s">
        <v>219</v>
      </c>
      <c r="CB105" s="146">
        <v>2645501.3155999999</v>
      </c>
      <c r="CC105" s="146">
        <v>411492.21189999999</v>
      </c>
      <c r="CD105" s="146">
        <v>437218.68098</v>
      </c>
      <c r="CE105" s="146">
        <v>3494212.2085000002</v>
      </c>
      <c r="CF105" s="146">
        <v>419527.19653999998</v>
      </c>
      <c r="CG105" s="146">
        <v>3921298.3091000002</v>
      </c>
      <c r="CH105" s="146">
        <v>1</v>
      </c>
      <c r="CI105" s="146" t="e">
        <v>#N/A</v>
      </c>
      <c r="CJ105" s="146" t="e">
        <v>#N/A</v>
      </c>
      <c r="CK105" s="146" t="e">
        <v>#N/A</v>
      </c>
      <c r="CL105" s="146" t="e">
        <v>#N/A</v>
      </c>
      <c r="CM105" s="146" t="e">
        <v>#N/A</v>
      </c>
      <c r="CN105" s="146" t="e">
        <v>#N/A</v>
      </c>
      <c r="CO105" s="146">
        <v>1563616.9210000001</v>
      </c>
      <c r="CP105" s="146">
        <v>227548.715</v>
      </c>
      <c r="CQ105" s="146">
        <v>292672.77799999999</v>
      </c>
      <c r="CR105" s="146">
        <v>2083838.409</v>
      </c>
      <c r="CS105" s="146">
        <v>264636.00799999997</v>
      </c>
      <c r="CT105" s="146">
        <v>2348474.4169999999</v>
      </c>
      <c r="CU105" s="146" t="e">
        <v>#N/A</v>
      </c>
      <c r="CV105" s="146" t="e">
        <v>#N/A</v>
      </c>
      <c r="CW105" s="146" t="e">
        <v>#N/A</v>
      </c>
      <c r="CX105" s="146" t="e">
        <v>#N/A</v>
      </c>
      <c r="CY105" s="146" t="e">
        <v>#N/A</v>
      </c>
      <c r="CZ105" s="146" t="e">
        <v>#N/A</v>
      </c>
      <c r="DA105" s="146">
        <v>1560379.7916999999</v>
      </c>
      <c r="DB105" s="146">
        <v>207205.83571000001</v>
      </c>
      <c r="DC105" s="146">
        <v>259947.97824999999</v>
      </c>
      <c r="DD105" s="146">
        <v>2027533.6055999999</v>
      </c>
      <c r="DE105" s="146">
        <v>296785.50494999997</v>
      </c>
      <c r="DF105" s="146">
        <v>2324319.1105999998</v>
      </c>
    </row>
    <row r="106" spans="1:110" x14ac:dyDescent="0.25">
      <c r="A106" t="s">
        <v>218</v>
      </c>
      <c r="B106" s="142">
        <v>43841</v>
      </c>
      <c r="C106">
        <v>5</v>
      </c>
      <c r="D106">
        <v>0</v>
      </c>
      <c r="E106" s="105">
        <v>6.1469230769000003</v>
      </c>
      <c r="F106" s="105">
        <v>4.0715384615000003</v>
      </c>
      <c r="G106" s="112">
        <v>1452907.61</v>
      </c>
      <c r="H106" s="112">
        <v>1652217.6609</v>
      </c>
      <c r="I106" s="112">
        <v>-123770.6608</v>
      </c>
      <c r="J106" s="112">
        <v>1399401.0648000001</v>
      </c>
      <c r="K106" s="112">
        <v>-252816.5962</v>
      </c>
      <c r="L106" s="112">
        <v>1705724.2061999999</v>
      </c>
      <c r="M106" s="113">
        <v>177764.231</v>
      </c>
      <c r="N106" s="113">
        <v>212461.95478</v>
      </c>
      <c r="O106" s="113">
        <v>-13778.23371</v>
      </c>
      <c r="P106" s="113">
        <v>184523.55147999999</v>
      </c>
      <c r="Q106" s="113">
        <v>-27938.403300000002</v>
      </c>
      <c r="R106" s="113">
        <v>205702.63430000001</v>
      </c>
      <c r="S106" s="114">
        <v>224543.35699999999</v>
      </c>
      <c r="T106" s="114">
        <v>247652.49202999999</v>
      </c>
      <c r="U106" s="114">
        <v>-12680.6113</v>
      </c>
      <c r="V106" s="114">
        <v>222064.59854000001</v>
      </c>
      <c r="W106" s="114">
        <v>-25587.893489999999</v>
      </c>
      <c r="X106" s="114">
        <v>250131.25049000001</v>
      </c>
      <c r="Y106" s="109">
        <v>1855215.1950000001</v>
      </c>
      <c r="Z106" s="109">
        <v>2112332.1077000001</v>
      </c>
      <c r="AA106" s="143">
        <f t="shared" si="1"/>
        <v>168.65592681818183</v>
      </c>
      <c r="AB106" s="143">
        <f t="shared" si="1"/>
        <v>192.03019160909091</v>
      </c>
      <c r="AC106" s="109">
        <v>-150229.50580000001</v>
      </c>
      <c r="AD106" s="109">
        <v>1805989.2148</v>
      </c>
      <c r="AE106" s="109">
        <v>-306342.89289999998</v>
      </c>
      <c r="AF106" s="109">
        <v>2161558.0879000002</v>
      </c>
      <c r="AG106" s="110">
        <v>230440.236</v>
      </c>
      <c r="AH106" s="110">
        <v>288594.74897000002</v>
      </c>
      <c r="AI106" s="110">
        <v>277719.30442</v>
      </c>
      <c r="AJ106" s="110">
        <v>-10875.44455</v>
      </c>
      <c r="AK106" s="110">
        <v>241315.68054999999</v>
      </c>
      <c r="AL106" s="111">
        <v>2085655.4310000001</v>
      </c>
      <c r="AM106" s="111">
        <v>2400926.8566999999</v>
      </c>
      <c r="AN106" s="111">
        <v>-155528.6581</v>
      </c>
      <c r="AO106" s="111">
        <v>2083708.5192</v>
      </c>
      <c r="AP106" s="111">
        <v>-317218.33750000002</v>
      </c>
      <c r="AQ106" s="111">
        <v>2402873.7684999998</v>
      </c>
      <c r="AR106" s="112">
        <v>53506.545299999882</v>
      </c>
      <c r="AS106" s="112">
        <v>-2834.6345857143001</v>
      </c>
      <c r="AU106" s="113">
        <v>-6759.3204799999949</v>
      </c>
      <c r="AV106" s="113">
        <v>11393.913021428572</v>
      </c>
      <c r="AX106" s="114">
        <v>2478.7584600000118</v>
      </c>
      <c r="AY106" s="114">
        <v>24222.251764285716</v>
      </c>
      <c r="BA106" s="109">
        <v>49225.980200000107</v>
      </c>
      <c r="BB106" s="109">
        <v>32781.529457142911</v>
      </c>
      <c r="BD106" s="110">
        <v>-47279.068420000025</v>
      </c>
      <c r="BE106" s="110">
        <v>-34899.176135714297</v>
      </c>
      <c r="BG106" s="111">
        <v>1946.9117999998853</v>
      </c>
      <c r="BH106" s="111">
        <v>-2117.6466714286112</v>
      </c>
      <c r="BJ106" s="144" t="s">
        <v>219</v>
      </c>
      <c r="BK106" s="113" t="s">
        <v>219</v>
      </c>
      <c r="BL106" s="114" t="s">
        <v>219</v>
      </c>
      <c r="BM106" s="109" t="s">
        <v>219</v>
      </c>
      <c r="BN106" s="110" t="s">
        <v>219</v>
      </c>
      <c r="BO106" s="145" t="s">
        <v>219</v>
      </c>
      <c r="BP106" s="115">
        <v>1652217.6609</v>
      </c>
      <c r="BQ106" s="116">
        <v>212461.95478</v>
      </c>
      <c r="BR106" s="117">
        <v>247652.49202999999</v>
      </c>
      <c r="BS106" s="118">
        <v>2112332.1077000001</v>
      </c>
      <c r="BT106" s="119">
        <v>288594.74897000002</v>
      </c>
      <c r="BU106" s="120">
        <v>2400926.8566999999</v>
      </c>
      <c r="BV106" s="115" t="s">
        <v>219</v>
      </c>
      <c r="BW106" s="116" t="s">
        <v>219</v>
      </c>
      <c r="BX106" s="117" t="s">
        <v>219</v>
      </c>
      <c r="BY106" s="118" t="s">
        <v>219</v>
      </c>
      <c r="BZ106" s="119" t="s">
        <v>219</v>
      </c>
      <c r="CA106" s="120" t="s">
        <v>219</v>
      </c>
      <c r="CB106" s="146">
        <v>2645501.3155999999</v>
      </c>
      <c r="CC106" s="146">
        <v>411492.21189999999</v>
      </c>
      <c r="CD106" s="146">
        <v>437218.68098</v>
      </c>
      <c r="CE106" s="146">
        <v>3494212.2085000002</v>
      </c>
      <c r="CF106" s="146">
        <v>419527.19653999998</v>
      </c>
      <c r="CG106" s="146">
        <v>3921298.3091000002</v>
      </c>
      <c r="CH106" s="146">
        <v>1</v>
      </c>
      <c r="CI106" s="146" t="e">
        <v>#N/A</v>
      </c>
      <c r="CJ106" s="146" t="e">
        <v>#N/A</v>
      </c>
      <c r="CK106" s="146" t="e">
        <v>#N/A</v>
      </c>
      <c r="CL106" s="146" t="e">
        <v>#N/A</v>
      </c>
      <c r="CM106" s="146" t="e">
        <v>#N/A</v>
      </c>
      <c r="CN106" s="146" t="e">
        <v>#N/A</v>
      </c>
      <c r="CO106" s="146">
        <v>1452907.61</v>
      </c>
      <c r="CP106" s="146">
        <v>177764.231</v>
      </c>
      <c r="CQ106" s="146">
        <v>224543.35699999999</v>
      </c>
      <c r="CR106" s="146">
        <v>1855215.1950000001</v>
      </c>
      <c r="CS106" s="146">
        <v>230440.236</v>
      </c>
      <c r="CT106" s="146">
        <v>2085655.4310000001</v>
      </c>
      <c r="CU106" s="146" t="e">
        <v>#N/A</v>
      </c>
      <c r="CV106" s="146" t="e">
        <v>#N/A</v>
      </c>
      <c r="CW106" s="146" t="e">
        <v>#N/A</v>
      </c>
      <c r="CX106" s="146" t="e">
        <v>#N/A</v>
      </c>
      <c r="CY106" s="146" t="e">
        <v>#N/A</v>
      </c>
      <c r="CZ106" s="146" t="e">
        <v>#N/A</v>
      </c>
      <c r="DA106" s="146">
        <v>1399401.0648000001</v>
      </c>
      <c r="DB106" s="146">
        <v>184523.55147999999</v>
      </c>
      <c r="DC106" s="146">
        <v>222064.59854000001</v>
      </c>
      <c r="DD106" s="146">
        <v>1805989.2148</v>
      </c>
      <c r="DE106" s="146">
        <v>277719.30442</v>
      </c>
      <c r="DF106" s="146">
        <v>2083708.5192</v>
      </c>
    </row>
    <row r="107" spans="1:110" x14ac:dyDescent="0.25">
      <c r="A107" t="s">
        <v>218</v>
      </c>
      <c r="B107" s="142">
        <v>43842</v>
      </c>
      <c r="C107">
        <v>6</v>
      </c>
      <c r="D107">
        <v>0</v>
      </c>
      <c r="E107" s="105">
        <v>5.8946153845999998</v>
      </c>
      <c r="F107" s="105">
        <v>3.9969230768999999</v>
      </c>
      <c r="G107" s="112">
        <v>1400801.5179999999</v>
      </c>
      <c r="H107" s="112">
        <v>1620971.6551000001</v>
      </c>
      <c r="I107" s="112">
        <v>-120750.47319999999</v>
      </c>
      <c r="J107" s="112">
        <v>1388651.0016999999</v>
      </c>
      <c r="K107" s="112">
        <v>-232320.65330000001</v>
      </c>
      <c r="L107" s="112">
        <v>1633122.1713</v>
      </c>
      <c r="M107" s="113">
        <v>171629.64799999999</v>
      </c>
      <c r="N107" s="113">
        <v>216873.25138</v>
      </c>
      <c r="O107" s="113">
        <v>-14004.38881</v>
      </c>
      <c r="P107" s="113">
        <v>190158.47737000001</v>
      </c>
      <c r="Q107" s="113">
        <v>-26714.774000000001</v>
      </c>
      <c r="R107" s="113">
        <v>198344.42199999999</v>
      </c>
      <c r="S107" s="114">
        <v>225652.04800000001</v>
      </c>
      <c r="T107" s="114">
        <v>257735.86382999999</v>
      </c>
      <c r="U107" s="114">
        <v>-13138.506520000001</v>
      </c>
      <c r="V107" s="114">
        <v>232993.99809000001</v>
      </c>
      <c r="W107" s="114">
        <v>-24741.865740000001</v>
      </c>
      <c r="X107" s="114">
        <v>250393.91373999999</v>
      </c>
      <c r="Y107" s="109">
        <v>1798083.2150000001</v>
      </c>
      <c r="Z107" s="109">
        <v>2095580.7703</v>
      </c>
      <c r="AA107" s="143">
        <f t="shared" si="1"/>
        <v>163.46211045454547</v>
      </c>
      <c r="AB107" s="143">
        <f t="shared" si="1"/>
        <v>190.50734275454545</v>
      </c>
      <c r="AC107" s="109">
        <v>-147893.36850000001</v>
      </c>
      <c r="AD107" s="109">
        <v>1811803.4772000001</v>
      </c>
      <c r="AE107" s="109">
        <v>-283777.29310000001</v>
      </c>
      <c r="AF107" s="109">
        <v>2081860.5081</v>
      </c>
      <c r="AG107" s="110">
        <v>247132.25399999999</v>
      </c>
      <c r="AH107" s="110">
        <v>280445.63040999998</v>
      </c>
      <c r="AI107" s="110">
        <v>270843.44880999997</v>
      </c>
      <c r="AJ107" s="110">
        <v>-9602.1816039999994</v>
      </c>
      <c r="AK107" s="110">
        <v>256734.4356</v>
      </c>
      <c r="AL107" s="111">
        <v>2045215.469</v>
      </c>
      <c r="AM107" s="111">
        <v>2376026.4007000001</v>
      </c>
      <c r="AN107" s="111">
        <v>-152963.30809999999</v>
      </c>
      <c r="AO107" s="111">
        <v>2082646.926</v>
      </c>
      <c r="AP107" s="111">
        <v>-293379.47470000002</v>
      </c>
      <c r="AQ107" s="111">
        <v>2338594.9437000002</v>
      </c>
      <c r="AR107" s="112">
        <v>12150.516199999955</v>
      </c>
      <c r="AS107" s="112">
        <v>-4156.4443285714706</v>
      </c>
      <c r="AU107" s="113">
        <v>-18528.82938000001</v>
      </c>
      <c r="AV107" s="113">
        <v>11315.005154285713</v>
      </c>
      <c r="AX107" s="114">
        <v>-7341.9500899999985</v>
      </c>
      <c r="AY107" s="114">
        <v>24125.871374285718</v>
      </c>
      <c r="BA107" s="109">
        <v>-13720.262199999997</v>
      </c>
      <c r="BB107" s="109">
        <v>31284.431885714344</v>
      </c>
      <c r="BD107" s="110">
        <v>-23711.194809999986</v>
      </c>
      <c r="BE107" s="110">
        <v>-32887.178204285723</v>
      </c>
      <c r="BG107" s="111">
        <v>-37431.456999999937</v>
      </c>
      <c r="BH107" s="111">
        <v>-1602.7463000000321</v>
      </c>
      <c r="BJ107" s="144" t="s">
        <v>219</v>
      </c>
      <c r="BK107" s="113" t="s">
        <v>219</v>
      </c>
      <c r="BL107" s="114" t="s">
        <v>219</v>
      </c>
      <c r="BM107" s="109" t="s">
        <v>219</v>
      </c>
      <c r="BN107" s="110" t="s">
        <v>219</v>
      </c>
      <c r="BO107" s="145" t="s">
        <v>219</v>
      </c>
      <c r="BP107" s="115">
        <v>1620971.6551000001</v>
      </c>
      <c r="BQ107" s="116">
        <v>216873.25138</v>
      </c>
      <c r="BR107" s="117">
        <v>257735.86382999999</v>
      </c>
      <c r="BS107" s="118">
        <v>2095580.7703</v>
      </c>
      <c r="BT107" s="119">
        <v>280445.63040999998</v>
      </c>
      <c r="BU107" s="120">
        <v>2376026.4007000001</v>
      </c>
      <c r="BV107" s="115" t="s">
        <v>219</v>
      </c>
      <c r="BW107" s="116" t="s">
        <v>219</v>
      </c>
      <c r="BX107" s="117" t="s">
        <v>219</v>
      </c>
      <c r="BY107" s="118" t="s">
        <v>219</v>
      </c>
      <c r="BZ107" s="119" t="s">
        <v>219</v>
      </c>
      <c r="CA107" s="120" t="s">
        <v>219</v>
      </c>
      <c r="CB107" s="146">
        <v>2645501.3155999999</v>
      </c>
      <c r="CC107" s="146">
        <v>411492.21189999999</v>
      </c>
      <c r="CD107" s="146">
        <v>437218.68098</v>
      </c>
      <c r="CE107" s="146">
        <v>3494212.2085000002</v>
      </c>
      <c r="CF107" s="146">
        <v>419527.19653999998</v>
      </c>
      <c r="CG107" s="146">
        <v>3921298.3091000002</v>
      </c>
      <c r="CH107" s="146">
        <v>1</v>
      </c>
      <c r="CI107" s="146" t="e">
        <v>#N/A</v>
      </c>
      <c r="CJ107" s="146" t="e">
        <v>#N/A</v>
      </c>
      <c r="CK107" s="146" t="e">
        <v>#N/A</v>
      </c>
      <c r="CL107" s="146" t="e">
        <v>#N/A</v>
      </c>
      <c r="CM107" s="146" t="e">
        <v>#N/A</v>
      </c>
      <c r="CN107" s="146" t="e">
        <v>#N/A</v>
      </c>
      <c r="CO107" s="146">
        <v>1400801.5179999999</v>
      </c>
      <c r="CP107" s="146">
        <v>171629.64799999999</v>
      </c>
      <c r="CQ107" s="146">
        <v>225652.04800000001</v>
      </c>
      <c r="CR107" s="146">
        <v>1798083.2150000001</v>
      </c>
      <c r="CS107" s="146">
        <v>247132.25399999999</v>
      </c>
      <c r="CT107" s="146">
        <v>2045215.469</v>
      </c>
      <c r="CU107" s="146" t="e">
        <v>#N/A</v>
      </c>
      <c r="CV107" s="146" t="e">
        <v>#N/A</v>
      </c>
      <c r="CW107" s="146" t="e">
        <v>#N/A</v>
      </c>
      <c r="CX107" s="146" t="e">
        <v>#N/A</v>
      </c>
      <c r="CY107" s="146" t="e">
        <v>#N/A</v>
      </c>
      <c r="CZ107" s="146" t="e">
        <v>#N/A</v>
      </c>
      <c r="DA107" s="146">
        <v>1388651.0016999999</v>
      </c>
      <c r="DB107" s="146">
        <v>190158.47737000001</v>
      </c>
      <c r="DC107" s="146">
        <v>232993.99809000001</v>
      </c>
      <c r="DD107" s="146">
        <v>1811803.4772000001</v>
      </c>
      <c r="DE107" s="146">
        <v>270843.44880999997</v>
      </c>
      <c r="DF107" s="146">
        <v>2082646.926</v>
      </c>
    </row>
    <row r="108" spans="1:110" x14ac:dyDescent="0.25">
      <c r="A108" t="s">
        <v>218</v>
      </c>
      <c r="B108" s="142">
        <v>43843</v>
      </c>
      <c r="C108">
        <v>0</v>
      </c>
      <c r="D108">
        <v>0</v>
      </c>
      <c r="E108" s="105">
        <v>5.32</v>
      </c>
      <c r="F108" s="105">
        <v>3.9446153846000001</v>
      </c>
      <c r="G108" s="112">
        <v>1546906.4890000001</v>
      </c>
      <c r="H108" s="112">
        <v>1696973.4179</v>
      </c>
      <c r="I108" s="112">
        <v>-125895.07060000001</v>
      </c>
      <c r="J108" s="112">
        <v>1519397.774</v>
      </c>
      <c r="K108" s="112">
        <v>-177575.6439</v>
      </c>
      <c r="L108" s="112">
        <v>1724482.1329000001</v>
      </c>
      <c r="M108" s="113">
        <v>237418.33199999999</v>
      </c>
      <c r="N108" s="113">
        <v>226778.40615</v>
      </c>
      <c r="O108" s="113">
        <v>-14593.147510000001</v>
      </c>
      <c r="P108" s="113">
        <v>206155.10905999999</v>
      </c>
      <c r="Q108" s="113">
        <v>-20623.29709</v>
      </c>
      <c r="R108" s="113">
        <v>258041.62909</v>
      </c>
      <c r="S108" s="114">
        <v>315284.51500000001</v>
      </c>
      <c r="T108" s="114">
        <v>293850.81245999999</v>
      </c>
      <c r="U108" s="114">
        <v>-14876.12887</v>
      </c>
      <c r="V108" s="114">
        <v>273244.10483000003</v>
      </c>
      <c r="W108" s="114">
        <v>-20606.707630000001</v>
      </c>
      <c r="X108" s="114">
        <v>335891.22262999997</v>
      </c>
      <c r="Y108" s="109">
        <v>2099609.3360000001</v>
      </c>
      <c r="Z108" s="109">
        <v>2217602.6365999999</v>
      </c>
      <c r="AA108" s="143">
        <f t="shared" si="1"/>
        <v>190.87357600000001</v>
      </c>
      <c r="AB108" s="143">
        <f t="shared" si="1"/>
        <v>201.60023969090906</v>
      </c>
      <c r="AC108" s="109">
        <v>-155364.34700000001</v>
      </c>
      <c r="AD108" s="109">
        <v>1998796.9879000001</v>
      </c>
      <c r="AE108" s="109">
        <v>-218805.64859999999</v>
      </c>
      <c r="AF108" s="109">
        <v>2318414.9846000001</v>
      </c>
      <c r="AG108" s="110">
        <v>259244.44500000001</v>
      </c>
      <c r="AH108" s="110">
        <v>309099.78937000001</v>
      </c>
      <c r="AI108" s="110">
        <v>301282.62017000001</v>
      </c>
      <c r="AJ108" s="110">
        <v>-7817.1692059999996</v>
      </c>
      <c r="AK108" s="110">
        <v>267061.61421000003</v>
      </c>
      <c r="AL108" s="111">
        <v>2358853.781</v>
      </c>
      <c r="AM108" s="111">
        <v>2526702.4259000001</v>
      </c>
      <c r="AN108" s="111">
        <v>-160975.6635</v>
      </c>
      <c r="AO108" s="111">
        <v>2300079.6080999998</v>
      </c>
      <c r="AP108" s="111">
        <v>-226622.81779999999</v>
      </c>
      <c r="AQ108" s="111">
        <v>2585476.5987999998</v>
      </c>
      <c r="AR108" s="112">
        <v>27508.715000000084</v>
      </c>
      <c r="AS108" s="112">
        <v>2216.9796857142687</v>
      </c>
      <c r="AU108" s="113">
        <v>31263.222940000007</v>
      </c>
      <c r="AV108" s="113">
        <v>12424.71445142857</v>
      </c>
      <c r="AX108" s="114">
        <v>42040.410169999988</v>
      </c>
      <c r="AY108" s="114">
        <v>24884.528994285713</v>
      </c>
      <c r="BA108" s="109">
        <v>100812.34800000023</v>
      </c>
      <c r="BB108" s="109">
        <v>39526.222385714398</v>
      </c>
      <c r="BD108" s="110">
        <v>-42038.175159999984</v>
      </c>
      <c r="BE108" s="110">
        <v>-31553.444132857145</v>
      </c>
      <c r="BG108" s="111">
        <v>58774.172899999656</v>
      </c>
      <c r="BH108" s="111">
        <v>7972.7782714285086</v>
      </c>
      <c r="BJ108" s="144">
        <v>1696973.4179</v>
      </c>
      <c r="BK108" s="113">
        <v>226778.40615</v>
      </c>
      <c r="BL108" s="114">
        <v>293850.81245999999</v>
      </c>
      <c r="BM108" s="109">
        <v>2217602.6365999999</v>
      </c>
      <c r="BN108" s="110">
        <v>309099.78937000001</v>
      </c>
      <c r="BO108" s="145">
        <v>2526702.4259000001</v>
      </c>
      <c r="BP108" s="115" t="s">
        <v>219</v>
      </c>
      <c r="BQ108" s="116" t="s">
        <v>219</v>
      </c>
      <c r="BR108" s="117" t="s">
        <v>219</v>
      </c>
      <c r="BS108" s="118" t="s">
        <v>219</v>
      </c>
      <c r="BT108" s="119" t="s">
        <v>219</v>
      </c>
      <c r="BU108" s="120" t="s">
        <v>219</v>
      </c>
      <c r="BV108" s="115" t="s">
        <v>219</v>
      </c>
      <c r="BW108" s="116" t="s">
        <v>219</v>
      </c>
      <c r="BX108" s="117" t="s">
        <v>219</v>
      </c>
      <c r="BY108" s="118" t="s">
        <v>219</v>
      </c>
      <c r="BZ108" s="119" t="s">
        <v>219</v>
      </c>
      <c r="CA108" s="120" t="s">
        <v>219</v>
      </c>
      <c r="CB108" s="146">
        <v>2645501.3155999999</v>
      </c>
      <c r="CC108" s="146">
        <v>411492.21189999999</v>
      </c>
      <c r="CD108" s="146">
        <v>437218.68098</v>
      </c>
      <c r="CE108" s="146">
        <v>3494212.2085000002</v>
      </c>
      <c r="CF108" s="146">
        <v>419527.19653999998</v>
      </c>
      <c r="CG108" s="146">
        <v>3921298.3091000002</v>
      </c>
      <c r="CH108" s="146">
        <v>0</v>
      </c>
      <c r="CI108" s="146">
        <v>1546906.4890000001</v>
      </c>
      <c r="CJ108" s="146">
        <v>237418.33199999999</v>
      </c>
      <c r="CK108" s="146">
        <v>315284.51500000001</v>
      </c>
      <c r="CL108" s="146">
        <v>2099609.3360000001</v>
      </c>
      <c r="CM108" s="146">
        <v>259244.44500000001</v>
      </c>
      <c r="CN108" s="146">
        <v>2358853.781</v>
      </c>
      <c r="CO108" s="146" t="e">
        <v>#N/A</v>
      </c>
      <c r="CP108" s="146" t="e">
        <v>#N/A</v>
      </c>
      <c r="CQ108" s="146" t="e">
        <v>#N/A</v>
      </c>
      <c r="CR108" s="146" t="e">
        <v>#N/A</v>
      </c>
      <c r="CS108" s="146" t="e">
        <v>#N/A</v>
      </c>
      <c r="CT108" s="146" t="e">
        <v>#N/A</v>
      </c>
      <c r="CU108" s="146">
        <v>1519397.774</v>
      </c>
      <c r="CV108" s="146">
        <v>206155.10905999999</v>
      </c>
      <c r="CW108" s="146">
        <v>273244.10483000003</v>
      </c>
      <c r="CX108" s="146">
        <v>1998796.9879000001</v>
      </c>
      <c r="CY108" s="146">
        <v>301282.62017000001</v>
      </c>
      <c r="CZ108" s="146">
        <v>2300079.6080999998</v>
      </c>
      <c r="DA108" s="146" t="e">
        <v>#N/A</v>
      </c>
      <c r="DB108" s="146" t="e">
        <v>#N/A</v>
      </c>
      <c r="DC108" s="146" t="e">
        <v>#N/A</v>
      </c>
      <c r="DD108" s="146" t="e">
        <v>#N/A</v>
      </c>
      <c r="DE108" s="146" t="e">
        <v>#N/A</v>
      </c>
      <c r="DF108" s="146" t="e">
        <v>#N/A</v>
      </c>
    </row>
    <row r="109" spans="1:110" x14ac:dyDescent="0.25">
      <c r="A109" t="s">
        <v>218</v>
      </c>
      <c r="B109" s="142">
        <v>43844</v>
      </c>
      <c r="C109">
        <v>1</v>
      </c>
      <c r="D109">
        <v>0</v>
      </c>
      <c r="E109" s="105">
        <v>5.9792307692</v>
      </c>
      <c r="F109" s="105">
        <v>3.9061538462000001</v>
      </c>
      <c r="G109" s="112">
        <v>1494976.7039999999</v>
      </c>
      <c r="H109" s="112">
        <v>1701819.5833999999</v>
      </c>
      <c r="I109" s="112">
        <v>-125893.70050000001</v>
      </c>
      <c r="J109" s="112">
        <v>1431444.1103000001</v>
      </c>
      <c r="K109" s="112">
        <v>-270375.4731</v>
      </c>
      <c r="L109" s="112">
        <v>1765352.1771</v>
      </c>
      <c r="M109" s="113">
        <v>231653.63800000001</v>
      </c>
      <c r="N109" s="113">
        <v>227178.43526999999</v>
      </c>
      <c r="O109" s="113">
        <v>-14590.05963</v>
      </c>
      <c r="P109" s="113">
        <v>195917.90132999999</v>
      </c>
      <c r="Q109" s="113">
        <v>-31260.533940000001</v>
      </c>
      <c r="R109" s="113">
        <v>262914.17193999997</v>
      </c>
      <c r="S109" s="114">
        <v>308182.38199999998</v>
      </c>
      <c r="T109" s="114">
        <v>294401.31320999999</v>
      </c>
      <c r="U109" s="114">
        <v>-14876.137629999999</v>
      </c>
      <c r="V109" s="114">
        <v>263305.21036000003</v>
      </c>
      <c r="W109" s="114">
        <v>-31096.102849999999</v>
      </c>
      <c r="X109" s="114">
        <v>339278.48485000001</v>
      </c>
      <c r="Y109" s="109">
        <v>2034812.7250000001</v>
      </c>
      <c r="Z109" s="109">
        <v>2223399.3319000001</v>
      </c>
      <c r="AA109" s="143">
        <f t="shared" si="1"/>
        <v>184.98297500000001</v>
      </c>
      <c r="AB109" s="143">
        <f t="shared" si="1"/>
        <v>202.1272119909091</v>
      </c>
      <c r="AC109" s="109">
        <v>-155359.8977</v>
      </c>
      <c r="AD109" s="109">
        <v>1890667.2220000001</v>
      </c>
      <c r="AE109" s="109">
        <v>-332732.10989999998</v>
      </c>
      <c r="AF109" s="109">
        <v>2367544.8349000001</v>
      </c>
      <c r="AG109" s="110">
        <v>261623.16399999999</v>
      </c>
      <c r="AH109" s="110">
        <v>311728.81835000002</v>
      </c>
      <c r="AI109" s="110">
        <v>299926.78362</v>
      </c>
      <c r="AJ109" s="110">
        <v>-11802.03472</v>
      </c>
      <c r="AK109" s="110">
        <v>273425.19871999999</v>
      </c>
      <c r="AL109" s="111">
        <v>2296435.889</v>
      </c>
      <c r="AM109" s="111">
        <v>2535128.1502</v>
      </c>
      <c r="AN109" s="111">
        <v>-160985.71090000001</v>
      </c>
      <c r="AO109" s="111">
        <v>2190594.0055999998</v>
      </c>
      <c r="AP109" s="111">
        <v>-344534.1446</v>
      </c>
      <c r="AQ109" s="111">
        <v>2640970.0336000002</v>
      </c>
      <c r="AR109" s="112">
        <v>63532.593700000085</v>
      </c>
      <c r="AS109" s="112">
        <v>7747.4501142857061</v>
      </c>
      <c r="AU109" s="113">
        <v>35735.736669999984</v>
      </c>
      <c r="AV109" s="113">
        <v>13562.922684285706</v>
      </c>
      <c r="AX109" s="114">
        <v>44877.171640000015</v>
      </c>
      <c r="AY109" s="114">
        <v>25611.437941428569</v>
      </c>
      <c r="BA109" s="109">
        <v>144145.50300000003</v>
      </c>
      <c r="BB109" s="109">
        <v>46921.809857142987</v>
      </c>
      <c r="BD109" s="110">
        <v>-38303.61963000003</v>
      </c>
      <c r="BE109" s="110">
        <v>-32693.822075714295</v>
      </c>
      <c r="BG109" s="111">
        <v>105841.88340000017</v>
      </c>
      <c r="BH109" s="111">
        <v>14227.98779999997</v>
      </c>
      <c r="BJ109" s="144">
        <v>1701819.5833999999</v>
      </c>
      <c r="BK109" s="113">
        <v>227178.43526999999</v>
      </c>
      <c r="BL109" s="114">
        <v>294401.31320999999</v>
      </c>
      <c r="BM109" s="109">
        <v>2223399.3319000001</v>
      </c>
      <c r="BN109" s="110">
        <v>311728.81835000002</v>
      </c>
      <c r="BO109" s="145">
        <v>2535128.1502</v>
      </c>
      <c r="BP109" s="115" t="s">
        <v>219</v>
      </c>
      <c r="BQ109" s="116" t="s">
        <v>219</v>
      </c>
      <c r="BR109" s="117" t="s">
        <v>219</v>
      </c>
      <c r="BS109" s="118" t="s">
        <v>219</v>
      </c>
      <c r="BT109" s="119" t="s">
        <v>219</v>
      </c>
      <c r="BU109" s="120" t="s">
        <v>219</v>
      </c>
      <c r="BV109" s="115" t="s">
        <v>219</v>
      </c>
      <c r="BW109" s="116" t="s">
        <v>219</v>
      </c>
      <c r="BX109" s="117" t="s">
        <v>219</v>
      </c>
      <c r="BY109" s="118" t="s">
        <v>219</v>
      </c>
      <c r="BZ109" s="119" t="s">
        <v>219</v>
      </c>
      <c r="CA109" s="120" t="s">
        <v>219</v>
      </c>
      <c r="CB109" s="146">
        <v>2645501.3155999999</v>
      </c>
      <c r="CC109" s="146">
        <v>411492.21189999999</v>
      </c>
      <c r="CD109" s="146">
        <v>437218.68098</v>
      </c>
      <c r="CE109" s="146">
        <v>3494212.2085000002</v>
      </c>
      <c r="CF109" s="146">
        <v>419527.19653999998</v>
      </c>
      <c r="CG109" s="146">
        <v>3921298.3091000002</v>
      </c>
      <c r="CH109" s="146">
        <v>0</v>
      </c>
      <c r="CI109" s="146">
        <v>1494976.7039999999</v>
      </c>
      <c r="CJ109" s="146">
        <v>231653.63800000001</v>
      </c>
      <c r="CK109" s="146">
        <v>308182.38199999998</v>
      </c>
      <c r="CL109" s="146">
        <v>2034812.7250000001</v>
      </c>
      <c r="CM109" s="146">
        <v>261623.16399999999</v>
      </c>
      <c r="CN109" s="146">
        <v>2296435.889</v>
      </c>
      <c r="CO109" s="146" t="e">
        <v>#N/A</v>
      </c>
      <c r="CP109" s="146" t="e">
        <v>#N/A</v>
      </c>
      <c r="CQ109" s="146" t="e">
        <v>#N/A</v>
      </c>
      <c r="CR109" s="146" t="e">
        <v>#N/A</v>
      </c>
      <c r="CS109" s="146" t="e">
        <v>#N/A</v>
      </c>
      <c r="CT109" s="146" t="e">
        <v>#N/A</v>
      </c>
      <c r="CU109" s="146">
        <v>1431444.1103000001</v>
      </c>
      <c r="CV109" s="146">
        <v>195917.90132999999</v>
      </c>
      <c r="CW109" s="146">
        <v>263305.21036000003</v>
      </c>
      <c r="CX109" s="146">
        <v>1890667.2220000001</v>
      </c>
      <c r="CY109" s="146">
        <v>299926.78362</v>
      </c>
      <c r="CZ109" s="146">
        <v>2190594.0055999998</v>
      </c>
      <c r="DA109" s="146" t="e">
        <v>#N/A</v>
      </c>
      <c r="DB109" s="146" t="e">
        <v>#N/A</v>
      </c>
      <c r="DC109" s="146" t="e">
        <v>#N/A</v>
      </c>
      <c r="DD109" s="146" t="e">
        <v>#N/A</v>
      </c>
      <c r="DE109" s="146" t="e">
        <v>#N/A</v>
      </c>
      <c r="DF109" s="146" t="e">
        <v>#N/A</v>
      </c>
    </row>
    <row r="110" spans="1:110" x14ac:dyDescent="0.25">
      <c r="A110" t="s">
        <v>218</v>
      </c>
      <c r="B110" s="142">
        <v>43845</v>
      </c>
      <c r="C110">
        <v>2</v>
      </c>
      <c r="D110">
        <v>0</v>
      </c>
      <c r="E110" s="105">
        <v>5.5846153846000002</v>
      </c>
      <c r="F110" s="105">
        <v>3.8746153846000002</v>
      </c>
      <c r="G110" s="112">
        <v>1478909.4850000001</v>
      </c>
      <c r="H110" s="112">
        <v>1705881.2985</v>
      </c>
      <c r="I110" s="112">
        <v>-125892.3303</v>
      </c>
      <c r="J110" s="112">
        <v>1487480.0741999999</v>
      </c>
      <c r="K110" s="112">
        <v>-218401.2243</v>
      </c>
      <c r="L110" s="112">
        <v>1697310.7093</v>
      </c>
      <c r="M110" s="113">
        <v>227635.11600000001</v>
      </c>
      <c r="N110" s="113">
        <v>227518.72216</v>
      </c>
      <c r="O110" s="113">
        <v>-14587.08446</v>
      </c>
      <c r="P110" s="113">
        <v>202248.65919000001</v>
      </c>
      <c r="Q110" s="113">
        <v>-25270.062969999999</v>
      </c>
      <c r="R110" s="113">
        <v>252905.17897000001</v>
      </c>
      <c r="S110" s="114">
        <v>307331.72700000001</v>
      </c>
      <c r="T110" s="114">
        <v>294866.58731999999</v>
      </c>
      <c r="U110" s="114">
        <v>-14876.14639</v>
      </c>
      <c r="V110" s="114">
        <v>269447.90062999999</v>
      </c>
      <c r="W110" s="114">
        <v>-25418.686689999999</v>
      </c>
      <c r="X110" s="114">
        <v>332750.41369000002</v>
      </c>
      <c r="Y110" s="109">
        <v>2013876.3289999999</v>
      </c>
      <c r="Z110" s="109">
        <v>2228266.608</v>
      </c>
      <c r="AA110" s="143">
        <f t="shared" si="1"/>
        <v>183.07966627272725</v>
      </c>
      <c r="AB110" s="143">
        <f t="shared" si="1"/>
        <v>202.56969163636364</v>
      </c>
      <c r="AC110" s="109">
        <v>-155355.56109999999</v>
      </c>
      <c r="AD110" s="109">
        <v>1959176.6340000001</v>
      </c>
      <c r="AE110" s="109">
        <v>-269089.97399999999</v>
      </c>
      <c r="AF110" s="109">
        <v>2282966.3029999998</v>
      </c>
      <c r="AG110" s="110">
        <v>254959.174</v>
      </c>
      <c r="AH110" s="110">
        <v>311871.13717</v>
      </c>
      <c r="AI110" s="110">
        <v>302162.55174000002</v>
      </c>
      <c r="AJ110" s="110">
        <v>-9708.5854340000005</v>
      </c>
      <c r="AK110" s="110">
        <v>264667.75942999998</v>
      </c>
      <c r="AL110" s="111">
        <v>2268835.503</v>
      </c>
      <c r="AM110" s="111">
        <v>2540137.7451999998</v>
      </c>
      <c r="AN110" s="111">
        <v>-160980.66959999999</v>
      </c>
      <c r="AO110" s="111">
        <v>2261339.1856999998</v>
      </c>
      <c r="AP110" s="111">
        <v>-278798.55940000003</v>
      </c>
      <c r="AQ110" s="111">
        <v>2547634.0624000002</v>
      </c>
      <c r="AR110" s="112">
        <v>-8570.5892000000458</v>
      </c>
      <c r="AS110" s="112">
        <v>15243.326971428569</v>
      </c>
      <c r="AU110" s="113">
        <v>25386.456810000003</v>
      </c>
      <c r="AV110" s="113">
        <v>15124.591171428565</v>
      </c>
      <c r="AX110" s="114">
        <v>37883.826370000024</v>
      </c>
      <c r="AY110" s="114">
        <v>26595.098352857145</v>
      </c>
      <c r="BA110" s="109">
        <v>54699.694999999832</v>
      </c>
      <c r="BB110" s="109">
        <v>56963.0159000001</v>
      </c>
      <c r="BD110" s="110">
        <v>-47203.377740000025</v>
      </c>
      <c r="BE110" s="110">
        <v>-37219.763938571436</v>
      </c>
      <c r="BG110" s="111">
        <v>7496.3172000003979</v>
      </c>
      <c r="BH110" s="111">
        <v>19743.25195714286</v>
      </c>
      <c r="BJ110" s="144">
        <v>1705881.2985</v>
      </c>
      <c r="BK110" s="113">
        <v>227518.72216</v>
      </c>
      <c r="BL110" s="114">
        <v>294866.58731999999</v>
      </c>
      <c r="BM110" s="109">
        <v>2228266.608</v>
      </c>
      <c r="BN110" s="110">
        <v>311871.13717</v>
      </c>
      <c r="BO110" s="145">
        <v>2540137.7451999998</v>
      </c>
      <c r="BP110" s="115" t="s">
        <v>219</v>
      </c>
      <c r="BQ110" s="116" t="s">
        <v>219</v>
      </c>
      <c r="BR110" s="117" t="s">
        <v>219</v>
      </c>
      <c r="BS110" s="118" t="s">
        <v>219</v>
      </c>
      <c r="BT110" s="119" t="s">
        <v>219</v>
      </c>
      <c r="BU110" s="120" t="s">
        <v>219</v>
      </c>
      <c r="BV110" s="115" t="s">
        <v>219</v>
      </c>
      <c r="BW110" s="116" t="s">
        <v>219</v>
      </c>
      <c r="BX110" s="117" t="s">
        <v>219</v>
      </c>
      <c r="BY110" s="118" t="s">
        <v>219</v>
      </c>
      <c r="BZ110" s="119" t="s">
        <v>219</v>
      </c>
      <c r="CA110" s="120" t="s">
        <v>219</v>
      </c>
      <c r="CB110" s="146">
        <v>2645501.3155999999</v>
      </c>
      <c r="CC110" s="146">
        <v>411492.21189999999</v>
      </c>
      <c r="CD110" s="146">
        <v>437218.68098</v>
      </c>
      <c r="CE110" s="146">
        <v>3494212.2085000002</v>
      </c>
      <c r="CF110" s="146">
        <v>419527.19653999998</v>
      </c>
      <c r="CG110" s="146">
        <v>3921298.3091000002</v>
      </c>
      <c r="CH110" s="146">
        <v>0</v>
      </c>
      <c r="CI110" s="146">
        <v>1478909.4850000001</v>
      </c>
      <c r="CJ110" s="146">
        <v>227635.11600000001</v>
      </c>
      <c r="CK110" s="146">
        <v>307331.72700000001</v>
      </c>
      <c r="CL110" s="146">
        <v>2013876.3289999999</v>
      </c>
      <c r="CM110" s="146">
        <v>254959.174</v>
      </c>
      <c r="CN110" s="146">
        <v>2268835.503</v>
      </c>
      <c r="CO110" s="146" t="e">
        <v>#N/A</v>
      </c>
      <c r="CP110" s="146" t="e">
        <v>#N/A</v>
      </c>
      <c r="CQ110" s="146" t="e">
        <v>#N/A</v>
      </c>
      <c r="CR110" s="146" t="e">
        <v>#N/A</v>
      </c>
      <c r="CS110" s="146" t="e">
        <v>#N/A</v>
      </c>
      <c r="CT110" s="146" t="e">
        <v>#N/A</v>
      </c>
      <c r="CU110" s="146">
        <v>1487480.0741999999</v>
      </c>
      <c r="CV110" s="146">
        <v>202248.65919000001</v>
      </c>
      <c r="CW110" s="146">
        <v>269447.90062999999</v>
      </c>
      <c r="CX110" s="146">
        <v>1959176.6340000001</v>
      </c>
      <c r="CY110" s="146">
        <v>302162.55174000002</v>
      </c>
      <c r="CZ110" s="146">
        <v>2261339.1856999998</v>
      </c>
      <c r="DA110" s="146" t="e">
        <v>#N/A</v>
      </c>
      <c r="DB110" s="146" t="e">
        <v>#N/A</v>
      </c>
      <c r="DC110" s="146" t="e">
        <v>#N/A</v>
      </c>
      <c r="DD110" s="146" t="e">
        <v>#N/A</v>
      </c>
      <c r="DE110" s="146" t="e">
        <v>#N/A</v>
      </c>
      <c r="DF110" s="146" t="e">
        <v>#N/A</v>
      </c>
    </row>
    <row r="111" spans="1:110" x14ac:dyDescent="0.25">
      <c r="A111" t="s">
        <v>218</v>
      </c>
      <c r="B111" s="142">
        <v>43846</v>
      </c>
      <c r="C111">
        <v>3</v>
      </c>
      <c r="D111">
        <v>0</v>
      </c>
      <c r="E111" s="105">
        <v>6.2207692308000002</v>
      </c>
      <c r="F111" s="105">
        <v>3.85</v>
      </c>
      <c r="G111" s="112">
        <v>1473344.2180000001</v>
      </c>
      <c r="H111" s="112">
        <v>1708832.9039</v>
      </c>
      <c r="I111" s="112">
        <v>-125890.9601</v>
      </c>
      <c r="J111" s="112">
        <v>1407108.2027</v>
      </c>
      <c r="K111" s="112">
        <v>-301724.70120000001</v>
      </c>
      <c r="L111" s="112">
        <v>1775068.9191999999</v>
      </c>
      <c r="M111" s="113">
        <v>228657.497</v>
      </c>
      <c r="N111" s="113">
        <v>227783.36743000001</v>
      </c>
      <c r="O111" s="113">
        <v>-14584.54574</v>
      </c>
      <c r="P111" s="113">
        <v>192821.38462</v>
      </c>
      <c r="Q111" s="113">
        <v>-34961.982810000001</v>
      </c>
      <c r="R111" s="113">
        <v>263619.47980999999</v>
      </c>
      <c r="S111" s="114">
        <v>304842.66499999998</v>
      </c>
      <c r="T111" s="114">
        <v>295213.54308999999</v>
      </c>
      <c r="U111" s="114">
        <v>-14876.155140000001</v>
      </c>
      <c r="V111" s="114">
        <v>259867.62753</v>
      </c>
      <c r="W111" s="114">
        <v>-35345.915569999997</v>
      </c>
      <c r="X111" s="114">
        <v>340188.58056999999</v>
      </c>
      <c r="Y111" s="109">
        <v>2006844.382</v>
      </c>
      <c r="Z111" s="109">
        <v>2231829.8144</v>
      </c>
      <c r="AA111" s="143">
        <f t="shared" si="1"/>
        <v>182.44039836363638</v>
      </c>
      <c r="AB111" s="143">
        <f t="shared" si="1"/>
        <v>202.89361949090909</v>
      </c>
      <c r="AC111" s="109">
        <v>-155351.66099999999</v>
      </c>
      <c r="AD111" s="109">
        <v>1859797.2149</v>
      </c>
      <c r="AE111" s="109">
        <v>-372032.59950000001</v>
      </c>
      <c r="AF111" s="109">
        <v>2378876.9815000002</v>
      </c>
      <c r="AG111" s="110">
        <v>261525.04699999999</v>
      </c>
      <c r="AH111" s="110">
        <v>311961.45208999998</v>
      </c>
      <c r="AI111" s="110">
        <v>298552.93560999999</v>
      </c>
      <c r="AJ111" s="110">
        <v>-13408.51648</v>
      </c>
      <c r="AK111" s="110">
        <v>274933.56348000001</v>
      </c>
      <c r="AL111" s="111">
        <v>2268369.429</v>
      </c>
      <c r="AM111" s="111">
        <v>2543791.2664999999</v>
      </c>
      <c r="AN111" s="111">
        <v>-160976.06460000001</v>
      </c>
      <c r="AO111" s="111">
        <v>2158350.1505</v>
      </c>
      <c r="AP111" s="111">
        <v>-385441.11599999998</v>
      </c>
      <c r="AQ111" s="111">
        <v>2653810.5449999999</v>
      </c>
      <c r="AR111" s="112">
        <v>66236.015299999854</v>
      </c>
      <c r="AS111" s="112">
        <v>31085.846528571397</v>
      </c>
      <c r="AU111" s="113">
        <v>35836.112379999977</v>
      </c>
      <c r="AV111" s="113">
        <v>17610.894032857137</v>
      </c>
      <c r="AX111" s="114">
        <v>44975.037479999999</v>
      </c>
      <c r="AY111" s="114">
        <v>28234.007682857151</v>
      </c>
      <c r="BA111" s="109">
        <v>147047.1671000002</v>
      </c>
      <c r="BB111" s="109">
        <v>76930.747785714353</v>
      </c>
      <c r="BD111" s="110">
        <v>-37027.888609999965</v>
      </c>
      <c r="BE111" s="110">
        <v>-38244.688759999997</v>
      </c>
      <c r="BG111" s="111">
        <v>110019.27850000001</v>
      </c>
      <c r="BH111" s="111">
        <v>38686.059028571406</v>
      </c>
      <c r="BJ111" s="144">
        <v>1708832.9039</v>
      </c>
      <c r="BK111" s="113">
        <v>227783.36743000001</v>
      </c>
      <c r="BL111" s="114">
        <v>295213.54308999999</v>
      </c>
      <c r="BM111" s="109">
        <v>2231829.8144</v>
      </c>
      <c r="BN111" s="110">
        <v>311961.45208999998</v>
      </c>
      <c r="BO111" s="145">
        <v>2543791.2664999999</v>
      </c>
      <c r="BP111" s="115" t="s">
        <v>219</v>
      </c>
      <c r="BQ111" s="116" t="s">
        <v>219</v>
      </c>
      <c r="BR111" s="117" t="s">
        <v>219</v>
      </c>
      <c r="BS111" s="118" t="s">
        <v>219</v>
      </c>
      <c r="BT111" s="119" t="s">
        <v>219</v>
      </c>
      <c r="BU111" s="120" t="s">
        <v>219</v>
      </c>
      <c r="BV111" s="115" t="s">
        <v>219</v>
      </c>
      <c r="BW111" s="116" t="s">
        <v>219</v>
      </c>
      <c r="BX111" s="117" t="s">
        <v>219</v>
      </c>
      <c r="BY111" s="118" t="s">
        <v>219</v>
      </c>
      <c r="BZ111" s="119" t="s">
        <v>219</v>
      </c>
      <c r="CA111" s="120" t="s">
        <v>219</v>
      </c>
      <c r="CB111" s="146">
        <v>2645501.3155999999</v>
      </c>
      <c r="CC111" s="146">
        <v>411492.21189999999</v>
      </c>
      <c r="CD111" s="146">
        <v>437218.68098</v>
      </c>
      <c r="CE111" s="146">
        <v>3494212.2085000002</v>
      </c>
      <c r="CF111" s="146">
        <v>419527.19653999998</v>
      </c>
      <c r="CG111" s="146">
        <v>3921298.3091000002</v>
      </c>
      <c r="CH111" s="146">
        <v>0</v>
      </c>
      <c r="CI111" s="146">
        <v>1473344.2180000001</v>
      </c>
      <c r="CJ111" s="146">
        <v>228657.497</v>
      </c>
      <c r="CK111" s="146">
        <v>304842.66499999998</v>
      </c>
      <c r="CL111" s="146">
        <v>2006844.382</v>
      </c>
      <c r="CM111" s="146">
        <v>261525.04699999999</v>
      </c>
      <c r="CN111" s="146">
        <v>2268369.429</v>
      </c>
      <c r="CO111" s="146" t="e">
        <v>#N/A</v>
      </c>
      <c r="CP111" s="146" t="e">
        <v>#N/A</v>
      </c>
      <c r="CQ111" s="146" t="e">
        <v>#N/A</v>
      </c>
      <c r="CR111" s="146" t="e">
        <v>#N/A</v>
      </c>
      <c r="CS111" s="146" t="e">
        <v>#N/A</v>
      </c>
      <c r="CT111" s="146" t="e">
        <v>#N/A</v>
      </c>
      <c r="CU111" s="146">
        <v>1407108.2027</v>
      </c>
      <c r="CV111" s="146">
        <v>192821.38462</v>
      </c>
      <c r="CW111" s="146">
        <v>259867.62753</v>
      </c>
      <c r="CX111" s="146">
        <v>1859797.2149</v>
      </c>
      <c r="CY111" s="146">
        <v>298552.93560999999</v>
      </c>
      <c r="CZ111" s="146">
        <v>2158350.1505</v>
      </c>
      <c r="DA111" s="146" t="e">
        <v>#N/A</v>
      </c>
      <c r="DB111" s="146" t="e">
        <v>#N/A</v>
      </c>
      <c r="DC111" s="146" t="e">
        <v>#N/A</v>
      </c>
      <c r="DD111" s="146" t="e">
        <v>#N/A</v>
      </c>
      <c r="DE111" s="146" t="e">
        <v>#N/A</v>
      </c>
      <c r="DF111" s="146" t="e">
        <v>#N/A</v>
      </c>
    </row>
    <row r="112" spans="1:110" x14ac:dyDescent="0.25">
      <c r="A112" t="s">
        <v>218</v>
      </c>
      <c r="B112" s="142">
        <v>43847</v>
      </c>
      <c r="C112">
        <v>4</v>
      </c>
      <c r="D112">
        <v>0</v>
      </c>
      <c r="E112" s="105">
        <v>4.9946153846000003</v>
      </c>
      <c r="F112" s="105">
        <v>3.8438461537999999</v>
      </c>
      <c r="G112" s="112">
        <v>1558333.345</v>
      </c>
      <c r="H112" s="112">
        <v>1735904.2287000001</v>
      </c>
      <c r="I112" s="112">
        <v>-127835.21090000001</v>
      </c>
      <c r="J112" s="112">
        <v>1588547.7660999999</v>
      </c>
      <c r="K112" s="112">
        <v>-147356.4627</v>
      </c>
      <c r="L112" s="112">
        <v>1705689.8077</v>
      </c>
      <c r="M112" s="113">
        <v>225801.43</v>
      </c>
      <c r="N112" s="113">
        <v>226762.42877</v>
      </c>
      <c r="O112" s="113">
        <v>-14504.94673</v>
      </c>
      <c r="P112" s="113">
        <v>210181.98389999999</v>
      </c>
      <c r="Q112" s="113">
        <v>-16580.444869999999</v>
      </c>
      <c r="R112" s="113">
        <v>242381.87487</v>
      </c>
      <c r="S112" s="114">
        <v>292020.51400000002</v>
      </c>
      <c r="T112" s="114">
        <v>278751.68618999998</v>
      </c>
      <c r="U112" s="114">
        <v>-14055.106659999999</v>
      </c>
      <c r="V112" s="114">
        <v>262751.94332000002</v>
      </c>
      <c r="W112" s="114">
        <v>-15999.74287</v>
      </c>
      <c r="X112" s="114">
        <v>308020.25686999998</v>
      </c>
      <c r="Y112" s="109">
        <v>2076155.2919999999</v>
      </c>
      <c r="Z112" s="109">
        <v>2241418.3437000001</v>
      </c>
      <c r="AA112" s="143">
        <f t="shared" si="1"/>
        <v>188.74139018181816</v>
      </c>
      <c r="AB112" s="143">
        <f t="shared" si="1"/>
        <v>203.76530397272728</v>
      </c>
      <c r="AC112" s="109">
        <v>-156395.26430000001</v>
      </c>
      <c r="AD112" s="109">
        <v>2061481.6932999999</v>
      </c>
      <c r="AE112" s="109">
        <v>-179936.65040000001</v>
      </c>
      <c r="AF112" s="109">
        <v>2256091.9424000001</v>
      </c>
      <c r="AG112" s="110">
        <v>258930.64300000001</v>
      </c>
      <c r="AH112" s="110">
        <v>306486.38780999999</v>
      </c>
      <c r="AI112" s="110">
        <v>300148.10356000002</v>
      </c>
      <c r="AJ112" s="110">
        <v>-6338.2842469999996</v>
      </c>
      <c r="AK112" s="110">
        <v>265268.92725000001</v>
      </c>
      <c r="AL112" s="111">
        <v>2335085.9350000001</v>
      </c>
      <c r="AM112" s="111">
        <v>2547904.7315000002</v>
      </c>
      <c r="AN112" s="111">
        <v>-161936.36610000001</v>
      </c>
      <c r="AO112" s="111">
        <v>2361629.7969</v>
      </c>
      <c r="AP112" s="111">
        <v>-186274.93460000001</v>
      </c>
      <c r="AQ112" s="111">
        <v>2521360.8695999999</v>
      </c>
      <c r="AR112" s="112">
        <v>-30214.421000000089</v>
      </c>
      <c r="AS112" s="112">
        <v>26307.053614285676</v>
      </c>
      <c r="AU112" s="113">
        <v>15619.446100000001</v>
      </c>
      <c r="AV112" s="113">
        <v>16936.11786285714</v>
      </c>
      <c r="AX112" s="114">
        <v>29268.570680000004</v>
      </c>
      <c r="AY112" s="114">
        <v>27740.260672857148</v>
      </c>
      <c r="BA112" s="109">
        <v>14673.598699999973</v>
      </c>
      <c r="BB112" s="109">
        <v>70983.432828571487</v>
      </c>
      <c r="BD112" s="110">
        <v>-41217.460559999978</v>
      </c>
      <c r="BE112" s="110">
        <v>-39540.112132857139</v>
      </c>
      <c r="BG112" s="111">
        <v>-26543.861900000367</v>
      </c>
      <c r="BH112" s="111">
        <v>31443.320699999975</v>
      </c>
      <c r="BJ112" s="144">
        <v>1735904.2287000001</v>
      </c>
      <c r="BK112" s="113">
        <v>226762.42877</v>
      </c>
      <c r="BL112" s="114">
        <v>278751.68618999998</v>
      </c>
      <c r="BM112" s="109">
        <v>2241418.3437000001</v>
      </c>
      <c r="BN112" s="110">
        <v>306486.38780999999</v>
      </c>
      <c r="BO112" s="145">
        <v>2547904.7315000002</v>
      </c>
      <c r="BP112" s="115" t="s">
        <v>219</v>
      </c>
      <c r="BQ112" s="116" t="s">
        <v>219</v>
      </c>
      <c r="BR112" s="117" t="s">
        <v>219</v>
      </c>
      <c r="BS112" s="118" t="s">
        <v>219</v>
      </c>
      <c r="BT112" s="119" t="s">
        <v>219</v>
      </c>
      <c r="BU112" s="120" t="s">
        <v>219</v>
      </c>
      <c r="BV112" s="115" t="s">
        <v>219</v>
      </c>
      <c r="BW112" s="116" t="s">
        <v>219</v>
      </c>
      <c r="BX112" s="117" t="s">
        <v>219</v>
      </c>
      <c r="BY112" s="118" t="s">
        <v>219</v>
      </c>
      <c r="BZ112" s="119" t="s">
        <v>219</v>
      </c>
      <c r="CA112" s="120" t="s">
        <v>219</v>
      </c>
      <c r="CB112" s="146">
        <v>2645501.3155999999</v>
      </c>
      <c r="CC112" s="146">
        <v>411492.21189999999</v>
      </c>
      <c r="CD112" s="146">
        <v>437218.68098</v>
      </c>
      <c r="CE112" s="146">
        <v>3494212.2085000002</v>
      </c>
      <c r="CF112" s="146">
        <v>419527.19653999998</v>
      </c>
      <c r="CG112" s="146">
        <v>3921298.3091000002</v>
      </c>
      <c r="CH112" s="146">
        <v>1</v>
      </c>
      <c r="CI112" s="146" t="e">
        <v>#N/A</v>
      </c>
      <c r="CJ112" s="146" t="e">
        <v>#N/A</v>
      </c>
      <c r="CK112" s="146" t="e">
        <v>#N/A</v>
      </c>
      <c r="CL112" s="146" t="e">
        <v>#N/A</v>
      </c>
      <c r="CM112" s="146" t="e">
        <v>#N/A</v>
      </c>
      <c r="CN112" s="146" t="e">
        <v>#N/A</v>
      </c>
      <c r="CO112" s="146">
        <v>1558333.345</v>
      </c>
      <c r="CP112" s="146">
        <v>225801.43</v>
      </c>
      <c r="CQ112" s="146">
        <v>292020.51400000002</v>
      </c>
      <c r="CR112" s="146">
        <v>2076155.2919999999</v>
      </c>
      <c r="CS112" s="146">
        <v>258930.64300000001</v>
      </c>
      <c r="CT112" s="146">
        <v>2335085.9350000001</v>
      </c>
      <c r="CU112" s="146" t="e">
        <v>#N/A</v>
      </c>
      <c r="CV112" s="146" t="e">
        <v>#N/A</v>
      </c>
      <c r="CW112" s="146" t="e">
        <v>#N/A</v>
      </c>
      <c r="CX112" s="146" t="e">
        <v>#N/A</v>
      </c>
      <c r="CY112" s="146" t="e">
        <v>#N/A</v>
      </c>
      <c r="CZ112" s="146" t="e">
        <v>#N/A</v>
      </c>
      <c r="DA112" s="146">
        <v>1588547.7660999999</v>
      </c>
      <c r="DB112" s="146">
        <v>210181.98389999999</v>
      </c>
      <c r="DC112" s="146">
        <v>262751.94332000002</v>
      </c>
      <c r="DD112" s="146">
        <v>2061481.6932999999</v>
      </c>
      <c r="DE112" s="146">
        <v>300148.10356000002</v>
      </c>
      <c r="DF112" s="146">
        <v>2361629.7969</v>
      </c>
    </row>
    <row r="113" spans="1:110" x14ac:dyDescent="0.25">
      <c r="A113" t="s">
        <v>218</v>
      </c>
      <c r="B113" s="142">
        <v>43848</v>
      </c>
      <c r="C113">
        <v>5</v>
      </c>
      <c r="D113">
        <v>0</v>
      </c>
      <c r="E113" s="105">
        <v>3.9861538462000001</v>
      </c>
      <c r="F113" s="105">
        <v>3.8569230768999998</v>
      </c>
      <c r="G113" s="112">
        <v>1759610.2620000001</v>
      </c>
      <c r="H113" s="112">
        <v>1678324.3472</v>
      </c>
      <c r="I113" s="112">
        <v>-123761.24460000001</v>
      </c>
      <c r="J113" s="112">
        <v>1660945.0090999999</v>
      </c>
      <c r="K113" s="112">
        <v>-17379.338070000002</v>
      </c>
      <c r="L113" s="112">
        <v>1776989.6000999999</v>
      </c>
      <c r="M113" s="113">
        <v>210328.14300000001</v>
      </c>
      <c r="N113" s="113">
        <v>215052.41905999999</v>
      </c>
      <c r="O113" s="113">
        <v>-13762.88818</v>
      </c>
      <c r="P113" s="113">
        <v>213118.27455</v>
      </c>
      <c r="Q113" s="113">
        <v>-1934.1445120000001</v>
      </c>
      <c r="R113" s="113">
        <v>212262.28750999999</v>
      </c>
      <c r="S113" s="114">
        <v>253257.48499999999</v>
      </c>
      <c r="T113" s="114">
        <v>250270.48819999999</v>
      </c>
      <c r="U113" s="114">
        <v>-12680.656510000001</v>
      </c>
      <c r="V113" s="114">
        <v>248401.71653000001</v>
      </c>
      <c r="W113" s="114">
        <v>-1868.771669</v>
      </c>
      <c r="X113" s="114">
        <v>255126.25667</v>
      </c>
      <c r="Y113" s="109">
        <v>2223195.8849999998</v>
      </c>
      <c r="Z113" s="109">
        <v>2143647.2544</v>
      </c>
      <c r="AA113" s="143">
        <f t="shared" si="1"/>
        <v>202.10871681818179</v>
      </c>
      <c r="AB113" s="143">
        <f t="shared" si="1"/>
        <v>194.87702312727274</v>
      </c>
      <c r="AC113" s="109">
        <v>-150204.7893</v>
      </c>
      <c r="AD113" s="109">
        <v>2122465.0002000001</v>
      </c>
      <c r="AE113" s="109">
        <v>-21182.254250000002</v>
      </c>
      <c r="AF113" s="109">
        <v>2244378.1392999999</v>
      </c>
      <c r="AG113" s="110">
        <v>242295.99400000001</v>
      </c>
      <c r="AH113" s="110">
        <v>291911.20042000001</v>
      </c>
      <c r="AI113" s="110">
        <v>291058.8958</v>
      </c>
      <c r="AJ113" s="110">
        <v>-852.30462079999995</v>
      </c>
      <c r="AK113" s="110">
        <v>243148.29861999999</v>
      </c>
      <c r="AL113" s="111">
        <v>2465491.8790000002</v>
      </c>
      <c r="AM113" s="111">
        <v>2435558.4547999999</v>
      </c>
      <c r="AN113" s="111">
        <v>-155514.52929999999</v>
      </c>
      <c r="AO113" s="111">
        <v>2413523.8960000002</v>
      </c>
      <c r="AP113" s="111">
        <v>-22034.558870000001</v>
      </c>
      <c r="AQ113" s="111">
        <v>2487526.4378999998</v>
      </c>
      <c r="AR113" s="112">
        <v>98665.252899999963</v>
      </c>
      <c r="AS113" s="112">
        <v>32758.297557142829</v>
      </c>
      <c r="AU113" s="113">
        <v>-2790.131549999991</v>
      </c>
      <c r="AV113" s="113">
        <v>17503.144852857138</v>
      </c>
      <c r="AX113" s="114">
        <v>4855.76847000001</v>
      </c>
      <c r="AY113" s="114">
        <v>28079.833531428576</v>
      </c>
      <c r="BA113" s="109">
        <v>100730.88489999995</v>
      </c>
      <c r="BB113" s="109">
        <v>78341.27635714288</v>
      </c>
      <c r="BD113" s="110">
        <v>-48762.901800000021</v>
      </c>
      <c r="BE113" s="110">
        <v>-39752.088329999999</v>
      </c>
      <c r="BG113" s="111">
        <v>51967.983099999838</v>
      </c>
      <c r="BH113" s="111">
        <v>38589.188028571392</v>
      </c>
      <c r="BJ113" s="144" t="s">
        <v>219</v>
      </c>
      <c r="BK113" s="113" t="s">
        <v>219</v>
      </c>
      <c r="BL113" s="114" t="s">
        <v>219</v>
      </c>
      <c r="BM113" s="109" t="s">
        <v>219</v>
      </c>
      <c r="BN113" s="110" t="s">
        <v>219</v>
      </c>
      <c r="BO113" s="145" t="s">
        <v>219</v>
      </c>
      <c r="BP113" s="115">
        <v>1678324.3472</v>
      </c>
      <c r="BQ113" s="116">
        <v>215052.41905999999</v>
      </c>
      <c r="BR113" s="117">
        <v>250270.48819999999</v>
      </c>
      <c r="BS113" s="118">
        <v>2143647.2544</v>
      </c>
      <c r="BT113" s="119">
        <v>291911.20042000001</v>
      </c>
      <c r="BU113" s="120">
        <v>2435558.4547999999</v>
      </c>
      <c r="BV113" s="115" t="s">
        <v>219</v>
      </c>
      <c r="BW113" s="116" t="s">
        <v>219</v>
      </c>
      <c r="BX113" s="117" t="s">
        <v>219</v>
      </c>
      <c r="BY113" s="118" t="s">
        <v>219</v>
      </c>
      <c r="BZ113" s="119" t="s">
        <v>219</v>
      </c>
      <c r="CA113" s="120" t="s">
        <v>219</v>
      </c>
      <c r="CB113" s="146">
        <v>2645501.3155999999</v>
      </c>
      <c r="CC113" s="146">
        <v>411492.21189999999</v>
      </c>
      <c r="CD113" s="146">
        <v>437218.68098</v>
      </c>
      <c r="CE113" s="146">
        <v>3494212.2085000002</v>
      </c>
      <c r="CF113" s="146">
        <v>419527.19653999998</v>
      </c>
      <c r="CG113" s="146">
        <v>3921298.3091000002</v>
      </c>
      <c r="CH113" s="146">
        <v>1</v>
      </c>
      <c r="CI113" s="146" t="e">
        <v>#N/A</v>
      </c>
      <c r="CJ113" s="146" t="e">
        <v>#N/A</v>
      </c>
      <c r="CK113" s="146" t="e">
        <v>#N/A</v>
      </c>
      <c r="CL113" s="146" t="e">
        <v>#N/A</v>
      </c>
      <c r="CM113" s="146" t="e">
        <v>#N/A</v>
      </c>
      <c r="CN113" s="146" t="e">
        <v>#N/A</v>
      </c>
      <c r="CO113" s="146">
        <v>1759610.2620000001</v>
      </c>
      <c r="CP113" s="146">
        <v>210328.14300000001</v>
      </c>
      <c r="CQ113" s="146">
        <v>253257.48499999999</v>
      </c>
      <c r="CR113" s="146">
        <v>2223195.8849999998</v>
      </c>
      <c r="CS113" s="146">
        <v>242295.99400000001</v>
      </c>
      <c r="CT113" s="146">
        <v>2465491.8790000002</v>
      </c>
      <c r="CU113" s="146" t="e">
        <v>#N/A</v>
      </c>
      <c r="CV113" s="146" t="e">
        <v>#N/A</v>
      </c>
      <c r="CW113" s="146" t="e">
        <v>#N/A</v>
      </c>
      <c r="CX113" s="146" t="e">
        <v>#N/A</v>
      </c>
      <c r="CY113" s="146" t="e">
        <v>#N/A</v>
      </c>
      <c r="CZ113" s="146" t="e">
        <v>#N/A</v>
      </c>
      <c r="DA113" s="146">
        <v>1660945.0090999999</v>
      </c>
      <c r="DB113" s="146">
        <v>213118.27455</v>
      </c>
      <c r="DC113" s="146">
        <v>248401.71653000001</v>
      </c>
      <c r="DD113" s="146">
        <v>2122465.0002000001</v>
      </c>
      <c r="DE113" s="146">
        <v>291058.8958</v>
      </c>
      <c r="DF113" s="146">
        <v>2413523.8960000002</v>
      </c>
    </row>
    <row r="114" spans="1:110" x14ac:dyDescent="0.25">
      <c r="A114" t="s">
        <v>218</v>
      </c>
      <c r="B114" s="142">
        <v>43849</v>
      </c>
      <c r="C114">
        <v>6</v>
      </c>
      <c r="D114">
        <v>0</v>
      </c>
      <c r="E114" s="105">
        <v>3.1707692307999999</v>
      </c>
      <c r="F114" s="105">
        <v>3.8592307691999999</v>
      </c>
      <c r="G114" s="112">
        <v>1856419.1939999999</v>
      </c>
      <c r="H114" s="112">
        <v>1636961.3581000001</v>
      </c>
      <c r="I114" s="112">
        <v>-120741.28720000001</v>
      </c>
      <c r="J114" s="112">
        <v>1719422.8663000001</v>
      </c>
      <c r="K114" s="112">
        <v>82461.508239999996</v>
      </c>
      <c r="L114" s="112">
        <v>1773957.6858000001</v>
      </c>
      <c r="M114" s="113">
        <v>223563.948</v>
      </c>
      <c r="N114" s="113">
        <v>218420.17952000001</v>
      </c>
      <c r="O114" s="113">
        <v>-13988.695369999999</v>
      </c>
      <c r="P114" s="113">
        <v>227650.93049</v>
      </c>
      <c r="Q114" s="113">
        <v>9230.7509774999999</v>
      </c>
      <c r="R114" s="113">
        <v>214333.19701999999</v>
      </c>
      <c r="S114" s="114">
        <v>269499.30499999999</v>
      </c>
      <c r="T114" s="114">
        <v>259450.19792999999</v>
      </c>
      <c r="U114" s="114">
        <v>-13138.55493</v>
      </c>
      <c r="V114" s="114">
        <v>267839.42482999997</v>
      </c>
      <c r="W114" s="114">
        <v>8389.2269013999994</v>
      </c>
      <c r="X114" s="114">
        <v>261110.07810000001</v>
      </c>
      <c r="Y114" s="109">
        <v>2349482.4440000001</v>
      </c>
      <c r="Z114" s="109">
        <v>2114831.7355</v>
      </c>
      <c r="AA114" s="143">
        <f t="shared" si="1"/>
        <v>213.58931309090912</v>
      </c>
      <c r="AB114" s="143">
        <f t="shared" si="1"/>
        <v>192.2574305</v>
      </c>
      <c r="AC114" s="109">
        <v>-147868.53750000001</v>
      </c>
      <c r="AD114" s="109">
        <v>2214913.2215999998</v>
      </c>
      <c r="AE114" s="109">
        <v>100081.48612</v>
      </c>
      <c r="AF114" s="109">
        <v>2249400.9578999998</v>
      </c>
      <c r="AG114" s="110">
        <v>247706.64300000001</v>
      </c>
      <c r="AH114" s="110">
        <v>283332.16291000001</v>
      </c>
      <c r="AI114" s="110">
        <v>286468.88815000001</v>
      </c>
      <c r="AJ114" s="110">
        <v>3136.7252417999998</v>
      </c>
      <c r="AK114" s="110">
        <v>244569.91776000001</v>
      </c>
      <c r="AL114" s="111">
        <v>2597189.0869999998</v>
      </c>
      <c r="AM114" s="111">
        <v>2398163.8983999998</v>
      </c>
      <c r="AN114" s="111">
        <v>-152949.16959999999</v>
      </c>
      <c r="AO114" s="111">
        <v>2501382.1098000002</v>
      </c>
      <c r="AP114" s="111">
        <v>103218.21136</v>
      </c>
      <c r="AQ114" s="111">
        <v>2493970.8755999999</v>
      </c>
      <c r="AR114" s="112">
        <v>136996.32770000002</v>
      </c>
      <c r="AS114" s="112">
        <v>50593.413485714271</v>
      </c>
      <c r="AU114" s="113">
        <v>-4086.9825000000128</v>
      </c>
      <c r="AV114" s="113">
        <v>19566.265835714283</v>
      </c>
      <c r="AX114" s="114">
        <v>1659.8801700000186</v>
      </c>
      <c r="AY114" s="114">
        <v>29365.80928285715</v>
      </c>
      <c r="BA114" s="109">
        <v>134569.22239999985</v>
      </c>
      <c r="BB114" s="109">
        <v>99525.488442857153</v>
      </c>
      <c r="BD114" s="110">
        <v>-38762.245150000002</v>
      </c>
      <c r="BE114" s="110">
        <v>-41902.238378571426</v>
      </c>
      <c r="BG114" s="111">
        <v>95806.977200000081</v>
      </c>
      <c r="BH114" s="111">
        <v>57623.250057142825</v>
      </c>
      <c r="BJ114" s="144" t="s">
        <v>219</v>
      </c>
      <c r="BK114" s="113" t="s">
        <v>219</v>
      </c>
      <c r="BL114" s="114" t="s">
        <v>219</v>
      </c>
      <c r="BM114" s="109" t="s">
        <v>219</v>
      </c>
      <c r="BN114" s="110" t="s">
        <v>219</v>
      </c>
      <c r="BO114" s="145" t="s">
        <v>219</v>
      </c>
      <c r="BP114" s="115">
        <v>1636961.3581000001</v>
      </c>
      <c r="BQ114" s="116">
        <v>218420.17952000001</v>
      </c>
      <c r="BR114" s="117">
        <v>259450.19792999999</v>
      </c>
      <c r="BS114" s="118">
        <v>2114831.7355</v>
      </c>
      <c r="BT114" s="119">
        <v>283332.16291000001</v>
      </c>
      <c r="BU114" s="120">
        <v>2398163.8983999998</v>
      </c>
      <c r="BV114" s="115" t="s">
        <v>219</v>
      </c>
      <c r="BW114" s="116" t="s">
        <v>219</v>
      </c>
      <c r="BX114" s="117" t="s">
        <v>219</v>
      </c>
      <c r="BY114" s="118" t="s">
        <v>219</v>
      </c>
      <c r="BZ114" s="119" t="s">
        <v>219</v>
      </c>
      <c r="CA114" s="120" t="s">
        <v>219</v>
      </c>
      <c r="CB114" s="146">
        <v>2645501.3155999999</v>
      </c>
      <c r="CC114" s="146">
        <v>411492.21189999999</v>
      </c>
      <c r="CD114" s="146">
        <v>437218.68098</v>
      </c>
      <c r="CE114" s="146">
        <v>3494212.2085000002</v>
      </c>
      <c r="CF114" s="146">
        <v>419527.19653999998</v>
      </c>
      <c r="CG114" s="146">
        <v>3921298.3091000002</v>
      </c>
      <c r="CH114" s="146">
        <v>1</v>
      </c>
      <c r="CI114" s="146" t="e">
        <v>#N/A</v>
      </c>
      <c r="CJ114" s="146" t="e">
        <v>#N/A</v>
      </c>
      <c r="CK114" s="146" t="e">
        <v>#N/A</v>
      </c>
      <c r="CL114" s="146" t="e">
        <v>#N/A</v>
      </c>
      <c r="CM114" s="146" t="e">
        <v>#N/A</v>
      </c>
      <c r="CN114" s="146" t="e">
        <v>#N/A</v>
      </c>
      <c r="CO114" s="146">
        <v>1856419.1939999999</v>
      </c>
      <c r="CP114" s="146">
        <v>223563.948</v>
      </c>
      <c r="CQ114" s="146">
        <v>269499.30499999999</v>
      </c>
      <c r="CR114" s="146">
        <v>2349482.4440000001</v>
      </c>
      <c r="CS114" s="146">
        <v>247706.64300000001</v>
      </c>
      <c r="CT114" s="146">
        <v>2597189.0869999998</v>
      </c>
      <c r="CU114" s="146" t="e">
        <v>#N/A</v>
      </c>
      <c r="CV114" s="146" t="e">
        <v>#N/A</v>
      </c>
      <c r="CW114" s="146" t="e">
        <v>#N/A</v>
      </c>
      <c r="CX114" s="146" t="e">
        <v>#N/A</v>
      </c>
      <c r="CY114" s="146" t="e">
        <v>#N/A</v>
      </c>
      <c r="CZ114" s="146" t="e">
        <v>#N/A</v>
      </c>
      <c r="DA114" s="146">
        <v>1719422.8663000001</v>
      </c>
      <c r="DB114" s="146">
        <v>227650.93049</v>
      </c>
      <c r="DC114" s="146">
        <v>267839.42482999997</v>
      </c>
      <c r="DD114" s="146">
        <v>2214913.2215999998</v>
      </c>
      <c r="DE114" s="146">
        <v>286468.88815000001</v>
      </c>
      <c r="DF114" s="146">
        <v>2501382.1098000002</v>
      </c>
    </row>
    <row r="115" spans="1:110" x14ac:dyDescent="0.25">
      <c r="A115" t="s">
        <v>218</v>
      </c>
      <c r="B115" s="142">
        <v>43850</v>
      </c>
      <c r="C115">
        <v>0</v>
      </c>
      <c r="D115">
        <v>0</v>
      </c>
      <c r="E115" s="105">
        <v>3.0292307691999998</v>
      </c>
      <c r="F115" s="105">
        <v>3.8853846154</v>
      </c>
      <c r="G115" s="112">
        <v>1792040.719</v>
      </c>
      <c r="H115" s="112">
        <v>1703836.9306000001</v>
      </c>
      <c r="I115" s="112">
        <v>-125885.4795</v>
      </c>
      <c r="J115" s="112">
        <v>1813054.8014</v>
      </c>
      <c r="K115" s="112">
        <v>109217.8708</v>
      </c>
      <c r="L115" s="112">
        <v>1682822.8481999999</v>
      </c>
      <c r="M115" s="113">
        <v>267480.61700000003</v>
      </c>
      <c r="N115" s="113">
        <v>227313.20843</v>
      </c>
      <c r="O115" s="113">
        <v>-14577.21401</v>
      </c>
      <c r="P115" s="113">
        <v>239503.04141999999</v>
      </c>
      <c r="Q115" s="113">
        <v>12189.832990999999</v>
      </c>
      <c r="R115" s="113">
        <v>255290.78401</v>
      </c>
      <c r="S115" s="114">
        <v>345391.065</v>
      </c>
      <c r="T115" s="114">
        <v>294659.74901000003</v>
      </c>
      <c r="U115" s="114">
        <v>-14876.19017</v>
      </c>
      <c r="V115" s="114">
        <v>306479.14370000002</v>
      </c>
      <c r="W115" s="114">
        <v>11819.394694000001</v>
      </c>
      <c r="X115" s="114">
        <v>333571.67031000002</v>
      </c>
      <c r="Y115" s="109">
        <v>2404912.3990000002</v>
      </c>
      <c r="Z115" s="109">
        <v>2225809.8879999998</v>
      </c>
      <c r="AA115" s="143">
        <f t="shared" si="1"/>
        <v>218.62839990909092</v>
      </c>
      <c r="AB115" s="143">
        <f t="shared" si="1"/>
        <v>202.34635345454544</v>
      </c>
      <c r="AC115" s="109">
        <v>-155338.88370000001</v>
      </c>
      <c r="AD115" s="109">
        <v>2359036.9865000001</v>
      </c>
      <c r="AE115" s="109">
        <v>133227.09847999999</v>
      </c>
      <c r="AF115" s="109">
        <v>2271685.3004999999</v>
      </c>
      <c r="AG115" s="110">
        <v>298861.34999999998</v>
      </c>
      <c r="AH115" s="110">
        <v>311597.61317000003</v>
      </c>
      <c r="AI115" s="110">
        <v>316036.64104999998</v>
      </c>
      <c r="AJ115" s="110">
        <v>4439.0278841999998</v>
      </c>
      <c r="AK115" s="110">
        <v>294422.32212000003</v>
      </c>
      <c r="AL115" s="111">
        <v>2703773.7489999998</v>
      </c>
      <c r="AM115" s="111">
        <v>2537407.5011999998</v>
      </c>
      <c r="AN115" s="111">
        <v>-160960.4681</v>
      </c>
      <c r="AO115" s="111">
        <v>2675073.6275999998</v>
      </c>
      <c r="AP115" s="111">
        <v>137666.12637000001</v>
      </c>
      <c r="AQ115" s="111">
        <v>2566107.6225999999</v>
      </c>
      <c r="AR115" s="112">
        <v>-21014.082400000188</v>
      </c>
      <c r="AS115" s="112">
        <v>43661.585285714231</v>
      </c>
      <c r="AU115" s="113">
        <v>27977.575580000004</v>
      </c>
      <c r="AV115" s="113">
        <v>19096.887641428566</v>
      </c>
      <c r="AX115" s="114">
        <v>38911.921299999987</v>
      </c>
      <c r="AY115" s="114">
        <v>28918.882301428581</v>
      </c>
      <c r="BA115" s="109">
        <v>45875.412500000093</v>
      </c>
      <c r="BB115" s="109">
        <v>91677.354799999986</v>
      </c>
      <c r="BD115" s="110">
        <v>-17175.29105</v>
      </c>
      <c r="BE115" s="110">
        <v>-38350.397791428572</v>
      </c>
      <c r="BG115" s="111">
        <v>28700.121400000062</v>
      </c>
      <c r="BH115" s="111">
        <v>53326.956985714314</v>
      </c>
      <c r="BJ115" s="144">
        <v>1703836.9306000001</v>
      </c>
      <c r="BK115" s="113">
        <v>227313.20843</v>
      </c>
      <c r="BL115" s="114">
        <v>294659.74901000003</v>
      </c>
      <c r="BM115" s="109">
        <v>2225809.8879999998</v>
      </c>
      <c r="BN115" s="110">
        <v>311597.61317000003</v>
      </c>
      <c r="BO115" s="145">
        <v>2537407.5011999998</v>
      </c>
      <c r="BP115" s="115" t="s">
        <v>219</v>
      </c>
      <c r="BQ115" s="116" t="s">
        <v>219</v>
      </c>
      <c r="BR115" s="117" t="s">
        <v>219</v>
      </c>
      <c r="BS115" s="118" t="s">
        <v>219</v>
      </c>
      <c r="BT115" s="119" t="s">
        <v>219</v>
      </c>
      <c r="BU115" s="120" t="s">
        <v>219</v>
      </c>
      <c r="BV115" s="115" t="s">
        <v>219</v>
      </c>
      <c r="BW115" s="116" t="s">
        <v>219</v>
      </c>
      <c r="BX115" s="117" t="s">
        <v>219</v>
      </c>
      <c r="BY115" s="118" t="s">
        <v>219</v>
      </c>
      <c r="BZ115" s="119" t="s">
        <v>219</v>
      </c>
      <c r="CA115" s="120" t="s">
        <v>219</v>
      </c>
      <c r="CB115" s="146">
        <v>2645501.3155999999</v>
      </c>
      <c r="CC115" s="146">
        <v>411492.21189999999</v>
      </c>
      <c r="CD115" s="146">
        <v>437218.68098</v>
      </c>
      <c r="CE115" s="146">
        <v>3494212.2085000002</v>
      </c>
      <c r="CF115" s="146">
        <v>419527.19653999998</v>
      </c>
      <c r="CG115" s="146">
        <v>3921298.3091000002</v>
      </c>
      <c r="CH115" s="146">
        <v>0</v>
      </c>
      <c r="CI115" s="146">
        <v>1792040.719</v>
      </c>
      <c r="CJ115" s="146">
        <v>267480.61700000003</v>
      </c>
      <c r="CK115" s="146">
        <v>345391.065</v>
      </c>
      <c r="CL115" s="146">
        <v>2404912.3990000002</v>
      </c>
      <c r="CM115" s="146">
        <v>298861.34999999998</v>
      </c>
      <c r="CN115" s="146">
        <v>2703773.7489999998</v>
      </c>
      <c r="CO115" s="146" t="e">
        <v>#N/A</v>
      </c>
      <c r="CP115" s="146" t="e">
        <v>#N/A</v>
      </c>
      <c r="CQ115" s="146" t="e">
        <v>#N/A</v>
      </c>
      <c r="CR115" s="146" t="e">
        <v>#N/A</v>
      </c>
      <c r="CS115" s="146" t="e">
        <v>#N/A</v>
      </c>
      <c r="CT115" s="146" t="e">
        <v>#N/A</v>
      </c>
      <c r="CU115" s="146">
        <v>1813054.8014</v>
      </c>
      <c r="CV115" s="146">
        <v>239503.04141999999</v>
      </c>
      <c r="CW115" s="146">
        <v>306479.14370000002</v>
      </c>
      <c r="CX115" s="146">
        <v>2359036.9865000001</v>
      </c>
      <c r="CY115" s="146">
        <v>316036.64104999998</v>
      </c>
      <c r="CZ115" s="146">
        <v>2675073.6275999998</v>
      </c>
      <c r="DA115" s="146" t="e">
        <v>#N/A</v>
      </c>
      <c r="DB115" s="146" t="e">
        <v>#N/A</v>
      </c>
      <c r="DC115" s="146" t="e">
        <v>#N/A</v>
      </c>
      <c r="DD115" s="146" t="e">
        <v>#N/A</v>
      </c>
      <c r="DE115" s="146" t="e">
        <v>#N/A</v>
      </c>
      <c r="DF115" s="146" t="e">
        <v>#N/A</v>
      </c>
    </row>
    <row r="116" spans="1:110" x14ac:dyDescent="0.25">
      <c r="A116" t="s">
        <v>218</v>
      </c>
      <c r="B116" s="142">
        <v>43851</v>
      </c>
      <c r="C116">
        <v>1</v>
      </c>
      <c r="D116">
        <v>0</v>
      </c>
      <c r="E116" s="105">
        <v>3.4253846154000001</v>
      </c>
      <c r="F116" s="105">
        <v>3.9123076923000002</v>
      </c>
      <c r="G116" s="112">
        <v>1741745.9269999999</v>
      </c>
      <c r="H116" s="112">
        <v>1700532.3189000001</v>
      </c>
      <c r="I116" s="112">
        <v>-125884.1093</v>
      </c>
      <c r="J116" s="112">
        <v>1767703.9276999999</v>
      </c>
      <c r="K116" s="112">
        <v>67171.608791999999</v>
      </c>
      <c r="L116" s="112">
        <v>1674574.3182000001</v>
      </c>
      <c r="M116" s="113">
        <v>260529.59700000001</v>
      </c>
      <c r="N116" s="113">
        <v>226907.19422999999</v>
      </c>
      <c r="O116" s="113">
        <v>-14574.890509999999</v>
      </c>
      <c r="P116" s="113">
        <v>234299.06258999999</v>
      </c>
      <c r="Q116" s="113">
        <v>7391.8683528000001</v>
      </c>
      <c r="R116" s="113">
        <v>253137.72865</v>
      </c>
      <c r="S116" s="114">
        <v>338228.77600000001</v>
      </c>
      <c r="T116" s="114">
        <v>294272.87332000001</v>
      </c>
      <c r="U116" s="114">
        <v>-14876.19893</v>
      </c>
      <c r="V116" s="114">
        <v>300578.27129</v>
      </c>
      <c r="W116" s="114">
        <v>6305.3979618000003</v>
      </c>
      <c r="X116" s="114">
        <v>331923.37803999998</v>
      </c>
      <c r="Y116" s="109">
        <v>2340504.301</v>
      </c>
      <c r="Z116" s="109">
        <v>2221712.3865</v>
      </c>
      <c r="AA116" s="143">
        <f t="shared" si="1"/>
        <v>212.77311827272726</v>
      </c>
      <c r="AB116" s="143">
        <f t="shared" si="1"/>
        <v>201.97385331818182</v>
      </c>
      <c r="AC116" s="109">
        <v>-155335.19880000001</v>
      </c>
      <c r="AD116" s="109">
        <v>2302581.2615999999</v>
      </c>
      <c r="AE116" s="109">
        <v>80868.875107</v>
      </c>
      <c r="AF116" s="109">
        <v>2259635.4259000001</v>
      </c>
      <c r="AG116" s="110">
        <v>297898.185</v>
      </c>
      <c r="AH116" s="110">
        <v>311417.75384000002</v>
      </c>
      <c r="AI116" s="110">
        <v>313842.63464</v>
      </c>
      <c r="AJ116" s="110">
        <v>2424.8807953999999</v>
      </c>
      <c r="AK116" s="110">
        <v>295473.30420000001</v>
      </c>
      <c r="AL116" s="111">
        <v>2638402.486</v>
      </c>
      <c r="AM116" s="111">
        <v>2533130.1403000001</v>
      </c>
      <c r="AN116" s="111">
        <v>-160956.0784</v>
      </c>
      <c r="AO116" s="111">
        <v>2616423.8963000001</v>
      </c>
      <c r="AP116" s="111">
        <v>83293.755902000004</v>
      </c>
      <c r="AQ116" s="111">
        <v>2555108.7300999998</v>
      </c>
      <c r="AR116" s="112">
        <v>-25958.000699999975</v>
      </c>
      <c r="AS116" s="112">
        <v>30877.214657142791</v>
      </c>
      <c r="AU116" s="113">
        <v>26230.534420000011</v>
      </c>
      <c r="AV116" s="113">
        <v>17739.001605714286</v>
      </c>
      <c r="AX116" s="114">
        <v>37650.504719999968</v>
      </c>
      <c r="AY116" s="114">
        <v>27886.501312857145</v>
      </c>
      <c r="BA116" s="109">
        <v>37923.039400000125</v>
      </c>
      <c r="BB116" s="109">
        <v>76502.717142857146</v>
      </c>
      <c r="BD116" s="110">
        <v>-15944.449640000006</v>
      </c>
      <c r="BE116" s="110">
        <v>-35156.230649999998</v>
      </c>
      <c r="BG116" s="111">
        <v>21978.589799999725</v>
      </c>
      <c r="BH116" s="111">
        <v>41346.486471428536</v>
      </c>
      <c r="BJ116" s="144">
        <v>1700532.3189000001</v>
      </c>
      <c r="BK116" s="113">
        <v>226907.19422999999</v>
      </c>
      <c r="BL116" s="114">
        <v>294272.87332000001</v>
      </c>
      <c r="BM116" s="109">
        <v>2221712.3865</v>
      </c>
      <c r="BN116" s="110">
        <v>311417.75384000002</v>
      </c>
      <c r="BO116" s="145">
        <v>2533130.1403000001</v>
      </c>
      <c r="BP116" s="115" t="s">
        <v>219</v>
      </c>
      <c r="BQ116" s="116" t="s">
        <v>219</v>
      </c>
      <c r="BR116" s="117" t="s">
        <v>219</v>
      </c>
      <c r="BS116" s="118" t="s">
        <v>219</v>
      </c>
      <c r="BT116" s="119" t="s">
        <v>219</v>
      </c>
      <c r="BU116" s="120" t="s">
        <v>219</v>
      </c>
      <c r="BV116" s="115" t="s">
        <v>219</v>
      </c>
      <c r="BW116" s="116" t="s">
        <v>219</v>
      </c>
      <c r="BX116" s="117" t="s">
        <v>219</v>
      </c>
      <c r="BY116" s="118" t="s">
        <v>219</v>
      </c>
      <c r="BZ116" s="119" t="s">
        <v>219</v>
      </c>
      <c r="CA116" s="120" t="s">
        <v>219</v>
      </c>
      <c r="CB116" s="146">
        <v>2645501.3155999999</v>
      </c>
      <c r="CC116" s="146">
        <v>411492.21189999999</v>
      </c>
      <c r="CD116" s="146">
        <v>437218.68098</v>
      </c>
      <c r="CE116" s="146">
        <v>3494212.2085000002</v>
      </c>
      <c r="CF116" s="146">
        <v>419527.19653999998</v>
      </c>
      <c r="CG116" s="146">
        <v>3921298.3091000002</v>
      </c>
      <c r="CH116" s="146">
        <v>0</v>
      </c>
      <c r="CI116" s="146">
        <v>1741745.9269999999</v>
      </c>
      <c r="CJ116" s="146">
        <v>260529.59700000001</v>
      </c>
      <c r="CK116" s="146">
        <v>338228.77600000001</v>
      </c>
      <c r="CL116" s="146">
        <v>2340504.301</v>
      </c>
      <c r="CM116" s="146">
        <v>297898.185</v>
      </c>
      <c r="CN116" s="146">
        <v>2638402.486</v>
      </c>
      <c r="CO116" s="146" t="e">
        <v>#N/A</v>
      </c>
      <c r="CP116" s="146" t="e">
        <v>#N/A</v>
      </c>
      <c r="CQ116" s="146" t="e">
        <v>#N/A</v>
      </c>
      <c r="CR116" s="146" t="e">
        <v>#N/A</v>
      </c>
      <c r="CS116" s="146" t="e">
        <v>#N/A</v>
      </c>
      <c r="CT116" s="146" t="e">
        <v>#N/A</v>
      </c>
      <c r="CU116" s="146">
        <v>1767703.9276999999</v>
      </c>
      <c r="CV116" s="146">
        <v>234299.06258999999</v>
      </c>
      <c r="CW116" s="146">
        <v>300578.27129</v>
      </c>
      <c r="CX116" s="146">
        <v>2302581.2615999999</v>
      </c>
      <c r="CY116" s="146">
        <v>313842.63464</v>
      </c>
      <c r="CZ116" s="146">
        <v>2616423.8963000001</v>
      </c>
      <c r="DA116" s="146" t="e">
        <v>#N/A</v>
      </c>
      <c r="DB116" s="146" t="e">
        <v>#N/A</v>
      </c>
      <c r="DC116" s="146" t="e">
        <v>#N/A</v>
      </c>
      <c r="DD116" s="146" t="e">
        <v>#N/A</v>
      </c>
      <c r="DE116" s="146" t="e">
        <v>#N/A</v>
      </c>
      <c r="DF116" s="146" t="e">
        <v>#N/A</v>
      </c>
    </row>
    <row r="117" spans="1:110" x14ac:dyDescent="0.25">
      <c r="A117" t="s">
        <v>218</v>
      </c>
      <c r="B117" s="142">
        <v>43852</v>
      </c>
      <c r="C117">
        <v>2</v>
      </c>
      <c r="D117">
        <v>0</v>
      </c>
      <c r="E117" s="105">
        <v>4.5930769230999999</v>
      </c>
      <c r="F117" s="105">
        <v>3.9469230769000001</v>
      </c>
      <c r="G117" s="112">
        <v>1576639.7660000001</v>
      </c>
      <c r="H117" s="112">
        <v>1695975.3038999999</v>
      </c>
      <c r="I117" s="112">
        <v>-125882.7392</v>
      </c>
      <c r="J117" s="112">
        <v>1618505.527</v>
      </c>
      <c r="K117" s="112">
        <v>-77469.776899999997</v>
      </c>
      <c r="L117" s="112">
        <v>1654109.5429</v>
      </c>
      <c r="M117" s="113">
        <v>238680.329</v>
      </c>
      <c r="N117" s="113">
        <v>226315.86429999999</v>
      </c>
      <c r="O117" s="113">
        <v>-14572.031370000001</v>
      </c>
      <c r="P117" s="113">
        <v>217073.60498999999</v>
      </c>
      <c r="Q117" s="113">
        <v>-9242.2593080000006</v>
      </c>
      <c r="R117" s="113">
        <v>247922.58830999999</v>
      </c>
      <c r="S117" s="114">
        <v>318066.47499999998</v>
      </c>
      <c r="T117" s="114">
        <v>293772.67025999998</v>
      </c>
      <c r="U117" s="114">
        <v>-14876.207689999999</v>
      </c>
      <c r="V117" s="114">
        <v>283199.24245999998</v>
      </c>
      <c r="W117" s="114">
        <v>-10573.427799999999</v>
      </c>
      <c r="X117" s="114">
        <v>328639.90279999998</v>
      </c>
      <c r="Y117" s="109">
        <v>2133386.568</v>
      </c>
      <c r="Z117" s="109">
        <v>2216063.8383999998</v>
      </c>
      <c r="AA117" s="143">
        <f t="shared" si="1"/>
        <v>193.94423345454544</v>
      </c>
      <c r="AB117" s="143">
        <f t="shared" si="1"/>
        <v>201.46034894545451</v>
      </c>
      <c r="AC117" s="109">
        <v>-155330.97820000001</v>
      </c>
      <c r="AD117" s="109">
        <v>2118778.3744000001</v>
      </c>
      <c r="AE117" s="109">
        <v>-97285.464009999996</v>
      </c>
      <c r="AF117" s="109">
        <v>2230672.0320000001</v>
      </c>
      <c r="AG117" s="110">
        <v>294418.03600000002</v>
      </c>
      <c r="AH117" s="110">
        <v>311182.64720000001</v>
      </c>
      <c r="AI117" s="110">
        <v>307640.27609</v>
      </c>
      <c r="AJ117" s="110">
        <v>-3542.3711189999999</v>
      </c>
      <c r="AK117" s="110">
        <v>297960.40711999999</v>
      </c>
      <c r="AL117" s="111">
        <v>2427804.6039999998</v>
      </c>
      <c r="AM117" s="111">
        <v>2527246.4855999998</v>
      </c>
      <c r="AN117" s="111">
        <v>-160951.15299999999</v>
      </c>
      <c r="AO117" s="111">
        <v>2426418.6505</v>
      </c>
      <c r="AP117" s="111">
        <v>-100827.8351</v>
      </c>
      <c r="AQ117" s="111">
        <v>2528632.4391000001</v>
      </c>
      <c r="AR117" s="112">
        <v>-41865.76099999994</v>
      </c>
      <c r="AS117" s="112">
        <v>26120.761542857093</v>
      </c>
      <c r="AU117" s="113">
        <v>21606.724010000005</v>
      </c>
      <c r="AV117" s="113">
        <v>17199.039777142858</v>
      </c>
      <c r="AX117" s="114">
        <v>34867.232539999997</v>
      </c>
      <c r="AY117" s="114">
        <v>27455.559337142855</v>
      </c>
      <c r="BA117" s="109">
        <v>14608.193600000348</v>
      </c>
      <c r="BB117" s="109">
        <v>70775.359800000078</v>
      </c>
      <c r="BD117" s="110">
        <v>-13222.240080000018</v>
      </c>
      <c r="BE117" s="110">
        <v>-30301.782412857141</v>
      </c>
      <c r="BG117" s="111">
        <v>1385.9535000002943</v>
      </c>
      <c r="BH117" s="111">
        <v>40473.577371428524</v>
      </c>
      <c r="BJ117" s="144">
        <v>1695975.3038999999</v>
      </c>
      <c r="BK117" s="113">
        <v>226315.86429999999</v>
      </c>
      <c r="BL117" s="114">
        <v>293772.67025999998</v>
      </c>
      <c r="BM117" s="109">
        <v>2216063.8383999998</v>
      </c>
      <c r="BN117" s="110">
        <v>311182.64720000001</v>
      </c>
      <c r="BO117" s="145">
        <v>2527246.4855999998</v>
      </c>
      <c r="BP117" s="115" t="s">
        <v>219</v>
      </c>
      <c r="BQ117" s="116" t="s">
        <v>219</v>
      </c>
      <c r="BR117" s="117" t="s">
        <v>219</v>
      </c>
      <c r="BS117" s="118" t="s">
        <v>219</v>
      </c>
      <c r="BT117" s="119" t="s">
        <v>219</v>
      </c>
      <c r="BU117" s="120" t="s">
        <v>219</v>
      </c>
      <c r="BV117" s="115" t="s">
        <v>219</v>
      </c>
      <c r="BW117" s="116" t="s">
        <v>219</v>
      </c>
      <c r="BX117" s="117" t="s">
        <v>219</v>
      </c>
      <c r="BY117" s="118" t="s">
        <v>219</v>
      </c>
      <c r="BZ117" s="119" t="s">
        <v>219</v>
      </c>
      <c r="CA117" s="120" t="s">
        <v>219</v>
      </c>
      <c r="CB117" s="146">
        <v>2645501.3155999999</v>
      </c>
      <c r="CC117" s="146">
        <v>411492.21189999999</v>
      </c>
      <c r="CD117" s="146">
        <v>437218.68098</v>
      </c>
      <c r="CE117" s="146">
        <v>3494212.2085000002</v>
      </c>
      <c r="CF117" s="146">
        <v>419527.19653999998</v>
      </c>
      <c r="CG117" s="146">
        <v>3921298.3091000002</v>
      </c>
      <c r="CH117" s="146">
        <v>0</v>
      </c>
      <c r="CI117" s="146">
        <v>1576639.7660000001</v>
      </c>
      <c r="CJ117" s="146">
        <v>238680.329</v>
      </c>
      <c r="CK117" s="146">
        <v>318066.47499999998</v>
      </c>
      <c r="CL117" s="146">
        <v>2133386.568</v>
      </c>
      <c r="CM117" s="146">
        <v>294418.03600000002</v>
      </c>
      <c r="CN117" s="146">
        <v>2427804.6039999998</v>
      </c>
      <c r="CO117" s="146" t="e">
        <v>#N/A</v>
      </c>
      <c r="CP117" s="146" t="e">
        <v>#N/A</v>
      </c>
      <c r="CQ117" s="146" t="e">
        <v>#N/A</v>
      </c>
      <c r="CR117" s="146" t="e">
        <v>#N/A</v>
      </c>
      <c r="CS117" s="146" t="e">
        <v>#N/A</v>
      </c>
      <c r="CT117" s="146" t="e">
        <v>#N/A</v>
      </c>
      <c r="CU117" s="146">
        <v>1618505.527</v>
      </c>
      <c r="CV117" s="146">
        <v>217073.60498999999</v>
      </c>
      <c r="CW117" s="146">
        <v>283199.24245999998</v>
      </c>
      <c r="CX117" s="146">
        <v>2118778.3744000001</v>
      </c>
      <c r="CY117" s="146">
        <v>307640.27609</v>
      </c>
      <c r="CZ117" s="146">
        <v>2426418.6505</v>
      </c>
      <c r="DA117" s="146" t="e">
        <v>#N/A</v>
      </c>
      <c r="DB117" s="146" t="e">
        <v>#N/A</v>
      </c>
      <c r="DC117" s="146" t="e">
        <v>#N/A</v>
      </c>
      <c r="DD117" s="146" t="e">
        <v>#N/A</v>
      </c>
      <c r="DE117" s="146" t="e">
        <v>#N/A</v>
      </c>
      <c r="DF117" s="146" t="e">
        <v>#N/A</v>
      </c>
    </row>
    <row r="118" spans="1:110" x14ac:dyDescent="0.25">
      <c r="A118" t="s">
        <v>218</v>
      </c>
      <c r="B118" s="142">
        <v>43853</v>
      </c>
      <c r="C118">
        <v>3</v>
      </c>
      <c r="D118">
        <v>0</v>
      </c>
      <c r="E118" s="105">
        <v>4.9215384615</v>
      </c>
      <c r="F118" s="105">
        <v>3.9707692308000002</v>
      </c>
      <c r="G118" s="112">
        <v>1478003.628</v>
      </c>
      <c r="H118" s="112">
        <v>1693206.7476999999</v>
      </c>
      <c r="I118" s="112">
        <v>-125881.36900000001</v>
      </c>
      <c r="J118" s="112">
        <v>1574751.4319</v>
      </c>
      <c r="K118" s="112">
        <v>-118455.3158</v>
      </c>
      <c r="L118" s="112">
        <v>1596458.9438</v>
      </c>
      <c r="M118" s="113">
        <v>224650.60200000001</v>
      </c>
      <c r="N118" s="113">
        <v>225975.82469000001</v>
      </c>
      <c r="O118" s="113">
        <v>-14569.815500000001</v>
      </c>
      <c r="P118" s="113">
        <v>211957.71210999999</v>
      </c>
      <c r="Q118" s="113">
        <v>-14018.112580000001</v>
      </c>
      <c r="R118" s="113">
        <v>238668.71458</v>
      </c>
      <c r="S118" s="114">
        <v>307480.79700000002</v>
      </c>
      <c r="T118" s="114">
        <v>293431.27428999997</v>
      </c>
      <c r="U118" s="114">
        <v>-14876.21645</v>
      </c>
      <c r="V118" s="114">
        <v>278412.46711000003</v>
      </c>
      <c r="W118" s="114">
        <v>-15018.80718</v>
      </c>
      <c r="X118" s="114">
        <v>322499.60418000002</v>
      </c>
      <c r="Y118" s="109">
        <v>2010135.024</v>
      </c>
      <c r="Z118" s="109">
        <v>2212613.8467000001</v>
      </c>
      <c r="AA118" s="143">
        <f t="shared" si="1"/>
        <v>182.73954763636362</v>
      </c>
      <c r="AB118" s="143">
        <f t="shared" si="1"/>
        <v>201.14671333636366</v>
      </c>
      <c r="AC118" s="109">
        <v>-155327.40100000001</v>
      </c>
      <c r="AD118" s="109">
        <v>2065121.6111000001</v>
      </c>
      <c r="AE118" s="109">
        <v>-147492.23560000001</v>
      </c>
      <c r="AF118" s="109">
        <v>2157627.2596</v>
      </c>
      <c r="AG118" s="110">
        <v>289906.06699999998</v>
      </c>
      <c r="AH118" s="110">
        <v>311023.22696</v>
      </c>
      <c r="AI118" s="110">
        <v>305805.79840999999</v>
      </c>
      <c r="AJ118" s="110">
        <v>-5217.4285490000002</v>
      </c>
      <c r="AK118" s="110">
        <v>295123.49554999999</v>
      </c>
      <c r="AL118" s="111">
        <v>2300041.091</v>
      </c>
      <c r="AM118" s="111">
        <v>2523637.0735999998</v>
      </c>
      <c r="AN118" s="111">
        <v>-160946.87100000001</v>
      </c>
      <c r="AO118" s="111">
        <v>2370927.4095000001</v>
      </c>
      <c r="AP118" s="111">
        <v>-152709.66409999999</v>
      </c>
      <c r="AQ118" s="111">
        <v>2452750.7551000002</v>
      </c>
      <c r="AR118" s="112">
        <v>-96747.803899999941</v>
      </c>
      <c r="AS118" s="112">
        <v>2837.3587999999791</v>
      </c>
      <c r="AU118" s="113">
        <v>12692.889889999991</v>
      </c>
      <c r="AV118" s="113">
        <v>13892.865135714286</v>
      </c>
      <c r="AX118" s="114">
        <v>29068.329890000052</v>
      </c>
      <c r="AY118" s="114">
        <v>25183.172538571434</v>
      </c>
      <c r="BA118" s="109">
        <v>-54986.587100000121</v>
      </c>
      <c r="BB118" s="109">
        <v>41913.394914285745</v>
      </c>
      <c r="BD118" s="110">
        <v>-15899.731410000008</v>
      </c>
      <c r="BE118" s="110">
        <v>-27283.474241428576</v>
      </c>
      <c r="BG118" s="111">
        <v>-70886.318499999586</v>
      </c>
      <c r="BH118" s="111">
        <v>14629.920657142864</v>
      </c>
      <c r="BJ118" s="144">
        <v>1693206.7476999999</v>
      </c>
      <c r="BK118" s="113">
        <v>225975.82469000001</v>
      </c>
      <c r="BL118" s="114">
        <v>293431.27428999997</v>
      </c>
      <c r="BM118" s="109">
        <v>2212613.8467000001</v>
      </c>
      <c r="BN118" s="110">
        <v>311023.22696</v>
      </c>
      <c r="BO118" s="145">
        <v>2523637.0735999998</v>
      </c>
      <c r="BP118" s="115" t="s">
        <v>219</v>
      </c>
      <c r="BQ118" s="116" t="s">
        <v>219</v>
      </c>
      <c r="BR118" s="117" t="s">
        <v>219</v>
      </c>
      <c r="BS118" s="118" t="s">
        <v>219</v>
      </c>
      <c r="BT118" s="119" t="s">
        <v>219</v>
      </c>
      <c r="BU118" s="120" t="s">
        <v>219</v>
      </c>
      <c r="BV118" s="115" t="s">
        <v>219</v>
      </c>
      <c r="BW118" s="116" t="s">
        <v>219</v>
      </c>
      <c r="BX118" s="117" t="s">
        <v>219</v>
      </c>
      <c r="BY118" s="118" t="s">
        <v>219</v>
      </c>
      <c r="BZ118" s="119" t="s">
        <v>219</v>
      </c>
      <c r="CA118" s="120" t="s">
        <v>219</v>
      </c>
      <c r="CB118" s="146">
        <v>2645501.3155999999</v>
      </c>
      <c r="CC118" s="146">
        <v>411492.21189999999</v>
      </c>
      <c r="CD118" s="146">
        <v>437218.68098</v>
      </c>
      <c r="CE118" s="146">
        <v>3494212.2085000002</v>
      </c>
      <c r="CF118" s="146">
        <v>419527.19653999998</v>
      </c>
      <c r="CG118" s="146">
        <v>3921298.3091000002</v>
      </c>
      <c r="CH118" s="146">
        <v>0</v>
      </c>
      <c r="CI118" s="146">
        <v>1478003.628</v>
      </c>
      <c r="CJ118" s="146">
        <v>224650.60200000001</v>
      </c>
      <c r="CK118" s="146">
        <v>307480.79700000002</v>
      </c>
      <c r="CL118" s="146">
        <v>2010135.024</v>
      </c>
      <c r="CM118" s="146">
        <v>289906.06699999998</v>
      </c>
      <c r="CN118" s="146">
        <v>2300041.091</v>
      </c>
      <c r="CO118" s="146" t="e">
        <v>#N/A</v>
      </c>
      <c r="CP118" s="146" t="e">
        <v>#N/A</v>
      </c>
      <c r="CQ118" s="146" t="e">
        <v>#N/A</v>
      </c>
      <c r="CR118" s="146" t="e">
        <v>#N/A</v>
      </c>
      <c r="CS118" s="146" t="e">
        <v>#N/A</v>
      </c>
      <c r="CT118" s="146" t="e">
        <v>#N/A</v>
      </c>
      <c r="CU118" s="146">
        <v>1574751.4319</v>
      </c>
      <c r="CV118" s="146">
        <v>211957.71210999999</v>
      </c>
      <c r="CW118" s="146">
        <v>278412.46711000003</v>
      </c>
      <c r="CX118" s="146">
        <v>2065121.6111000001</v>
      </c>
      <c r="CY118" s="146">
        <v>305805.79840999999</v>
      </c>
      <c r="CZ118" s="146">
        <v>2370927.4095000001</v>
      </c>
      <c r="DA118" s="146" t="e">
        <v>#N/A</v>
      </c>
      <c r="DB118" s="146" t="e">
        <v>#N/A</v>
      </c>
      <c r="DC118" s="146" t="e">
        <v>#N/A</v>
      </c>
      <c r="DD118" s="146" t="e">
        <v>#N/A</v>
      </c>
      <c r="DE118" s="146" t="e">
        <v>#N/A</v>
      </c>
      <c r="DF118" s="146" t="e">
        <v>#N/A</v>
      </c>
    </row>
    <row r="119" spans="1:110" x14ac:dyDescent="0.25">
      <c r="A119" t="s">
        <v>218</v>
      </c>
      <c r="B119" s="142">
        <v>43854</v>
      </c>
      <c r="C119">
        <v>4</v>
      </c>
      <c r="D119">
        <v>0</v>
      </c>
      <c r="E119" s="105">
        <v>5.0976923077</v>
      </c>
      <c r="F119" s="105">
        <v>4.0007692307999996</v>
      </c>
      <c r="G119" s="112">
        <v>1496656.412</v>
      </c>
      <c r="H119" s="112">
        <v>1715850.9765999999</v>
      </c>
      <c r="I119" s="112">
        <v>-127825.4745</v>
      </c>
      <c r="J119" s="112">
        <v>1578564.0353999999</v>
      </c>
      <c r="K119" s="112">
        <v>-137286.94130000001</v>
      </c>
      <c r="L119" s="112">
        <v>1633943.3533000001</v>
      </c>
      <c r="M119" s="113">
        <v>216199.33600000001</v>
      </c>
      <c r="N119" s="113">
        <v>224319.81129000001</v>
      </c>
      <c r="O119" s="113">
        <v>-14488.894060000001</v>
      </c>
      <c r="P119" s="113">
        <v>208608.00320000001</v>
      </c>
      <c r="Q119" s="113">
        <v>-15711.80809</v>
      </c>
      <c r="R119" s="113">
        <v>231911.14408999999</v>
      </c>
      <c r="S119" s="114">
        <v>284574.95600000001</v>
      </c>
      <c r="T119" s="114">
        <v>276604.98973999999</v>
      </c>
      <c r="U119" s="114">
        <v>-14055.1626</v>
      </c>
      <c r="V119" s="114">
        <v>260876.49275</v>
      </c>
      <c r="W119" s="114">
        <v>-15728.49699</v>
      </c>
      <c r="X119" s="114">
        <v>300303.45299000002</v>
      </c>
      <c r="Y119" s="109">
        <v>1997430.7039999999</v>
      </c>
      <c r="Z119" s="109">
        <v>2216775.7776000001</v>
      </c>
      <c r="AA119" s="143">
        <f t="shared" si="1"/>
        <v>181.58460945454544</v>
      </c>
      <c r="AB119" s="143">
        <f t="shared" si="1"/>
        <v>201.5250706909091</v>
      </c>
      <c r="AC119" s="109">
        <v>-156369.5312</v>
      </c>
      <c r="AD119" s="109">
        <v>2048048.5312999999</v>
      </c>
      <c r="AE119" s="109">
        <v>-168727.2463</v>
      </c>
      <c r="AF119" s="109">
        <v>2166157.9503000001</v>
      </c>
      <c r="AG119" s="110">
        <v>290192.34999999998</v>
      </c>
      <c r="AH119" s="110">
        <v>305360.62787000003</v>
      </c>
      <c r="AI119" s="110">
        <v>299482.84778000001</v>
      </c>
      <c r="AJ119" s="110">
        <v>-5877.7800889999999</v>
      </c>
      <c r="AK119" s="110">
        <v>296070.13008999999</v>
      </c>
      <c r="AL119" s="111">
        <v>2287623.054</v>
      </c>
      <c r="AM119" s="111">
        <v>2522136.4054999999</v>
      </c>
      <c r="AN119" s="111">
        <v>-161905.7893</v>
      </c>
      <c r="AO119" s="111">
        <v>2347531.3791</v>
      </c>
      <c r="AP119" s="111">
        <v>-174605.0264</v>
      </c>
      <c r="AQ119" s="111">
        <v>2462228.0803999999</v>
      </c>
      <c r="AR119" s="112">
        <v>-81907.623299999861</v>
      </c>
      <c r="AS119" s="112">
        <v>-4547.3843857142738</v>
      </c>
      <c r="AU119" s="113">
        <v>7591.3327999999747</v>
      </c>
      <c r="AV119" s="113">
        <v>12745.991807142855</v>
      </c>
      <c r="AX119" s="114">
        <v>23698.46325000003</v>
      </c>
      <c r="AY119" s="114">
        <v>24387.442905714295</v>
      </c>
      <c r="BA119" s="109">
        <v>-50617.827300000004</v>
      </c>
      <c r="BB119" s="109">
        <v>32586.048342857179</v>
      </c>
      <c r="BD119" s="110">
        <v>-9290.4977800000343</v>
      </c>
      <c r="BE119" s="110">
        <v>-22722.479558571442</v>
      </c>
      <c r="BG119" s="111">
        <v>-59908.325100000016</v>
      </c>
      <c r="BH119" s="111">
        <v>9863.5687714286287</v>
      </c>
      <c r="BJ119" s="144">
        <v>1715850.9765999999</v>
      </c>
      <c r="BK119" s="113">
        <v>224319.81129000001</v>
      </c>
      <c r="BL119" s="114">
        <v>276604.98973999999</v>
      </c>
      <c r="BM119" s="109">
        <v>2216775.7776000001</v>
      </c>
      <c r="BN119" s="110">
        <v>305360.62787000003</v>
      </c>
      <c r="BO119" s="145">
        <v>2522136.4054999999</v>
      </c>
      <c r="BP119" s="115" t="s">
        <v>219</v>
      </c>
      <c r="BQ119" s="116" t="s">
        <v>219</v>
      </c>
      <c r="BR119" s="117" t="s">
        <v>219</v>
      </c>
      <c r="BS119" s="118" t="s">
        <v>219</v>
      </c>
      <c r="BT119" s="119" t="s">
        <v>219</v>
      </c>
      <c r="BU119" s="120" t="s">
        <v>219</v>
      </c>
      <c r="BV119" s="115" t="s">
        <v>219</v>
      </c>
      <c r="BW119" s="116" t="s">
        <v>219</v>
      </c>
      <c r="BX119" s="117" t="s">
        <v>219</v>
      </c>
      <c r="BY119" s="118" t="s">
        <v>219</v>
      </c>
      <c r="BZ119" s="119" t="s">
        <v>219</v>
      </c>
      <c r="CA119" s="120" t="s">
        <v>219</v>
      </c>
      <c r="CB119" s="146">
        <v>2645501.3155999999</v>
      </c>
      <c r="CC119" s="146">
        <v>411492.21189999999</v>
      </c>
      <c r="CD119" s="146">
        <v>437218.68098</v>
      </c>
      <c r="CE119" s="146">
        <v>3494212.2085000002</v>
      </c>
      <c r="CF119" s="146">
        <v>419527.19653999998</v>
      </c>
      <c r="CG119" s="146">
        <v>3921298.3091000002</v>
      </c>
      <c r="CH119" s="146">
        <v>1</v>
      </c>
      <c r="CI119" s="146" t="e">
        <v>#N/A</v>
      </c>
      <c r="CJ119" s="146" t="e">
        <v>#N/A</v>
      </c>
      <c r="CK119" s="146" t="e">
        <v>#N/A</v>
      </c>
      <c r="CL119" s="146" t="e">
        <v>#N/A</v>
      </c>
      <c r="CM119" s="146" t="e">
        <v>#N/A</v>
      </c>
      <c r="CN119" s="146" t="e">
        <v>#N/A</v>
      </c>
      <c r="CO119" s="146">
        <v>1496656.412</v>
      </c>
      <c r="CP119" s="146">
        <v>216199.33600000001</v>
      </c>
      <c r="CQ119" s="146">
        <v>284574.95600000001</v>
      </c>
      <c r="CR119" s="146">
        <v>1997430.7039999999</v>
      </c>
      <c r="CS119" s="146">
        <v>290192.34999999998</v>
      </c>
      <c r="CT119" s="146">
        <v>2287623.054</v>
      </c>
      <c r="CU119" s="146" t="e">
        <v>#N/A</v>
      </c>
      <c r="CV119" s="146" t="e">
        <v>#N/A</v>
      </c>
      <c r="CW119" s="146" t="e">
        <v>#N/A</v>
      </c>
      <c r="CX119" s="146" t="e">
        <v>#N/A</v>
      </c>
      <c r="CY119" s="146" t="e">
        <v>#N/A</v>
      </c>
      <c r="CZ119" s="146" t="e">
        <v>#N/A</v>
      </c>
      <c r="DA119" s="146">
        <v>1578564.0353999999</v>
      </c>
      <c r="DB119" s="146">
        <v>208608.00320000001</v>
      </c>
      <c r="DC119" s="146">
        <v>260876.49275</v>
      </c>
      <c r="DD119" s="146">
        <v>2048048.5312999999</v>
      </c>
      <c r="DE119" s="146">
        <v>299482.84778000001</v>
      </c>
      <c r="DF119" s="146">
        <v>2347531.3791</v>
      </c>
    </row>
    <row r="120" spans="1:110" x14ac:dyDescent="0.25">
      <c r="A120" t="s">
        <v>218</v>
      </c>
      <c r="B120" s="142">
        <v>43855</v>
      </c>
      <c r="C120">
        <v>5</v>
      </c>
      <c r="D120">
        <v>0</v>
      </c>
      <c r="E120" s="105">
        <v>4.8815384614999999</v>
      </c>
      <c r="F120" s="105">
        <v>4.0261538461999997</v>
      </c>
      <c r="G120" s="112">
        <v>1555874.0970000001</v>
      </c>
      <c r="H120" s="112">
        <v>1657906.3991</v>
      </c>
      <c r="I120" s="112">
        <v>-123751.8284</v>
      </c>
      <c r="J120" s="112">
        <v>1559111.2955</v>
      </c>
      <c r="K120" s="112">
        <v>-98795.103650000005</v>
      </c>
      <c r="L120" s="112">
        <v>1654669.2006000001</v>
      </c>
      <c r="M120" s="113">
        <v>184511.98699999999</v>
      </c>
      <c r="N120" s="113">
        <v>212653.09591</v>
      </c>
      <c r="O120" s="113">
        <v>-13747.857529999999</v>
      </c>
      <c r="P120" s="113">
        <v>201613.66902999999</v>
      </c>
      <c r="Q120" s="113">
        <v>-11039.426869999999</v>
      </c>
      <c r="R120" s="113">
        <v>195551.41386999999</v>
      </c>
      <c r="S120" s="114">
        <v>233033.55900000001</v>
      </c>
      <c r="T120" s="114">
        <v>248234.25263999999</v>
      </c>
      <c r="U120" s="114">
        <v>-12680.701719999999</v>
      </c>
      <c r="V120" s="114">
        <v>237654.72737000001</v>
      </c>
      <c r="W120" s="114">
        <v>-10579.52527</v>
      </c>
      <c r="X120" s="114">
        <v>243613.08426999999</v>
      </c>
      <c r="Y120" s="109">
        <v>1973419.645</v>
      </c>
      <c r="Z120" s="109">
        <v>2118793.7475999999</v>
      </c>
      <c r="AA120" s="143">
        <f t="shared" si="1"/>
        <v>179.4017859090909</v>
      </c>
      <c r="AB120" s="143">
        <f t="shared" si="1"/>
        <v>192.6176134181818</v>
      </c>
      <c r="AC120" s="109">
        <v>-150180.38759999999</v>
      </c>
      <c r="AD120" s="109">
        <v>1998379.6919</v>
      </c>
      <c r="AE120" s="109">
        <v>-120414.0558</v>
      </c>
      <c r="AF120" s="109">
        <v>2093833.7008</v>
      </c>
      <c r="AG120" s="110">
        <v>256090.87299999999</v>
      </c>
      <c r="AH120" s="110">
        <v>290778.58191000001</v>
      </c>
      <c r="AI120" s="110">
        <v>286471.80956000002</v>
      </c>
      <c r="AJ120" s="110">
        <v>-4306.7723539999997</v>
      </c>
      <c r="AK120" s="110">
        <v>260397.64535000001</v>
      </c>
      <c r="AL120" s="111">
        <v>2229510.5180000002</v>
      </c>
      <c r="AM120" s="111">
        <v>2409572.3295999998</v>
      </c>
      <c r="AN120" s="111">
        <v>-155485.51610000001</v>
      </c>
      <c r="AO120" s="111">
        <v>2284851.5014</v>
      </c>
      <c r="AP120" s="111">
        <v>-124720.8281</v>
      </c>
      <c r="AQ120" s="111">
        <v>2354231.3461000002</v>
      </c>
      <c r="AR120" s="112">
        <v>-3237.1984999999404</v>
      </c>
      <c r="AS120" s="112">
        <v>-19104.877442857116</v>
      </c>
      <c r="AU120" s="113">
        <v>-17101.682040000014</v>
      </c>
      <c r="AV120" s="113">
        <v>10701.484594285708</v>
      </c>
      <c r="AX120" s="114">
        <v>-4621.1683699999994</v>
      </c>
      <c r="AY120" s="114">
        <v>23033.594785714293</v>
      </c>
      <c r="BA120" s="109">
        <v>-24960.046799999895</v>
      </c>
      <c r="BB120" s="109">
        <v>14630.200957142913</v>
      </c>
      <c r="BD120" s="110">
        <v>-30380.936560000002</v>
      </c>
      <c r="BE120" s="110">
        <v>-20096.484524285723</v>
      </c>
      <c r="BG120" s="111">
        <v>-55340.983499999624</v>
      </c>
      <c r="BH120" s="111">
        <v>-5466.2835999998661</v>
      </c>
      <c r="BJ120" s="144" t="s">
        <v>219</v>
      </c>
      <c r="BK120" s="113" t="s">
        <v>219</v>
      </c>
      <c r="BL120" s="114" t="s">
        <v>219</v>
      </c>
      <c r="BM120" s="109" t="s">
        <v>219</v>
      </c>
      <c r="BN120" s="110" t="s">
        <v>219</v>
      </c>
      <c r="BO120" s="145" t="s">
        <v>219</v>
      </c>
      <c r="BP120" s="115">
        <v>1657906.3991</v>
      </c>
      <c r="BQ120" s="116">
        <v>212653.09591</v>
      </c>
      <c r="BR120" s="117">
        <v>248234.25263999999</v>
      </c>
      <c r="BS120" s="118">
        <v>2118793.7475999999</v>
      </c>
      <c r="BT120" s="119">
        <v>290778.58191000001</v>
      </c>
      <c r="BU120" s="120">
        <v>2409572.3295999998</v>
      </c>
      <c r="BV120" s="115" t="s">
        <v>219</v>
      </c>
      <c r="BW120" s="116" t="s">
        <v>219</v>
      </c>
      <c r="BX120" s="117" t="s">
        <v>219</v>
      </c>
      <c r="BY120" s="118" t="s">
        <v>219</v>
      </c>
      <c r="BZ120" s="119" t="s">
        <v>219</v>
      </c>
      <c r="CA120" s="120" t="s">
        <v>219</v>
      </c>
      <c r="CB120" s="146">
        <v>2645501.3155999999</v>
      </c>
      <c r="CC120" s="146">
        <v>411492.21189999999</v>
      </c>
      <c r="CD120" s="146">
        <v>437218.68098</v>
      </c>
      <c r="CE120" s="146">
        <v>3494212.2085000002</v>
      </c>
      <c r="CF120" s="146">
        <v>419527.19653999998</v>
      </c>
      <c r="CG120" s="146">
        <v>3921298.3091000002</v>
      </c>
      <c r="CH120" s="146">
        <v>1</v>
      </c>
      <c r="CI120" s="146" t="e">
        <v>#N/A</v>
      </c>
      <c r="CJ120" s="146" t="e">
        <v>#N/A</v>
      </c>
      <c r="CK120" s="146" t="e">
        <v>#N/A</v>
      </c>
      <c r="CL120" s="146" t="e">
        <v>#N/A</v>
      </c>
      <c r="CM120" s="146" t="e">
        <v>#N/A</v>
      </c>
      <c r="CN120" s="146" t="e">
        <v>#N/A</v>
      </c>
      <c r="CO120" s="146">
        <v>1555874.0970000001</v>
      </c>
      <c r="CP120" s="146">
        <v>184511.98699999999</v>
      </c>
      <c r="CQ120" s="146">
        <v>233033.55900000001</v>
      </c>
      <c r="CR120" s="146">
        <v>1973419.645</v>
      </c>
      <c r="CS120" s="146">
        <v>256090.87299999999</v>
      </c>
      <c r="CT120" s="146">
        <v>2229510.5180000002</v>
      </c>
      <c r="CU120" s="146" t="e">
        <v>#N/A</v>
      </c>
      <c r="CV120" s="146" t="e">
        <v>#N/A</v>
      </c>
      <c r="CW120" s="146" t="e">
        <v>#N/A</v>
      </c>
      <c r="CX120" s="146" t="e">
        <v>#N/A</v>
      </c>
      <c r="CY120" s="146" t="e">
        <v>#N/A</v>
      </c>
      <c r="CZ120" s="146" t="e">
        <v>#N/A</v>
      </c>
      <c r="DA120" s="146">
        <v>1559111.2955</v>
      </c>
      <c r="DB120" s="146">
        <v>201613.66902999999</v>
      </c>
      <c r="DC120" s="146">
        <v>237654.72737000001</v>
      </c>
      <c r="DD120" s="146">
        <v>1998379.6919</v>
      </c>
      <c r="DE120" s="146">
        <v>286471.80956000002</v>
      </c>
      <c r="DF120" s="146">
        <v>2284851.5014</v>
      </c>
    </row>
    <row r="121" spans="1:110" x14ac:dyDescent="0.25">
      <c r="A121" t="s">
        <v>218</v>
      </c>
      <c r="B121" s="142">
        <v>43856</v>
      </c>
      <c r="C121">
        <v>6</v>
      </c>
      <c r="D121">
        <v>0</v>
      </c>
      <c r="E121" s="105">
        <v>5.1615384615000002</v>
      </c>
      <c r="F121" s="105">
        <v>4.0469230768999997</v>
      </c>
      <c r="G121" s="112">
        <v>1498902.31</v>
      </c>
      <c r="H121" s="112">
        <v>1615122.8532</v>
      </c>
      <c r="I121" s="112">
        <v>-120732.10129999999</v>
      </c>
      <c r="J121" s="112">
        <v>1480817.6991000001</v>
      </c>
      <c r="K121" s="112">
        <v>-134305.15410000001</v>
      </c>
      <c r="L121" s="112">
        <v>1633207.4641</v>
      </c>
      <c r="M121" s="113">
        <v>181545.46799999999</v>
      </c>
      <c r="N121" s="113">
        <v>215981.26792000001</v>
      </c>
      <c r="O121" s="113">
        <v>-13975.2052</v>
      </c>
      <c r="P121" s="113">
        <v>200485.23542000001</v>
      </c>
      <c r="Q121" s="113">
        <v>-15496.03249</v>
      </c>
      <c r="R121" s="113">
        <v>197041.50049000001</v>
      </c>
      <c r="S121" s="114">
        <v>234897.45600000001</v>
      </c>
      <c r="T121" s="114">
        <v>257101.55361</v>
      </c>
      <c r="U121" s="114">
        <v>-13138.60334</v>
      </c>
      <c r="V121" s="114">
        <v>242577.16526000001</v>
      </c>
      <c r="W121" s="114">
        <v>-14524.388349999999</v>
      </c>
      <c r="X121" s="114">
        <v>249421.84435</v>
      </c>
      <c r="Y121" s="109">
        <v>1915345.2379999999</v>
      </c>
      <c r="Z121" s="109">
        <v>2088205.6747000001</v>
      </c>
      <c r="AA121" s="143">
        <f t="shared" si="1"/>
        <v>174.12229436363634</v>
      </c>
      <c r="AB121" s="143">
        <f t="shared" si="1"/>
        <v>189.83687951818183</v>
      </c>
      <c r="AC121" s="109">
        <v>-147845.90979999999</v>
      </c>
      <c r="AD121" s="109">
        <v>1923880.0998</v>
      </c>
      <c r="AE121" s="109">
        <v>-164325.57490000001</v>
      </c>
      <c r="AF121" s="109">
        <v>2079670.8129</v>
      </c>
      <c r="AG121" s="110">
        <v>252732.902</v>
      </c>
      <c r="AH121" s="110">
        <v>282144.43586000003</v>
      </c>
      <c r="AI121" s="110">
        <v>276572.38488000003</v>
      </c>
      <c r="AJ121" s="110">
        <v>-5572.0509830000001</v>
      </c>
      <c r="AK121" s="110">
        <v>258304.95298</v>
      </c>
      <c r="AL121" s="111">
        <v>2168078.14</v>
      </c>
      <c r="AM121" s="111">
        <v>2370350.1105999998</v>
      </c>
      <c r="AN121" s="111">
        <v>-152922.03390000001</v>
      </c>
      <c r="AO121" s="111">
        <v>2200452.4846999999</v>
      </c>
      <c r="AP121" s="111">
        <v>-169897.62590000001</v>
      </c>
      <c r="AQ121" s="111">
        <v>2337975.7659</v>
      </c>
      <c r="AR121" s="112">
        <v>18084.610899999971</v>
      </c>
      <c r="AS121" s="112">
        <v>-36092.26555714284</v>
      </c>
      <c r="AU121" s="113">
        <v>-18939.767430000007</v>
      </c>
      <c r="AV121" s="113">
        <v>8579.6581757142812</v>
      </c>
      <c r="AX121" s="114">
        <v>-7679.7092600000033</v>
      </c>
      <c r="AY121" s="114">
        <v>21699.367724285719</v>
      </c>
      <c r="BA121" s="109">
        <v>-8534.8618000000715</v>
      </c>
      <c r="BB121" s="109">
        <v>-5813.2396428570746</v>
      </c>
      <c r="BD121" s="110">
        <v>-23839.482880000025</v>
      </c>
      <c r="BE121" s="110">
        <v>-17964.661342857155</v>
      </c>
      <c r="BG121" s="111">
        <v>-32374.344699999783</v>
      </c>
      <c r="BH121" s="111">
        <v>-23777.901014285562</v>
      </c>
      <c r="BJ121" s="144" t="s">
        <v>219</v>
      </c>
      <c r="BK121" s="113" t="s">
        <v>219</v>
      </c>
      <c r="BL121" s="114" t="s">
        <v>219</v>
      </c>
      <c r="BM121" s="109" t="s">
        <v>219</v>
      </c>
      <c r="BN121" s="110" t="s">
        <v>219</v>
      </c>
      <c r="BO121" s="145" t="s">
        <v>219</v>
      </c>
      <c r="BP121" s="115">
        <v>1615122.8532</v>
      </c>
      <c r="BQ121" s="116">
        <v>215981.26792000001</v>
      </c>
      <c r="BR121" s="117">
        <v>257101.55361</v>
      </c>
      <c r="BS121" s="118">
        <v>2088205.6747000001</v>
      </c>
      <c r="BT121" s="119">
        <v>282144.43586000003</v>
      </c>
      <c r="BU121" s="120">
        <v>2370350.1105999998</v>
      </c>
      <c r="BV121" s="115" t="s">
        <v>219</v>
      </c>
      <c r="BW121" s="116" t="s">
        <v>219</v>
      </c>
      <c r="BX121" s="117" t="s">
        <v>219</v>
      </c>
      <c r="BY121" s="118" t="s">
        <v>219</v>
      </c>
      <c r="BZ121" s="119" t="s">
        <v>219</v>
      </c>
      <c r="CA121" s="120" t="s">
        <v>219</v>
      </c>
      <c r="CB121" s="146">
        <v>2645501.3155999999</v>
      </c>
      <c r="CC121" s="146">
        <v>411492.21189999999</v>
      </c>
      <c r="CD121" s="146">
        <v>437218.68098</v>
      </c>
      <c r="CE121" s="146">
        <v>3494212.2085000002</v>
      </c>
      <c r="CF121" s="146">
        <v>419527.19653999998</v>
      </c>
      <c r="CG121" s="146">
        <v>3921298.3091000002</v>
      </c>
      <c r="CH121" s="146">
        <v>1</v>
      </c>
      <c r="CI121" s="146" t="e">
        <v>#N/A</v>
      </c>
      <c r="CJ121" s="146" t="e">
        <v>#N/A</v>
      </c>
      <c r="CK121" s="146" t="e">
        <v>#N/A</v>
      </c>
      <c r="CL121" s="146" t="e">
        <v>#N/A</v>
      </c>
      <c r="CM121" s="146" t="e">
        <v>#N/A</v>
      </c>
      <c r="CN121" s="146" t="e">
        <v>#N/A</v>
      </c>
      <c r="CO121" s="146">
        <v>1498902.31</v>
      </c>
      <c r="CP121" s="146">
        <v>181545.46799999999</v>
      </c>
      <c r="CQ121" s="146">
        <v>234897.45600000001</v>
      </c>
      <c r="CR121" s="146">
        <v>1915345.2379999999</v>
      </c>
      <c r="CS121" s="146">
        <v>252732.902</v>
      </c>
      <c r="CT121" s="146">
        <v>2168078.14</v>
      </c>
      <c r="CU121" s="146" t="e">
        <v>#N/A</v>
      </c>
      <c r="CV121" s="146" t="e">
        <v>#N/A</v>
      </c>
      <c r="CW121" s="146" t="e">
        <v>#N/A</v>
      </c>
      <c r="CX121" s="146" t="e">
        <v>#N/A</v>
      </c>
      <c r="CY121" s="146" t="e">
        <v>#N/A</v>
      </c>
      <c r="CZ121" s="146" t="e">
        <v>#N/A</v>
      </c>
      <c r="DA121" s="146">
        <v>1480817.6991000001</v>
      </c>
      <c r="DB121" s="146">
        <v>200485.23542000001</v>
      </c>
      <c r="DC121" s="146">
        <v>242577.16526000001</v>
      </c>
      <c r="DD121" s="146">
        <v>1923880.0998</v>
      </c>
      <c r="DE121" s="146">
        <v>276572.38488000003</v>
      </c>
      <c r="DF121" s="146">
        <v>2200452.4846999999</v>
      </c>
    </row>
    <row r="122" spans="1:110" x14ac:dyDescent="0.25">
      <c r="A122" t="s">
        <v>218</v>
      </c>
      <c r="B122" s="142">
        <v>43857</v>
      </c>
      <c r="C122">
        <v>0</v>
      </c>
      <c r="D122">
        <v>0</v>
      </c>
      <c r="E122" s="105">
        <v>4.6253846153999998</v>
      </c>
      <c r="F122" s="105">
        <v>4.0692307691999998</v>
      </c>
      <c r="G122" s="112">
        <v>1557111.4750000001</v>
      </c>
      <c r="H122" s="112">
        <v>1681701.9848</v>
      </c>
      <c r="I122" s="112">
        <v>-125875.8884</v>
      </c>
      <c r="J122" s="112">
        <v>1609798.5093</v>
      </c>
      <c r="K122" s="112">
        <v>-71903.475550000003</v>
      </c>
      <c r="L122" s="112">
        <v>1629014.9505</v>
      </c>
      <c r="M122" s="113">
        <v>236652.77799999999</v>
      </c>
      <c r="N122" s="113">
        <v>224493.78404</v>
      </c>
      <c r="O122" s="113">
        <v>-14560.31648</v>
      </c>
      <c r="P122" s="113">
        <v>216289.74695</v>
      </c>
      <c r="Q122" s="113">
        <v>-8204.0370899999998</v>
      </c>
      <c r="R122" s="113">
        <v>244856.81508999999</v>
      </c>
      <c r="S122" s="114">
        <v>318200.99900000001</v>
      </c>
      <c r="T122" s="114">
        <v>292036.90807</v>
      </c>
      <c r="U122" s="114">
        <v>-14876.251480000001</v>
      </c>
      <c r="V122" s="114">
        <v>283833.74625000003</v>
      </c>
      <c r="W122" s="114">
        <v>-8203.1618199999994</v>
      </c>
      <c r="X122" s="114">
        <v>326404.16081999999</v>
      </c>
      <c r="Y122" s="109">
        <v>2111965.2510000002</v>
      </c>
      <c r="Z122" s="109">
        <v>2198232.6768999998</v>
      </c>
      <c r="AA122" s="143">
        <f t="shared" si="1"/>
        <v>191.99684100000002</v>
      </c>
      <c r="AB122" s="143">
        <f t="shared" si="1"/>
        <v>199.83933426363635</v>
      </c>
      <c r="AC122" s="109">
        <v>-155312.45629999999</v>
      </c>
      <c r="AD122" s="109">
        <v>2109922.0024999999</v>
      </c>
      <c r="AE122" s="109">
        <v>-88310.674459999995</v>
      </c>
      <c r="AF122" s="109">
        <v>2200275.9254999999</v>
      </c>
      <c r="AG122" s="110">
        <v>280815.54800000001</v>
      </c>
      <c r="AH122" s="110">
        <v>310328.48917000002</v>
      </c>
      <c r="AI122" s="110">
        <v>307104.79645000002</v>
      </c>
      <c r="AJ122" s="110">
        <v>-3223.692712</v>
      </c>
      <c r="AK122" s="110">
        <v>284039.24070999998</v>
      </c>
      <c r="AL122" s="111">
        <v>2392780.7990000001</v>
      </c>
      <c r="AM122" s="111">
        <v>2508561.1661</v>
      </c>
      <c r="AN122" s="111">
        <v>-160929.10709999999</v>
      </c>
      <c r="AO122" s="111">
        <v>2417026.7988999998</v>
      </c>
      <c r="AP122" s="111">
        <v>-91534.367169999998</v>
      </c>
      <c r="AQ122" s="111">
        <v>2484315.1661999999</v>
      </c>
      <c r="AR122" s="112">
        <v>-52687.034299999941</v>
      </c>
      <c r="AS122" s="112">
        <v>-40616.97297142852</v>
      </c>
      <c r="AU122" s="113">
        <v>20363.031049999991</v>
      </c>
      <c r="AV122" s="113">
        <v>7491.8660999999929</v>
      </c>
      <c r="AX122" s="114">
        <v>34367.252749999985</v>
      </c>
      <c r="AY122" s="114">
        <v>21050.129360000003</v>
      </c>
      <c r="BA122" s="109">
        <v>2043.2486000000499</v>
      </c>
      <c r="BB122" s="109">
        <v>-12074.977342857081</v>
      </c>
      <c r="BD122" s="110">
        <v>-26289.248460000032</v>
      </c>
      <c r="BE122" s="110">
        <v>-19266.655258571445</v>
      </c>
      <c r="BG122" s="111">
        <v>-24245.99990000017</v>
      </c>
      <c r="BH122" s="111">
        <v>-31341.632628571308</v>
      </c>
      <c r="BJ122" s="144">
        <v>1681701.9848</v>
      </c>
      <c r="BK122" s="113">
        <v>224493.78404</v>
      </c>
      <c r="BL122" s="114">
        <v>292036.90807</v>
      </c>
      <c r="BM122" s="109">
        <v>2198232.6768999998</v>
      </c>
      <c r="BN122" s="110">
        <v>310328.48917000002</v>
      </c>
      <c r="BO122" s="145">
        <v>2508561.1661</v>
      </c>
      <c r="BP122" s="115" t="s">
        <v>219</v>
      </c>
      <c r="BQ122" s="116" t="s">
        <v>219</v>
      </c>
      <c r="BR122" s="117" t="s">
        <v>219</v>
      </c>
      <c r="BS122" s="118" t="s">
        <v>219</v>
      </c>
      <c r="BT122" s="119" t="s">
        <v>219</v>
      </c>
      <c r="BU122" s="120" t="s">
        <v>219</v>
      </c>
      <c r="BV122" s="115" t="s">
        <v>219</v>
      </c>
      <c r="BW122" s="116" t="s">
        <v>219</v>
      </c>
      <c r="BX122" s="117" t="s">
        <v>219</v>
      </c>
      <c r="BY122" s="118" t="s">
        <v>219</v>
      </c>
      <c r="BZ122" s="119" t="s">
        <v>219</v>
      </c>
      <c r="CA122" s="120" t="s">
        <v>219</v>
      </c>
      <c r="CB122" s="146">
        <v>2645501.3155999999</v>
      </c>
      <c r="CC122" s="146">
        <v>411492.21189999999</v>
      </c>
      <c r="CD122" s="146">
        <v>437218.68098</v>
      </c>
      <c r="CE122" s="146">
        <v>3494212.2085000002</v>
      </c>
      <c r="CF122" s="146">
        <v>419527.19653999998</v>
      </c>
      <c r="CG122" s="146">
        <v>3921298.3091000002</v>
      </c>
      <c r="CH122" s="146">
        <v>0</v>
      </c>
      <c r="CI122" s="146">
        <v>1557111.4750000001</v>
      </c>
      <c r="CJ122" s="146">
        <v>236652.77799999999</v>
      </c>
      <c r="CK122" s="146">
        <v>318200.99900000001</v>
      </c>
      <c r="CL122" s="146">
        <v>2111965.2510000002</v>
      </c>
      <c r="CM122" s="146">
        <v>280815.54800000001</v>
      </c>
      <c r="CN122" s="146">
        <v>2392780.7990000001</v>
      </c>
      <c r="CO122" s="146" t="e">
        <v>#N/A</v>
      </c>
      <c r="CP122" s="146" t="e">
        <v>#N/A</v>
      </c>
      <c r="CQ122" s="146" t="e">
        <v>#N/A</v>
      </c>
      <c r="CR122" s="146" t="e">
        <v>#N/A</v>
      </c>
      <c r="CS122" s="146" t="e">
        <v>#N/A</v>
      </c>
      <c r="CT122" s="146" t="e">
        <v>#N/A</v>
      </c>
      <c r="CU122" s="146">
        <v>1609798.5093</v>
      </c>
      <c r="CV122" s="146">
        <v>216289.74695</v>
      </c>
      <c r="CW122" s="146">
        <v>283833.74625000003</v>
      </c>
      <c r="CX122" s="146">
        <v>2109922.0024999999</v>
      </c>
      <c r="CY122" s="146">
        <v>307104.79645000002</v>
      </c>
      <c r="CZ122" s="146">
        <v>2417026.7988999998</v>
      </c>
      <c r="DA122" s="146" t="e">
        <v>#N/A</v>
      </c>
      <c r="DB122" s="146" t="e">
        <v>#N/A</v>
      </c>
      <c r="DC122" s="146" t="e">
        <v>#N/A</v>
      </c>
      <c r="DD122" s="146" t="e">
        <v>#N/A</v>
      </c>
      <c r="DE122" s="146" t="e">
        <v>#N/A</v>
      </c>
      <c r="DF122" s="146" t="e">
        <v>#N/A</v>
      </c>
    </row>
    <row r="123" spans="1:110" x14ac:dyDescent="0.25">
      <c r="A123" t="s">
        <v>218</v>
      </c>
      <c r="B123" s="142">
        <v>43858</v>
      </c>
      <c r="C123">
        <v>1</v>
      </c>
      <c r="D123">
        <v>0</v>
      </c>
      <c r="E123" s="105">
        <v>3.2153846154000001</v>
      </c>
      <c r="F123" s="105">
        <v>4.0792307691999996</v>
      </c>
      <c r="G123" s="112">
        <v>1736824.82</v>
      </c>
      <c r="H123" s="112">
        <v>1680473.0052</v>
      </c>
      <c r="I123" s="112">
        <v>-125874.51820000001</v>
      </c>
      <c r="J123" s="112">
        <v>1791623.0042999999</v>
      </c>
      <c r="K123" s="112">
        <v>111149.99911999999</v>
      </c>
      <c r="L123" s="112">
        <v>1625674.8208999999</v>
      </c>
      <c r="M123" s="113">
        <v>259950.87599999999</v>
      </c>
      <c r="N123" s="113">
        <v>224431.55377999999</v>
      </c>
      <c r="O123" s="113">
        <v>-14558.83531</v>
      </c>
      <c r="P123" s="113">
        <v>237465.22627000001</v>
      </c>
      <c r="Q123" s="113">
        <v>13033.672489</v>
      </c>
      <c r="R123" s="113">
        <v>246917.20350999999</v>
      </c>
      <c r="S123" s="114">
        <v>340524.23800000001</v>
      </c>
      <c r="T123" s="114">
        <v>291903.49469999998</v>
      </c>
      <c r="U123" s="114">
        <v>-14876.26024</v>
      </c>
      <c r="V123" s="114">
        <v>304990.95809999999</v>
      </c>
      <c r="W123" s="114">
        <v>13087.463405</v>
      </c>
      <c r="X123" s="114">
        <v>327436.7746</v>
      </c>
      <c r="Y123" s="109">
        <v>2337299.9360000002</v>
      </c>
      <c r="Z123" s="109">
        <v>2196808.0537</v>
      </c>
      <c r="AA123" s="143">
        <f t="shared" si="1"/>
        <v>212.48181236363638</v>
      </c>
      <c r="AB123" s="143">
        <f t="shared" si="1"/>
        <v>199.70982306363638</v>
      </c>
      <c r="AC123" s="109">
        <v>-155309.61379999999</v>
      </c>
      <c r="AD123" s="109">
        <v>2334079.1886999998</v>
      </c>
      <c r="AE123" s="109">
        <v>137271.13501999999</v>
      </c>
      <c r="AF123" s="109">
        <v>2200028.801</v>
      </c>
      <c r="AG123" s="110">
        <v>281541.05300000001</v>
      </c>
      <c r="AH123" s="110">
        <v>310236.59921000001</v>
      </c>
      <c r="AI123" s="110">
        <v>315248.65909999999</v>
      </c>
      <c r="AJ123" s="110">
        <v>5012.0598929999996</v>
      </c>
      <c r="AK123" s="110">
        <v>276528.99310999998</v>
      </c>
      <c r="AL123" s="111">
        <v>2618840.9890000001</v>
      </c>
      <c r="AM123" s="111">
        <v>2507044.6529000001</v>
      </c>
      <c r="AN123" s="111">
        <v>-160925.55970000001</v>
      </c>
      <c r="AO123" s="111">
        <v>2649327.8478000001</v>
      </c>
      <c r="AP123" s="111">
        <v>142283.19490999999</v>
      </c>
      <c r="AQ123" s="111">
        <v>2476557.7941000001</v>
      </c>
      <c r="AR123" s="112">
        <v>-54798.184300000081</v>
      </c>
      <c r="AS123" s="112">
        <v>-44736.999199999962</v>
      </c>
      <c r="AU123" s="113">
        <v>22485.649730000005</v>
      </c>
      <c r="AV123" s="113">
        <v>6956.8825728571346</v>
      </c>
      <c r="AX123" s="114">
        <v>35533.279900000023</v>
      </c>
      <c r="AY123" s="114">
        <v>20747.668671428582</v>
      </c>
      <c r="BA123" s="109">
        <v>3220.74729999993</v>
      </c>
      <c r="BB123" s="109">
        <v>-17032.447642857111</v>
      </c>
      <c r="BD123" s="110">
        <v>-33707.606100000034</v>
      </c>
      <c r="BE123" s="110">
        <v>-21804.249038571452</v>
      </c>
      <c r="BG123" s="111">
        <v>-30486.858800000045</v>
      </c>
      <c r="BH123" s="111">
        <v>-38836.696714285565</v>
      </c>
      <c r="BJ123" s="144">
        <v>1680473.0052</v>
      </c>
      <c r="BK123" s="113">
        <v>224431.55377999999</v>
      </c>
      <c r="BL123" s="114">
        <v>291903.49469999998</v>
      </c>
      <c r="BM123" s="109">
        <v>2196808.0537</v>
      </c>
      <c r="BN123" s="110">
        <v>310236.59921000001</v>
      </c>
      <c r="BO123" s="145">
        <v>2507044.6529000001</v>
      </c>
      <c r="BP123" s="115" t="s">
        <v>219</v>
      </c>
      <c r="BQ123" s="116" t="s">
        <v>219</v>
      </c>
      <c r="BR123" s="117" t="s">
        <v>219</v>
      </c>
      <c r="BS123" s="118" t="s">
        <v>219</v>
      </c>
      <c r="BT123" s="119" t="s">
        <v>219</v>
      </c>
      <c r="BU123" s="120" t="s">
        <v>219</v>
      </c>
      <c r="BV123" s="115" t="s">
        <v>219</v>
      </c>
      <c r="BW123" s="116" t="s">
        <v>219</v>
      </c>
      <c r="BX123" s="117" t="s">
        <v>219</v>
      </c>
      <c r="BY123" s="118" t="s">
        <v>219</v>
      </c>
      <c r="BZ123" s="119" t="s">
        <v>219</v>
      </c>
      <c r="CA123" s="120" t="s">
        <v>219</v>
      </c>
      <c r="CB123" s="146">
        <v>2645501.3155999999</v>
      </c>
      <c r="CC123" s="146">
        <v>411492.21189999999</v>
      </c>
      <c r="CD123" s="146">
        <v>437218.68098</v>
      </c>
      <c r="CE123" s="146">
        <v>3494212.2085000002</v>
      </c>
      <c r="CF123" s="146">
        <v>419527.19653999998</v>
      </c>
      <c r="CG123" s="146">
        <v>3921298.3091000002</v>
      </c>
      <c r="CH123" s="146">
        <v>0</v>
      </c>
      <c r="CI123" s="146">
        <v>1736824.82</v>
      </c>
      <c r="CJ123" s="146">
        <v>259950.87599999999</v>
      </c>
      <c r="CK123" s="146">
        <v>340524.23800000001</v>
      </c>
      <c r="CL123" s="146">
        <v>2337299.9360000002</v>
      </c>
      <c r="CM123" s="146">
        <v>281541.05300000001</v>
      </c>
      <c r="CN123" s="146">
        <v>2618840.9890000001</v>
      </c>
      <c r="CO123" s="146" t="e">
        <v>#N/A</v>
      </c>
      <c r="CP123" s="146" t="e">
        <v>#N/A</v>
      </c>
      <c r="CQ123" s="146" t="e">
        <v>#N/A</v>
      </c>
      <c r="CR123" s="146" t="e">
        <v>#N/A</v>
      </c>
      <c r="CS123" s="146" t="e">
        <v>#N/A</v>
      </c>
      <c r="CT123" s="146" t="e">
        <v>#N/A</v>
      </c>
      <c r="CU123" s="146">
        <v>1791623.0042999999</v>
      </c>
      <c r="CV123" s="146">
        <v>237465.22627000001</v>
      </c>
      <c r="CW123" s="146">
        <v>304990.95809999999</v>
      </c>
      <c r="CX123" s="146">
        <v>2334079.1886999998</v>
      </c>
      <c r="CY123" s="146">
        <v>315248.65909999999</v>
      </c>
      <c r="CZ123" s="146">
        <v>2649327.8478000001</v>
      </c>
      <c r="DA123" s="146" t="e">
        <v>#N/A</v>
      </c>
      <c r="DB123" s="146" t="e">
        <v>#N/A</v>
      </c>
      <c r="DC123" s="146" t="e">
        <v>#N/A</v>
      </c>
      <c r="DD123" s="146" t="e">
        <v>#N/A</v>
      </c>
      <c r="DE123" s="146" t="e">
        <v>#N/A</v>
      </c>
      <c r="DF123" s="146" t="e">
        <v>#N/A</v>
      </c>
    </row>
    <row r="124" spans="1:110" x14ac:dyDescent="0.25">
      <c r="A124" t="s">
        <v>218</v>
      </c>
      <c r="B124" s="142">
        <v>43859</v>
      </c>
      <c r="C124">
        <v>2</v>
      </c>
      <c r="D124">
        <v>0</v>
      </c>
      <c r="E124" s="105">
        <v>4.4176923077000003</v>
      </c>
      <c r="F124" s="105">
        <v>4.0761538462000004</v>
      </c>
      <c r="G124" s="112">
        <v>1647553.112</v>
      </c>
      <c r="H124" s="112">
        <v>1681068.5678000001</v>
      </c>
      <c r="I124" s="112">
        <v>-125873.14810000001</v>
      </c>
      <c r="J124" s="112">
        <v>1645981.4452</v>
      </c>
      <c r="K124" s="112">
        <v>-35087.122589999999</v>
      </c>
      <c r="L124" s="112">
        <v>1682640.2346000001</v>
      </c>
      <c r="M124" s="113">
        <v>249711.035</v>
      </c>
      <c r="N124" s="113">
        <v>224203.84961</v>
      </c>
      <c r="O124" s="113">
        <v>-14554.4107</v>
      </c>
      <c r="P124" s="113">
        <v>220443.36580999999</v>
      </c>
      <c r="Q124" s="113">
        <v>-3760.4837990000001</v>
      </c>
      <c r="R124" s="113">
        <v>253471.51879999999</v>
      </c>
      <c r="S124" s="114">
        <v>328163.79399999999</v>
      </c>
      <c r="T124" s="114">
        <v>291975.77182000002</v>
      </c>
      <c r="U124" s="114">
        <v>-14876.26899</v>
      </c>
      <c r="V124" s="114">
        <v>287801.89721999998</v>
      </c>
      <c r="W124" s="114">
        <v>-4173.8746010000004</v>
      </c>
      <c r="X124" s="114">
        <v>332337.66859999998</v>
      </c>
      <c r="Y124" s="109">
        <v>2225427.9380000001</v>
      </c>
      <c r="Z124" s="109">
        <v>2197248.1891999999</v>
      </c>
      <c r="AA124" s="143">
        <f t="shared" si="1"/>
        <v>202.31163072727273</v>
      </c>
      <c r="AB124" s="143">
        <f t="shared" si="1"/>
        <v>199.74983538181817</v>
      </c>
      <c r="AC124" s="109">
        <v>-155303.8278</v>
      </c>
      <c r="AD124" s="109">
        <v>2154226.7082000002</v>
      </c>
      <c r="AE124" s="109">
        <v>-43021.480989999996</v>
      </c>
      <c r="AF124" s="109">
        <v>2268449.4190000002</v>
      </c>
      <c r="AG124" s="110">
        <v>276259.49900000001</v>
      </c>
      <c r="AH124" s="110">
        <v>310223.83974999998</v>
      </c>
      <c r="AI124" s="110">
        <v>308511.62329999998</v>
      </c>
      <c r="AJ124" s="110">
        <v>-1712.2164479999999</v>
      </c>
      <c r="AK124" s="110">
        <v>277971.71545000002</v>
      </c>
      <c r="AL124" s="111">
        <v>2501687.4369999999</v>
      </c>
      <c r="AM124" s="111">
        <v>2507472.0290000001</v>
      </c>
      <c r="AN124" s="111">
        <v>-160919.06890000001</v>
      </c>
      <c r="AO124" s="111">
        <v>2462738.3314999999</v>
      </c>
      <c r="AP124" s="111">
        <v>-44733.697440000004</v>
      </c>
      <c r="AQ124" s="111">
        <v>2546421.1343999999</v>
      </c>
      <c r="AR124" s="112">
        <v>1571.6668000000063</v>
      </c>
      <c r="AS124" s="112">
        <v>-38531.652371428543</v>
      </c>
      <c r="AU124" s="113">
        <v>29267.669189999986</v>
      </c>
      <c r="AV124" s="113">
        <v>8051.3033128571324</v>
      </c>
      <c r="AX124" s="114">
        <v>40361.896779999952</v>
      </c>
      <c r="AY124" s="114">
        <v>21532.620705714293</v>
      </c>
      <c r="BA124" s="109">
        <v>71201.229800000321</v>
      </c>
      <c r="BB124" s="109">
        <v>-8947.7281857142552</v>
      </c>
      <c r="BD124" s="110">
        <v>-32252.124299999967</v>
      </c>
      <c r="BE124" s="110">
        <v>-24522.803927142872</v>
      </c>
      <c r="BG124" s="111">
        <v>38949.105399999768</v>
      </c>
      <c r="BH124" s="111">
        <v>-33470.532157142778</v>
      </c>
      <c r="BJ124" s="144">
        <v>1681068.5678000001</v>
      </c>
      <c r="BK124" s="113">
        <v>224203.84961</v>
      </c>
      <c r="BL124" s="114">
        <v>291975.77182000002</v>
      </c>
      <c r="BM124" s="109">
        <v>2197248.1891999999</v>
      </c>
      <c r="BN124" s="110">
        <v>310223.83974999998</v>
      </c>
      <c r="BO124" s="145">
        <v>2507472.0290000001</v>
      </c>
      <c r="BP124" s="115" t="s">
        <v>219</v>
      </c>
      <c r="BQ124" s="116" t="s">
        <v>219</v>
      </c>
      <c r="BR124" s="117" t="s">
        <v>219</v>
      </c>
      <c r="BS124" s="118" t="s">
        <v>219</v>
      </c>
      <c r="BT124" s="119" t="s">
        <v>219</v>
      </c>
      <c r="BU124" s="120" t="s">
        <v>219</v>
      </c>
      <c r="BV124" s="115" t="s">
        <v>219</v>
      </c>
      <c r="BW124" s="116" t="s">
        <v>219</v>
      </c>
      <c r="BX124" s="117" t="s">
        <v>219</v>
      </c>
      <c r="BY124" s="118" t="s">
        <v>219</v>
      </c>
      <c r="BZ124" s="119" t="s">
        <v>219</v>
      </c>
      <c r="CA124" s="120" t="s">
        <v>219</v>
      </c>
      <c r="CB124" s="146">
        <v>2645501.3155999999</v>
      </c>
      <c r="CC124" s="146">
        <v>411492.21189999999</v>
      </c>
      <c r="CD124" s="146">
        <v>437218.68098</v>
      </c>
      <c r="CE124" s="146">
        <v>3494212.2085000002</v>
      </c>
      <c r="CF124" s="146">
        <v>419527.19653999998</v>
      </c>
      <c r="CG124" s="146">
        <v>3921298.3091000002</v>
      </c>
      <c r="CH124" s="146">
        <v>0</v>
      </c>
      <c r="CI124" s="146">
        <v>1647553.112</v>
      </c>
      <c r="CJ124" s="146">
        <v>249711.035</v>
      </c>
      <c r="CK124" s="146">
        <v>328163.79399999999</v>
      </c>
      <c r="CL124" s="146">
        <v>2225427.9380000001</v>
      </c>
      <c r="CM124" s="146">
        <v>276259.49900000001</v>
      </c>
      <c r="CN124" s="146">
        <v>2501687.4369999999</v>
      </c>
      <c r="CO124" s="146" t="e">
        <v>#N/A</v>
      </c>
      <c r="CP124" s="146" t="e">
        <v>#N/A</v>
      </c>
      <c r="CQ124" s="146" t="e">
        <v>#N/A</v>
      </c>
      <c r="CR124" s="146" t="e">
        <v>#N/A</v>
      </c>
      <c r="CS124" s="146" t="e">
        <v>#N/A</v>
      </c>
      <c r="CT124" s="146" t="e">
        <v>#N/A</v>
      </c>
      <c r="CU124" s="146">
        <v>1645981.4452</v>
      </c>
      <c r="CV124" s="146">
        <v>220443.36580999999</v>
      </c>
      <c r="CW124" s="146">
        <v>287801.89721999998</v>
      </c>
      <c r="CX124" s="146">
        <v>2154226.7082000002</v>
      </c>
      <c r="CY124" s="146">
        <v>308511.62329999998</v>
      </c>
      <c r="CZ124" s="146">
        <v>2462738.3314999999</v>
      </c>
      <c r="DA124" s="146" t="e">
        <v>#N/A</v>
      </c>
      <c r="DB124" s="146" t="e">
        <v>#N/A</v>
      </c>
      <c r="DC124" s="146" t="e">
        <v>#N/A</v>
      </c>
      <c r="DD124" s="146" t="e">
        <v>#N/A</v>
      </c>
      <c r="DE124" s="146" t="e">
        <v>#N/A</v>
      </c>
      <c r="DF124" s="146" t="e">
        <v>#N/A</v>
      </c>
    </row>
    <row r="125" spans="1:110" x14ac:dyDescent="0.25">
      <c r="A125" t="s">
        <v>218</v>
      </c>
      <c r="B125" s="142">
        <v>43860</v>
      </c>
      <c r="C125">
        <v>3</v>
      </c>
      <c r="D125">
        <v>0</v>
      </c>
      <c r="E125" s="105">
        <v>5.9746153845999999</v>
      </c>
      <c r="F125" s="105">
        <v>4.0669230769000002</v>
      </c>
      <c r="G125" s="112">
        <v>1422179.9180000001</v>
      </c>
      <c r="H125" s="112">
        <v>1682422.9641</v>
      </c>
      <c r="I125" s="112">
        <v>-125871.7779</v>
      </c>
      <c r="J125" s="112">
        <v>1442905.3126999999</v>
      </c>
      <c r="K125" s="112">
        <v>-239517.65150000001</v>
      </c>
      <c r="L125" s="112">
        <v>1661697.5695</v>
      </c>
      <c r="M125" s="113">
        <v>219790.103</v>
      </c>
      <c r="N125" s="113">
        <v>224492.53838000001</v>
      </c>
      <c r="O125" s="113">
        <v>-14553.45543</v>
      </c>
      <c r="P125" s="113">
        <v>196944.91560000001</v>
      </c>
      <c r="Q125" s="113">
        <v>-27547.622770000002</v>
      </c>
      <c r="R125" s="113">
        <v>247337.72576999999</v>
      </c>
      <c r="S125" s="114">
        <v>300431.94099999999</v>
      </c>
      <c r="T125" s="114">
        <v>292127.47843000002</v>
      </c>
      <c r="U125" s="114">
        <v>-14876.277749999999</v>
      </c>
      <c r="V125" s="114">
        <v>264069.82721999998</v>
      </c>
      <c r="W125" s="114">
        <v>-28057.65122</v>
      </c>
      <c r="X125" s="114">
        <v>328489.59221999999</v>
      </c>
      <c r="Y125" s="109">
        <v>1942401.9639999999</v>
      </c>
      <c r="Z125" s="109">
        <v>2199042.9808999998</v>
      </c>
      <c r="AA125" s="143">
        <f t="shared" si="1"/>
        <v>176.58199672727272</v>
      </c>
      <c r="AB125" s="143">
        <f t="shared" si="1"/>
        <v>199.91299826363635</v>
      </c>
      <c r="AC125" s="109">
        <v>-155301.5111</v>
      </c>
      <c r="AD125" s="109">
        <v>1903920.0555</v>
      </c>
      <c r="AE125" s="109">
        <v>-295122.92540000001</v>
      </c>
      <c r="AF125" s="109">
        <v>2237524.8894000002</v>
      </c>
      <c r="AG125" s="110">
        <v>252276.508</v>
      </c>
      <c r="AH125" s="110">
        <v>310242.16729000001</v>
      </c>
      <c r="AI125" s="110">
        <v>299658.27669000003</v>
      </c>
      <c r="AJ125" s="110">
        <v>-10583.890590000001</v>
      </c>
      <c r="AK125" s="110">
        <v>262860.39859</v>
      </c>
      <c r="AL125" s="111">
        <v>2194678.4720000001</v>
      </c>
      <c r="AM125" s="111">
        <v>2509285.1482000002</v>
      </c>
      <c r="AN125" s="111">
        <v>-160916.04740000001</v>
      </c>
      <c r="AO125" s="111">
        <v>2203578.3322000001</v>
      </c>
      <c r="AP125" s="111">
        <v>-305706.81599999999</v>
      </c>
      <c r="AQ125" s="111">
        <v>2500385.2880000002</v>
      </c>
      <c r="AR125" s="112">
        <v>-20725.3946</v>
      </c>
      <c r="AS125" s="112">
        <v>-27671.308185714264</v>
      </c>
      <c r="AU125" s="113">
        <v>22845.187389999977</v>
      </c>
      <c r="AV125" s="113">
        <v>9501.6315271428448</v>
      </c>
      <c r="AX125" s="114">
        <v>36362.113789999974</v>
      </c>
      <c r="AY125" s="114">
        <v>22574.589834285707</v>
      </c>
      <c r="BA125" s="109">
        <v>38481.908500000369</v>
      </c>
      <c r="BB125" s="109">
        <v>4404.9140428572427</v>
      </c>
      <c r="BD125" s="110">
        <v>-47381.768700000015</v>
      </c>
      <c r="BE125" s="110">
        <v>-29020.237825714303</v>
      </c>
      <c r="BG125" s="111">
        <v>-8899.8601999999955</v>
      </c>
      <c r="BH125" s="111">
        <v>-24615.323828571411</v>
      </c>
      <c r="BJ125" s="144">
        <v>1682422.9641</v>
      </c>
      <c r="BK125" s="113">
        <v>224492.53838000001</v>
      </c>
      <c r="BL125" s="114">
        <v>292127.47843000002</v>
      </c>
      <c r="BM125" s="109">
        <v>2199042.9808999998</v>
      </c>
      <c r="BN125" s="110">
        <v>310242.16729000001</v>
      </c>
      <c r="BO125" s="145">
        <v>2509285.1482000002</v>
      </c>
      <c r="BP125" s="115" t="s">
        <v>219</v>
      </c>
      <c r="BQ125" s="116" t="s">
        <v>219</v>
      </c>
      <c r="BR125" s="117" t="s">
        <v>219</v>
      </c>
      <c r="BS125" s="118" t="s">
        <v>219</v>
      </c>
      <c r="BT125" s="119" t="s">
        <v>219</v>
      </c>
      <c r="BU125" s="120" t="s">
        <v>219</v>
      </c>
      <c r="BV125" s="115" t="s">
        <v>219</v>
      </c>
      <c r="BW125" s="116" t="s">
        <v>219</v>
      </c>
      <c r="BX125" s="117" t="s">
        <v>219</v>
      </c>
      <c r="BY125" s="118" t="s">
        <v>219</v>
      </c>
      <c r="BZ125" s="119" t="s">
        <v>219</v>
      </c>
      <c r="CA125" s="120" t="s">
        <v>219</v>
      </c>
      <c r="CB125" s="146">
        <v>2645501.3155999999</v>
      </c>
      <c r="CC125" s="146">
        <v>411492.21189999999</v>
      </c>
      <c r="CD125" s="146">
        <v>437218.68098</v>
      </c>
      <c r="CE125" s="146">
        <v>3494212.2085000002</v>
      </c>
      <c r="CF125" s="146">
        <v>419527.19653999998</v>
      </c>
      <c r="CG125" s="146">
        <v>3921298.3091000002</v>
      </c>
      <c r="CH125" s="146">
        <v>0</v>
      </c>
      <c r="CI125" s="146">
        <v>1422179.9180000001</v>
      </c>
      <c r="CJ125" s="146">
        <v>219790.103</v>
      </c>
      <c r="CK125" s="146">
        <v>300431.94099999999</v>
      </c>
      <c r="CL125" s="146">
        <v>1942401.9639999999</v>
      </c>
      <c r="CM125" s="146">
        <v>252276.508</v>
      </c>
      <c r="CN125" s="146">
        <v>2194678.4720000001</v>
      </c>
      <c r="CO125" s="146" t="e">
        <v>#N/A</v>
      </c>
      <c r="CP125" s="146" t="e">
        <v>#N/A</v>
      </c>
      <c r="CQ125" s="146" t="e">
        <v>#N/A</v>
      </c>
      <c r="CR125" s="146" t="e">
        <v>#N/A</v>
      </c>
      <c r="CS125" s="146" t="e">
        <v>#N/A</v>
      </c>
      <c r="CT125" s="146" t="e">
        <v>#N/A</v>
      </c>
      <c r="CU125" s="146">
        <v>1442905.3126999999</v>
      </c>
      <c r="CV125" s="146">
        <v>196944.91560000001</v>
      </c>
      <c r="CW125" s="146">
        <v>264069.82721999998</v>
      </c>
      <c r="CX125" s="146">
        <v>1903920.0555</v>
      </c>
      <c r="CY125" s="146">
        <v>299658.27669000003</v>
      </c>
      <c r="CZ125" s="146">
        <v>2203578.3322000001</v>
      </c>
      <c r="DA125" s="146" t="e">
        <v>#N/A</v>
      </c>
      <c r="DB125" s="146" t="e">
        <v>#N/A</v>
      </c>
      <c r="DC125" s="146" t="e">
        <v>#N/A</v>
      </c>
      <c r="DD125" s="146" t="e">
        <v>#N/A</v>
      </c>
      <c r="DE125" s="146" t="e">
        <v>#N/A</v>
      </c>
      <c r="DF125" s="146" t="e">
        <v>#N/A</v>
      </c>
    </row>
    <row r="126" spans="1:110" x14ac:dyDescent="0.25">
      <c r="A126" t="s">
        <v>218</v>
      </c>
      <c r="B126" s="142">
        <v>43861</v>
      </c>
      <c r="C126">
        <v>4</v>
      </c>
      <c r="D126">
        <v>0</v>
      </c>
      <c r="E126" s="105">
        <v>7.0061538462000001</v>
      </c>
      <c r="F126" s="105">
        <v>4.0730769231000004</v>
      </c>
      <c r="G126" s="112">
        <v>1306000.192</v>
      </c>
      <c r="H126" s="112">
        <v>1707642.9608</v>
      </c>
      <c r="I126" s="112">
        <v>-127815.7381</v>
      </c>
      <c r="J126" s="112">
        <v>1332978.4325000001</v>
      </c>
      <c r="K126" s="112">
        <v>-374664.52830000001</v>
      </c>
      <c r="L126" s="112">
        <v>1680664.7202999999</v>
      </c>
      <c r="M126" s="113">
        <v>194618.10800000001</v>
      </c>
      <c r="N126" s="113">
        <v>223028.93028</v>
      </c>
      <c r="O126" s="113">
        <v>-14471.578450000001</v>
      </c>
      <c r="P126" s="113">
        <v>180714.79031000001</v>
      </c>
      <c r="Q126" s="113">
        <v>-42314.139969999997</v>
      </c>
      <c r="R126" s="113">
        <v>236932.24797</v>
      </c>
      <c r="S126" s="114">
        <v>262624.65899999999</v>
      </c>
      <c r="T126" s="114">
        <v>275714.21727999998</v>
      </c>
      <c r="U126" s="114">
        <v>-14055.21854</v>
      </c>
      <c r="V126" s="114">
        <v>234624.33014000001</v>
      </c>
      <c r="W126" s="114">
        <v>-41089.887139999999</v>
      </c>
      <c r="X126" s="114">
        <v>303714.54613999999</v>
      </c>
      <c r="Y126" s="109">
        <v>1763242.9580000001</v>
      </c>
      <c r="Z126" s="109">
        <v>2206386.1083999998</v>
      </c>
      <c r="AA126" s="143">
        <f t="shared" si="1"/>
        <v>160.29481436363636</v>
      </c>
      <c r="AB126" s="143">
        <f t="shared" si="1"/>
        <v>200.5805553090909</v>
      </c>
      <c r="AC126" s="109">
        <v>-156342.535</v>
      </c>
      <c r="AD126" s="109">
        <v>1748317.5529</v>
      </c>
      <c r="AE126" s="109">
        <v>-458068.55550000002</v>
      </c>
      <c r="AF126" s="109">
        <v>2221311.5134999999</v>
      </c>
      <c r="AG126" s="110">
        <v>251739.69500000001</v>
      </c>
      <c r="AH126" s="110">
        <v>304724.86274999997</v>
      </c>
      <c r="AI126" s="110">
        <v>288726.81176000001</v>
      </c>
      <c r="AJ126" s="110">
        <v>-15998.05099</v>
      </c>
      <c r="AK126" s="110">
        <v>267737.74599000002</v>
      </c>
      <c r="AL126" s="111">
        <v>2014982.6529999999</v>
      </c>
      <c r="AM126" s="111">
        <v>2511110.9711000002</v>
      </c>
      <c r="AN126" s="111">
        <v>-161873.94959999999</v>
      </c>
      <c r="AO126" s="111">
        <v>2037044.3647</v>
      </c>
      <c r="AP126" s="111">
        <v>-474066.60649999999</v>
      </c>
      <c r="AQ126" s="111">
        <v>2489049.2595000002</v>
      </c>
      <c r="AR126" s="112">
        <v>-26978.240500000073</v>
      </c>
      <c r="AS126" s="112">
        <v>-19824.25350000001</v>
      </c>
      <c r="AU126" s="113">
        <v>13903.317689999996</v>
      </c>
      <c r="AV126" s="113">
        <v>10403.343654285705</v>
      </c>
      <c r="AX126" s="114">
        <v>28000.328860000009</v>
      </c>
      <c r="AY126" s="114">
        <v>23189.142064285705</v>
      </c>
      <c r="BA126" s="109">
        <v>14925.405100000091</v>
      </c>
      <c r="BB126" s="109">
        <v>13768.232957142971</v>
      </c>
      <c r="BD126" s="110">
        <v>-36987.116759999946</v>
      </c>
      <c r="BE126" s="110">
        <v>-32976.897680000002</v>
      </c>
      <c r="BG126" s="111">
        <v>-22061.711600000039</v>
      </c>
      <c r="BH126" s="111">
        <v>-19208.66475714284</v>
      </c>
      <c r="BJ126" s="144">
        <v>1707642.9608</v>
      </c>
      <c r="BK126" s="113">
        <v>223028.93028</v>
      </c>
      <c r="BL126" s="114">
        <v>275714.21727999998</v>
      </c>
      <c r="BM126" s="109">
        <v>2206386.1083999998</v>
      </c>
      <c r="BN126" s="110">
        <v>304724.86274999997</v>
      </c>
      <c r="BO126" s="145">
        <v>2511110.9711000002</v>
      </c>
      <c r="BP126" s="115" t="s">
        <v>219</v>
      </c>
      <c r="BQ126" s="116" t="s">
        <v>219</v>
      </c>
      <c r="BR126" s="117" t="s">
        <v>219</v>
      </c>
      <c r="BS126" s="118" t="s">
        <v>219</v>
      </c>
      <c r="BT126" s="119" t="s">
        <v>219</v>
      </c>
      <c r="BU126" s="120" t="s">
        <v>219</v>
      </c>
      <c r="BV126" s="115" t="s">
        <v>219</v>
      </c>
      <c r="BW126" s="116" t="s">
        <v>219</v>
      </c>
      <c r="BX126" s="117" t="s">
        <v>219</v>
      </c>
      <c r="BY126" s="118" t="s">
        <v>219</v>
      </c>
      <c r="BZ126" s="119" t="s">
        <v>219</v>
      </c>
      <c r="CA126" s="120" t="s">
        <v>219</v>
      </c>
      <c r="CB126" s="146">
        <v>2645501.3155999999</v>
      </c>
      <c r="CC126" s="146">
        <v>411492.21189999999</v>
      </c>
      <c r="CD126" s="146">
        <v>437218.68098</v>
      </c>
      <c r="CE126" s="146">
        <v>3494212.2085000002</v>
      </c>
      <c r="CF126" s="146">
        <v>419527.19653999998</v>
      </c>
      <c r="CG126" s="146">
        <v>3921298.3091000002</v>
      </c>
      <c r="CH126" s="146">
        <v>1</v>
      </c>
      <c r="CI126" s="146" t="e">
        <v>#N/A</v>
      </c>
      <c r="CJ126" s="146" t="e">
        <v>#N/A</v>
      </c>
      <c r="CK126" s="146" t="e">
        <v>#N/A</v>
      </c>
      <c r="CL126" s="146" t="e">
        <v>#N/A</v>
      </c>
      <c r="CM126" s="146" t="e">
        <v>#N/A</v>
      </c>
      <c r="CN126" s="146" t="e">
        <v>#N/A</v>
      </c>
      <c r="CO126" s="146">
        <v>1306000.192</v>
      </c>
      <c r="CP126" s="146">
        <v>194618.10800000001</v>
      </c>
      <c r="CQ126" s="146">
        <v>262624.65899999999</v>
      </c>
      <c r="CR126" s="146">
        <v>1763242.9580000001</v>
      </c>
      <c r="CS126" s="146">
        <v>251739.69500000001</v>
      </c>
      <c r="CT126" s="146">
        <v>2014982.6529999999</v>
      </c>
      <c r="CU126" s="146" t="e">
        <v>#N/A</v>
      </c>
      <c r="CV126" s="146" t="e">
        <v>#N/A</v>
      </c>
      <c r="CW126" s="146" t="e">
        <v>#N/A</v>
      </c>
      <c r="CX126" s="146" t="e">
        <v>#N/A</v>
      </c>
      <c r="CY126" s="146" t="e">
        <v>#N/A</v>
      </c>
      <c r="CZ126" s="146" t="e">
        <v>#N/A</v>
      </c>
      <c r="DA126" s="146">
        <v>1332978.4325000001</v>
      </c>
      <c r="DB126" s="146">
        <v>180714.79031000001</v>
      </c>
      <c r="DC126" s="146">
        <v>234624.33014000001</v>
      </c>
      <c r="DD126" s="146">
        <v>1748317.5529</v>
      </c>
      <c r="DE126" s="146">
        <v>288726.81176000001</v>
      </c>
      <c r="DF126" s="146">
        <v>2037044.3647</v>
      </c>
    </row>
    <row r="127" spans="1:110" x14ac:dyDescent="0.25">
      <c r="A127" t="s">
        <v>218</v>
      </c>
      <c r="B127" s="142">
        <v>43862</v>
      </c>
      <c r="C127">
        <v>5</v>
      </c>
      <c r="D127">
        <v>0</v>
      </c>
      <c r="E127" s="105">
        <v>4.7990846154</v>
      </c>
      <c r="F127" s="105">
        <v>4.0892307692000003</v>
      </c>
      <c r="G127" s="112">
        <v>1328237.638</v>
      </c>
      <c r="H127" s="112">
        <v>1650949.4950000001</v>
      </c>
      <c r="I127" s="112">
        <v>-123742.41220000001</v>
      </c>
      <c r="J127" s="112">
        <v>1574600.0877</v>
      </c>
      <c r="K127" s="112">
        <v>-76349.407309999995</v>
      </c>
      <c r="L127" s="112">
        <v>1404587.0453000001</v>
      </c>
      <c r="M127" s="113">
        <v>163271.34400000001</v>
      </c>
      <c r="N127" s="113">
        <v>211589.37439000001</v>
      </c>
      <c r="O127" s="113">
        <v>-13731.782160000001</v>
      </c>
      <c r="P127" s="113">
        <v>204793.64968999999</v>
      </c>
      <c r="Q127" s="113">
        <v>-6795.7246999999998</v>
      </c>
      <c r="R127" s="113">
        <v>170067.0687</v>
      </c>
      <c r="S127" s="114">
        <v>212432.18</v>
      </c>
      <c r="T127" s="114">
        <v>247573.41790999999</v>
      </c>
      <c r="U127" s="114">
        <v>-12680.746929999999</v>
      </c>
      <c r="V127" s="114">
        <v>242232.91151999999</v>
      </c>
      <c r="W127" s="114">
        <v>-5340.5063899999996</v>
      </c>
      <c r="X127" s="114">
        <v>217772.68638999999</v>
      </c>
      <c r="Y127" s="109">
        <v>1703941.16</v>
      </c>
      <c r="Z127" s="109">
        <v>2110112.2873</v>
      </c>
      <c r="AA127" s="143">
        <f t="shared" si="1"/>
        <v>154.9037418181818</v>
      </c>
      <c r="AB127" s="143">
        <f t="shared" si="1"/>
        <v>191.82838975454544</v>
      </c>
      <c r="AC127" s="109">
        <v>-150154.94130000001</v>
      </c>
      <c r="AD127" s="109">
        <v>2021626.6488999999</v>
      </c>
      <c r="AE127" s="109">
        <v>-88485.638399999996</v>
      </c>
      <c r="AF127" s="109">
        <v>1792426.7984</v>
      </c>
      <c r="AG127" s="110">
        <v>242801.84099999999</v>
      </c>
      <c r="AH127" s="110">
        <v>290222.52721999999</v>
      </c>
      <c r="AI127" s="110">
        <v>285938.37069000001</v>
      </c>
      <c r="AJ127" s="110">
        <v>-4284.1565309999996</v>
      </c>
      <c r="AK127" s="110">
        <v>247085.99752999999</v>
      </c>
      <c r="AL127" s="111">
        <v>1946743.0009999999</v>
      </c>
      <c r="AM127" s="111">
        <v>2400334.8144999999</v>
      </c>
      <c r="AN127" s="111">
        <v>-155455.45819999999</v>
      </c>
      <c r="AO127" s="111">
        <v>2307565.0196000002</v>
      </c>
      <c r="AP127" s="111">
        <v>-92769.794940000007</v>
      </c>
      <c r="AQ127" s="111">
        <v>2039512.7959</v>
      </c>
      <c r="AR127" s="112">
        <v>-246362.4497</v>
      </c>
      <c r="AS127" s="112">
        <v>-54556.432242857161</v>
      </c>
      <c r="AU127" s="113">
        <v>-41522.305690000008</v>
      </c>
      <c r="AV127" s="113">
        <v>6914.6831328571343</v>
      </c>
      <c r="AX127" s="114">
        <v>-29800.731520000001</v>
      </c>
      <c r="AY127" s="114">
        <v>19592.061614285707</v>
      </c>
      <c r="BA127" s="109">
        <v>-317685.4889</v>
      </c>
      <c r="BB127" s="109">
        <v>-28049.687342857043</v>
      </c>
      <c r="BD127" s="110">
        <v>-43136.529689999996</v>
      </c>
      <c r="BE127" s="110">
        <v>-34799.125270000004</v>
      </c>
      <c r="BG127" s="111">
        <v>-360822.01859999984</v>
      </c>
      <c r="BH127" s="111">
        <v>-62848.812628571446</v>
      </c>
      <c r="BJ127" s="144" t="s">
        <v>219</v>
      </c>
      <c r="BK127" s="113" t="s">
        <v>219</v>
      </c>
      <c r="BL127" s="114" t="s">
        <v>219</v>
      </c>
      <c r="BM127" s="109" t="s">
        <v>219</v>
      </c>
      <c r="BN127" s="110" t="s">
        <v>219</v>
      </c>
      <c r="BO127" s="145" t="s">
        <v>219</v>
      </c>
      <c r="BP127" s="115">
        <v>1650949.4950000001</v>
      </c>
      <c r="BQ127" s="116">
        <v>211589.37439000001</v>
      </c>
      <c r="BR127" s="117">
        <v>247573.41790999999</v>
      </c>
      <c r="BS127" s="118">
        <v>2110112.2873</v>
      </c>
      <c r="BT127" s="119">
        <v>290222.52721999999</v>
      </c>
      <c r="BU127" s="120">
        <v>2400334.8144999999</v>
      </c>
      <c r="BV127" s="115" t="s">
        <v>219</v>
      </c>
      <c r="BW127" s="116" t="s">
        <v>219</v>
      </c>
      <c r="BX127" s="117" t="s">
        <v>219</v>
      </c>
      <c r="BY127" s="118" t="s">
        <v>219</v>
      </c>
      <c r="BZ127" s="119" t="s">
        <v>219</v>
      </c>
      <c r="CA127" s="120" t="s">
        <v>219</v>
      </c>
      <c r="CB127" s="146">
        <v>2645501.3155999999</v>
      </c>
      <c r="CC127" s="146">
        <v>411492.21189999999</v>
      </c>
      <c r="CD127" s="146">
        <v>437218.68098</v>
      </c>
      <c r="CE127" s="146">
        <v>3494212.2085000002</v>
      </c>
      <c r="CF127" s="146">
        <v>419527.19653999998</v>
      </c>
      <c r="CG127" s="146">
        <v>3921298.3091000002</v>
      </c>
      <c r="CH127" s="146">
        <v>1</v>
      </c>
      <c r="CI127" s="146" t="e">
        <v>#N/A</v>
      </c>
      <c r="CJ127" s="146" t="e">
        <v>#N/A</v>
      </c>
      <c r="CK127" s="146" t="e">
        <v>#N/A</v>
      </c>
      <c r="CL127" s="146" t="e">
        <v>#N/A</v>
      </c>
      <c r="CM127" s="146" t="e">
        <v>#N/A</v>
      </c>
      <c r="CN127" s="146" t="e">
        <v>#N/A</v>
      </c>
      <c r="CO127" s="146">
        <v>1328237.638</v>
      </c>
      <c r="CP127" s="146">
        <v>163271.34400000001</v>
      </c>
      <c r="CQ127" s="146">
        <v>212432.18</v>
      </c>
      <c r="CR127" s="146">
        <v>1703941.16</v>
      </c>
      <c r="CS127" s="146">
        <v>242801.84099999999</v>
      </c>
      <c r="CT127" s="146">
        <v>1946743.0009999999</v>
      </c>
      <c r="CU127" s="146" t="e">
        <v>#N/A</v>
      </c>
      <c r="CV127" s="146" t="e">
        <v>#N/A</v>
      </c>
      <c r="CW127" s="146" t="e">
        <v>#N/A</v>
      </c>
      <c r="CX127" s="146" t="e">
        <v>#N/A</v>
      </c>
      <c r="CY127" s="146" t="e">
        <v>#N/A</v>
      </c>
      <c r="CZ127" s="146" t="e">
        <v>#N/A</v>
      </c>
      <c r="DA127" s="146">
        <v>1574600.0877</v>
      </c>
      <c r="DB127" s="146">
        <v>204793.64968999999</v>
      </c>
      <c r="DC127" s="146">
        <v>242232.91151999999</v>
      </c>
      <c r="DD127" s="146">
        <v>2021626.6488999999</v>
      </c>
      <c r="DE127" s="146">
        <v>285938.37069000001</v>
      </c>
      <c r="DF127" s="146">
        <v>2307565.0196000002</v>
      </c>
    </row>
    <row r="128" spans="1:110" x14ac:dyDescent="0.25">
      <c r="A128" t="s">
        <v>218</v>
      </c>
      <c r="B128" s="142">
        <v>43863</v>
      </c>
      <c r="C128">
        <v>6</v>
      </c>
      <c r="D128">
        <v>0</v>
      </c>
      <c r="E128" s="105">
        <v>5.6384230768999997</v>
      </c>
      <c r="F128" s="105">
        <v>4.1038461538000002</v>
      </c>
      <c r="G128" s="112">
        <v>1338662.6850000001</v>
      </c>
      <c r="H128" s="112">
        <v>1609045.9394</v>
      </c>
      <c r="I128" s="112">
        <v>-120722.91529999999</v>
      </c>
      <c r="J128" s="112">
        <v>1445266.8119000001</v>
      </c>
      <c r="K128" s="112">
        <v>-163779.12760000001</v>
      </c>
      <c r="L128" s="112">
        <v>1502441.8126000001</v>
      </c>
      <c r="M128" s="113">
        <v>170533.18</v>
      </c>
      <c r="N128" s="113">
        <v>214732.87476999999</v>
      </c>
      <c r="O128" s="113">
        <v>-13957.02498</v>
      </c>
      <c r="P128" s="113">
        <v>196106.17113</v>
      </c>
      <c r="Q128" s="113">
        <v>-18626.703649999999</v>
      </c>
      <c r="R128" s="113">
        <v>189159.88365</v>
      </c>
      <c r="S128" s="114">
        <v>220460.21599999999</v>
      </c>
      <c r="T128" s="114">
        <v>256471.97016999999</v>
      </c>
      <c r="U128" s="114">
        <v>-13138.651750000001</v>
      </c>
      <c r="V128" s="114">
        <v>238516.33353999999</v>
      </c>
      <c r="W128" s="114">
        <v>-17955.636630000001</v>
      </c>
      <c r="X128" s="114">
        <v>238415.85263000001</v>
      </c>
      <c r="Y128" s="109">
        <v>1729656.08</v>
      </c>
      <c r="Z128" s="109">
        <v>2080250.7844</v>
      </c>
      <c r="AA128" s="143">
        <f t="shared" si="1"/>
        <v>157.24146181818182</v>
      </c>
      <c r="AB128" s="143">
        <f t="shared" si="1"/>
        <v>189.11370767272729</v>
      </c>
      <c r="AC128" s="109">
        <v>-147818.592</v>
      </c>
      <c r="AD128" s="109">
        <v>1879889.3166</v>
      </c>
      <c r="AE128" s="109">
        <v>-200361.46780000001</v>
      </c>
      <c r="AF128" s="109">
        <v>1930017.5478000001</v>
      </c>
      <c r="AG128" s="110">
        <v>250959.05499999999</v>
      </c>
      <c r="AH128" s="110">
        <v>281630.08354999998</v>
      </c>
      <c r="AI128" s="110">
        <v>275411.68809000001</v>
      </c>
      <c r="AJ128" s="110">
        <v>-6218.3954549999999</v>
      </c>
      <c r="AK128" s="110">
        <v>257177.45045</v>
      </c>
      <c r="AL128" s="111">
        <v>1980615.135</v>
      </c>
      <c r="AM128" s="111">
        <v>2361880.8679</v>
      </c>
      <c r="AN128" s="111">
        <v>-152890.20809999999</v>
      </c>
      <c r="AO128" s="111">
        <v>2155301.0046000001</v>
      </c>
      <c r="AP128" s="111">
        <v>-206579.8633</v>
      </c>
      <c r="AQ128" s="111">
        <v>2187194.9983000001</v>
      </c>
      <c r="AR128" s="112">
        <v>-106604.12679999997</v>
      </c>
      <c r="AS128" s="112">
        <v>-72369.109057142865</v>
      </c>
      <c r="AU128" s="113">
        <v>-25572.991119999991</v>
      </c>
      <c r="AV128" s="113">
        <v>5967.079748571422</v>
      </c>
      <c r="AX128" s="114">
        <v>-18056.117539999977</v>
      </c>
      <c r="AY128" s="114">
        <v>18109.717574285711</v>
      </c>
      <c r="BA128" s="109">
        <v>-150233.23659999995</v>
      </c>
      <c r="BB128" s="109">
        <v>-48292.312314285598</v>
      </c>
      <c r="BD128" s="110">
        <v>-24452.633099999977</v>
      </c>
      <c r="BE128" s="110">
        <v>-34886.718158571421</v>
      </c>
      <c r="BG128" s="111">
        <v>-174685.86959999986</v>
      </c>
      <c r="BH128" s="111">
        <v>-83179.030471428603</v>
      </c>
      <c r="BJ128" s="144" t="s">
        <v>219</v>
      </c>
      <c r="BK128" s="113" t="s">
        <v>219</v>
      </c>
      <c r="BL128" s="114" t="s">
        <v>219</v>
      </c>
      <c r="BM128" s="109" t="s">
        <v>219</v>
      </c>
      <c r="BN128" s="110" t="s">
        <v>219</v>
      </c>
      <c r="BO128" s="145" t="s">
        <v>219</v>
      </c>
      <c r="BP128" s="115">
        <v>1609045.9394</v>
      </c>
      <c r="BQ128" s="116">
        <v>214732.87476999999</v>
      </c>
      <c r="BR128" s="117">
        <v>256471.97016999999</v>
      </c>
      <c r="BS128" s="118">
        <v>2080250.7844</v>
      </c>
      <c r="BT128" s="119">
        <v>281630.08354999998</v>
      </c>
      <c r="BU128" s="120">
        <v>2361880.8679</v>
      </c>
      <c r="BV128" s="115" t="s">
        <v>219</v>
      </c>
      <c r="BW128" s="116" t="s">
        <v>219</v>
      </c>
      <c r="BX128" s="117" t="s">
        <v>219</v>
      </c>
      <c r="BY128" s="118" t="s">
        <v>219</v>
      </c>
      <c r="BZ128" s="119" t="s">
        <v>219</v>
      </c>
      <c r="CA128" s="120" t="s">
        <v>219</v>
      </c>
      <c r="CB128" s="146">
        <v>2645501.3155999999</v>
      </c>
      <c r="CC128" s="146">
        <v>411492.21189999999</v>
      </c>
      <c r="CD128" s="146">
        <v>437218.68098</v>
      </c>
      <c r="CE128" s="146">
        <v>3494212.2085000002</v>
      </c>
      <c r="CF128" s="146">
        <v>419527.19653999998</v>
      </c>
      <c r="CG128" s="146">
        <v>3921298.3091000002</v>
      </c>
      <c r="CH128" s="146">
        <v>1</v>
      </c>
      <c r="CI128" s="146" t="e">
        <v>#N/A</v>
      </c>
      <c r="CJ128" s="146" t="e">
        <v>#N/A</v>
      </c>
      <c r="CK128" s="146" t="e">
        <v>#N/A</v>
      </c>
      <c r="CL128" s="146" t="e">
        <v>#N/A</v>
      </c>
      <c r="CM128" s="146" t="e">
        <v>#N/A</v>
      </c>
      <c r="CN128" s="146" t="e">
        <v>#N/A</v>
      </c>
      <c r="CO128" s="146">
        <v>1338662.6850000001</v>
      </c>
      <c r="CP128" s="146">
        <v>170533.18</v>
      </c>
      <c r="CQ128" s="146">
        <v>220460.21599999999</v>
      </c>
      <c r="CR128" s="146">
        <v>1729656.08</v>
      </c>
      <c r="CS128" s="146">
        <v>250959.05499999999</v>
      </c>
      <c r="CT128" s="146">
        <v>1980615.135</v>
      </c>
      <c r="CU128" s="146" t="e">
        <v>#N/A</v>
      </c>
      <c r="CV128" s="146" t="e">
        <v>#N/A</v>
      </c>
      <c r="CW128" s="146" t="e">
        <v>#N/A</v>
      </c>
      <c r="CX128" s="146" t="e">
        <v>#N/A</v>
      </c>
      <c r="CY128" s="146" t="e">
        <v>#N/A</v>
      </c>
      <c r="CZ128" s="146" t="e">
        <v>#N/A</v>
      </c>
      <c r="DA128" s="146">
        <v>1445266.8119000001</v>
      </c>
      <c r="DB128" s="146">
        <v>196106.17113</v>
      </c>
      <c r="DC128" s="146">
        <v>238516.33353999999</v>
      </c>
      <c r="DD128" s="146">
        <v>1879889.3166</v>
      </c>
      <c r="DE128" s="146">
        <v>275411.68809000001</v>
      </c>
      <c r="DF128" s="146">
        <v>2155301.0046000001</v>
      </c>
    </row>
    <row r="129" spans="1:110" x14ac:dyDescent="0.25">
      <c r="A129" t="s">
        <v>218</v>
      </c>
      <c r="B129" s="142">
        <v>43864</v>
      </c>
      <c r="C129">
        <v>0</v>
      </c>
      <c r="D129">
        <v>0</v>
      </c>
      <c r="E129" s="105">
        <v>5.3635400000000004</v>
      </c>
      <c r="F129" s="105">
        <v>4.1100000000000003</v>
      </c>
      <c r="G129" s="112">
        <v>1443260.129</v>
      </c>
      <c r="H129" s="112">
        <v>1677090.8746</v>
      </c>
      <c r="I129" s="112">
        <v>-125866.29730000001</v>
      </c>
      <c r="J129" s="112">
        <v>1537403.3074</v>
      </c>
      <c r="K129" s="112">
        <v>-139687.56719999999</v>
      </c>
      <c r="L129" s="112">
        <v>1582947.6961999999</v>
      </c>
      <c r="M129" s="113">
        <v>224058.921</v>
      </c>
      <c r="N129" s="113">
        <v>223799.17019</v>
      </c>
      <c r="O129" s="113">
        <v>-14544.58224</v>
      </c>
      <c r="P129" s="113">
        <v>208580.48598999999</v>
      </c>
      <c r="Q129" s="113">
        <v>-15218.6842</v>
      </c>
      <c r="R129" s="113">
        <v>239277.60519999999</v>
      </c>
      <c r="S129" s="114">
        <v>303643.16499999998</v>
      </c>
      <c r="T129" s="114">
        <v>291518.50526000001</v>
      </c>
      <c r="U129" s="114">
        <v>-14876.31278</v>
      </c>
      <c r="V129" s="114">
        <v>275833.41905999999</v>
      </c>
      <c r="W129" s="114">
        <v>-15685.0862</v>
      </c>
      <c r="X129" s="114">
        <v>319328.2512</v>
      </c>
      <c r="Y129" s="109">
        <v>1970962.216</v>
      </c>
      <c r="Z129" s="109">
        <v>2192408.5499999998</v>
      </c>
      <c r="AA129" s="143">
        <f t="shared" si="1"/>
        <v>179.17838327272727</v>
      </c>
      <c r="AB129" s="143">
        <f t="shared" si="1"/>
        <v>199.30986818181816</v>
      </c>
      <c r="AC129" s="109">
        <v>-155287.1923</v>
      </c>
      <c r="AD129" s="109">
        <v>2021817.2124000001</v>
      </c>
      <c r="AE129" s="109">
        <v>-170591.3376</v>
      </c>
      <c r="AF129" s="109">
        <v>2141553.5536000002</v>
      </c>
      <c r="AG129" s="110">
        <v>275350.04599999997</v>
      </c>
      <c r="AH129" s="110">
        <v>309853.14902999997</v>
      </c>
      <c r="AI129" s="110">
        <v>303790.52340000001</v>
      </c>
      <c r="AJ129" s="110">
        <v>-6062.6256219999996</v>
      </c>
      <c r="AK129" s="110">
        <v>281412.67161999998</v>
      </c>
      <c r="AL129" s="111">
        <v>2246312.2620000001</v>
      </c>
      <c r="AM129" s="111">
        <v>2502261.6990999999</v>
      </c>
      <c r="AN129" s="111">
        <v>-160898.9094</v>
      </c>
      <c r="AO129" s="111">
        <v>2325607.7357999999</v>
      </c>
      <c r="AP129" s="111">
        <v>-176653.9632</v>
      </c>
      <c r="AQ129" s="111">
        <v>2422966.2252000002</v>
      </c>
      <c r="AR129" s="112">
        <v>-94143.178400000092</v>
      </c>
      <c r="AS129" s="112">
        <v>-78291.415357142891</v>
      </c>
      <c r="AU129" s="113">
        <v>15478.435009999987</v>
      </c>
      <c r="AV129" s="113">
        <v>5269.2803142857074</v>
      </c>
      <c r="AX129" s="114">
        <v>27809.745939999993</v>
      </c>
      <c r="AY129" s="114">
        <v>17172.930887142855</v>
      </c>
      <c r="BA129" s="109">
        <v>-50854.996399999596</v>
      </c>
      <c r="BB129" s="109">
        <v>-55849.204457142689</v>
      </c>
      <c r="BD129" s="110">
        <v>-28440.477409999992</v>
      </c>
      <c r="BE129" s="110">
        <v>-35194.036579999993</v>
      </c>
      <c r="BG129" s="111">
        <v>-79295.473899999633</v>
      </c>
      <c r="BH129" s="111">
        <v>-91043.241042857087</v>
      </c>
      <c r="BJ129" s="144">
        <v>1677090.8746</v>
      </c>
      <c r="BK129" s="113">
        <v>223799.17019</v>
      </c>
      <c r="BL129" s="114">
        <v>291518.50526000001</v>
      </c>
      <c r="BM129" s="109">
        <v>2192408.5499999998</v>
      </c>
      <c r="BN129" s="110">
        <v>309853.14902999997</v>
      </c>
      <c r="BO129" s="145">
        <v>2502261.6990999999</v>
      </c>
      <c r="BP129" s="115" t="s">
        <v>219</v>
      </c>
      <c r="BQ129" s="116" t="s">
        <v>219</v>
      </c>
      <c r="BR129" s="117" t="s">
        <v>219</v>
      </c>
      <c r="BS129" s="118" t="s">
        <v>219</v>
      </c>
      <c r="BT129" s="119" t="s">
        <v>219</v>
      </c>
      <c r="BU129" s="120" t="s">
        <v>219</v>
      </c>
      <c r="BV129" s="115" t="s">
        <v>219</v>
      </c>
      <c r="BW129" s="116" t="s">
        <v>219</v>
      </c>
      <c r="BX129" s="117" t="s">
        <v>219</v>
      </c>
      <c r="BY129" s="118" t="s">
        <v>219</v>
      </c>
      <c r="BZ129" s="119" t="s">
        <v>219</v>
      </c>
      <c r="CA129" s="120" t="s">
        <v>219</v>
      </c>
      <c r="CB129" s="146">
        <v>2645501.3155999999</v>
      </c>
      <c r="CC129" s="146">
        <v>411492.21189999999</v>
      </c>
      <c r="CD129" s="146">
        <v>437218.68098</v>
      </c>
      <c r="CE129" s="146">
        <v>3494212.2085000002</v>
      </c>
      <c r="CF129" s="146">
        <v>419527.19653999998</v>
      </c>
      <c r="CG129" s="146">
        <v>3921298.3091000002</v>
      </c>
      <c r="CH129" s="146">
        <v>0</v>
      </c>
      <c r="CI129" s="146">
        <v>1443260.129</v>
      </c>
      <c r="CJ129" s="146">
        <v>224058.921</v>
      </c>
      <c r="CK129" s="146">
        <v>303643.16499999998</v>
      </c>
      <c r="CL129" s="146">
        <v>1970962.216</v>
      </c>
      <c r="CM129" s="146">
        <v>275350.04599999997</v>
      </c>
      <c r="CN129" s="146">
        <v>2246312.2620000001</v>
      </c>
      <c r="CO129" s="146" t="e">
        <v>#N/A</v>
      </c>
      <c r="CP129" s="146" t="e">
        <v>#N/A</v>
      </c>
      <c r="CQ129" s="146" t="e">
        <v>#N/A</v>
      </c>
      <c r="CR129" s="146" t="e">
        <v>#N/A</v>
      </c>
      <c r="CS129" s="146" t="e">
        <v>#N/A</v>
      </c>
      <c r="CT129" s="146" t="e">
        <v>#N/A</v>
      </c>
      <c r="CU129" s="146">
        <v>1537403.3074</v>
      </c>
      <c r="CV129" s="146">
        <v>208580.48598999999</v>
      </c>
      <c r="CW129" s="146">
        <v>275833.41905999999</v>
      </c>
      <c r="CX129" s="146">
        <v>2021817.2124000001</v>
      </c>
      <c r="CY129" s="146">
        <v>303790.52340000001</v>
      </c>
      <c r="CZ129" s="146">
        <v>2325607.7357999999</v>
      </c>
      <c r="DA129" s="146" t="e">
        <v>#N/A</v>
      </c>
      <c r="DB129" s="146" t="e">
        <v>#N/A</v>
      </c>
      <c r="DC129" s="146" t="e">
        <v>#N/A</v>
      </c>
      <c r="DD129" s="146" t="e">
        <v>#N/A</v>
      </c>
      <c r="DE129" s="146" t="e">
        <v>#N/A</v>
      </c>
      <c r="DF129" s="146" t="e">
        <v>#N/A</v>
      </c>
    </row>
    <row r="130" spans="1:110" x14ac:dyDescent="0.25">
      <c r="A130" t="s">
        <v>218</v>
      </c>
      <c r="B130" s="142">
        <v>43865</v>
      </c>
      <c r="C130">
        <v>1</v>
      </c>
      <c r="D130">
        <v>0</v>
      </c>
      <c r="E130" s="105">
        <v>5.2941776922999999</v>
      </c>
      <c r="F130" s="105">
        <v>4.0999999999999996</v>
      </c>
      <c r="G130" s="112">
        <v>1598604.9269999999</v>
      </c>
      <c r="H130" s="112">
        <v>1678456.5160999999</v>
      </c>
      <c r="I130" s="112">
        <v>-125864.9271</v>
      </c>
      <c r="J130" s="112">
        <v>1557407.4794000001</v>
      </c>
      <c r="K130" s="112">
        <v>-121049.0367</v>
      </c>
      <c r="L130" s="112">
        <v>1719653.9637</v>
      </c>
      <c r="M130" s="113">
        <v>247169.182</v>
      </c>
      <c r="N130" s="113">
        <v>224122.89595999999</v>
      </c>
      <c r="O130" s="113">
        <v>-14543.70484</v>
      </c>
      <c r="P130" s="113">
        <v>210542.31284</v>
      </c>
      <c r="Q130" s="113">
        <v>-13580.583119999999</v>
      </c>
      <c r="R130" s="113">
        <v>260749.76512</v>
      </c>
      <c r="S130" s="114">
        <v>319441.58899999998</v>
      </c>
      <c r="T130" s="114">
        <v>291697.18147000001</v>
      </c>
      <c r="U130" s="114">
        <v>-14876.321540000001</v>
      </c>
      <c r="V130" s="114">
        <v>276746.82055</v>
      </c>
      <c r="W130" s="114">
        <v>-14950.360919999999</v>
      </c>
      <c r="X130" s="114">
        <v>334391.94991999998</v>
      </c>
      <c r="Y130" s="109">
        <v>2165215.6970000002</v>
      </c>
      <c r="Z130" s="109">
        <v>2194276.5935999998</v>
      </c>
      <c r="AA130" s="143">
        <f t="shared" si="1"/>
        <v>196.83779063636365</v>
      </c>
      <c r="AB130" s="143">
        <f t="shared" si="1"/>
        <v>199.47969032727272</v>
      </c>
      <c r="AC130" s="109">
        <v>-155284.9535</v>
      </c>
      <c r="AD130" s="109">
        <v>2044696.6128</v>
      </c>
      <c r="AE130" s="109">
        <v>-149579.98079999999</v>
      </c>
      <c r="AF130" s="109">
        <v>2314795.6778000002</v>
      </c>
      <c r="AG130" s="110">
        <v>280228.13299999997</v>
      </c>
      <c r="AH130" s="110">
        <v>309885.70377000002</v>
      </c>
      <c r="AI130" s="110">
        <v>303635.47016000003</v>
      </c>
      <c r="AJ130" s="110">
        <v>-6250.233612</v>
      </c>
      <c r="AK130" s="110">
        <v>286478.36661000003</v>
      </c>
      <c r="AL130" s="111">
        <v>2445443.83</v>
      </c>
      <c r="AM130" s="111">
        <v>2504162.2973000002</v>
      </c>
      <c r="AN130" s="111">
        <v>-160895.96580000001</v>
      </c>
      <c r="AO130" s="111">
        <v>2348332.0830000001</v>
      </c>
      <c r="AP130" s="111">
        <v>-155830.2144</v>
      </c>
      <c r="AQ130" s="111">
        <v>2601274.0444</v>
      </c>
      <c r="AR130" s="112">
        <v>41197.447600000072</v>
      </c>
      <c r="AS130" s="112">
        <v>-64577.753657142865</v>
      </c>
      <c r="AU130" s="113">
        <v>36626.869160000002</v>
      </c>
      <c r="AV130" s="113">
        <v>7289.4545185714214</v>
      </c>
      <c r="AX130" s="114">
        <v>42694.768449999974</v>
      </c>
      <c r="AY130" s="114">
        <v>18196.00067999999</v>
      </c>
      <c r="BA130" s="109">
        <v>120519.08420000039</v>
      </c>
      <c r="BB130" s="109">
        <v>-39092.299185714051</v>
      </c>
      <c r="BD130" s="110">
        <v>-23407.337159999995</v>
      </c>
      <c r="BE130" s="110">
        <v>-33722.569588571416</v>
      </c>
      <c r="BG130" s="111">
        <v>97111.747099999804</v>
      </c>
      <c r="BH130" s="111">
        <v>-72814.868771428548</v>
      </c>
      <c r="BJ130" s="144">
        <v>1678456.5160999999</v>
      </c>
      <c r="BK130" s="113">
        <v>224122.89595999999</v>
      </c>
      <c r="BL130" s="114">
        <v>291697.18147000001</v>
      </c>
      <c r="BM130" s="109">
        <v>2194276.5935999998</v>
      </c>
      <c r="BN130" s="110">
        <v>309885.70377000002</v>
      </c>
      <c r="BO130" s="145">
        <v>2504162.2973000002</v>
      </c>
      <c r="BP130" s="115" t="s">
        <v>219</v>
      </c>
      <c r="BQ130" s="116" t="s">
        <v>219</v>
      </c>
      <c r="BR130" s="117" t="s">
        <v>219</v>
      </c>
      <c r="BS130" s="118" t="s">
        <v>219</v>
      </c>
      <c r="BT130" s="119" t="s">
        <v>219</v>
      </c>
      <c r="BU130" s="120" t="s">
        <v>219</v>
      </c>
      <c r="BV130" s="115" t="s">
        <v>219</v>
      </c>
      <c r="BW130" s="116" t="s">
        <v>219</v>
      </c>
      <c r="BX130" s="117" t="s">
        <v>219</v>
      </c>
      <c r="BY130" s="118" t="s">
        <v>219</v>
      </c>
      <c r="BZ130" s="119" t="s">
        <v>219</v>
      </c>
      <c r="CA130" s="120" t="s">
        <v>219</v>
      </c>
      <c r="CB130" s="146">
        <v>2645501.3155999999</v>
      </c>
      <c r="CC130" s="146">
        <v>411492.21189999999</v>
      </c>
      <c r="CD130" s="146">
        <v>437218.68098</v>
      </c>
      <c r="CE130" s="146">
        <v>3494212.2085000002</v>
      </c>
      <c r="CF130" s="146">
        <v>419527.19653999998</v>
      </c>
      <c r="CG130" s="146">
        <v>3921298.3091000002</v>
      </c>
      <c r="CH130" s="146">
        <v>0</v>
      </c>
      <c r="CI130" s="146">
        <v>1598604.9269999999</v>
      </c>
      <c r="CJ130" s="146">
        <v>247169.182</v>
      </c>
      <c r="CK130" s="146">
        <v>319441.58899999998</v>
      </c>
      <c r="CL130" s="146">
        <v>2165215.6970000002</v>
      </c>
      <c r="CM130" s="146">
        <v>280228.13299999997</v>
      </c>
      <c r="CN130" s="146">
        <v>2445443.83</v>
      </c>
      <c r="CO130" s="146" t="e">
        <v>#N/A</v>
      </c>
      <c r="CP130" s="146" t="e">
        <v>#N/A</v>
      </c>
      <c r="CQ130" s="146" t="e">
        <v>#N/A</v>
      </c>
      <c r="CR130" s="146" t="e">
        <v>#N/A</v>
      </c>
      <c r="CS130" s="146" t="e">
        <v>#N/A</v>
      </c>
      <c r="CT130" s="146" t="e">
        <v>#N/A</v>
      </c>
      <c r="CU130" s="146">
        <v>1557407.4794000001</v>
      </c>
      <c r="CV130" s="146">
        <v>210542.31284</v>
      </c>
      <c r="CW130" s="146">
        <v>276746.82055</v>
      </c>
      <c r="CX130" s="146">
        <v>2044696.6128</v>
      </c>
      <c r="CY130" s="146">
        <v>303635.47016000003</v>
      </c>
      <c r="CZ130" s="146">
        <v>2348332.0830000001</v>
      </c>
      <c r="DA130" s="146" t="e">
        <v>#N/A</v>
      </c>
      <c r="DB130" s="146" t="e">
        <v>#N/A</v>
      </c>
      <c r="DC130" s="146" t="e">
        <v>#N/A</v>
      </c>
      <c r="DD130" s="146" t="e">
        <v>#N/A</v>
      </c>
      <c r="DE130" s="146" t="e">
        <v>#N/A</v>
      </c>
      <c r="DF130" s="146" t="e">
        <v>#N/A</v>
      </c>
    </row>
    <row r="131" spans="1:110" x14ac:dyDescent="0.25">
      <c r="A131" t="s">
        <v>218</v>
      </c>
      <c r="B131" s="142">
        <v>43866</v>
      </c>
      <c r="C131">
        <v>2</v>
      </c>
      <c r="D131">
        <v>0</v>
      </c>
      <c r="E131" s="105">
        <v>5.5694853846000001</v>
      </c>
      <c r="F131" s="105">
        <v>4.0892307692000003</v>
      </c>
      <c r="G131" s="112">
        <v>1564227.85</v>
      </c>
      <c r="H131" s="112">
        <v>1679869.6011000001</v>
      </c>
      <c r="I131" s="112">
        <v>-125863.557</v>
      </c>
      <c r="J131" s="112">
        <v>1503523.0041</v>
      </c>
      <c r="K131" s="112">
        <v>-176346.59700000001</v>
      </c>
      <c r="L131" s="112">
        <v>1740574.4469999999</v>
      </c>
      <c r="M131" s="113">
        <v>240325.60500000001</v>
      </c>
      <c r="N131" s="113">
        <v>224222.31636</v>
      </c>
      <c r="O131" s="113">
        <v>-14541.169550000001</v>
      </c>
      <c r="P131" s="113">
        <v>203735.21205</v>
      </c>
      <c r="Q131" s="113">
        <v>-20487.104309999999</v>
      </c>
      <c r="R131" s="113">
        <v>260812.70931000001</v>
      </c>
      <c r="S131" s="114">
        <v>316804.571</v>
      </c>
      <c r="T131" s="114">
        <v>291861.61241</v>
      </c>
      <c r="U131" s="114">
        <v>-14876.3303</v>
      </c>
      <c r="V131" s="114">
        <v>270040.103</v>
      </c>
      <c r="W131" s="114">
        <v>-21821.509409999999</v>
      </c>
      <c r="X131" s="114">
        <v>338626.08041</v>
      </c>
      <c r="Y131" s="109">
        <v>2121358.0269999998</v>
      </c>
      <c r="Z131" s="109">
        <v>2195953.5298000001</v>
      </c>
      <c r="AA131" s="143">
        <f t="shared" si="1"/>
        <v>192.85072972727269</v>
      </c>
      <c r="AB131" s="143">
        <f t="shared" si="1"/>
        <v>199.63213907272728</v>
      </c>
      <c r="AC131" s="109">
        <v>-155281.05679999999</v>
      </c>
      <c r="AD131" s="109">
        <v>1977298.3192</v>
      </c>
      <c r="AE131" s="109">
        <v>-218655.2107</v>
      </c>
      <c r="AF131" s="109">
        <v>2340013.2376999999</v>
      </c>
      <c r="AG131" s="110">
        <v>304054.50900000002</v>
      </c>
      <c r="AH131" s="110">
        <v>309910.97008</v>
      </c>
      <c r="AI131" s="110">
        <v>302234.80319000001</v>
      </c>
      <c r="AJ131" s="110">
        <v>-7676.1668950000003</v>
      </c>
      <c r="AK131" s="110">
        <v>311730.67589999997</v>
      </c>
      <c r="AL131" s="111">
        <v>2425412.5359999998</v>
      </c>
      <c r="AM131" s="111">
        <v>2505864.4999000002</v>
      </c>
      <c r="AN131" s="111">
        <v>-160891.36429999999</v>
      </c>
      <c r="AO131" s="111">
        <v>2279533.1222999999</v>
      </c>
      <c r="AP131" s="111">
        <v>-226331.37760000001</v>
      </c>
      <c r="AQ131" s="111">
        <v>2651743.9136000001</v>
      </c>
      <c r="AR131" s="112">
        <v>60704.84589999984</v>
      </c>
      <c r="AS131" s="112">
        <v>-56130.156642857175</v>
      </c>
      <c r="AU131" s="113">
        <v>36590.392950000009</v>
      </c>
      <c r="AV131" s="113">
        <v>8335.5579128571389</v>
      </c>
      <c r="AX131" s="114">
        <v>46764.467999999993</v>
      </c>
      <c r="AY131" s="114">
        <v>19110.653711428567</v>
      </c>
      <c r="BA131" s="109">
        <v>144059.7078999998</v>
      </c>
      <c r="BB131" s="109">
        <v>-28683.945171428411</v>
      </c>
      <c r="BD131" s="110">
        <v>1819.7058199999738</v>
      </c>
      <c r="BE131" s="110">
        <v>-28855.16528571428</v>
      </c>
      <c r="BG131" s="111">
        <v>145879.41369999992</v>
      </c>
      <c r="BH131" s="111">
        <v>-57539.110442857091</v>
      </c>
      <c r="BJ131" s="144">
        <v>1679869.6011000001</v>
      </c>
      <c r="BK131" s="113">
        <v>224222.31636</v>
      </c>
      <c r="BL131" s="114">
        <v>291861.61241</v>
      </c>
      <c r="BM131" s="109">
        <v>2195953.5298000001</v>
      </c>
      <c r="BN131" s="110">
        <v>309910.97008</v>
      </c>
      <c r="BO131" s="145">
        <v>2505864.4999000002</v>
      </c>
      <c r="BP131" s="115" t="s">
        <v>219</v>
      </c>
      <c r="BQ131" s="116" t="s">
        <v>219</v>
      </c>
      <c r="BR131" s="117" t="s">
        <v>219</v>
      </c>
      <c r="BS131" s="118" t="s">
        <v>219</v>
      </c>
      <c r="BT131" s="119" t="s">
        <v>219</v>
      </c>
      <c r="BU131" s="120" t="s">
        <v>219</v>
      </c>
      <c r="BV131" s="115" t="s">
        <v>219</v>
      </c>
      <c r="BW131" s="116" t="s">
        <v>219</v>
      </c>
      <c r="BX131" s="117" t="s">
        <v>219</v>
      </c>
      <c r="BY131" s="118" t="s">
        <v>219</v>
      </c>
      <c r="BZ131" s="119" t="s">
        <v>219</v>
      </c>
      <c r="CA131" s="120" t="s">
        <v>219</v>
      </c>
      <c r="CB131" s="146">
        <v>2645501.3155999999</v>
      </c>
      <c r="CC131" s="146">
        <v>411492.21189999999</v>
      </c>
      <c r="CD131" s="146">
        <v>437218.68098</v>
      </c>
      <c r="CE131" s="146">
        <v>3494212.2085000002</v>
      </c>
      <c r="CF131" s="146">
        <v>419527.19653999998</v>
      </c>
      <c r="CG131" s="146">
        <v>3921298.3091000002</v>
      </c>
      <c r="CH131" s="146">
        <v>0</v>
      </c>
      <c r="CI131" s="146">
        <v>1564227.85</v>
      </c>
      <c r="CJ131" s="146">
        <v>240325.60500000001</v>
      </c>
      <c r="CK131" s="146">
        <v>316804.571</v>
      </c>
      <c r="CL131" s="146">
        <v>2121358.0269999998</v>
      </c>
      <c r="CM131" s="146">
        <v>304054.50900000002</v>
      </c>
      <c r="CN131" s="146">
        <v>2425412.5359999998</v>
      </c>
      <c r="CO131" s="146" t="e">
        <v>#N/A</v>
      </c>
      <c r="CP131" s="146" t="e">
        <v>#N/A</v>
      </c>
      <c r="CQ131" s="146" t="e">
        <v>#N/A</v>
      </c>
      <c r="CR131" s="146" t="e">
        <v>#N/A</v>
      </c>
      <c r="CS131" s="146" t="e">
        <v>#N/A</v>
      </c>
      <c r="CT131" s="146" t="e">
        <v>#N/A</v>
      </c>
      <c r="CU131" s="146">
        <v>1503523.0041</v>
      </c>
      <c r="CV131" s="146">
        <v>203735.21205</v>
      </c>
      <c r="CW131" s="146">
        <v>270040.103</v>
      </c>
      <c r="CX131" s="146">
        <v>1977298.3192</v>
      </c>
      <c r="CY131" s="146">
        <v>302234.80319000001</v>
      </c>
      <c r="CZ131" s="146">
        <v>2279533.1222999999</v>
      </c>
      <c r="DA131" s="146" t="e">
        <v>#N/A</v>
      </c>
      <c r="DB131" s="146" t="e">
        <v>#N/A</v>
      </c>
      <c r="DC131" s="146" t="e">
        <v>#N/A</v>
      </c>
      <c r="DD131" s="146" t="e">
        <v>#N/A</v>
      </c>
      <c r="DE131" s="146" t="e">
        <v>#N/A</v>
      </c>
      <c r="DF131" s="146" t="e">
        <v>#N/A</v>
      </c>
    </row>
    <row r="132" spans="1:110" x14ac:dyDescent="0.25">
      <c r="A132" t="s">
        <v>218</v>
      </c>
      <c r="B132" s="142">
        <v>43867</v>
      </c>
      <c r="C132">
        <v>3</v>
      </c>
      <c r="D132">
        <v>0</v>
      </c>
      <c r="E132" s="105">
        <v>5.6059407692000001</v>
      </c>
      <c r="F132" s="105">
        <v>4.0646153845999997</v>
      </c>
      <c r="G132" s="112">
        <v>1604785.257</v>
      </c>
      <c r="H132" s="112">
        <v>1683145.3336</v>
      </c>
      <c r="I132" s="112">
        <v>-125862.1868</v>
      </c>
      <c r="J132" s="112">
        <v>1485741.6592999999</v>
      </c>
      <c r="K132" s="112">
        <v>-197403.67430000001</v>
      </c>
      <c r="L132" s="112">
        <v>1802188.9313000001</v>
      </c>
      <c r="M132" s="113">
        <v>243862.49600000001</v>
      </c>
      <c r="N132" s="113">
        <v>224375.3953</v>
      </c>
      <c r="O132" s="113">
        <v>-14537.40537</v>
      </c>
      <c r="P132" s="113">
        <v>201698.87263999999</v>
      </c>
      <c r="Q132" s="113">
        <v>-22676.522669999998</v>
      </c>
      <c r="R132" s="113">
        <v>266539.01867000002</v>
      </c>
      <c r="S132" s="114">
        <v>323047.89600000001</v>
      </c>
      <c r="T132" s="114">
        <v>292240.18741000001</v>
      </c>
      <c r="U132" s="114">
        <v>-14876.33905</v>
      </c>
      <c r="V132" s="114">
        <v>268558.61252999998</v>
      </c>
      <c r="W132" s="114">
        <v>-23681.57488</v>
      </c>
      <c r="X132" s="114">
        <v>346729.47087999998</v>
      </c>
      <c r="Y132" s="109">
        <v>2171695.6510000001</v>
      </c>
      <c r="Z132" s="109">
        <v>2199760.9163000002</v>
      </c>
      <c r="AA132" s="143">
        <f t="shared" si="1"/>
        <v>197.42687736363638</v>
      </c>
      <c r="AB132" s="143">
        <f t="shared" si="1"/>
        <v>199.97826511818184</v>
      </c>
      <c r="AC132" s="109">
        <v>-155275.93119999999</v>
      </c>
      <c r="AD132" s="109">
        <v>1955999.1444000001</v>
      </c>
      <c r="AE132" s="109">
        <v>-243761.77179999999</v>
      </c>
      <c r="AF132" s="109">
        <v>2415457.4227999998</v>
      </c>
      <c r="AG132" s="110">
        <v>310891.05900000001</v>
      </c>
      <c r="AH132" s="110">
        <v>310009.18585000001</v>
      </c>
      <c r="AI132" s="110">
        <v>301325.28178000002</v>
      </c>
      <c r="AJ132" s="110">
        <v>-8683.9040729999997</v>
      </c>
      <c r="AK132" s="110">
        <v>319574.96307</v>
      </c>
      <c r="AL132" s="111">
        <v>2482586.71</v>
      </c>
      <c r="AM132" s="111">
        <v>2509770.1020999998</v>
      </c>
      <c r="AN132" s="111">
        <v>-160885.53390000001</v>
      </c>
      <c r="AO132" s="111">
        <v>2257324.4262000001</v>
      </c>
      <c r="AP132" s="111">
        <v>-252445.6759</v>
      </c>
      <c r="AQ132" s="111">
        <v>2735032.3859000001</v>
      </c>
      <c r="AR132" s="112">
        <v>119043.59770000004</v>
      </c>
      <c r="AS132" s="112">
        <v>-36163.157742857169</v>
      </c>
      <c r="AU132" s="113">
        <v>42163.623370000016</v>
      </c>
      <c r="AV132" s="113">
        <v>11095.334481428572</v>
      </c>
      <c r="AX132" s="114">
        <v>54489.283469999966</v>
      </c>
      <c r="AY132" s="114">
        <v>21700.249379999994</v>
      </c>
      <c r="BA132" s="109">
        <v>215696.50649999967</v>
      </c>
      <c r="BB132" s="109">
        <v>-3367.5740285713691</v>
      </c>
      <c r="BD132" s="110">
        <v>9565.777219999989</v>
      </c>
      <c r="BE132" s="110">
        <v>-20719.801582857133</v>
      </c>
      <c r="BG132" s="111">
        <v>225262.28380000032</v>
      </c>
      <c r="BH132" s="111">
        <v>-24087.375585714188</v>
      </c>
      <c r="BJ132" s="144">
        <v>1683145.3336</v>
      </c>
      <c r="BK132" s="113">
        <v>224375.3953</v>
      </c>
      <c r="BL132" s="114">
        <v>292240.18741000001</v>
      </c>
      <c r="BM132" s="109">
        <v>2199760.9163000002</v>
      </c>
      <c r="BN132" s="110">
        <v>310009.18585000001</v>
      </c>
      <c r="BO132" s="145">
        <v>2509770.1020999998</v>
      </c>
      <c r="BP132" s="115" t="s">
        <v>219</v>
      </c>
      <c r="BQ132" s="116" t="s">
        <v>219</v>
      </c>
      <c r="BR132" s="117" t="s">
        <v>219</v>
      </c>
      <c r="BS132" s="118" t="s">
        <v>219</v>
      </c>
      <c r="BT132" s="119" t="s">
        <v>219</v>
      </c>
      <c r="BU132" s="120" t="s">
        <v>219</v>
      </c>
      <c r="BV132" s="115" t="s">
        <v>219</v>
      </c>
      <c r="BW132" s="116" t="s">
        <v>219</v>
      </c>
      <c r="BX132" s="117" t="s">
        <v>219</v>
      </c>
      <c r="BY132" s="118" t="s">
        <v>219</v>
      </c>
      <c r="BZ132" s="119" t="s">
        <v>219</v>
      </c>
      <c r="CA132" s="120" t="s">
        <v>219</v>
      </c>
      <c r="CB132" s="146">
        <v>2645501.3155999999</v>
      </c>
      <c r="CC132" s="146">
        <v>411492.21189999999</v>
      </c>
      <c r="CD132" s="146">
        <v>437218.68098</v>
      </c>
      <c r="CE132" s="146">
        <v>3494212.2085000002</v>
      </c>
      <c r="CF132" s="146">
        <v>419527.19653999998</v>
      </c>
      <c r="CG132" s="146">
        <v>3921298.3091000002</v>
      </c>
      <c r="CH132" s="146">
        <v>0</v>
      </c>
      <c r="CI132" s="146">
        <v>1604785.257</v>
      </c>
      <c r="CJ132" s="146">
        <v>243862.49600000001</v>
      </c>
      <c r="CK132" s="146">
        <v>323047.89600000001</v>
      </c>
      <c r="CL132" s="146">
        <v>2171695.6510000001</v>
      </c>
      <c r="CM132" s="146">
        <v>310891.05900000001</v>
      </c>
      <c r="CN132" s="146">
        <v>2482586.71</v>
      </c>
      <c r="CO132" s="146" t="e">
        <v>#N/A</v>
      </c>
      <c r="CP132" s="146" t="e">
        <v>#N/A</v>
      </c>
      <c r="CQ132" s="146" t="e">
        <v>#N/A</v>
      </c>
      <c r="CR132" s="146" t="e">
        <v>#N/A</v>
      </c>
      <c r="CS132" s="146" t="e">
        <v>#N/A</v>
      </c>
      <c r="CT132" s="146" t="e">
        <v>#N/A</v>
      </c>
      <c r="CU132" s="146">
        <v>1485741.6592999999</v>
      </c>
      <c r="CV132" s="146">
        <v>201698.87263999999</v>
      </c>
      <c r="CW132" s="146">
        <v>268558.61252999998</v>
      </c>
      <c r="CX132" s="146">
        <v>1955999.1444000001</v>
      </c>
      <c r="CY132" s="146">
        <v>301325.28178000002</v>
      </c>
      <c r="CZ132" s="146">
        <v>2257324.4262000001</v>
      </c>
      <c r="DA132" s="146" t="e">
        <v>#N/A</v>
      </c>
      <c r="DB132" s="146" t="e">
        <v>#N/A</v>
      </c>
      <c r="DC132" s="146" t="e">
        <v>#N/A</v>
      </c>
      <c r="DD132" s="146" t="e">
        <v>#N/A</v>
      </c>
      <c r="DE132" s="146" t="e">
        <v>#N/A</v>
      </c>
      <c r="DF132" s="146" t="e">
        <v>#N/A</v>
      </c>
    </row>
    <row r="133" spans="1:110" x14ac:dyDescent="0.25">
      <c r="A133" t="s">
        <v>218</v>
      </c>
      <c r="B133" s="142">
        <v>43868</v>
      </c>
      <c r="C133">
        <v>4</v>
      </c>
      <c r="D133">
        <v>0</v>
      </c>
      <c r="E133" s="105">
        <v>6.2820415384999997</v>
      </c>
      <c r="F133" s="105">
        <v>4.0407692307999996</v>
      </c>
      <c r="G133" s="112">
        <v>1619999.611</v>
      </c>
      <c r="H133" s="112">
        <v>1712489.6394</v>
      </c>
      <c r="I133" s="112">
        <v>-127806.0016</v>
      </c>
      <c r="J133" s="112">
        <v>1440140.5289</v>
      </c>
      <c r="K133" s="112">
        <v>-272349.11040000001</v>
      </c>
      <c r="L133" s="112">
        <v>1892348.7213999999</v>
      </c>
      <c r="M133" s="113">
        <v>233498.60699999999</v>
      </c>
      <c r="N133" s="113">
        <v>223502.45379999999</v>
      </c>
      <c r="O133" s="113">
        <v>-14456.66735</v>
      </c>
      <c r="P133" s="113">
        <v>192963.07310000001</v>
      </c>
      <c r="Q133" s="113">
        <v>-30539.380700000002</v>
      </c>
      <c r="R133" s="113">
        <v>264037.9877</v>
      </c>
      <c r="S133" s="114">
        <v>299600.26799999998</v>
      </c>
      <c r="T133" s="114">
        <v>276271.25072000001</v>
      </c>
      <c r="U133" s="114">
        <v>-14055.27448</v>
      </c>
      <c r="V133" s="114">
        <v>246145.06216999999</v>
      </c>
      <c r="W133" s="114">
        <v>-30126.188539999999</v>
      </c>
      <c r="X133" s="114">
        <v>329726.45653999998</v>
      </c>
      <c r="Y133" s="109">
        <v>2153098.486</v>
      </c>
      <c r="Z133" s="109">
        <v>2212263.3439000002</v>
      </c>
      <c r="AA133" s="143">
        <f t="shared" ref="AA133:AB185" si="2">Y133/11000</f>
        <v>195.73622600000002</v>
      </c>
      <c r="AB133" s="143">
        <f t="shared" si="2"/>
        <v>201.11484944545455</v>
      </c>
      <c r="AC133" s="109">
        <v>-156317.94349999999</v>
      </c>
      <c r="AD133" s="109">
        <v>1879248.6642</v>
      </c>
      <c r="AE133" s="109">
        <v>-333014.67969999998</v>
      </c>
      <c r="AF133" s="109">
        <v>2486113.1656999998</v>
      </c>
      <c r="AG133" s="110">
        <v>270396.87800000003</v>
      </c>
      <c r="AH133" s="110">
        <v>304667.12774999999</v>
      </c>
      <c r="AI133" s="110">
        <v>292547.84343000001</v>
      </c>
      <c r="AJ133" s="110">
        <v>-12119.284320000001</v>
      </c>
      <c r="AK133" s="110">
        <v>282516.16232</v>
      </c>
      <c r="AL133" s="111">
        <v>2423495.3640000001</v>
      </c>
      <c r="AM133" s="111">
        <v>2516930.4715999998</v>
      </c>
      <c r="AN133" s="111">
        <v>-161844.51439999999</v>
      </c>
      <c r="AO133" s="111">
        <v>2171796.5076000001</v>
      </c>
      <c r="AP133" s="111">
        <v>-345133.96399999998</v>
      </c>
      <c r="AQ133" s="111">
        <v>2768629.3280000002</v>
      </c>
      <c r="AR133" s="112">
        <v>179859.08199999994</v>
      </c>
      <c r="AS133" s="112">
        <v>-6614.9688142857385</v>
      </c>
      <c r="AU133" s="113">
        <v>40535.533900000009</v>
      </c>
      <c r="AV133" s="113">
        <v>14899.93679714286</v>
      </c>
      <c r="AX133" s="114">
        <v>53455.205819999974</v>
      </c>
      <c r="AY133" s="114">
        <v>25336.660374285704</v>
      </c>
      <c r="BA133" s="109">
        <v>273849.82179999957</v>
      </c>
      <c r="BB133" s="109">
        <v>33621.628357142843</v>
      </c>
      <c r="BD133" s="110">
        <v>-22150.965429999982</v>
      </c>
      <c r="BE133" s="110">
        <v>-18600.351392857141</v>
      </c>
      <c r="BG133" s="111">
        <v>251698.8564000004</v>
      </c>
      <c r="BH133" s="111">
        <v>15021.276985714445</v>
      </c>
      <c r="BJ133" s="144">
        <v>1712489.6394</v>
      </c>
      <c r="BK133" s="113">
        <v>223502.45379999999</v>
      </c>
      <c r="BL133" s="114">
        <v>276271.25072000001</v>
      </c>
      <c r="BM133" s="109">
        <v>2212263.3439000002</v>
      </c>
      <c r="BN133" s="110">
        <v>304667.12774999999</v>
      </c>
      <c r="BO133" s="145">
        <v>2516930.4715999998</v>
      </c>
      <c r="BP133" s="115" t="s">
        <v>219</v>
      </c>
      <c r="BQ133" s="116" t="s">
        <v>219</v>
      </c>
      <c r="BR133" s="117" t="s">
        <v>219</v>
      </c>
      <c r="BS133" s="118" t="s">
        <v>219</v>
      </c>
      <c r="BT133" s="119" t="s">
        <v>219</v>
      </c>
      <c r="BU133" s="120" t="s">
        <v>219</v>
      </c>
      <c r="BV133" s="115" t="s">
        <v>219</v>
      </c>
      <c r="BW133" s="116" t="s">
        <v>219</v>
      </c>
      <c r="BX133" s="117" t="s">
        <v>219</v>
      </c>
      <c r="BY133" s="118" t="s">
        <v>219</v>
      </c>
      <c r="BZ133" s="119" t="s">
        <v>219</v>
      </c>
      <c r="CA133" s="120" t="s">
        <v>219</v>
      </c>
      <c r="CB133" s="146">
        <v>2645501.3155999999</v>
      </c>
      <c r="CC133" s="146">
        <v>411492.21189999999</v>
      </c>
      <c r="CD133" s="146">
        <v>437218.68098</v>
      </c>
      <c r="CE133" s="146">
        <v>3494212.2085000002</v>
      </c>
      <c r="CF133" s="146">
        <v>419527.19653999998</v>
      </c>
      <c r="CG133" s="146">
        <v>3921298.3091000002</v>
      </c>
      <c r="CH133" s="146">
        <v>1</v>
      </c>
      <c r="CI133" s="146" t="e">
        <v>#N/A</v>
      </c>
      <c r="CJ133" s="146" t="e">
        <v>#N/A</v>
      </c>
      <c r="CK133" s="146" t="e">
        <v>#N/A</v>
      </c>
      <c r="CL133" s="146" t="e">
        <v>#N/A</v>
      </c>
      <c r="CM133" s="146" t="e">
        <v>#N/A</v>
      </c>
      <c r="CN133" s="146" t="e">
        <v>#N/A</v>
      </c>
      <c r="CO133" s="146">
        <v>1619999.611</v>
      </c>
      <c r="CP133" s="146">
        <v>233498.60699999999</v>
      </c>
      <c r="CQ133" s="146">
        <v>299600.26799999998</v>
      </c>
      <c r="CR133" s="146">
        <v>2153098.486</v>
      </c>
      <c r="CS133" s="146">
        <v>270396.87800000003</v>
      </c>
      <c r="CT133" s="146">
        <v>2423495.3640000001</v>
      </c>
      <c r="CU133" s="146" t="e">
        <v>#N/A</v>
      </c>
      <c r="CV133" s="146" t="e">
        <v>#N/A</v>
      </c>
      <c r="CW133" s="146" t="e">
        <v>#N/A</v>
      </c>
      <c r="CX133" s="146" t="e">
        <v>#N/A</v>
      </c>
      <c r="CY133" s="146" t="e">
        <v>#N/A</v>
      </c>
      <c r="CZ133" s="146" t="e">
        <v>#N/A</v>
      </c>
      <c r="DA133" s="146">
        <v>1440140.5289</v>
      </c>
      <c r="DB133" s="146">
        <v>192963.07310000001</v>
      </c>
      <c r="DC133" s="146">
        <v>246145.06216999999</v>
      </c>
      <c r="DD133" s="146">
        <v>1879248.6642</v>
      </c>
      <c r="DE133" s="146">
        <v>292547.84343000001</v>
      </c>
      <c r="DF133" s="146">
        <v>2171796.5076000001</v>
      </c>
    </row>
    <row r="134" spans="1:110" x14ac:dyDescent="0.25">
      <c r="A134" t="s">
        <v>218</v>
      </c>
      <c r="B134" s="142">
        <v>43869</v>
      </c>
      <c r="C134">
        <v>5</v>
      </c>
      <c r="D134">
        <v>0</v>
      </c>
      <c r="E134" s="105">
        <v>6.8857238462000003</v>
      </c>
      <c r="F134" s="105">
        <v>4.0315384615000003</v>
      </c>
      <c r="G134" s="112">
        <v>1459198.9280000001</v>
      </c>
      <c r="H134" s="112">
        <v>1658954.8640000001</v>
      </c>
      <c r="I134" s="112">
        <v>-123732.99589999999</v>
      </c>
      <c r="J134" s="112">
        <v>1300655.0142999999</v>
      </c>
      <c r="K134" s="112">
        <v>-358299.84960000002</v>
      </c>
      <c r="L134" s="112">
        <v>1817498.7775999999</v>
      </c>
      <c r="M134" s="113">
        <v>172617.25899999999</v>
      </c>
      <c r="N134" s="113">
        <v>212473.00872000001</v>
      </c>
      <c r="O134" s="113">
        <v>-13718.16872</v>
      </c>
      <c r="P134" s="113">
        <v>173398.56992000001</v>
      </c>
      <c r="Q134" s="113">
        <v>-39074.438800000004</v>
      </c>
      <c r="R134" s="113">
        <v>211691.69779999999</v>
      </c>
      <c r="S134" s="114">
        <v>223912.046</v>
      </c>
      <c r="T134" s="114">
        <v>248414.02303000001</v>
      </c>
      <c r="U134" s="114">
        <v>-12680.79214</v>
      </c>
      <c r="V134" s="114">
        <v>212625.00625000001</v>
      </c>
      <c r="W134" s="114">
        <v>-35789.016790000001</v>
      </c>
      <c r="X134" s="114">
        <v>259701.06279</v>
      </c>
      <c r="Y134" s="109">
        <v>1855728.2339999999</v>
      </c>
      <c r="Z134" s="109">
        <v>2119841.8957000002</v>
      </c>
      <c r="AA134" s="143">
        <f t="shared" si="2"/>
        <v>168.70256672727271</v>
      </c>
      <c r="AB134" s="143">
        <f t="shared" si="2"/>
        <v>192.71289960909093</v>
      </c>
      <c r="AC134" s="109">
        <v>-150131.95680000001</v>
      </c>
      <c r="AD134" s="109">
        <v>1686678.5904999999</v>
      </c>
      <c r="AE134" s="109">
        <v>-433163.3052</v>
      </c>
      <c r="AF134" s="109">
        <v>2288891.5392</v>
      </c>
      <c r="AG134" s="110">
        <v>255772.82800000001</v>
      </c>
      <c r="AH134" s="110">
        <v>290293.39863000001</v>
      </c>
      <c r="AI134" s="110">
        <v>274896.87237</v>
      </c>
      <c r="AJ134" s="110">
        <v>-15396.52627</v>
      </c>
      <c r="AK134" s="110">
        <v>271169.35427000001</v>
      </c>
      <c r="AL134" s="111">
        <v>2111501.0619999999</v>
      </c>
      <c r="AM134" s="111">
        <v>2410135.2943000002</v>
      </c>
      <c r="AN134" s="111">
        <v>-155427.86230000001</v>
      </c>
      <c r="AO134" s="111">
        <v>1961575.4628999999</v>
      </c>
      <c r="AP134" s="111">
        <v>-448559.83149999997</v>
      </c>
      <c r="AQ134" s="111">
        <v>2560060.8934999998</v>
      </c>
      <c r="AR134" s="112">
        <v>158543.91359999985</v>
      </c>
      <c r="AS134" s="112">
        <v>51228.797371428525</v>
      </c>
      <c r="AU134" s="113">
        <v>-781.31092000001809</v>
      </c>
      <c r="AV134" s="113">
        <v>20720.078907142859</v>
      </c>
      <c r="AX134" s="114">
        <v>11287.039759999985</v>
      </c>
      <c r="AY134" s="114">
        <v>31206.341985714273</v>
      </c>
      <c r="BA134" s="109">
        <v>169049.64349999977</v>
      </c>
      <c r="BB134" s="109">
        <v>103155.21869999995</v>
      </c>
      <c r="BD134" s="110">
        <v>-19124.04436</v>
      </c>
      <c r="BE134" s="110">
        <v>-15169.996345714284</v>
      </c>
      <c r="BG134" s="111">
        <v>149925.59919999959</v>
      </c>
      <c r="BH134" s="111">
        <v>87985.222385714369</v>
      </c>
      <c r="BJ134" s="144" t="s">
        <v>219</v>
      </c>
      <c r="BK134" s="113" t="s">
        <v>219</v>
      </c>
      <c r="BL134" s="114" t="s">
        <v>219</v>
      </c>
      <c r="BM134" s="109" t="s">
        <v>219</v>
      </c>
      <c r="BN134" s="110" t="s">
        <v>219</v>
      </c>
      <c r="BO134" s="145" t="s">
        <v>219</v>
      </c>
      <c r="BP134" s="115">
        <v>1658954.8640000001</v>
      </c>
      <c r="BQ134" s="116">
        <v>212473.00872000001</v>
      </c>
      <c r="BR134" s="117">
        <v>248414.02303000001</v>
      </c>
      <c r="BS134" s="118">
        <v>2119841.8957000002</v>
      </c>
      <c r="BT134" s="119">
        <v>290293.39863000001</v>
      </c>
      <c r="BU134" s="120">
        <v>2410135.2943000002</v>
      </c>
      <c r="BV134" s="115" t="s">
        <v>219</v>
      </c>
      <c r="BW134" s="116" t="s">
        <v>219</v>
      </c>
      <c r="BX134" s="117" t="s">
        <v>219</v>
      </c>
      <c r="BY134" s="118" t="s">
        <v>219</v>
      </c>
      <c r="BZ134" s="119" t="s">
        <v>219</v>
      </c>
      <c r="CA134" s="120" t="s">
        <v>219</v>
      </c>
      <c r="CB134" s="146">
        <v>2645501.3155999999</v>
      </c>
      <c r="CC134" s="146">
        <v>411492.21189999999</v>
      </c>
      <c r="CD134" s="146">
        <v>437218.68098</v>
      </c>
      <c r="CE134" s="146">
        <v>3494212.2085000002</v>
      </c>
      <c r="CF134" s="146">
        <v>419527.19653999998</v>
      </c>
      <c r="CG134" s="146">
        <v>3921298.3091000002</v>
      </c>
      <c r="CH134" s="146">
        <v>1</v>
      </c>
      <c r="CI134" s="146" t="e">
        <v>#N/A</v>
      </c>
      <c r="CJ134" s="146" t="e">
        <v>#N/A</v>
      </c>
      <c r="CK134" s="146" t="e">
        <v>#N/A</v>
      </c>
      <c r="CL134" s="146" t="e">
        <v>#N/A</v>
      </c>
      <c r="CM134" s="146" t="e">
        <v>#N/A</v>
      </c>
      <c r="CN134" s="146" t="e">
        <v>#N/A</v>
      </c>
      <c r="CO134" s="146">
        <v>1459198.9280000001</v>
      </c>
      <c r="CP134" s="146">
        <v>172617.25899999999</v>
      </c>
      <c r="CQ134" s="146">
        <v>223912.046</v>
      </c>
      <c r="CR134" s="146">
        <v>1855728.2339999999</v>
      </c>
      <c r="CS134" s="146">
        <v>255772.82800000001</v>
      </c>
      <c r="CT134" s="146">
        <v>2111501.0619999999</v>
      </c>
      <c r="CU134" s="146" t="e">
        <v>#N/A</v>
      </c>
      <c r="CV134" s="146" t="e">
        <v>#N/A</v>
      </c>
      <c r="CW134" s="146" t="e">
        <v>#N/A</v>
      </c>
      <c r="CX134" s="146" t="e">
        <v>#N/A</v>
      </c>
      <c r="CY134" s="146" t="e">
        <v>#N/A</v>
      </c>
      <c r="CZ134" s="146" t="e">
        <v>#N/A</v>
      </c>
      <c r="DA134" s="146">
        <v>1300655.0142999999</v>
      </c>
      <c r="DB134" s="146">
        <v>173398.56992000001</v>
      </c>
      <c r="DC134" s="146">
        <v>212625.00625000001</v>
      </c>
      <c r="DD134" s="146">
        <v>1686678.5904999999</v>
      </c>
      <c r="DE134" s="146">
        <v>274896.87237</v>
      </c>
      <c r="DF134" s="146">
        <v>1961575.4628999999</v>
      </c>
    </row>
    <row r="135" spans="1:110" x14ac:dyDescent="0.25">
      <c r="A135" t="s">
        <v>218</v>
      </c>
      <c r="B135" s="142">
        <v>43870</v>
      </c>
      <c r="C135">
        <v>6</v>
      </c>
      <c r="D135">
        <v>0</v>
      </c>
      <c r="E135" s="105">
        <v>6.4802307692000003</v>
      </c>
      <c r="F135" s="105">
        <v>4.0569230769000004</v>
      </c>
      <c r="G135" s="112">
        <v>1465322.439</v>
      </c>
      <c r="H135" s="112">
        <v>1615430.6976999999</v>
      </c>
      <c r="I135" s="112">
        <v>-120713.72930000001</v>
      </c>
      <c r="J135" s="112">
        <v>1307769.8488</v>
      </c>
      <c r="K135" s="112">
        <v>-307660.84889999998</v>
      </c>
      <c r="L135" s="112">
        <v>1772983.2879000001</v>
      </c>
      <c r="M135" s="113">
        <v>183184.16800000001</v>
      </c>
      <c r="N135" s="113">
        <v>215426.57638000001</v>
      </c>
      <c r="O135" s="113">
        <v>-13942.980869999999</v>
      </c>
      <c r="P135" s="113">
        <v>179171.47769999999</v>
      </c>
      <c r="Q135" s="113">
        <v>-36255.098680000003</v>
      </c>
      <c r="R135" s="113">
        <v>219439.26668</v>
      </c>
      <c r="S135" s="114">
        <v>232522.65599999999</v>
      </c>
      <c r="T135" s="114">
        <v>257166.39303000001</v>
      </c>
      <c r="U135" s="114">
        <v>-13138.70016</v>
      </c>
      <c r="V135" s="114">
        <v>223046.81452000001</v>
      </c>
      <c r="W135" s="114">
        <v>-34119.578509999999</v>
      </c>
      <c r="X135" s="114">
        <v>266642.23450999998</v>
      </c>
      <c r="Y135" s="109">
        <v>1881029.2609999999</v>
      </c>
      <c r="Z135" s="109">
        <v>2088023.6671</v>
      </c>
      <c r="AA135" s="143">
        <f t="shared" si="2"/>
        <v>171.00266009090907</v>
      </c>
      <c r="AB135" s="143">
        <f t="shared" si="2"/>
        <v>189.82033337272728</v>
      </c>
      <c r="AC135" s="109">
        <v>-147795.41029999999</v>
      </c>
      <c r="AD135" s="109">
        <v>1709988.1410999999</v>
      </c>
      <c r="AE135" s="109">
        <v>-378035.52610000002</v>
      </c>
      <c r="AF135" s="109">
        <v>2259064.7870999998</v>
      </c>
      <c r="AG135" s="110">
        <v>258959.16200000001</v>
      </c>
      <c r="AH135" s="110">
        <v>281616.95318000001</v>
      </c>
      <c r="AI135" s="110">
        <v>269626.39455000003</v>
      </c>
      <c r="AJ135" s="110">
        <v>-11990.55863</v>
      </c>
      <c r="AK135" s="110">
        <v>270949.72063</v>
      </c>
      <c r="AL135" s="111">
        <v>2139988.423</v>
      </c>
      <c r="AM135" s="111">
        <v>2369640.6203000001</v>
      </c>
      <c r="AN135" s="111">
        <v>-152862.5184</v>
      </c>
      <c r="AO135" s="111">
        <v>1979614.5356000001</v>
      </c>
      <c r="AP135" s="111">
        <v>-390026.08470000001</v>
      </c>
      <c r="AQ135" s="111">
        <v>2530014.5077</v>
      </c>
      <c r="AR135" s="112">
        <v>157552.59020000021</v>
      </c>
      <c r="AS135" s="112">
        <v>88965.471228571405</v>
      </c>
      <c r="AU135" s="113">
        <v>4012.6902999999875</v>
      </c>
      <c r="AV135" s="113">
        <v>24946.604824285714</v>
      </c>
      <c r="AX135" s="114">
        <v>9475.8414799999737</v>
      </c>
      <c r="AY135" s="114">
        <v>35139.478988571405</v>
      </c>
      <c r="BA135" s="109">
        <v>171041.11999999988</v>
      </c>
      <c r="BB135" s="109">
        <v>149051.55535714279</v>
      </c>
      <c r="BD135" s="110">
        <v>-10667.232550000015</v>
      </c>
      <c r="BE135" s="110">
        <v>-13200.653410000003</v>
      </c>
      <c r="BG135" s="111">
        <v>160373.88739999989</v>
      </c>
      <c r="BH135" s="111">
        <v>135850.90195714289</v>
      </c>
      <c r="BJ135" s="144" t="s">
        <v>219</v>
      </c>
      <c r="BK135" s="113" t="s">
        <v>219</v>
      </c>
      <c r="BL135" s="114" t="s">
        <v>219</v>
      </c>
      <c r="BM135" s="109" t="s">
        <v>219</v>
      </c>
      <c r="BN135" s="110" t="s">
        <v>219</v>
      </c>
      <c r="BO135" s="145" t="s">
        <v>219</v>
      </c>
      <c r="BP135" s="115">
        <v>1615430.6976999999</v>
      </c>
      <c r="BQ135" s="116">
        <v>215426.57638000001</v>
      </c>
      <c r="BR135" s="117">
        <v>257166.39303000001</v>
      </c>
      <c r="BS135" s="118">
        <v>2088023.6671</v>
      </c>
      <c r="BT135" s="119">
        <v>281616.95318000001</v>
      </c>
      <c r="BU135" s="120">
        <v>2369640.6203000001</v>
      </c>
      <c r="BV135" s="115" t="s">
        <v>219</v>
      </c>
      <c r="BW135" s="116" t="s">
        <v>219</v>
      </c>
      <c r="BX135" s="117" t="s">
        <v>219</v>
      </c>
      <c r="BY135" s="118" t="s">
        <v>219</v>
      </c>
      <c r="BZ135" s="119" t="s">
        <v>219</v>
      </c>
      <c r="CA135" s="120" t="s">
        <v>219</v>
      </c>
      <c r="CB135" s="146">
        <v>2645501.3155999999</v>
      </c>
      <c r="CC135" s="146">
        <v>411492.21189999999</v>
      </c>
      <c r="CD135" s="146">
        <v>437218.68098</v>
      </c>
      <c r="CE135" s="146">
        <v>3494212.2085000002</v>
      </c>
      <c r="CF135" s="146">
        <v>419527.19653999998</v>
      </c>
      <c r="CG135" s="146">
        <v>3921298.3091000002</v>
      </c>
      <c r="CH135" s="146">
        <v>1</v>
      </c>
      <c r="CI135" s="146" t="e">
        <v>#N/A</v>
      </c>
      <c r="CJ135" s="146" t="e">
        <v>#N/A</v>
      </c>
      <c r="CK135" s="146" t="e">
        <v>#N/A</v>
      </c>
      <c r="CL135" s="146" t="e">
        <v>#N/A</v>
      </c>
      <c r="CM135" s="146" t="e">
        <v>#N/A</v>
      </c>
      <c r="CN135" s="146" t="e">
        <v>#N/A</v>
      </c>
      <c r="CO135" s="146">
        <v>1465322.439</v>
      </c>
      <c r="CP135" s="146">
        <v>183184.16800000001</v>
      </c>
      <c r="CQ135" s="146">
        <v>232522.65599999999</v>
      </c>
      <c r="CR135" s="146">
        <v>1881029.2609999999</v>
      </c>
      <c r="CS135" s="146">
        <v>258959.16200000001</v>
      </c>
      <c r="CT135" s="146">
        <v>2139988.423</v>
      </c>
      <c r="CU135" s="146" t="e">
        <v>#N/A</v>
      </c>
      <c r="CV135" s="146" t="e">
        <v>#N/A</v>
      </c>
      <c r="CW135" s="146" t="e">
        <v>#N/A</v>
      </c>
      <c r="CX135" s="146" t="e">
        <v>#N/A</v>
      </c>
      <c r="CY135" s="146" t="e">
        <v>#N/A</v>
      </c>
      <c r="CZ135" s="146" t="e">
        <v>#N/A</v>
      </c>
      <c r="DA135" s="146">
        <v>1307769.8488</v>
      </c>
      <c r="DB135" s="146">
        <v>179171.47769999999</v>
      </c>
      <c r="DC135" s="146">
        <v>223046.81452000001</v>
      </c>
      <c r="DD135" s="146">
        <v>1709988.1410999999</v>
      </c>
      <c r="DE135" s="146">
        <v>269626.39455000003</v>
      </c>
      <c r="DF135" s="146">
        <v>1979614.5356000001</v>
      </c>
    </row>
    <row r="136" spans="1:110" x14ac:dyDescent="0.25">
      <c r="A136" t="s">
        <v>218</v>
      </c>
      <c r="B136" s="142">
        <v>43871</v>
      </c>
      <c r="C136">
        <v>0</v>
      </c>
      <c r="D136">
        <v>0</v>
      </c>
      <c r="E136" s="105">
        <v>6.0300592308000001</v>
      </c>
      <c r="F136" s="105">
        <v>4.0907692308000003</v>
      </c>
      <c r="G136" s="112">
        <v>1715364.763</v>
      </c>
      <c r="H136" s="112">
        <v>1680132.8008999999</v>
      </c>
      <c r="I136" s="112">
        <v>-125856.7062</v>
      </c>
      <c r="J136" s="112">
        <v>1422765.7135000001</v>
      </c>
      <c r="K136" s="112">
        <v>-257367.08739999999</v>
      </c>
      <c r="L136" s="112">
        <v>1972731.8504000001</v>
      </c>
      <c r="M136" s="113">
        <v>260857.929</v>
      </c>
      <c r="N136" s="113">
        <v>223973.96479999999</v>
      </c>
      <c r="O136" s="113">
        <v>-14528.92771</v>
      </c>
      <c r="P136" s="113">
        <v>193099.53825000001</v>
      </c>
      <c r="Q136" s="113">
        <v>-30874.42655</v>
      </c>
      <c r="R136" s="113">
        <v>291732.35554999998</v>
      </c>
      <c r="S136" s="114">
        <v>336490.42700000003</v>
      </c>
      <c r="T136" s="114">
        <v>291865.92027</v>
      </c>
      <c r="U136" s="114">
        <v>-14876.37408</v>
      </c>
      <c r="V136" s="114">
        <v>259492.2144</v>
      </c>
      <c r="W136" s="114">
        <v>-32373.705870000002</v>
      </c>
      <c r="X136" s="114">
        <v>368864.13286999997</v>
      </c>
      <c r="Y136" s="109">
        <v>2312713.1189999999</v>
      </c>
      <c r="Z136" s="109">
        <v>2195972.6860000002</v>
      </c>
      <c r="AA136" s="143">
        <f t="shared" si="2"/>
        <v>210.24664718181819</v>
      </c>
      <c r="AB136" s="143">
        <f t="shared" si="2"/>
        <v>199.63388054545456</v>
      </c>
      <c r="AC136" s="109">
        <v>-155262.008</v>
      </c>
      <c r="AD136" s="109">
        <v>1875357.4661999999</v>
      </c>
      <c r="AE136" s="109">
        <v>-320615.21980000002</v>
      </c>
      <c r="AF136" s="109">
        <v>2633328.3388</v>
      </c>
      <c r="AG136" s="110">
        <v>282226.37699999998</v>
      </c>
      <c r="AH136" s="110">
        <v>309684.75135999999</v>
      </c>
      <c r="AI136" s="110">
        <v>297966.51613</v>
      </c>
      <c r="AJ136" s="110">
        <v>-11718.23524</v>
      </c>
      <c r="AK136" s="110">
        <v>293944.61223999999</v>
      </c>
      <c r="AL136" s="111">
        <v>2594939.4959999998</v>
      </c>
      <c r="AM136" s="111">
        <v>2505657.4374000002</v>
      </c>
      <c r="AN136" s="111">
        <v>-160868.79139999999</v>
      </c>
      <c r="AO136" s="111">
        <v>2173323.9822999998</v>
      </c>
      <c r="AP136" s="111">
        <v>-332333.45510000002</v>
      </c>
      <c r="AQ136" s="111">
        <v>2927272.9511000002</v>
      </c>
      <c r="AR136" s="112">
        <v>292599.0495000002</v>
      </c>
      <c r="AS136" s="112">
        <v>144214.36092857146</v>
      </c>
      <c r="AU136" s="113">
        <v>67758.390749999991</v>
      </c>
      <c r="AV136" s="113">
        <v>32415.16993</v>
      </c>
      <c r="AX136" s="114">
        <v>76998.21259999997</v>
      </c>
      <c r="AY136" s="114">
        <v>42166.402797142837</v>
      </c>
      <c r="BA136" s="109">
        <v>437355.65279999981</v>
      </c>
      <c r="BB136" s="109">
        <v>218795.93381428556</v>
      </c>
      <c r="BD136" s="110">
        <v>-15740.139120000007</v>
      </c>
      <c r="BE136" s="110">
        <v>-11386.319368571434</v>
      </c>
      <c r="BG136" s="111">
        <v>421615.51370000001</v>
      </c>
      <c r="BH136" s="111">
        <v>207409.61447142856</v>
      </c>
      <c r="BJ136" s="144">
        <v>1680132.8008999999</v>
      </c>
      <c r="BK136" s="113">
        <v>223973.96479999999</v>
      </c>
      <c r="BL136" s="114">
        <v>291865.92027</v>
      </c>
      <c r="BM136" s="109">
        <v>2195972.6860000002</v>
      </c>
      <c r="BN136" s="110">
        <v>309684.75135999999</v>
      </c>
      <c r="BO136" s="145">
        <v>2505657.4374000002</v>
      </c>
      <c r="BP136" s="115" t="s">
        <v>219</v>
      </c>
      <c r="BQ136" s="116" t="s">
        <v>219</v>
      </c>
      <c r="BR136" s="117" t="s">
        <v>219</v>
      </c>
      <c r="BS136" s="118" t="s">
        <v>219</v>
      </c>
      <c r="BT136" s="119" t="s">
        <v>219</v>
      </c>
      <c r="BU136" s="120" t="s">
        <v>219</v>
      </c>
      <c r="BV136" s="115" t="s">
        <v>219</v>
      </c>
      <c r="BW136" s="116" t="s">
        <v>219</v>
      </c>
      <c r="BX136" s="117" t="s">
        <v>219</v>
      </c>
      <c r="BY136" s="118" t="s">
        <v>219</v>
      </c>
      <c r="BZ136" s="119" t="s">
        <v>219</v>
      </c>
      <c r="CA136" s="120" t="s">
        <v>219</v>
      </c>
      <c r="CB136" s="146">
        <v>2645501.3155999999</v>
      </c>
      <c r="CC136" s="146">
        <v>411492.21189999999</v>
      </c>
      <c r="CD136" s="146">
        <v>437218.68098</v>
      </c>
      <c r="CE136" s="146">
        <v>3494212.2085000002</v>
      </c>
      <c r="CF136" s="146">
        <v>419527.19653999998</v>
      </c>
      <c r="CG136" s="146">
        <v>3921298.3091000002</v>
      </c>
      <c r="CH136" s="146">
        <v>0</v>
      </c>
      <c r="CI136" s="146">
        <v>1715364.763</v>
      </c>
      <c r="CJ136" s="146">
        <v>260857.929</v>
      </c>
      <c r="CK136" s="146">
        <v>336490.42700000003</v>
      </c>
      <c r="CL136" s="146">
        <v>2312713.1189999999</v>
      </c>
      <c r="CM136" s="146">
        <v>282226.37699999998</v>
      </c>
      <c r="CN136" s="146">
        <v>2594939.4959999998</v>
      </c>
      <c r="CO136" s="146" t="e">
        <v>#N/A</v>
      </c>
      <c r="CP136" s="146" t="e">
        <v>#N/A</v>
      </c>
      <c r="CQ136" s="146" t="e">
        <v>#N/A</v>
      </c>
      <c r="CR136" s="146" t="e">
        <v>#N/A</v>
      </c>
      <c r="CS136" s="146" t="e">
        <v>#N/A</v>
      </c>
      <c r="CT136" s="146" t="e">
        <v>#N/A</v>
      </c>
      <c r="CU136" s="146">
        <v>1422765.7135000001</v>
      </c>
      <c r="CV136" s="146">
        <v>193099.53825000001</v>
      </c>
      <c r="CW136" s="146">
        <v>259492.2144</v>
      </c>
      <c r="CX136" s="146">
        <v>1875357.4661999999</v>
      </c>
      <c r="CY136" s="146">
        <v>297966.51613</v>
      </c>
      <c r="CZ136" s="146">
        <v>2173323.9822999998</v>
      </c>
      <c r="DA136" s="146" t="e">
        <v>#N/A</v>
      </c>
      <c r="DB136" s="146" t="e">
        <v>#N/A</v>
      </c>
      <c r="DC136" s="146" t="e">
        <v>#N/A</v>
      </c>
      <c r="DD136" s="146" t="e">
        <v>#N/A</v>
      </c>
      <c r="DE136" s="146" t="e">
        <v>#N/A</v>
      </c>
      <c r="DF136" s="146" t="e">
        <v>#N/A</v>
      </c>
    </row>
    <row r="137" spans="1:110" x14ac:dyDescent="0.25">
      <c r="A137" t="s">
        <v>218</v>
      </c>
      <c r="B137" s="142">
        <v>43872</v>
      </c>
      <c r="C137">
        <v>1</v>
      </c>
      <c r="D137">
        <v>0</v>
      </c>
      <c r="E137" s="105">
        <v>5.4713700000000003</v>
      </c>
      <c r="F137" s="105">
        <v>4.1315384614999999</v>
      </c>
      <c r="G137" s="112">
        <v>1845626.5349999999</v>
      </c>
      <c r="H137" s="112">
        <v>1674910.7476999999</v>
      </c>
      <c r="I137" s="112">
        <v>-125855.336</v>
      </c>
      <c r="J137" s="112">
        <v>1488029.4077000001</v>
      </c>
      <c r="K137" s="112">
        <v>-186881.3401</v>
      </c>
      <c r="L137" s="112">
        <v>2032507.8751000001</v>
      </c>
      <c r="M137" s="113">
        <v>278163.60399999999</v>
      </c>
      <c r="N137" s="113">
        <v>223397.92027999999</v>
      </c>
      <c r="O137" s="113">
        <v>-14527.1284</v>
      </c>
      <c r="P137" s="113">
        <v>201933.18231999999</v>
      </c>
      <c r="Q137" s="113">
        <v>-21464.737949999999</v>
      </c>
      <c r="R137" s="113">
        <v>299628.34194999997</v>
      </c>
      <c r="S137" s="114">
        <v>352161.76</v>
      </c>
      <c r="T137" s="114">
        <v>291250.04019999999</v>
      </c>
      <c r="U137" s="114">
        <v>-14876.38284</v>
      </c>
      <c r="V137" s="114">
        <v>267562.39091999998</v>
      </c>
      <c r="W137" s="114">
        <v>-23687.649280000001</v>
      </c>
      <c r="X137" s="114">
        <v>375849.40928000002</v>
      </c>
      <c r="Y137" s="109">
        <v>2475951.9</v>
      </c>
      <c r="Z137" s="109">
        <v>2189558.7082000002</v>
      </c>
      <c r="AA137" s="143">
        <f t="shared" si="2"/>
        <v>225.08653636363636</v>
      </c>
      <c r="AB137" s="143">
        <f t="shared" si="2"/>
        <v>199.05079165454546</v>
      </c>
      <c r="AC137" s="109">
        <v>-155258.84719999999</v>
      </c>
      <c r="AD137" s="109">
        <v>1957524.9809000001</v>
      </c>
      <c r="AE137" s="109">
        <v>-232033.7273</v>
      </c>
      <c r="AF137" s="109">
        <v>2707985.6272999998</v>
      </c>
      <c r="AG137" s="110">
        <v>299107.39</v>
      </c>
      <c r="AH137" s="110">
        <v>309417.68300999998</v>
      </c>
      <c r="AI137" s="110">
        <v>303149.60554000002</v>
      </c>
      <c r="AJ137" s="110">
        <v>-6268.0774709999996</v>
      </c>
      <c r="AK137" s="110">
        <v>305375.46746999997</v>
      </c>
      <c r="AL137" s="111">
        <v>2775059.29</v>
      </c>
      <c r="AM137" s="111">
        <v>2498976.3912</v>
      </c>
      <c r="AN137" s="111">
        <v>-160864.9259</v>
      </c>
      <c r="AO137" s="111">
        <v>2260674.5863999999</v>
      </c>
      <c r="AP137" s="111">
        <v>-238301.80480000001</v>
      </c>
      <c r="AQ137" s="111">
        <v>3013361.0948000001</v>
      </c>
      <c r="AR137" s="112">
        <v>357597.12740000011</v>
      </c>
      <c r="AS137" s="112">
        <v>189414.31518571431</v>
      </c>
      <c r="AU137" s="113">
        <v>76230.421669999982</v>
      </c>
      <c r="AV137" s="113">
        <v>38072.820288571427</v>
      </c>
      <c r="AX137" s="114">
        <v>84599.369080000033</v>
      </c>
      <c r="AY137" s="114">
        <v>48152.774315714269</v>
      </c>
      <c r="BA137" s="109">
        <v>518426.91909999959</v>
      </c>
      <c r="BB137" s="109">
        <v>275639.91022857116</v>
      </c>
      <c r="BD137" s="110">
        <v>-4042.2155400000047</v>
      </c>
      <c r="BE137" s="110">
        <v>-8619.8734228571502</v>
      </c>
      <c r="BG137" s="111">
        <v>514384.70360000012</v>
      </c>
      <c r="BH137" s="111">
        <v>267020.03682857146</v>
      </c>
      <c r="BJ137" s="144">
        <v>1674910.7476999999</v>
      </c>
      <c r="BK137" s="113">
        <v>223397.92027999999</v>
      </c>
      <c r="BL137" s="114">
        <v>291250.04019999999</v>
      </c>
      <c r="BM137" s="109">
        <v>2189558.7082000002</v>
      </c>
      <c r="BN137" s="110">
        <v>309417.68300999998</v>
      </c>
      <c r="BO137" s="145">
        <v>2498976.3912</v>
      </c>
      <c r="BP137" s="115" t="s">
        <v>219</v>
      </c>
      <c r="BQ137" s="116" t="s">
        <v>219</v>
      </c>
      <c r="BR137" s="117" t="s">
        <v>219</v>
      </c>
      <c r="BS137" s="118" t="s">
        <v>219</v>
      </c>
      <c r="BT137" s="119" t="s">
        <v>219</v>
      </c>
      <c r="BU137" s="120" t="s">
        <v>219</v>
      </c>
      <c r="BV137" s="115" t="s">
        <v>219</v>
      </c>
      <c r="BW137" s="116" t="s">
        <v>219</v>
      </c>
      <c r="BX137" s="117" t="s">
        <v>219</v>
      </c>
      <c r="BY137" s="118" t="s">
        <v>219</v>
      </c>
      <c r="BZ137" s="119" t="s">
        <v>219</v>
      </c>
      <c r="CA137" s="120" t="s">
        <v>219</v>
      </c>
      <c r="CB137" s="146">
        <v>2645501.3155999999</v>
      </c>
      <c r="CC137" s="146">
        <v>411492.21189999999</v>
      </c>
      <c r="CD137" s="146">
        <v>437218.68098</v>
      </c>
      <c r="CE137" s="146">
        <v>3494212.2085000002</v>
      </c>
      <c r="CF137" s="146">
        <v>419527.19653999998</v>
      </c>
      <c r="CG137" s="146">
        <v>3921298.3091000002</v>
      </c>
      <c r="CH137" s="146">
        <v>0</v>
      </c>
      <c r="CI137" s="146">
        <v>1845626.5349999999</v>
      </c>
      <c r="CJ137" s="146">
        <v>278163.60399999999</v>
      </c>
      <c r="CK137" s="146">
        <v>352161.76</v>
      </c>
      <c r="CL137" s="146">
        <v>2475951.9</v>
      </c>
      <c r="CM137" s="146">
        <v>299107.39</v>
      </c>
      <c r="CN137" s="146">
        <v>2775059.29</v>
      </c>
      <c r="CO137" s="146" t="e">
        <v>#N/A</v>
      </c>
      <c r="CP137" s="146" t="e">
        <v>#N/A</v>
      </c>
      <c r="CQ137" s="146" t="e">
        <v>#N/A</v>
      </c>
      <c r="CR137" s="146" t="e">
        <v>#N/A</v>
      </c>
      <c r="CS137" s="146" t="e">
        <v>#N/A</v>
      </c>
      <c r="CT137" s="146" t="e">
        <v>#N/A</v>
      </c>
      <c r="CU137" s="146">
        <v>1488029.4077000001</v>
      </c>
      <c r="CV137" s="146">
        <v>201933.18231999999</v>
      </c>
      <c r="CW137" s="146">
        <v>267562.39091999998</v>
      </c>
      <c r="CX137" s="146">
        <v>1957524.9809000001</v>
      </c>
      <c r="CY137" s="146">
        <v>303149.60554000002</v>
      </c>
      <c r="CZ137" s="146">
        <v>2260674.5863999999</v>
      </c>
      <c r="DA137" s="146" t="e">
        <v>#N/A</v>
      </c>
      <c r="DB137" s="146" t="e">
        <v>#N/A</v>
      </c>
      <c r="DC137" s="146" t="e">
        <v>#N/A</v>
      </c>
      <c r="DD137" s="146" t="e">
        <v>#N/A</v>
      </c>
      <c r="DE137" s="146" t="e">
        <v>#N/A</v>
      </c>
      <c r="DF137" s="146" t="e">
        <v>#N/A</v>
      </c>
    </row>
    <row r="138" spans="1:110" x14ac:dyDescent="0.25">
      <c r="A138" t="s">
        <v>218</v>
      </c>
      <c r="B138" s="142">
        <v>43873</v>
      </c>
      <c r="C138">
        <v>2</v>
      </c>
      <c r="D138">
        <v>0</v>
      </c>
      <c r="E138" s="105">
        <v>6.1323076923000004</v>
      </c>
      <c r="F138" s="105">
        <v>4.1992307691999997</v>
      </c>
      <c r="G138" s="112">
        <v>1728145.304</v>
      </c>
      <c r="H138" s="112">
        <v>1666458.8643</v>
      </c>
      <c r="I138" s="112">
        <v>-125853.96580000001</v>
      </c>
      <c r="J138" s="112">
        <v>1431885.8304000001</v>
      </c>
      <c r="K138" s="112">
        <v>-234573.03390000001</v>
      </c>
      <c r="L138" s="112">
        <v>1962718.3378999999</v>
      </c>
      <c r="M138" s="113">
        <v>262023.72899999999</v>
      </c>
      <c r="N138" s="113">
        <v>223014.24559999999</v>
      </c>
      <c r="O138" s="113">
        <v>-14529.722540000001</v>
      </c>
      <c r="P138" s="113">
        <v>196862.62564000001</v>
      </c>
      <c r="Q138" s="113">
        <v>-26151.61996</v>
      </c>
      <c r="R138" s="113">
        <v>288175.34895999997</v>
      </c>
      <c r="S138" s="114">
        <v>338085.39799999999</v>
      </c>
      <c r="T138" s="114">
        <v>290237.71205999999</v>
      </c>
      <c r="U138" s="114">
        <v>-14876.391600000001</v>
      </c>
      <c r="V138" s="114">
        <v>263531.10212</v>
      </c>
      <c r="W138" s="114">
        <v>-26706.609929999999</v>
      </c>
      <c r="X138" s="114">
        <v>364792.00793000002</v>
      </c>
      <c r="Y138" s="109">
        <v>2328254.4309999999</v>
      </c>
      <c r="Z138" s="109">
        <v>2179710.8218999999</v>
      </c>
      <c r="AA138" s="143">
        <f t="shared" si="2"/>
        <v>211.65949372727272</v>
      </c>
      <c r="AB138" s="143">
        <f t="shared" si="2"/>
        <v>198.15552926363634</v>
      </c>
      <c r="AC138" s="109">
        <v>-155260.07999999999</v>
      </c>
      <c r="AD138" s="109">
        <v>1892279.5582000001</v>
      </c>
      <c r="AE138" s="109">
        <v>-287431.26370000001</v>
      </c>
      <c r="AF138" s="109">
        <v>2615685.6946999999</v>
      </c>
      <c r="AG138" s="110">
        <v>287957.03399999999</v>
      </c>
      <c r="AH138" s="110">
        <v>308998.63045</v>
      </c>
      <c r="AI138" s="110">
        <v>299229.8089</v>
      </c>
      <c r="AJ138" s="110">
        <v>-9768.8215569999993</v>
      </c>
      <c r="AK138" s="110">
        <v>297725.85556</v>
      </c>
      <c r="AL138" s="111">
        <v>2616211.4649999999</v>
      </c>
      <c r="AM138" s="111">
        <v>2488709.4523999998</v>
      </c>
      <c r="AN138" s="111">
        <v>-160865.45389999999</v>
      </c>
      <c r="AO138" s="111">
        <v>2191509.3670999999</v>
      </c>
      <c r="AP138" s="111">
        <v>-297200.08529999998</v>
      </c>
      <c r="AQ138" s="111">
        <v>2913411.5502999998</v>
      </c>
      <c r="AR138" s="112">
        <v>296259.47359999991</v>
      </c>
      <c r="AS138" s="112">
        <v>223064.97628571434</v>
      </c>
      <c r="AU138" s="113">
        <v>65161.103359999979</v>
      </c>
      <c r="AV138" s="113">
        <v>42154.350347142848</v>
      </c>
      <c r="AX138" s="114">
        <v>74554.295870000031</v>
      </c>
      <c r="AY138" s="114">
        <v>52122.749725714275</v>
      </c>
      <c r="BA138" s="109">
        <v>435974.87280000001</v>
      </c>
      <c r="BB138" s="109">
        <v>317342.07664285693</v>
      </c>
      <c r="BD138" s="110">
        <v>-11272.774890000001</v>
      </c>
      <c r="BE138" s="110">
        <v>-10490.227810000002</v>
      </c>
      <c r="BG138" s="111">
        <v>424702.09789999994</v>
      </c>
      <c r="BH138" s="111">
        <v>306851.8488571429</v>
      </c>
      <c r="BJ138" s="144">
        <v>1666458.8643</v>
      </c>
      <c r="BK138" s="113">
        <v>223014.24559999999</v>
      </c>
      <c r="BL138" s="114">
        <v>290237.71205999999</v>
      </c>
      <c r="BM138" s="109">
        <v>2179710.8218999999</v>
      </c>
      <c r="BN138" s="110">
        <v>308998.63045</v>
      </c>
      <c r="BO138" s="145">
        <v>2488709.4523999998</v>
      </c>
      <c r="BP138" s="115" t="s">
        <v>219</v>
      </c>
      <c r="BQ138" s="116" t="s">
        <v>219</v>
      </c>
      <c r="BR138" s="117" t="s">
        <v>219</v>
      </c>
      <c r="BS138" s="118" t="s">
        <v>219</v>
      </c>
      <c r="BT138" s="119" t="s">
        <v>219</v>
      </c>
      <c r="BU138" s="120" t="s">
        <v>219</v>
      </c>
      <c r="BV138" s="115" t="s">
        <v>219</v>
      </c>
      <c r="BW138" s="116" t="s">
        <v>219</v>
      </c>
      <c r="BX138" s="117" t="s">
        <v>219</v>
      </c>
      <c r="BY138" s="118" t="s">
        <v>219</v>
      </c>
      <c r="BZ138" s="119" t="s">
        <v>219</v>
      </c>
      <c r="CA138" s="120" t="s">
        <v>219</v>
      </c>
      <c r="CB138" s="146">
        <v>2645501.3155999999</v>
      </c>
      <c r="CC138" s="146">
        <v>411492.21189999999</v>
      </c>
      <c r="CD138" s="146">
        <v>437218.68098</v>
      </c>
      <c r="CE138" s="146">
        <v>3494212.2085000002</v>
      </c>
      <c r="CF138" s="146">
        <v>419527.19653999998</v>
      </c>
      <c r="CG138" s="146">
        <v>3921298.3091000002</v>
      </c>
      <c r="CH138" s="146">
        <v>0</v>
      </c>
      <c r="CI138" s="146">
        <v>1728145.304</v>
      </c>
      <c r="CJ138" s="146">
        <v>262023.72899999999</v>
      </c>
      <c r="CK138" s="146">
        <v>338085.39799999999</v>
      </c>
      <c r="CL138" s="146">
        <v>2328254.4309999999</v>
      </c>
      <c r="CM138" s="146">
        <v>287957.03399999999</v>
      </c>
      <c r="CN138" s="146">
        <v>2616211.4649999999</v>
      </c>
      <c r="CO138" s="146" t="e">
        <v>#N/A</v>
      </c>
      <c r="CP138" s="146" t="e">
        <v>#N/A</v>
      </c>
      <c r="CQ138" s="146" t="e">
        <v>#N/A</v>
      </c>
      <c r="CR138" s="146" t="e">
        <v>#N/A</v>
      </c>
      <c r="CS138" s="146" t="e">
        <v>#N/A</v>
      </c>
      <c r="CT138" s="146" t="e">
        <v>#N/A</v>
      </c>
      <c r="CU138" s="146">
        <v>1431885.8304000001</v>
      </c>
      <c r="CV138" s="146">
        <v>196862.62564000001</v>
      </c>
      <c r="CW138" s="146">
        <v>263531.10212</v>
      </c>
      <c r="CX138" s="146">
        <v>1892279.5582000001</v>
      </c>
      <c r="CY138" s="146">
        <v>299229.8089</v>
      </c>
      <c r="CZ138" s="146">
        <v>2191509.3670999999</v>
      </c>
      <c r="DA138" s="146" t="e">
        <v>#N/A</v>
      </c>
      <c r="DB138" s="146" t="e">
        <v>#N/A</v>
      </c>
      <c r="DC138" s="146" t="e">
        <v>#N/A</v>
      </c>
      <c r="DD138" s="146" t="e">
        <v>#N/A</v>
      </c>
      <c r="DE138" s="146" t="e">
        <v>#N/A</v>
      </c>
      <c r="DF138" s="146" t="e">
        <v>#N/A</v>
      </c>
    </row>
    <row r="139" spans="1:110" x14ac:dyDescent="0.25">
      <c r="A139" t="s">
        <v>218</v>
      </c>
      <c r="B139" s="142">
        <v>43874</v>
      </c>
      <c r="C139">
        <v>3</v>
      </c>
      <c r="D139">
        <v>0</v>
      </c>
      <c r="E139" s="105">
        <v>5.9389146153999999</v>
      </c>
      <c r="F139" s="105">
        <v>4.2630769230999999</v>
      </c>
      <c r="G139" s="112">
        <v>1618408.5360000001</v>
      </c>
      <c r="H139" s="112">
        <v>1658396.7653999999</v>
      </c>
      <c r="I139" s="112">
        <v>-125852.59570000001</v>
      </c>
      <c r="J139" s="112">
        <v>1468641.1536999999</v>
      </c>
      <c r="K139" s="112">
        <v>-189755.61180000001</v>
      </c>
      <c r="L139" s="112">
        <v>1808164.1477999999</v>
      </c>
      <c r="M139" s="113">
        <v>247271.196</v>
      </c>
      <c r="N139" s="113">
        <v>221173.03941</v>
      </c>
      <c r="O139" s="113">
        <v>-14520.947550000001</v>
      </c>
      <c r="P139" s="113">
        <v>199266.92676</v>
      </c>
      <c r="Q139" s="113">
        <v>-21906.112649999999</v>
      </c>
      <c r="R139" s="113">
        <v>269177.30865000002</v>
      </c>
      <c r="S139" s="114">
        <v>324947.70699999999</v>
      </c>
      <c r="T139" s="114">
        <v>289252.75060000003</v>
      </c>
      <c r="U139" s="114">
        <v>-14876.40036</v>
      </c>
      <c r="V139" s="114">
        <v>266548.08877999999</v>
      </c>
      <c r="W139" s="114">
        <v>-22704.661820000001</v>
      </c>
      <c r="X139" s="114">
        <v>347652.36881999997</v>
      </c>
      <c r="Y139" s="109">
        <v>2190627.4380000001</v>
      </c>
      <c r="Z139" s="109">
        <v>2168822.5554</v>
      </c>
      <c r="AA139" s="143">
        <f t="shared" si="2"/>
        <v>199.14794890909093</v>
      </c>
      <c r="AB139" s="143">
        <f t="shared" si="2"/>
        <v>197.16568685454544</v>
      </c>
      <c r="AC139" s="109">
        <v>-155249.9436</v>
      </c>
      <c r="AD139" s="109">
        <v>1934456.1691999999</v>
      </c>
      <c r="AE139" s="109">
        <v>-234366.38620000001</v>
      </c>
      <c r="AF139" s="109">
        <v>2424993.8242000001</v>
      </c>
      <c r="AG139" s="110">
        <v>279931.87699999998</v>
      </c>
      <c r="AH139" s="110">
        <v>308605.89694000001</v>
      </c>
      <c r="AI139" s="110">
        <v>300409.76233</v>
      </c>
      <c r="AJ139" s="110">
        <v>-8196.1346150000008</v>
      </c>
      <c r="AK139" s="110">
        <v>288128.01162</v>
      </c>
      <c r="AL139" s="111">
        <v>2470559.3149999999</v>
      </c>
      <c r="AM139" s="111">
        <v>2477428.4523999998</v>
      </c>
      <c r="AN139" s="111">
        <v>-160854.6127</v>
      </c>
      <c r="AO139" s="111">
        <v>2234865.9314999999</v>
      </c>
      <c r="AP139" s="111">
        <v>-242562.5209</v>
      </c>
      <c r="AQ139" s="111">
        <v>2713121.8358999998</v>
      </c>
      <c r="AR139" s="112">
        <v>149767.3824</v>
      </c>
      <c r="AS139" s="112">
        <v>227454.08838571431</v>
      </c>
      <c r="AU139" s="113">
        <v>48004.269240000023</v>
      </c>
      <c r="AV139" s="113">
        <v>42988.728328571422</v>
      </c>
      <c r="AX139" s="114">
        <v>58399.618219999946</v>
      </c>
      <c r="AY139" s="114">
        <v>52681.368975714271</v>
      </c>
      <c r="BA139" s="109">
        <v>256171.26880000019</v>
      </c>
      <c r="BB139" s="109">
        <v>323124.18554285698</v>
      </c>
      <c r="BD139" s="110">
        <v>-20477.885320000001</v>
      </c>
      <c r="BE139" s="110">
        <v>-14782.179601428574</v>
      </c>
      <c r="BG139" s="111">
        <v>235693.3835</v>
      </c>
      <c r="BH139" s="111">
        <v>308342.00595714286</v>
      </c>
      <c r="BJ139" s="144">
        <v>1658396.7653999999</v>
      </c>
      <c r="BK139" s="113">
        <v>221173.03941</v>
      </c>
      <c r="BL139" s="114">
        <v>289252.75060000003</v>
      </c>
      <c r="BM139" s="109">
        <v>2168822.5554</v>
      </c>
      <c r="BN139" s="110">
        <v>308605.89694000001</v>
      </c>
      <c r="BO139" s="145">
        <v>2477428.4523999998</v>
      </c>
      <c r="BP139" s="115" t="s">
        <v>219</v>
      </c>
      <c r="BQ139" s="116" t="s">
        <v>219</v>
      </c>
      <c r="BR139" s="117" t="s">
        <v>219</v>
      </c>
      <c r="BS139" s="118" t="s">
        <v>219</v>
      </c>
      <c r="BT139" s="119" t="s">
        <v>219</v>
      </c>
      <c r="BU139" s="120" t="s">
        <v>219</v>
      </c>
      <c r="BV139" s="115" t="s">
        <v>219</v>
      </c>
      <c r="BW139" s="116" t="s">
        <v>219</v>
      </c>
      <c r="BX139" s="117" t="s">
        <v>219</v>
      </c>
      <c r="BY139" s="118" t="s">
        <v>219</v>
      </c>
      <c r="BZ139" s="119" t="s">
        <v>219</v>
      </c>
      <c r="CA139" s="120" t="s">
        <v>219</v>
      </c>
      <c r="CB139" s="146">
        <v>2645501.3155999999</v>
      </c>
      <c r="CC139" s="146">
        <v>411492.21189999999</v>
      </c>
      <c r="CD139" s="146">
        <v>437218.68098</v>
      </c>
      <c r="CE139" s="146">
        <v>3494212.2085000002</v>
      </c>
      <c r="CF139" s="146">
        <v>419527.19653999998</v>
      </c>
      <c r="CG139" s="146">
        <v>3921298.3091000002</v>
      </c>
      <c r="CH139" s="146">
        <v>0</v>
      </c>
      <c r="CI139" s="146">
        <v>1618408.5360000001</v>
      </c>
      <c r="CJ139" s="146">
        <v>247271.196</v>
      </c>
      <c r="CK139" s="146">
        <v>324947.70699999999</v>
      </c>
      <c r="CL139" s="146">
        <v>2190627.4380000001</v>
      </c>
      <c r="CM139" s="146">
        <v>279931.87699999998</v>
      </c>
      <c r="CN139" s="146">
        <v>2470559.3149999999</v>
      </c>
      <c r="CO139" s="146" t="e">
        <v>#N/A</v>
      </c>
      <c r="CP139" s="146" t="e">
        <v>#N/A</v>
      </c>
      <c r="CQ139" s="146" t="e">
        <v>#N/A</v>
      </c>
      <c r="CR139" s="146" t="e">
        <v>#N/A</v>
      </c>
      <c r="CS139" s="146" t="e">
        <v>#N/A</v>
      </c>
      <c r="CT139" s="146" t="e">
        <v>#N/A</v>
      </c>
      <c r="CU139" s="146">
        <v>1468641.1536999999</v>
      </c>
      <c r="CV139" s="146">
        <v>199266.92676</v>
      </c>
      <c r="CW139" s="146">
        <v>266548.08877999999</v>
      </c>
      <c r="CX139" s="146">
        <v>1934456.1691999999</v>
      </c>
      <c r="CY139" s="146">
        <v>300409.76233</v>
      </c>
      <c r="CZ139" s="146">
        <v>2234865.9314999999</v>
      </c>
      <c r="DA139" s="146" t="e">
        <v>#N/A</v>
      </c>
      <c r="DB139" s="146" t="e">
        <v>#N/A</v>
      </c>
      <c r="DC139" s="146" t="e">
        <v>#N/A</v>
      </c>
      <c r="DD139" s="146" t="e">
        <v>#N/A</v>
      </c>
      <c r="DE139" s="146" t="e">
        <v>#N/A</v>
      </c>
      <c r="DF139" s="146" t="e">
        <v>#N/A</v>
      </c>
    </row>
    <row r="140" spans="1:110" x14ac:dyDescent="0.25">
      <c r="A140" t="s">
        <v>218</v>
      </c>
      <c r="B140" s="142">
        <v>43875</v>
      </c>
      <c r="C140">
        <v>4</v>
      </c>
      <c r="D140">
        <v>0</v>
      </c>
      <c r="E140" s="105">
        <v>5.2108230768999997</v>
      </c>
      <c r="F140" s="105">
        <v>4.3184615385000003</v>
      </c>
      <c r="G140" s="112">
        <v>1566982.591</v>
      </c>
      <c r="H140" s="112">
        <v>1676878.4234</v>
      </c>
      <c r="I140" s="112">
        <v>-127796.26519999999</v>
      </c>
      <c r="J140" s="112">
        <v>1554855.0626999999</v>
      </c>
      <c r="K140" s="112">
        <v>-122023.3606</v>
      </c>
      <c r="L140" s="112">
        <v>1689005.9516</v>
      </c>
      <c r="M140" s="113">
        <v>229984.95199999999</v>
      </c>
      <c r="N140" s="113">
        <v>219040.85617000001</v>
      </c>
      <c r="O140" s="113">
        <v>-14439.598470000001</v>
      </c>
      <c r="P140" s="113">
        <v>205445.70186</v>
      </c>
      <c r="Q140" s="113">
        <v>-13595.1543</v>
      </c>
      <c r="R140" s="113">
        <v>243580.10630000001</v>
      </c>
      <c r="S140" s="114">
        <v>292422.01</v>
      </c>
      <c r="T140" s="114">
        <v>272298.74524999998</v>
      </c>
      <c r="U140" s="114">
        <v>-14055.33042</v>
      </c>
      <c r="V140" s="114">
        <v>258805.96117</v>
      </c>
      <c r="W140" s="114">
        <v>-13492.784079999999</v>
      </c>
      <c r="X140" s="114">
        <v>305914.79408000002</v>
      </c>
      <c r="Y140" s="109">
        <v>2089389.5530000001</v>
      </c>
      <c r="Z140" s="109">
        <v>2168218.0247999998</v>
      </c>
      <c r="AA140" s="143">
        <f t="shared" si="2"/>
        <v>189.94450481818183</v>
      </c>
      <c r="AB140" s="143">
        <f t="shared" si="2"/>
        <v>197.1107295272727</v>
      </c>
      <c r="AC140" s="109">
        <v>-156291.19409999999</v>
      </c>
      <c r="AD140" s="109">
        <v>2019106.7257999999</v>
      </c>
      <c r="AE140" s="109">
        <v>-149111.299</v>
      </c>
      <c r="AF140" s="109">
        <v>2238500.852</v>
      </c>
      <c r="AG140" s="110">
        <v>273637.44</v>
      </c>
      <c r="AH140" s="110">
        <v>302852.18920999998</v>
      </c>
      <c r="AI140" s="110">
        <v>298760.78271</v>
      </c>
      <c r="AJ140" s="110">
        <v>-4091.4064960000001</v>
      </c>
      <c r="AK140" s="110">
        <v>277728.84649999999</v>
      </c>
      <c r="AL140" s="111">
        <v>2363026.9929999998</v>
      </c>
      <c r="AM140" s="111">
        <v>2471070.2140000002</v>
      </c>
      <c r="AN140" s="111">
        <v>-161812.92139999999</v>
      </c>
      <c r="AO140" s="111">
        <v>2317867.5085</v>
      </c>
      <c r="AP140" s="111">
        <v>-153202.70550000001</v>
      </c>
      <c r="AQ140" s="111">
        <v>2516229.6984999999</v>
      </c>
      <c r="AR140" s="112">
        <v>12127.528200000059</v>
      </c>
      <c r="AS140" s="112">
        <v>203492.43784285718</v>
      </c>
      <c r="AU140" s="113">
        <v>24539.25013</v>
      </c>
      <c r="AV140" s="113">
        <v>40703.544932857141</v>
      </c>
      <c r="AX140" s="114">
        <v>33616.048830000043</v>
      </c>
      <c r="AY140" s="114">
        <v>49847.203691428571</v>
      </c>
      <c r="BA140" s="109">
        <v>70282.827200000174</v>
      </c>
      <c r="BB140" s="109">
        <v>294043.18631428562</v>
      </c>
      <c r="BD140" s="110">
        <v>-25123.342709999997</v>
      </c>
      <c r="BE140" s="110">
        <v>-15206.804927142861</v>
      </c>
      <c r="BG140" s="111">
        <v>45159.484499999788</v>
      </c>
      <c r="BH140" s="111">
        <v>278836.3813999999</v>
      </c>
      <c r="BJ140" s="144">
        <v>1676878.4234</v>
      </c>
      <c r="BK140" s="113">
        <v>219040.85617000001</v>
      </c>
      <c r="BL140" s="114">
        <v>272298.74524999998</v>
      </c>
      <c r="BM140" s="109">
        <v>2168218.0247999998</v>
      </c>
      <c r="BN140" s="110">
        <v>302852.18920999998</v>
      </c>
      <c r="BO140" s="145">
        <v>2471070.2140000002</v>
      </c>
      <c r="BP140" s="115" t="s">
        <v>219</v>
      </c>
      <c r="BQ140" s="116" t="s">
        <v>219</v>
      </c>
      <c r="BR140" s="117" t="s">
        <v>219</v>
      </c>
      <c r="BS140" s="118" t="s">
        <v>219</v>
      </c>
      <c r="BT140" s="119" t="s">
        <v>219</v>
      </c>
      <c r="BU140" s="120" t="s">
        <v>219</v>
      </c>
      <c r="BV140" s="115" t="s">
        <v>219</v>
      </c>
      <c r="BW140" s="116" t="s">
        <v>219</v>
      </c>
      <c r="BX140" s="117" t="s">
        <v>219</v>
      </c>
      <c r="BY140" s="118" t="s">
        <v>219</v>
      </c>
      <c r="BZ140" s="119" t="s">
        <v>219</v>
      </c>
      <c r="CA140" s="120" t="s">
        <v>219</v>
      </c>
      <c r="CB140" s="146">
        <v>2645501.3155999999</v>
      </c>
      <c r="CC140" s="146">
        <v>411492.21189999999</v>
      </c>
      <c r="CD140" s="146">
        <v>437218.68098</v>
      </c>
      <c r="CE140" s="146">
        <v>3494212.2085000002</v>
      </c>
      <c r="CF140" s="146">
        <v>419527.19653999998</v>
      </c>
      <c r="CG140" s="146">
        <v>3921298.3091000002</v>
      </c>
      <c r="CH140" s="146">
        <v>1</v>
      </c>
      <c r="CI140" s="146" t="e">
        <v>#N/A</v>
      </c>
      <c r="CJ140" s="146" t="e">
        <v>#N/A</v>
      </c>
      <c r="CK140" s="146" t="e">
        <v>#N/A</v>
      </c>
      <c r="CL140" s="146" t="e">
        <v>#N/A</v>
      </c>
      <c r="CM140" s="146" t="e">
        <v>#N/A</v>
      </c>
      <c r="CN140" s="146" t="e">
        <v>#N/A</v>
      </c>
      <c r="CO140" s="146">
        <v>1566982.591</v>
      </c>
      <c r="CP140" s="146">
        <v>229984.95199999999</v>
      </c>
      <c r="CQ140" s="146">
        <v>292422.01</v>
      </c>
      <c r="CR140" s="146">
        <v>2089389.5530000001</v>
      </c>
      <c r="CS140" s="146">
        <v>273637.44</v>
      </c>
      <c r="CT140" s="146">
        <v>2363026.9929999998</v>
      </c>
      <c r="CU140" s="146" t="e">
        <v>#N/A</v>
      </c>
      <c r="CV140" s="146" t="e">
        <v>#N/A</v>
      </c>
      <c r="CW140" s="146" t="e">
        <v>#N/A</v>
      </c>
      <c r="CX140" s="146" t="e">
        <v>#N/A</v>
      </c>
      <c r="CY140" s="146" t="e">
        <v>#N/A</v>
      </c>
      <c r="CZ140" s="146" t="e">
        <v>#N/A</v>
      </c>
      <c r="DA140" s="146">
        <v>1554855.0626999999</v>
      </c>
      <c r="DB140" s="146">
        <v>205445.70186</v>
      </c>
      <c r="DC140" s="146">
        <v>258805.96117</v>
      </c>
      <c r="DD140" s="146">
        <v>2019106.7257999999</v>
      </c>
      <c r="DE140" s="146">
        <v>298760.78271</v>
      </c>
      <c r="DF140" s="146">
        <v>2317867.5085</v>
      </c>
    </row>
    <row r="141" spans="1:110" x14ac:dyDescent="0.25">
      <c r="A141" t="s">
        <v>218</v>
      </c>
      <c r="B141" s="142">
        <v>43876</v>
      </c>
      <c r="C141">
        <v>5</v>
      </c>
      <c r="D141">
        <v>0</v>
      </c>
      <c r="E141" s="105">
        <v>5.9146338462000001</v>
      </c>
      <c r="F141" s="105">
        <v>4.3953846154000002</v>
      </c>
      <c r="G141" s="112">
        <v>1392735.186</v>
      </c>
      <c r="H141" s="112">
        <v>1613571.7202000001</v>
      </c>
      <c r="I141" s="112">
        <v>-123723.5797</v>
      </c>
      <c r="J141" s="112">
        <v>1435423.7838000001</v>
      </c>
      <c r="K141" s="112">
        <v>-178147.93640000001</v>
      </c>
      <c r="L141" s="112">
        <v>1570883.1224</v>
      </c>
      <c r="M141" s="113">
        <v>175343.408</v>
      </c>
      <c r="N141" s="113">
        <v>206977.76566999999</v>
      </c>
      <c r="O141" s="113">
        <v>-13701.70349</v>
      </c>
      <c r="P141" s="113">
        <v>189042.00307999999</v>
      </c>
      <c r="Q141" s="113">
        <v>-17935.762589999998</v>
      </c>
      <c r="R141" s="113">
        <v>193279.17058999999</v>
      </c>
      <c r="S141" s="114">
        <v>219585.745</v>
      </c>
      <c r="T141" s="114">
        <v>243671.31361000001</v>
      </c>
      <c r="U141" s="114">
        <v>-12680.83736</v>
      </c>
      <c r="V141" s="114">
        <v>227812.95582</v>
      </c>
      <c r="W141" s="114">
        <v>-15858.35778</v>
      </c>
      <c r="X141" s="114">
        <v>235444.10277999999</v>
      </c>
      <c r="Y141" s="109">
        <v>1787664.3419999999</v>
      </c>
      <c r="Z141" s="109">
        <v>2064220.7995</v>
      </c>
      <c r="AA141" s="143">
        <f t="shared" si="2"/>
        <v>162.51494018181819</v>
      </c>
      <c r="AB141" s="143">
        <f t="shared" si="2"/>
        <v>187.65643631818182</v>
      </c>
      <c r="AC141" s="109">
        <v>-150106.12059999999</v>
      </c>
      <c r="AD141" s="109">
        <v>1852278.7427000001</v>
      </c>
      <c r="AE141" s="109">
        <v>-211942.05679999999</v>
      </c>
      <c r="AF141" s="109">
        <v>1999606.3988000001</v>
      </c>
      <c r="AG141" s="110">
        <v>251070.23800000001</v>
      </c>
      <c r="AH141" s="110">
        <v>288108.43024999998</v>
      </c>
      <c r="AI141" s="110">
        <v>278523.57741999999</v>
      </c>
      <c r="AJ141" s="110">
        <v>-9584.8528220000007</v>
      </c>
      <c r="AK141" s="110">
        <v>260655.09082000001</v>
      </c>
      <c r="AL141" s="111">
        <v>2038734.58</v>
      </c>
      <c r="AM141" s="111">
        <v>2352329.2297</v>
      </c>
      <c r="AN141" s="111">
        <v>-155397.41450000001</v>
      </c>
      <c r="AO141" s="111">
        <v>2130802.3201000001</v>
      </c>
      <c r="AP141" s="111">
        <v>-221526.90960000001</v>
      </c>
      <c r="AQ141" s="111">
        <v>2260261.4896</v>
      </c>
      <c r="AR141" s="112">
        <v>-42688.597800000105</v>
      </c>
      <c r="AS141" s="112">
        <v>174744.93621428576</v>
      </c>
      <c r="AU141" s="113">
        <v>-13698.595079999999</v>
      </c>
      <c r="AV141" s="113">
        <v>38858.218624285706</v>
      </c>
      <c r="AX141" s="114">
        <v>-8227.2108300000255</v>
      </c>
      <c r="AY141" s="114">
        <v>47059.453607142852</v>
      </c>
      <c r="BA141" s="109">
        <v>-64614.400699999882</v>
      </c>
      <c r="BB141" s="109">
        <v>260662.60857142854</v>
      </c>
      <c r="BD141" s="110">
        <v>-27453.339429999964</v>
      </c>
      <c r="BE141" s="110">
        <v>-16396.704222857141</v>
      </c>
      <c r="BG141" s="111">
        <v>-92067.740100000054</v>
      </c>
      <c r="BH141" s="111">
        <v>244265.9043571428</v>
      </c>
      <c r="BJ141" s="144" t="s">
        <v>219</v>
      </c>
      <c r="BK141" s="113" t="s">
        <v>219</v>
      </c>
      <c r="BL141" s="114" t="s">
        <v>219</v>
      </c>
      <c r="BM141" s="109" t="s">
        <v>219</v>
      </c>
      <c r="BN141" s="110" t="s">
        <v>219</v>
      </c>
      <c r="BO141" s="145" t="s">
        <v>219</v>
      </c>
      <c r="BP141" s="115">
        <v>1613571.7202000001</v>
      </c>
      <c r="BQ141" s="116">
        <v>206977.76566999999</v>
      </c>
      <c r="BR141" s="117">
        <v>243671.31361000001</v>
      </c>
      <c r="BS141" s="118">
        <v>2064220.7995</v>
      </c>
      <c r="BT141" s="119">
        <v>288108.43024999998</v>
      </c>
      <c r="BU141" s="120">
        <v>2352329.2297</v>
      </c>
      <c r="BV141" s="115" t="s">
        <v>219</v>
      </c>
      <c r="BW141" s="116" t="s">
        <v>219</v>
      </c>
      <c r="BX141" s="117" t="s">
        <v>219</v>
      </c>
      <c r="BY141" s="118" t="s">
        <v>219</v>
      </c>
      <c r="BZ141" s="119" t="s">
        <v>219</v>
      </c>
      <c r="CA141" s="120" t="s">
        <v>219</v>
      </c>
      <c r="CB141" s="146">
        <v>2645501.3155999999</v>
      </c>
      <c r="CC141" s="146">
        <v>411492.21189999999</v>
      </c>
      <c r="CD141" s="146">
        <v>437218.68098</v>
      </c>
      <c r="CE141" s="146">
        <v>3494212.2085000002</v>
      </c>
      <c r="CF141" s="146">
        <v>419527.19653999998</v>
      </c>
      <c r="CG141" s="146">
        <v>3921298.3091000002</v>
      </c>
      <c r="CH141" s="146">
        <v>1</v>
      </c>
      <c r="CI141" s="146" t="e">
        <v>#N/A</v>
      </c>
      <c r="CJ141" s="146" t="e">
        <v>#N/A</v>
      </c>
      <c r="CK141" s="146" t="e">
        <v>#N/A</v>
      </c>
      <c r="CL141" s="146" t="e">
        <v>#N/A</v>
      </c>
      <c r="CM141" s="146" t="e">
        <v>#N/A</v>
      </c>
      <c r="CN141" s="146" t="e">
        <v>#N/A</v>
      </c>
      <c r="CO141" s="146">
        <v>1392735.186</v>
      </c>
      <c r="CP141" s="146">
        <v>175343.408</v>
      </c>
      <c r="CQ141" s="146">
        <v>219585.745</v>
      </c>
      <c r="CR141" s="146">
        <v>1787664.3419999999</v>
      </c>
      <c r="CS141" s="146">
        <v>251070.23800000001</v>
      </c>
      <c r="CT141" s="146">
        <v>2038734.58</v>
      </c>
      <c r="CU141" s="146" t="e">
        <v>#N/A</v>
      </c>
      <c r="CV141" s="146" t="e">
        <v>#N/A</v>
      </c>
      <c r="CW141" s="146" t="e">
        <v>#N/A</v>
      </c>
      <c r="CX141" s="146" t="e">
        <v>#N/A</v>
      </c>
      <c r="CY141" s="146" t="e">
        <v>#N/A</v>
      </c>
      <c r="CZ141" s="146" t="e">
        <v>#N/A</v>
      </c>
      <c r="DA141" s="146">
        <v>1435423.7838000001</v>
      </c>
      <c r="DB141" s="146">
        <v>189042.00307999999</v>
      </c>
      <c r="DC141" s="146">
        <v>227812.95582</v>
      </c>
      <c r="DD141" s="146">
        <v>1852278.7427000001</v>
      </c>
      <c r="DE141" s="146">
        <v>278523.57741999999</v>
      </c>
      <c r="DF141" s="146">
        <v>2130802.3201000001</v>
      </c>
    </row>
    <row r="142" spans="1:110" x14ac:dyDescent="0.25">
      <c r="A142" t="s">
        <v>218</v>
      </c>
      <c r="B142" s="142">
        <v>43877</v>
      </c>
      <c r="C142">
        <v>6</v>
      </c>
      <c r="D142">
        <v>0</v>
      </c>
      <c r="E142" s="105">
        <v>5.6581646153999996</v>
      </c>
      <c r="F142" s="105">
        <v>4.4415384615000004</v>
      </c>
      <c r="G142" s="112">
        <v>1483797.7409999999</v>
      </c>
      <c r="H142" s="112">
        <v>1568327.5462</v>
      </c>
      <c r="I142" s="112">
        <v>-120704.5433</v>
      </c>
      <c r="J142" s="112">
        <v>1442805.9535000001</v>
      </c>
      <c r="K142" s="112">
        <v>-125521.59269999999</v>
      </c>
      <c r="L142" s="112">
        <v>1609319.3337000001</v>
      </c>
      <c r="M142" s="113">
        <v>184745.91899999999</v>
      </c>
      <c r="N142" s="113">
        <v>209431.23654000001</v>
      </c>
      <c r="O142" s="113">
        <v>-13925.58131</v>
      </c>
      <c r="P142" s="113">
        <v>195138.06297999999</v>
      </c>
      <c r="Q142" s="113">
        <v>-14293.173559999999</v>
      </c>
      <c r="R142" s="113">
        <v>199039.09255999999</v>
      </c>
      <c r="S142" s="114">
        <v>234218.46900000001</v>
      </c>
      <c r="T142" s="114">
        <v>251971.03547999999</v>
      </c>
      <c r="U142" s="114">
        <v>-13138.74857</v>
      </c>
      <c r="V142" s="114">
        <v>238152.55947000001</v>
      </c>
      <c r="W142" s="114">
        <v>-13818.47601</v>
      </c>
      <c r="X142" s="114">
        <v>248036.94501</v>
      </c>
      <c r="Y142" s="109">
        <v>1902762.13</v>
      </c>
      <c r="Z142" s="109">
        <v>2029729.8182000001</v>
      </c>
      <c r="AA142" s="143">
        <f t="shared" si="2"/>
        <v>172.97837545454544</v>
      </c>
      <c r="AB142" s="143">
        <f t="shared" si="2"/>
        <v>184.52089256363638</v>
      </c>
      <c r="AC142" s="109">
        <v>-147768.8732</v>
      </c>
      <c r="AD142" s="109">
        <v>1876096.5759000001</v>
      </c>
      <c r="AE142" s="109">
        <v>-153633.24230000001</v>
      </c>
      <c r="AF142" s="109">
        <v>2056395.3722999999</v>
      </c>
      <c r="AG142" s="110">
        <v>239490.82699999999</v>
      </c>
      <c r="AH142" s="110">
        <v>279416.91797000001</v>
      </c>
      <c r="AI142" s="110">
        <v>274733.28779999999</v>
      </c>
      <c r="AJ142" s="110">
        <v>-4683.6301709999998</v>
      </c>
      <c r="AK142" s="110">
        <v>244174.45717000001</v>
      </c>
      <c r="AL142" s="111">
        <v>2142252.9569999999</v>
      </c>
      <c r="AM142" s="111">
        <v>2309146.7362000002</v>
      </c>
      <c r="AN142" s="111">
        <v>-152831.47339999999</v>
      </c>
      <c r="AO142" s="111">
        <v>2150829.8637000001</v>
      </c>
      <c r="AP142" s="111">
        <v>-158316.8725</v>
      </c>
      <c r="AQ142" s="111">
        <v>2300569.8295</v>
      </c>
      <c r="AR142" s="112">
        <v>40991.787500000093</v>
      </c>
      <c r="AS142" s="112">
        <v>158093.39297142861</v>
      </c>
      <c r="AU142" s="113">
        <v>-10392.143980000023</v>
      </c>
      <c r="AV142" s="113">
        <v>36800.385155714277</v>
      </c>
      <c r="AX142" s="114">
        <v>-3934.0904699999955</v>
      </c>
      <c r="AY142" s="114">
        <v>45143.749042857147</v>
      </c>
      <c r="BA142" s="109">
        <v>26665.554099999834</v>
      </c>
      <c r="BB142" s="109">
        <v>240037.52772857138</v>
      </c>
      <c r="BD142" s="110">
        <v>-35242.460800000001</v>
      </c>
      <c r="BE142" s="110">
        <v>-19907.451115714281</v>
      </c>
      <c r="BG142" s="111">
        <v>-8576.9067000001669</v>
      </c>
      <c r="BH142" s="111">
        <v>220130.07662857138</v>
      </c>
      <c r="BJ142" s="144" t="s">
        <v>219</v>
      </c>
      <c r="BK142" s="113" t="s">
        <v>219</v>
      </c>
      <c r="BL142" s="114" t="s">
        <v>219</v>
      </c>
      <c r="BM142" s="109" t="s">
        <v>219</v>
      </c>
      <c r="BN142" s="110" t="s">
        <v>219</v>
      </c>
      <c r="BO142" s="145" t="s">
        <v>219</v>
      </c>
      <c r="BP142" s="115">
        <v>1568327.5462</v>
      </c>
      <c r="BQ142" s="116">
        <v>209431.23654000001</v>
      </c>
      <c r="BR142" s="117">
        <v>251971.03547999999</v>
      </c>
      <c r="BS142" s="118">
        <v>2029729.8182000001</v>
      </c>
      <c r="BT142" s="119">
        <v>279416.91797000001</v>
      </c>
      <c r="BU142" s="120">
        <v>2309146.7362000002</v>
      </c>
      <c r="BV142" s="115" t="s">
        <v>219</v>
      </c>
      <c r="BW142" s="116" t="s">
        <v>219</v>
      </c>
      <c r="BX142" s="117" t="s">
        <v>219</v>
      </c>
      <c r="BY142" s="118" t="s">
        <v>219</v>
      </c>
      <c r="BZ142" s="119" t="s">
        <v>219</v>
      </c>
      <c r="CA142" s="120" t="s">
        <v>219</v>
      </c>
      <c r="CB142" s="146">
        <v>2645501.3155999999</v>
      </c>
      <c r="CC142" s="146">
        <v>411492.21189999999</v>
      </c>
      <c r="CD142" s="146">
        <v>437218.68098</v>
      </c>
      <c r="CE142" s="146">
        <v>3494212.2085000002</v>
      </c>
      <c r="CF142" s="146">
        <v>419527.19653999998</v>
      </c>
      <c r="CG142" s="146">
        <v>3921298.3091000002</v>
      </c>
      <c r="CH142" s="146">
        <v>1</v>
      </c>
      <c r="CI142" s="146" t="e">
        <v>#N/A</v>
      </c>
      <c r="CJ142" s="146" t="e">
        <v>#N/A</v>
      </c>
      <c r="CK142" s="146" t="e">
        <v>#N/A</v>
      </c>
      <c r="CL142" s="146" t="e">
        <v>#N/A</v>
      </c>
      <c r="CM142" s="146" t="e">
        <v>#N/A</v>
      </c>
      <c r="CN142" s="146" t="e">
        <v>#N/A</v>
      </c>
      <c r="CO142" s="146">
        <v>1483797.7409999999</v>
      </c>
      <c r="CP142" s="146">
        <v>184745.91899999999</v>
      </c>
      <c r="CQ142" s="146">
        <v>234218.46900000001</v>
      </c>
      <c r="CR142" s="146">
        <v>1902762.13</v>
      </c>
      <c r="CS142" s="146">
        <v>239490.82699999999</v>
      </c>
      <c r="CT142" s="146">
        <v>2142252.9569999999</v>
      </c>
      <c r="CU142" s="146" t="e">
        <v>#N/A</v>
      </c>
      <c r="CV142" s="146" t="e">
        <v>#N/A</v>
      </c>
      <c r="CW142" s="146" t="e">
        <v>#N/A</v>
      </c>
      <c r="CX142" s="146" t="e">
        <v>#N/A</v>
      </c>
      <c r="CY142" s="146" t="e">
        <v>#N/A</v>
      </c>
      <c r="CZ142" s="146" t="e">
        <v>#N/A</v>
      </c>
      <c r="DA142" s="146">
        <v>1442805.9535000001</v>
      </c>
      <c r="DB142" s="146">
        <v>195138.06297999999</v>
      </c>
      <c r="DC142" s="146">
        <v>238152.55947000001</v>
      </c>
      <c r="DD142" s="146">
        <v>1876096.5759000001</v>
      </c>
      <c r="DE142" s="146">
        <v>274733.28779999999</v>
      </c>
      <c r="DF142" s="146">
        <v>2150829.8637000001</v>
      </c>
    </row>
    <row r="143" spans="1:110" x14ac:dyDescent="0.25">
      <c r="A143" t="s">
        <v>218</v>
      </c>
      <c r="B143" s="142">
        <v>43878</v>
      </c>
      <c r="C143">
        <v>0</v>
      </c>
      <c r="D143">
        <v>0</v>
      </c>
      <c r="E143" s="105">
        <v>6.1531738461999996</v>
      </c>
      <c r="F143" s="105">
        <v>4.4661538462000001</v>
      </c>
      <c r="G143" s="112">
        <v>1568987.459</v>
      </c>
      <c r="H143" s="112">
        <v>1631931.2762</v>
      </c>
      <c r="I143" s="112">
        <v>-125847.11500000001</v>
      </c>
      <c r="J143" s="112">
        <v>1442063.0763999999</v>
      </c>
      <c r="K143" s="112">
        <v>-189868.1997</v>
      </c>
      <c r="L143" s="112">
        <v>1758855.6587</v>
      </c>
      <c r="M143" s="113">
        <v>242011.29500000001</v>
      </c>
      <c r="N143" s="113">
        <v>217864.11627</v>
      </c>
      <c r="O143" s="113">
        <v>-14510.86375</v>
      </c>
      <c r="P143" s="113">
        <v>196946.16980999999</v>
      </c>
      <c r="Q143" s="113">
        <v>-20917.946459999999</v>
      </c>
      <c r="R143" s="113">
        <v>262929.24145999999</v>
      </c>
      <c r="S143" s="114">
        <v>317126.701</v>
      </c>
      <c r="T143" s="114">
        <v>286148.26854999998</v>
      </c>
      <c r="U143" s="114">
        <v>-14876.435390000001</v>
      </c>
      <c r="V143" s="114">
        <v>264367.28852</v>
      </c>
      <c r="W143" s="114">
        <v>-21780.980029999999</v>
      </c>
      <c r="X143" s="114">
        <v>338907.68102999998</v>
      </c>
      <c r="Y143" s="109">
        <v>2128125.4530000002</v>
      </c>
      <c r="Z143" s="109">
        <v>2135943.6609999998</v>
      </c>
      <c r="AA143" s="143">
        <f t="shared" si="2"/>
        <v>193.4659502727273</v>
      </c>
      <c r="AB143" s="143">
        <f t="shared" si="2"/>
        <v>194.17669645454544</v>
      </c>
      <c r="AC143" s="109">
        <v>-155234.4142</v>
      </c>
      <c r="AD143" s="109">
        <v>1903376.5348</v>
      </c>
      <c r="AE143" s="109">
        <v>-232567.1262</v>
      </c>
      <c r="AF143" s="109">
        <v>2360692.5792</v>
      </c>
      <c r="AG143" s="110">
        <v>269864.62699999998</v>
      </c>
      <c r="AH143" s="110">
        <v>307301.81858000002</v>
      </c>
      <c r="AI143" s="110">
        <v>299670.19571</v>
      </c>
      <c r="AJ143" s="110">
        <v>-7631.6228659999997</v>
      </c>
      <c r="AK143" s="110">
        <v>277496.24987</v>
      </c>
      <c r="AL143" s="111">
        <v>2397990.08</v>
      </c>
      <c r="AM143" s="111">
        <v>2443245.4796000002</v>
      </c>
      <c r="AN143" s="111">
        <v>-160836.264</v>
      </c>
      <c r="AO143" s="111">
        <v>2203046.7305000001</v>
      </c>
      <c r="AP143" s="111">
        <v>-240198.74909999999</v>
      </c>
      <c r="AQ143" s="111">
        <v>2638188.8291000002</v>
      </c>
      <c r="AR143" s="112">
        <v>126924.38250000007</v>
      </c>
      <c r="AS143" s="112">
        <v>134425.58340000003</v>
      </c>
      <c r="AU143" s="113">
        <v>45065.125189999992</v>
      </c>
      <c r="AV143" s="113">
        <v>33558.490075714282</v>
      </c>
      <c r="AX143" s="114">
        <v>52759.412479999999</v>
      </c>
      <c r="AY143" s="114">
        <v>41681.063311428581</v>
      </c>
      <c r="BA143" s="109">
        <v>224748.91820000019</v>
      </c>
      <c r="BB143" s="109">
        <v>209665.13707142859</v>
      </c>
      <c r="BD143" s="110">
        <v>-29805.568710000021</v>
      </c>
      <c r="BE143" s="110">
        <v>-21916.798199999997</v>
      </c>
      <c r="BG143" s="111">
        <v>194943.34950000001</v>
      </c>
      <c r="BH143" s="111">
        <v>187748.33888571424</v>
      </c>
      <c r="BJ143" s="144">
        <v>1631931.2762</v>
      </c>
      <c r="BK143" s="113">
        <v>217864.11627</v>
      </c>
      <c r="BL143" s="114">
        <v>286148.26854999998</v>
      </c>
      <c r="BM143" s="109">
        <v>2135943.6609999998</v>
      </c>
      <c r="BN143" s="110">
        <v>307301.81858000002</v>
      </c>
      <c r="BO143" s="145">
        <v>2443245.4796000002</v>
      </c>
      <c r="BP143" s="115" t="s">
        <v>219</v>
      </c>
      <c r="BQ143" s="116" t="s">
        <v>219</v>
      </c>
      <c r="BR143" s="117" t="s">
        <v>219</v>
      </c>
      <c r="BS143" s="118" t="s">
        <v>219</v>
      </c>
      <c r="BT143" s="119" t="s">
        <v>219</v>
      </c>
      <c r="BU143" s="120" t="s">
        <v>219</v>
      </c>
      <c r="BV143" s="115" t="s">
        <v>219</v>
      </c>
      <c r="BW143" s="116" t="s">
        <v>219</v>
      </c>
      <c r="BX143" s="117" t="s">
        <v>219</v>
      </c>
      <c r="BY143" s="118" t="s">
        <v>219</v>
      </c>
      <c r="BZ143" s="119" t="s">
        <v>219</v>
      </c>
      <c r="CA143" s="120" t="s">
        <v>219</v>
      </c>
      <c r="CB143" s="146">
        <v>2645501.3155999999</v>
      </c>
      <c r="CC143" s="146">
        <v>411492.21189999999</v>
      </c>
      <c r="CD143" s="146">
        <v>437218.68098</v>
      </c>
      <c r="CE143" s="146">
        <v>3494212.2085000002</v>
      </c>
      <c r="CF143" s="146">
        <v>419527.19653999998</v>
      </c>
      <c r="CG143" s="146">
        <v>3921298.3091000002</v>
      </c>
      <c r="CH143" s="146">
        <v>0</v>
      </c>
      <c r="CI143" s="146">
        <v>1568987.459</v>
      </c>
      <c r="CJ143" s="146">
        <v>242011.29500000001</v>
      </c>
      <c r="CK143" s="146">
        <v>317126.701</v>
      </c>
      <c r="CL143" s="146">
        <v>2128125.4530000002</v>
      </c>
      <c r="CM143" s="146">
        <v>269864.62699999998</v>
      </c>
      <c r="CN143" s="146">
        <v>2397990.08</v>
      </c>
      <c r="CO143" s="146" t="e">
        <v>#N/A</v>
      </c>
      <c r="CP143" s="146" t="e">
        <v>#N/A</v>
      </c>
      <c r="CQ143" s="146" t="e">
        <v>#N/A</v>
      </c>
      <c r="CR143" s="146" t="e">
        <v>#N/A</v>
      </c>
      <c r="CS143" s="146" t="e">
        <v>#N/A</v>
      </c>
      <c r="CT143" s="146" t="e">
        <v>#N/A</v>
      </c>
      <c r="CU143" s="146">
        <v>1442063.0763999999</v>
      </c>
      <c r="CV143" s="146">
        <v>196946.16980999999</v>
      </c>
      <c r="CW143" s="146">
        <v>264367.28852</v>
      </c>
      <c r="CX143" s="146">
        <v>1903376.5348</v>
      </c>
      <c r="CY143" s="146">
        <v>299670.19571</v>
      </c>
      <c r="CZ143" s="146">
        <v>2203046.7305000001</v>
      </c>
      <c r="DA143" s="146" t="e">
        <v>#N/A</v>
      </c>
      <c r="DB143" s="146" t="e">
        <v>#N/A</v>
      </c>
      <c r="DC143" s="146" t="e">
        <v>#N/A</v>
      </c>
      <c r="DD143" s="146" t="e">
        <v>#N/A</v>
      </c>
      <c r="DE143" s="146" t="e">
        <v>#N/A</v>
      </c>
      <c r="DF143" s="146" t="e">
        <v>#N/A</v>
      </c>
    </row>
    <row r="144" spans="1:110" x14ac:dyDescent="0.25">
      <c r="A144" t="s">
        <v>218</v>
      </c>
      <c r="B144" s="142">
        <v>43879</v>
      </c>
      <c r="C144">
        <v>1</v>
      </c>
      <c r="D144">
        <v>0</v>
      </c>
      <c r="E144" s="105">
        <v>5.2054</v>
      </c>
      <c r="F144" s="105">
        <v>4.5107692308000003</v>
      </c>
      <c r="G144" s="112">
        <v>1629773.2239999999</v>
      </c>
      <c r="H144" s="112">
        <v>1625998.0856999999</v>
      </c>
      <c r="I144" s="112">
        <v>-125845.74490000001</v>
      </c>
      <c r="J144" s="112">
        <v>1577620.3145000001</v>
      </c>
      <c r="K144" s="112">
        <v>-48377.771260000001</v>
      </c>
      <c r="L144" s="112">
        <v>1678150.9953000001</v>
      </c>
      <c r="M144" s="113">
        <v>250218.73</v>
      </c>
      <c r="N144" s="113">
        <v>217306.11072999999</v>
      </c>
      <c r="O144" s="113">
        <v>-14509.63595</v>
      </c>
      <c r="P144" s="113">
        <v>212407.99647000001</v>
      </c>
      <c r="Q144" s="113">
        <v>-4898.1142609999997</v>
      </c>
      <c r="R144" s="113">
        <v>255116.84426000001</v>
      </c>
      <c r="S144" s="114">
        <v>324742.64500000002</v>
      </c>
      <c r="T144" s="114">
        <v>285477.51718999998</v>
      </c>
      <c r="U144" s="114">
        <v>-14876.444149999999</v>
      </c>
      <c r="V144" s="114">
        <v>279916.17969000002</v>
      </c>
      <c r="W144" s="114">
        <v>-5561.337509</v>
      </c>
      <c r="X144" s="114">
        <v>330303.98251</v>
      </c>
      <c r="Y144" s="109">
        <v>2204734.6030000001</v>
      </c>
      <c r="Z144" s="109">
        <v>2128781.7137000002</v>
      </c>
      <c r="AA144" s="143">
        <f t="shared" si="2"/>
        <v>200.43041845454547</v>
      </c>
      <c r="AB144" s="143">
        <f t="shared" si="2"/>
        <v>193.52561033636366</v>
      </c>
      <c r="AC144" s="109">
        <v>-155231.82500000001</v>
      </c>
      <c r="AD144" s="109">
        <v>2069944.4905999999</v>
      </c>
      <c r="AE144" s="109">
        <v>-58837.223030000001</v>
      </c>
      <c r="AF144" s="109">
        <v>2263571.8259999999</v>
      </c>
      <c r="AG144" s="110">
        <v>276168.58399999997</v>
      </c>
      <c r="AH144" s="110">
        <v>306998.55666</v>
      </c>
      <c r="AI144" s="110">
        <v>302558.55118000001</v>
      </c>
      <c r="AJ144" s="110">
        <v>-4440.0054810000001</v>
      </c>
      <c r="AK144" s="110">
        <v>280608.58948000002</v>
      </c>
      <c r="AL144" s="111">
        <v>2480903.1869999999</v>
      </c>
      <c r="AM144" s="111">
        <v>2435780.2703</v>
      </c>
      <c r="AN144" s="111">
        <v>-160832.97</v>
      </c>
      <c r="AO144" s="111">
        <v>2372503.0417999998</v>
      </c>
      <c r="AP144" s="111">
        <v>-63277.228510000001</v>
      </c>
      <c r="AQ144" s="111">
        <v>2544180.4155000001</v>
      </c>
      <c r="AR144" s="112">
        <v>52152.90960000013</v>
      </c>
      <c r="AS144" s="112">
        <v>90790.695142857163</v>
      </c>
      <c r="AU144" s="113">
        <v>37810.733530000027</v>
      </c>
      <c r="AV144" s="113">
        <v>28069.96319857143</v>
      </c>
      <c r="AX144" s="114">
        <v>44826.465320000018</v>
      </c>
      <c r="AY144" s="114">
        <v>35999.219917142858</v>
      </c>
      <c r="BA144" s="109">
        <v>134790.11229999969</v>
      </c>
      <c r="BB144" s="109">
        <v>154859.87895714288</v>
      </c>
      <c r="BD144" s="110">
        <v>-26389.967179999978</v>
      </c>
      <c r="BE144" s="110">
        <v>-25109.334148571423</v>
      </c>
      <c r="BG144" s="111">
        <v>108400.14520000014</v>
      </c>
      <c r="BH144" s="111">
        <v>129750.54482857138</v>
      </c>
      <c r="BJ144" s="144">
        <v>1625998.0856999999</v>
      </c>
      <c r="BK144" s="113">
        <v>217306.11072999999</v>
      </c>
      <c r="BL144" s="114">
        <v>285477.51718999998</v>
      </c>
      <c r="BM144" s="109">
        <v>2128781.7137000002</v>
      </c>
      <c r="BN144" s="110">
        <v>306998.55666</v>
      </c>
      <c r="BO144" s="145">
        <v>2435780.2703</v>
      </c>
      <c r="BP144" s="115" t="s">
        <v>219</v>
      </c>
      <c r="BQ144" s="116" t="s">
        <v>219</v>
      </c>
      <c r="BR144" s="117" t="s">
        <v>219</v>
      </c>
      <c r="BS144" s="118" t="s">
        <v>219</v>
      </c>
      <c r="BT144" s="119" t="s">
        <v>219</v>
      </c>
      <c r="BU144" s="120" t="s">
        <v>219</v>
      </c>
      <c r="BV144" s="115" t="s">
        <v>219</v>
      </c>
      <c r="BW144" s="116" t="s">
        <v>219</v>
      </c>
      <c r="BX144" s="117" t="s">
        <v>219</v>
      </c>
      <c r="BY144" s="118" t="s">
        <v>219</v>
      </c>
      <c r="BZ144" s="119" t="s">
        <v>219</v>
      </c>
      <c r="CA144" s="120" t="s">
        <v>219</v>
      </c>
      <c r="CB144" s="146">
        <v>2645501.3155999999</v>
      </c>
      <c r="CC144" s="146">
        <v>411492.21189999999</v>
      </c>
      <c r="CD144" s="146">
        <v>437218.68098</v>
      </c>
      <c r="CE144" s="146">
        <v>3494212.2085000002</v>
      </c>
      <c r="CF144" s="146">
        <v>419527.19653999998</v>
      </c>
      <c r="CG144" s="146">
        <v>3921298.3091000002</v>
      </c>
      <c r="CH144" s="146">
        <v>0</v>
      </c>
      <c r="CI144" s="146">
        <v>1629773.2239999999</v>
      </c>
      <c r="CJ144" s="146">
        <v>250218.73</v>
      </c>
      <c r="CK144" s="146">
        <v>324742.64500000002</v>
      </c>
      <c r="CL144" s="146">
        <v>2204734.6030000001</v>
      </c>
      <c r="CM144" s="146">
        <v>276168.58399999997</v>
      </c>
      <c r="CN144" s="146">
        <v>2480903.1869999999</v>
      </c>
      <c r="CO144" s="146" t="e">
        <v>#N/A</v>
      </c>
      <c r="CP144" s="146" t="e">
        <v>#N/A</v>
      </c>
      <c r="CQ144" s="146" t="e">
        <v>#N/A</v>
      </c>
      <c r="CR144" s="146" t="e">
        <v>#N/A</v>
      </c>
      <c r="CS144" s="146" t="e">
        <v>#N/A</v>
      </c>
      <c r="CT144" s="146" t="e">
        <v>#N/A</v>
      </c>
      <c r="CU144" s="146">
        <v>1577620.3145000001</v>
      </c>
      <c r="CV144" s="146">
        <v>212407.99647000001</v>
      </c>
      <c r="CW144" s="146">
        <v>279916.17969000002</v>
      </c>
      <c r="CX144" s="146">
        <v>2069944.4905999999</v>
      </c>
      <c r="CY144" s="146">
        <v>302558.55118000001</v>
      </c>
      <c r="CZ144" s="146">
        <v>2372503.0417999998</v>
      </c>
      <c r="DA144" s="146" t="e">
        <v>#N/A</v>
      </c>
      <c r="DB144" s="146" t="e">
        <v>#N/A</v>
      </c>
      <c r="DC144" s="146" t="e">
        <v>#N/A</v>
      </c>
      <c r="DD144" s="146" t="e">
        <v>#N/A</v>
      </c>
      <c r="DE144" s="146" t="e">
        <v>#N/A</v>
      </c>
      <c r="DF144" s="146" t="e">
        <v>#N/A</v>
      </c>
    </row>
    <row r="145" spans="1:110" x14ac:dyDescent="0.25">
      <c r="A145" t="s">
        <v>218</v>
      </c>
      <c r="B145" s="142">
        <v>43880</v>
      </c>
      <c r="C145">
        <v>2</v>
      </c>
      <c r="D145">
        <v>0</v>
      </c>
      <c r="E145" s="105">
        <v>4.2241999999999997</v>
      </c>
      <c r="F145" s="105">
        <v>4.57</v>
      </c>
      <c r="G145" s="112">
        <v>1647110.4069999999</v>
      </c>
      <c r="H145" s="112">
        <v>1618189.5819999999</v>
      </c>
      <c r="I145" s="112">
        <v>-125844.3747</v>
      </c>
      <c r="J145" s="112">
        <v>1674201.7885</v>
      </c>
      <c r="K145" s="112">
        <v>56012.206499</v>
      </c>
      <c r="L145" s="112">
        <v>1591098.2005</v>
      </c>
      <c r="M145" s="113">
        <v>253555.96799999999</v>
      </c>
      <c r="N145" s="113">
        <v>216254.37809000001</v>
      </c>
      <c r="O145" s="113">
        <v>-14506.52203</v>
      </c>
      <c r="P145" s="113">
        <v>222741.28581999999</v>
      </c>
      <c r="Q145" s="113">
        <v>6486.9077372000002</v>
      </c>
      <c r="R145" s="113">
        <v>247069.06026</v>
      </c>
      <c r="S145" s="114">
        <v>325590.05099999998</v>
      </c>
      <c r="T145" s="114">
        <v>284567.15893999999</v>
      </c>
      <c r="U145" s="114">
        <v>-14876.4529</v>
      </c>
      <c r="V145" s="114">
        <v>290682.67424000002</v>
      </c>
      <c r="W145" s="114">
        <v>6115.5152983999997</v>
      </c>
      <c r="X145" s="114">
        <v>319474.53570000001</v>
      </c>
      <c r="Y145" s="109">
        <v>2226256.42</v>
      </c>
      <c r="Z145" s="109">
        <v>2119011.1189999999</v>
      </c>
      <c r="AA145" s="143">
        <f t="shared" si="2"/>
        <v>202.38694727272727</v>
      </c>
      <c r="AB145" s="143">
        <f t="shared" si="2"/>
        <v>192.63737445454544</v>
      </c>
      <c r="AC145" s="109">
        <v>-155227.34969999999</v>
      </c>
      <c r="AD145" s="109">
        <v>2187625.7485000002</v>
      </c>
      <c r="AE145" s="109">
        <v>68614.629534000007</v>
      </c>
      <c r="AF145" s="109">
        <v>2157641.7905000001</v>
      </c>
      <c r="AG145" s="110">
        <v>274782.47899999999</v>
      </c>
      <c r="AH145" s="110">
        <v>306614.59075999999</v>
      </c>
      <c r="AI145" s="110">
        <v>308674.43789</v>
      </c>
      <c r="AJ145" s="110">
        <v>2059.8471365</v>
      </c>
      <c r="AK145" s="110">
        <v>272722.63186000002</v>
      </c>
      <c r="AL145" s="111">
        <v>2501038.8990000002</v>
      </c>
      <c r="AM145" s="111">
        <v>2425625.7097999998</v>
      </c>
      <c r="AN145" s="111">
        <v>-160827.7899</v>
      </c>
      <c r="AO145" s="111">
        <v>2496300.1864</v>
      </c>
      <c r="AP145" s="111">
        <v>70674.476670999997</v>
      </c>
      <c r="AQ145" s="111">
        <v>2430364.4223000002</v>
      </c>
      <c r="AR145" s="112">
        <v>-27091.381499999901</v>
      </c>
      <c r="AS145" s="112">
        <v>44597.715842857193</v>
      </c>
      <c r="AU145" s="113">
        <v>30814.682169999985</v>
      </c>
      <c r="AV145" s="113">
        <v>23163.331600000001</v>
      </c>
      <c r="AX145" s="114">
        <v>34907.376760000014</v>
      </c>
      <c r="AY145" s="114">
        <v>30335.374329999999</v>
      </c>
      <c r="BA145" s="109">
        <v>38630.671500000171</v>
      </c>
      <c r="BB145" s="109">
        <v>98096.421628571479</v>
      </c>
      <c r="BD145" s="110">
        <v>-33891.958899999969</v>
      </c>
      <c r="BE145" s="110">
        <v>-28340.64614999999</v>
      </c>
      <c r="BG145" s="111">
        <v>4738.7125000003725</v>
      </c>
      <c r="BH145" s="111">
        <v>69755.775485714301</v>
      </c>
      <c r="BJ145" s="144">
        <v>1618189.5819999999</v>
      </c>
      <c r="BK145" s="113">
        <v>216254.37809000001</v>
      </c>
      <c r="BL145" s="114">
        <v>284567.15893999999</v>
      </c>
      <c r="BM145" s="109">
        <v>2119011.1189999999</v>
      </c>
      <c r="BN145" s="110">
        <v>306614.59075999999</v>
      </c>
      <c r="BO145" s="145">
        <v>2425625.7097999998</v>
      </c>
      <c r="BP145" s="115" t="s">
        <v>219</v>
      </c>
      <c r="BQ145" s="116" t="s">
        <v>219</v>
      </c>
      <c r="BR145" s="117" t="s">
        <v>219</v>
      </c>
      <c r="BS145" s="118" t="s">
        <v>219</v>
      </c>
      <c r="BT145" s="119" t="s">
        <v>219</v>
      </c>
      <c r="BU145" s="120" t="s">
        <v>219</v>
      </c>
      <c r="BV145" s="115" t="s">
        <v>219</v>
      </c>
      <c r="BW145" s="116" t="s">
        <v>219</v>
      </c>
      <c r="BX145" s="117" t="s">
        <v>219</v>
      </c>
      <c r="BY145" s="118" t="s">
        <v>219</v>
      </c>
      <c r="BZ145" s="119" t="s">
        <v>219</v>
      </c>
      <c r="CA145" s="120" t="s">
        <v>219</v>
      </c>
      <c r="CB145" s="146">
        <v>2645501.3155999999</v>
      </c>
      <c r="CC145" s="146">
        <v>411492.21189999999</v>
      </c>
      <c r="CD145" s="146">
        <v>437218.68098</v>
      </c>
      <c r="CE145" s="146">
        <v>3494212.2085000002</v>
      </c>
      <c r="CF145" s="146">
        <v>419527.19653999998</v>
      </c>
      <c r="CG145" s="146">
        <v>3921298.3091000002</v>
      </c>
      <c r="CH145" s="146">
        <v>0</v>
      </c>
      <c r="CI145" s="146">
        <v>1647110.4069999999</v>
      </c>
      <c r="CJ145" s="146">
        <v>253555.96799999999</v>
      </c>
      <c r="CK145" s="146">
        <v>325590.05099999998</v>
      </c>
      <c r="CL145" s="146">
        <v>2226256.42</v>
      </c>
      <c r="CM145" s="146">
        <v>274782.47899999999</v>
      </c>
      <c r="CN145" s="146">
        <v>2501038.8990000002</v>
      </c>
      <c r="CO145" s="146" t="e">
        <v>#N/A</v>
      </c>
      <c r="CP145" s="146" t="e">
        <v>#N/A</v>
      </c>
      <c r="CQ145" s="146" t="e">
        <v>#N/A</v>
      </c>
      <c r="CR145" s="146" t="e">
        <v>#N/A</v>
      </c>
      <c r="CS145" s="146" t="e">
        <v>#N/A</v>
      </c>
      <c r="CT145" s="146" t="e">
        <v>#N/A</v>
      </c>
      <c r="CU145" s="146">
        <v>1674201.7885</v>
      </c>
      <c r="CV145" s="146">
        <v>222741.28581999999</v>
      </c>
      <c r="CW145" s="146">
        <v>290682.67424000002</v>
      </c>
      <c r="CX145" s="146">
        <v>2187625.7485000002</v>
      </c>
      <c r="CY145" s="146">
        <v>308674.43789</v>
      </c>
      <c r="CZ145" s="146">
        <v>2496300.1864</v>
      </c>
      <c r="DA145" s="146" t="e">
        <v>#N/A</v>
      </c>
      <c r="DB145" s="146" t="e">
        <v>#N/A</v>
      </c>
      <c r="DC145" s="146" t="e">
        <v>#N/A</v>
      </c>
      <c r="DD145" s="146" t="e">
        <v>#N/A</v>
      </c>
      <c r="DE145" s="146" t="e">
        <v>#N/A</v>
      </c>
      <c r="DF145" s="146" t="e">
        <v>#N/A</v>
      </c>
    </row>
    <row r="146" spans="1:110" x14ac:dyDescent="0.25">
      <c r="A146" t="s">
        <v>218</v>
      </c>
      <c r="B146" s="142">
        <v>43881</v>
      </c>
      <c r="C146">
        <v>3</v>
      </c>
      <c r="D146">
        <v>0</v>
      </c>
      <c r="E146" s="105">
        <v>3.5601799999999999</v>
      </c>
      <c r="F146" s="105">
        <v>4.5961538462</v>
      </c>
      <c r="G146" s="112">
        <v>1591995.5290000001</v>
      </c>
      <c r="H146" s="112">
        <v>1614675.2069999999</v>
      </c>
      <c r="I146" s="112">
        <v>-125843.0046</v>
      </c>
      <c r="J146" s="112">
        <v>1730015.3476</v>
      </c>
      <c r="K146" s="112">
        <v>115340.1406</v>
      </c>
      <c r="L146" s="112">
        <v>1476655.3884000001</v>
      </c>
      <c r="M146" s="113">
        <v>243746.74</v>
      </c>
      <c r="N146" s="113">
        <v>215741.45593</v>
      </c>
      <c r="O146" s="113">
        <v>-14503.611720000001</v>
      </c>
      <c r="P146" s="113">
        <v>228784.53727</v>
      </c>
      <c r="Q146" s="113">
        <v>13043.081334</v>
      </c>
      <c r="R146" s="113">
        <v>230703.65867</v>
      </c>
      <c r="S146" s="114">
        <v>321352.12</v>
      </c>
      <c r="T146" s="114">
        <v>284164.84775000002</v>
      </c>
      <c r="U146" s="114">
        <v>-14876.461660000001</v>
      </c>
      <c r="V146" s="114">
        <v>297239.93092999997</v>
      </c>
      <c r="W146" s="114">
        <v>13075.08318</v>
      </c>
      <c r="X146" s="114">
        <v>308277.03681999998</v>
      </c>
      <c r="Y146" s="109">
        <v>2157094.3870000001</v>
      </c>
      <c r="Z146" s="109">
        <v>2114581.5106000002</v>
      </c>
      <c r="AA146" s="143">
        <f t="shared" si="2"/>
        <v>196.09948972727273</v>
      </c>
      <c r="AB146" s="143">
        <f t="shared" si="2"/>
        <v>192.23468278181821</v>
      </c>
      <c r="AC146" s="109">
        <v>-155223.0779</v>
      </c>
      <c r="AD146" s="109">
        <v>2256039.8158</v>
      </c>
      <c r="AE146" s="109">
        <v>141458.30510999999</v>
      </c>
      <c r="AF146" s="109">
        <v>2015636.0819000001</v>
      </c>
      <c r="AG146" s="110">
        <v>273924.44400000002</v>
      </c>
      <c r="AH146" s="110">
        <v>306425.61658999999</v>
      </c>
      <c r="AI146" s="110">
        <v>311109.94446999999</v>
      </c>
      <c r="AJ146" s="110">
        <v>4684.3278780999999</v>
      </c>
      <c r="AK146" s="110">
        <v>269240.11612000002</v>
      </c>
      <c r="AL146" s="111">
        <v>2431018.8309999998</v>
      </c>
      <c r="AM146" s="111">
        <v>2421007.1272</v>
      </c>
      <c r="AN146" s="111">
        <v>-160822.81340000001</v>
      </c>
      <c r="AO146" s="111">
        <v>2567149.7601999999</v>
      </c>
      <c r="AP146" s="111">
        <v>146142.63299000001</v>
      </c>
      <c r="AQ146" s="111">
        <v>2284876.1979999999</v>
      </c>
      <c r="AR146" s="112">
        <v>-138019.81859999988</v>
      </c>
      <c r="AS146" s="112">
        <v>3485.2585571429227</v>
      </c>
      <c r="AU146" s="113">
        <v>14962.202740000008</v>
      </c>
      <c r="AV146" s="113">
        <v>18443.036385714284</v>
      </c>
      <c r="AX146" s="114">
        <v>24112.189069999964</v>
      </c>
      <c r="AY146" s="114">
        <v>25437.170165714288</v>
      </c>
      <c r="BA146" s="109">
        <v>-98945.428700000048</v>
      </c>
      <c r="BB146" s="109">
        <v>47365.46484285716</v>
      </c>
      <c r="BD146" s="110">
        <v>-37185.50046999997</v>
      </c>
      <c r="BE146" s="110">
        <v>-30727.448314285699</v>
      </c>
      <c r="BG146" s="111">
        <v>-136130.92920000013</v>
      </c>
      <c r="BH146" s="111">
        <v>16638.016528571425</v>
      </c>
      <c r="BJ146" s="144">
        <v>1614675.2069999999</v>
      </c>
      <c r="BK146" s="113">
        <v>215741.45593</v>
      </c>
      <c r="BL146" s="114">
        <v>284164.84775000002</v>
      </c>
      <c r="BM146" s="109">
        <v>2114581.5106000002</v>
      </c>
      <c r="BN146" s="110">
        <v>306425.61658999999</v>
      </c>
      <c r="BO146" s="145">
        <v>2421007.1272</v>
      </c>
      <c r="BP146" s="115" t="s">
        <v>219</v>
      </c>
      <c r="BQ146" s="116" t="s">
        <v>219</v>
      </c>
      <c r="BR146" s="117" t="s">
        <v>219</v>
      </c>
      <c r="BS146" s="118" t="s">
        <v>219</v>
      </c>
      <c r="BT146" s="119" t="s">
        <v>219</v>
      </c>
      <c r="BU146" s="120" t="s">
        <v>219</v>
      </c>
      <c r="BV146" s="115" t="s">
        <v>219</v>
      </c>
      <c r="BW146" s="116" t="s">
        <v>219</v>
      </c>
      <c r="BX146" s="117" t="s">
        <v>219</v>
      </c>
      <c r="BY146" s="118" t="s">
        <v>219</v>
      </c>
      <c r="BZ146" s="119" t="s">
        <v>219</v>
      </c>
      <c r="CA146" s="120" t="s">
        <v>219</v>
      </c>
      <c r="CB146" s="146">
        <v>2645501.3155999999</v>
      </c>
      <c r="CC146" s="146">
        <v>411492.21189999999</v>
      </c>
      <c r="CD146" s="146">
        <v>437218.68098</v>
      </c>
      <c r="CE146" s="146">
        <v>3494212.2085000002</v>
      </c>
      <c r="CF146" s="146">
        <v>419527.19653999998</v>
      </c>
      <c r="CG146" s="146">
        <v>3921298.3091000002</v>
      </c>
      <c r="CH146" s="146">
        <v>0</v>
      </c>
      <c r="CI146" s="146">
        <v>1591995.5290000001</v>
      </c>
      <c r="CJ146" s="146">
        <v>243746.74</v>
      </c>
      <c r="CK146" s="146">
        <v>321352.12</v>
      </c>
      <c r="CL146" s="146">
        <v>2157094.3870000001</v>
      </c>
      <c r="CM146" s="146">
        <v>273924.44400000002</v>
      </c>
      <c r="CN146" s="146">
        <v>2431018.8309999998</v>
      </c>
      <c r="CO146" s="146" t="e">
        <v>#N/A</v>
      </c>
      <c r="CP146" s="146" t="e">
        <v>#N/A</v>
      </c>
      <c r="CQ146" s="146" t="e">
        <v>#N/A</v>
      </c>
      <c r="CR146" s="146" t="e">
        <v>#N/A</v>
      </c>
      <c r="CS146" s="146" t="e">
        <v>#N/A</v>
      </c>
      <c r="CT146" s="146" t="e">
        <v>#N/A</v>
      </c>
      <c r="CU146" s="146">
        <v>1730015.3476</v>
      </c>
      <c r="CV146" s="146">
        <v>228784.53727</v>
      </c>
      <c r="CW146" s="146">
        <v>297239.93092999997</v>
      </c>
      <c r="CX146" s="146">
        <v>2256039.8158</v>
      </c>
      <c r="CY146" s="146">
        <v>311109.94446999999</v>
      </c>
      <c r="CZ146" s="146">
        <v>2567149.7601999999</v>
      </c>
      <c r="DA146" s="146" t="e">
        <v>#N/A</v>
      </c>
      <c r="DB146" s="146" t="e">
        <v>#N/A</v>
      </c>
      <c r="DC146" s="146" t="e">
        <v>#N/A</v>
      </c>
      <c r="DD146" s="146" t="e">
        <v>#N/A</v>
      </c>
      <c r="DE146" s="146" t="e">
        <v>#N/A</v>
      </c>
      <c r="DF146" s="146" t="e">
        <v>#N/A</v>
      </c>
    </row>
    <row r="147" spans="1:110" x14ac:dyDescent="0.25">
      <c r="A147" t="s">
        <v>218</v>
      </c>
      <c r="B147" s="142">
        <v>43882</v>
      </c>
      <c r="C147">
        <v>4</v>
      </c>
      <c r="D147">
        <v>0</v>
      </c>
      <c r="E147" s="105">
        <v>3.1087446154</v>
      </c>
      <c r="F147" s="105">
        <v>4.6646153846000002</v>
      </c>
      <c r="G147" s="112">
        <v>1616171.2050000001</v>
      </c>
      <c r="H147" s="112">
        <v>1631012.7331999999</v>
      </c>
      <c r="I147" s="112">
        <v>-127786.5287</v>
      </c>
      <c r="J147" s="112">
        <v>1828493.7544</v>
      </c>
      <c r="K147" s="112">
        <v>197481.02124</v>
      </c>
      <c r="L147" s="112">
        <v>1418690.1838</v>
      </c>
      <c r="M147" s="113">
        <v>238783.59</v>
      </c>
      <c r="N147" s="113">
        <v>213581.97636999999</v>
      </c>
      <c r="O147" s="113">
        <v>-14423.155510000001</v>
      </c>
      <c r="P147" s="113">
        <v>236492.58199000001</v>
      </c>
      <c r="Q147" s="113">
        <v>22910.605624</v>
      </c>
      <c r="R147" s="113">
        <v>215872.98438000001</v>
      </c>
      <c r="S147" s="114">
        <v>296986.33600000001</v>
      </c>
      <c r="T147" s="114">
        <v>267313.63140000001</v>
      </c>
      <c r="U147" s="114">
        <v>-14055.38637</v>
      </c>
      <c r="V147" s="114">
        <v>289288.17131000001</v>
      </c>
      <c r="W147" s="114">
        <v>21974.539916000002</v>
      </c>
      <c r="X147" s="114">
        <v>275011.79608</v>
      </c>
      <c r="Y147" s="109">
        <v>2151941.1310000001</v>
      </c>
      <c r="Z147" s="109">
        <v>2111908.341</v>
      </c>
      <c r="AA147" s="143">
        <f t="shared" si="2"/>
        <v>195.63101190909092</v>
      </c>
      <c r="AB147" s="143">
        <f t="shared" si="2"/>
        <v>191.99166736363637</v>
      </c>
      <c r="AC147" s="109">
        <v>-156265.07060000001</v>
      </c>
      <c r="AD147" s="109">
        <v>2354274.5077</v>
      </c>
      <c r="AE147" s="109">
        <v>242366.16678</v>
      </c>
      <c r="AF147" s="109">
        <v>1909574.9642</v>
      </c>
      <c r="AG147" s="110">
        <v>261033.851</v>
      </c>
      <c r="AH147" s="110">
        <v>300501.89478999999</v>
      </c>
      <c r="AI147" s="110">
        <v>308217.53885999997</v>
      </c>
      <c r="AJ147" s="110">
        <v>7715.6440718000003</v>
      </c>
      <c r="AK147" s="110">
        <v>253318.20692999999</v>
      </c>
      <c r="AL147" s="111">
        <v>2412974.9819999998</v>
      </c>
      <c r="AM147" s="111">
        <v>2412410.2357999999</v>
      </c>
      <c r="AN147" s="111">
        <v>-161777.29639999999</v>
      </c>
      <c r="AO147" s="111">
        <v>2662492.0466</v>
      </c>
      <c r="AP147" s="111">
        <v>250081.81085000001</v>
      </c>
      <c r="AQ147" s="111">
        <v>2162893.1710999999</v>
      </c>
      <c r="AR147" s="112">
        <v>-212322.5493999999</v>
      </c>
      <c r="AS147" s="112">
        <v>-28579.03824285707</v>
      </c>
      <c r="AU147" s="113">
        <v>2291.0080100000196</v>
      </c>
      <c r="AV147" s="113">
        <v>15264.716082857145</v>
      </c>
      <c r="AX147" s="114">
        <v>7698.1646799999871</v>
      </c>
      <c r="AY147" s="114">
        <v>21734.615287142853</v>
      </c>
      <c r="BA147" s="109">
        <v>-202333.37679999997</v>
      </c>
      <c r="BB147" s="109">
        <v>8420.2928428571413</v>
      </c>
      <c r="BD147" s="110">
        <v>-47183.687860000005</v>
      </c>
      <c r="BE147" s="110">
        <v>-33878.926192857129</v>
      </c>
      <c r="BG147" s="111">
        <v>-249517.06469999999</v>
      </c>
      <c r="BH147" s="111">
        <v>-25458.633357142829</v>
      </c>
      <c r="BJ147" s="144">
        <v>1631012.7331999999</v>
      </c>
      <c r="BK147" s="113">
        <v>213581.97636999999</v>
      </c>
      <c r="BL147" s="114">
        <v>267313.63140000001</v>
      </c>
      <c r="BM147" s="109">
        <v>2111908.341</v>
      </c>
      <c r="BN147" s="110">
        <v>300501.89478999999</v>
      </c>
      <c r="BO147" s="145">
        <v>2412410.2357999999</v>
      </c>
      <c r="BP147" s="115" t="s">
        <v>219</v>
      </c>
      <c r="BQ147" s="116" t="s">
        <v>219</v>
      </c>
      <c r="BR147" s="117" t="s">
        <v>219</v>
      </c>
      <c r="BS147" s="118" t="s">
        <v>219</v>
      </c>
      <c r="BT147" s="119" t="s">
        <v>219</v>
      </c>
      <c r="BU147" s="120" t="s">
        <v>219</v>
      </c>
      <c r="BV147" s="115" t="s">
        <v>219</v>
      </c>
      <c r="BW147" s="116" t="s">
        <v>219</v>
      </c>
      <c r="BX147" s="117" t="s">
        <v>219</v>
      </c>
      <c r="BY147" s="118" t="s">
        <v>219</v>
      </c>
      <c r="BZ147" s="119" t="s">
        <v>219</v>
      </c>
      <c r="CA147" s="120" t="s">
        <v>219</v>
      </c>
      <c r="CB147" s="146">
        <v>2645501.3155999999</v>
      </c>
      <c r="CC147" s="146">
        <v>411492.21189999999</v>
      </c>
      <c r="CD147" s="146">
        <v>437218.68098</v>
      </c>
      <c r="CE147" s="146">
        <v>3494212.2085000002</v>
      </c>
      <c r="CF147" s="146">
        <v>419527.19653999998</v>
      </c>
      <c r="CG147" s="146">
        <v>3921298.3091000002</v>
      </c>
      <c r="CH147" s="146">
        <v>1</v>
      </c>
      <c r="CI147" s="146" t="e">
        <v>#N/A</v>
      </c>
      <c r="CJ147" s="146" t="e">
        <v>#N/A</v>
      </c>
      <c r="CK147" s="146" t="e">
        <v>#N/A</v>
      </c>
      <c r="CL147" s="146" t="e">
        <v>#N/A</v>
      </c>
      <c r="CM147" s="146" t="e">
        <v>#N/A</v>
      </c>
      <c r="CN147" s="146" t="e">
        <v>#N/A</v>
      </c>
      <c r="CO147" s="146">
        <v>1616171.2050000001</v>
      </c>
      <c r="CP147" s="146">
        <v>238783.59</v>
      </c>
      <c r="CQ147" s="146">
        <v>296986.33600000001</v>
      </c>
      <c r="CR147" s="146">
        <v>2151941.1310000001</v>
      </c>
      <c r="CS147" s="146">
        <v>261033.851</v>
      </c>
      <c r="CT147" s="146">
        <v>2412974.9819999998</v>
      </c>
      <c r="CU147" s="146" t="e">
        <v>#N/A</v>
      </c>
      <c r="CV147" s="146" t="e">
        <v>#N/A</v>
      </c>
      <c r="CW147" s="146" t="e">
        <v>#N/A</v>
      </c>
      <c r="CX147" s="146" t="e">
        <v>#N/A</v>
      </c>
      <c r="CY147" s="146" t="e">
        <v>#N/A</v>
      </c>
      <c r="CZ147" s="146" t="e">
        <v>#N/A</v>
      </c>
      <c r="DA147" s="146">
        <v>1828493.7544</v>
      </c>
      <c r="DB147" s="146">
        <v>236492.58199000001</v>
      </c>
      <c r="DC147" s="146">
        <v>289288.17131000001</v>
      </c>
      <c r="DD147" s="146">
        <v>2354274.5077</v>
      </c>
      <c r="DE147" s="146">
        <v>308217.53885999997</v>
      </c>
      <c r="DF147" s="146">
        <v>2662492.0466</v>
      </c>
    </row>
    <row r="148" spans="1:110" x14ac:dyDescent="0.25">
      <c r="A148" t="s">
        <v>218</v>
      </c>
      <c r="B148" s="142">
        <v>43883</v>
      </c>
      <c r="C148">
        <v>5</v>
      </c>
      <c r="D148">
        <v>0</v>
      </c>
      <c r="E148" s="105">
        <v>3.2665092308000001</v>
      </c>
      <c r="F148" s="105">
        <v>4.7823076922999999</v>
      </c>
      <c r="G148" s="112">
        <v>1462393.9180000001</v>
      </c>
      <c r="H148" s="112">
        <v>1564171.3271999999</v>
      </c>
      <c r="I148" s="112">
        <v>-123714.1635</v>
      </c>
      <c r="J148" s="112">
        <v>1769536.9772000001</v>
      </c>
      <c r="K148" s="112">
        <v>205365.65004000001</v>
      </c>
      <c r="L148" s="112">
        <v>1257028.2679999999</v>
      </c>
      <c r="M148" s="113">
        <v>183034.481</v>
      </c>
      <c r="N148" s="113">
        <v>201211.29104000001</v>
      </c>
      <c r="O148" s="113">
        <v>-13685.67409</v>
      </c>
      <c r="P148" s="113">
        <v>224407.47360999999</v>
      </c>
      <c r="Q148" s="113">
        <v>23196.182573999999</v>
      </c>
      <c r="R148" s="113">
        <v>159838.29843</v>
      </c>
      <c r="S148" s="114">
        <v>226585.78400000001</v>
      </c>
      <c r="T148" s="114">
        <v>238675.06174</v>
      </c>
      <c r="U148" s="114">
        <v>-12680.88257</v>
      </c>
      <c r="V148" s="114">
        <v>260728.24153</v>
      </c>
      <c r="W148" s="114">
        <v>22053.179794</v>
      </c>
      <c r="X148" s="114">
        <v>204532.60420999999</v>
      </c>
      <c r="Y148" s="109">
        <v>1872014.1850000001</v>
      </c>
      <c r="Z148" s="109">
        <v>2004057.6799000001</v>
      </c>
      <c r="AA148" s="143">
        <f t="shared" si="2"/>
        <v>170.18310772727273</v>
      </c>
      <c r="AB148" s="143">
        <f t="shared" si="2"/>
        <v>182.18706180909092</v>
      </c>
      <c r="AC148" s="109">
        <v>-150080.72020000001</v>
      </c>
      <c r="AD148" s="109">
        <v>2254672.6923000002</v>
      </c>
      <c r="AE148" s="109">
        <v>250615.01241</v>
      </c>
      <c r="AF148" s="109">
        <v>1621399.1725999999</v>
      </c>
      <c r="AG148" s="110">
        <v>251393.26800000001</v>
      </c>
      <c r="AH148" s="110">
        <v>285638.88822000002</v>
      </c>
      <c r="AI148" s="110">
        <v>294018.49287000002</v>
      </c>
      <c r="AJ148" s="110">
        <v>8379.6046511000004</v>
      </c>
      <c r="AK148" s="110">
        <v>243013.66334999999</v>
      </c>
      <c r="AL148" s="111">
        <v>2123407.4530000002</v>
      </c>
      <c r="AM148" s="111">
        <v>2289696.5682000001</v>
      </c>
      <c r="AN148" s="111">
        <v>-155362.7445</v>
      </c>
      <c r="AO148" s="111">
        <v>2548691.1852000002</v>
      </c>
      <c r="AP148" s="111">
        <v>258994.61705999999</v>
      </c>
      <c r="AQ148" s="111">
        <v>1864412.8359000001</v>
      </c>
      <c r="AR148" s="112">
        <v>-307143.05920000002</v>
      </c>
      <c r="AS148" s="112">
        <v>-66358.247014285633</v>
      </c>
      <c r="AU148" s="113">
        <v>-41372.992610000016</v>
      </c>
      <c r="AV148" s="113">
        <v>11311.23072142857</v>
      </c>
      <c r="AX148" s="114">
        <v>-34142.457530000014</v>
      </c>
      <c r="AY148" s="114">
        <v>18032.437187142852</v>
      </c>
      <c r="BA148" s="109">
        <v>-382658.50730000017</v>
      </c>
      <c r="BB148" s="109">
        <v>-37014.57952857147</v>
      </c>
      <c r="BD148" s="110">
        <v>-42625.224870000035</v>
      </c>
      <c r="BE148" s="110">
        <v>-36046.338398571424</v>
      </c>
      <c r="BG148" s="111">
        <v>-425283.73230000003</v>
      </c>
      <c r="BH148" s="111">
        <v>-73060.917957142825</v>
      </c>
      <c r="BJ148" s="144" t="s">
        <v>219</v>
      </c>
      <c r="BK148" s="113" t="s">
        <v>219</v>
      </c>
      <c r="BL148" s="114" t="s">
        <v>219</v>
      </c>
      <c r="BM148" s="109" t="s">
        <v>219</v>
      </c>
      <c r="BN148" s="110" t="s">
        <v>219</v>
      </c>
      <c r="BO148" s="145" t="s">
        <v>219</v>
      </c>
      <c r="BP148" s="115">
        <v>1564171.3271999999</v>
      </c>
      <c r="BQ148" s="116">
        <v>201211.29104000001</v>
      </c>
      <c r="BR148" s="117">
        <v>238675.06174</v>
      </c>
      <c r="BS148" s="118">
        <v>2004057.6799000001</v>
      </c>
      <c r="BT148" s="119">
        <v>285638.88822000002</v>
      </c>
      <c r="BU148" s="120">
        <v>2289696.5682000001</v>
      </c>
      <c r="BV148" s="115" t="s">
        <v>219</v>
      </c>
      <c r="BW148" s="116" t="s">
        <v>219</v>
      </c>
      <c r="BX148" s="117" t="s">
        <v>219</v>
      </c>
      <c r="BY148" s="118" t="s">
        <v>219</v>
      </c>
      <c r="BZ148" s="119" t="s">
        <v>219</v>
      </c>
      <c r="CA148" s="120" t="s">
        <v>219</v>
      </c>
      <c r="CB148" s="146">
        <v>2645501.3155999999</v>
      </c>
      <c r="CC148" s="146">
        <v>411492.21189999999</v>
      </c>
      <c r="CD148" s="146">
        <v>437218.68098</v>
      </c>
      <c r="CE148" s="146">
        <v>3494212.2085000002</v>
      </c>
      <c r="CF148" s="146">
        <v>419527.19653999998</v>
      </c>
      <c r="CG148" s="146">
        <v>3921298.3091000002</v>
      </c>
      <c r="CH148" s="146">
        <v>1</v>
      </c>
      <c r="CI148" s="146" t="e">
        <v>#N/A</v>
      </c>
      <c r="CJ148" s="146" t="e">
        <v>#N/A</v>
      </c>
      <c r="CK148" s="146" t="e">
        <v>#N/A</v>
      </c>
      <c r="CL148" s="146" t="e">
        <v>#N/A</v>
      </c>
      <c r="CM148" s="146" t="e">
        <v>#N/A</v>
      </c>
      <c r="CN148" s="146" t="e">
        <v>#N/A</v>
      </c>
      <c r="CO148" s="146">
        <v>1462393.9180000001</v>
      </c>
      <c r="CP148" s="146">
        <v>183034.481</v>
      </c>
      <c r="CQ148" s="146">
        <v>226585.78400000001</v>
      </c>
      <c r="CR148" s="146">
        <v>1872014.1850000001</v>
      </c>
      <c r="CS148" s="146">
        <v>251393.26800000001</v>
      </c>
      <c r="CT148" s="146">
        <v>2123407.4530000002</v>
      </c>
      <c r="CU148" s="146" t="e">
        <v>#N/A</v>
      </c>
      <c r="CV148" s="146" t="e">
        <v>#N/A</v>
      </c>
      <c r="CW148" s="146" t="e">
        <v>#N/A</v>
      </c>
      <c r="CX148" s="146" t="e">
        <v>#N/A</v>
      </c>
      <c r="CY148" s="146" t="e">
        <v>#N/A</v>
      </c>
      <c r="CZ148" s="146" t="e">
        <v>#N/A</v>
      </c>
      <c r="DA148" s="146">
        <v>1769536.9772000001</v>
      </c>
      <c r="DB148" s="146">
        <v>224407.47360999999</v>
      </c>
      <c r="DC148" s="146">
        <v>260728.24153</v>
      </c>
      <c r="DD148" s="146">
        <v>2254672.6923000002</v>
      </c>
      <c r="DE148" s="146">
        <v>294018.49287000002</v>
      </c>
      <c r="DF148" s="146">
        <v>2548691.1852000002</v>
      </c>
    </row>
    <row r="149" spans="1:110" x14ac:dyDescent="0.25">
      <c r="A149" t="s">
        <v>218</v>
      </c>
      <c r="B149" s="142">
        <v>43884</v>
      </c>
      <c r="C149">
        <v>6</v>
      </c>
      <c r="D149">
        <v>0</v>
      </c>
      <c r="E149" s="105">
        <v>3.8452638461999999</v>
      </c>
      <c r="F149" s="105">
        <v>4.8899999999999997</v>
      </c>
      <c r="G149" s="112">
        <v>1406491.3389999999</v>
      </c>
      <c r="H149" s="112">
        <v>1513098.8082999999</v>
      </c>
      <c r="I149" s="112">
        <v>-120695.3573</v>
      </c>
      <c r="J149" s="112">
        <v>1657948.0427000001</v>
      </c>
      <c r="K149" s="112">
        <v>144849.23438000001</v>
      </c>
      <c r="L149" s="112">
        <v>1261642.1046</v>
      </c>
      <c r="M149" s="113">
        <v>178491.57399999999</v>
      </c>
      <c r="N149" s="113">
        <v>202980.53122999999</v>
      </c>
      <c r="O149" s="113">
        <v>-13910.92772</v>
      </c>
      <c r="P149" s="113">
        <v>221692.00584</v>
      </c>
      <c r="Q149" s="113">
        <v>18711.474607</v>
      </c>
      <c r="R149" s="113">
        <v>159780.09938999999</v>
      </c>
      <c r="S149" s="114">
        <v>227156.30100000001</v>
      </c>
      <c r="T149" s="114">
        <v>246034.45905</v>
      </c>
      <c r="U149" s="114">
        <v>-13138.796979999999</v>
      </c>
      <c r="V149" s="114">
        <v>264158.72009000002</v>
      </c>
      <c r="W149" s="114">
        <v>18124.261041999998</v>
      </c>
      <c r="X149" s="114">
        <v>209032.03995999999</v>
      </c>
      <c r="Y149" s="109">
        <v>1812139.2150000001</v>
      </c>
      <c r="Z149" s="109">
        <v>1962113.7986000001</v>
      </c>
      <c r="AA149" s="143">
        <f t="shared" si="2"/>
        <v>164.73992863636366</v>
      </c>
      <c r="AB149" s="143">
        <f t="shared" si="2"/>
        <v>178.37398169090909</v>
      </c>
      <c r="AC149" s="109">
        <v>-147745.08199999999</v>
      </c>
      <c r="AD149" s="109">
        <v>2143798.7686999999</v>
      </c>
      <c r="AE149" s="109">
        <v>181684.97003</v>
      </c>
      <c r="AF149" s="109">
        <v>1630454.2450000001</v>
      </c>
      <c r="AG149" s="110">
        <v>254935.101</v>
      </c>
      <c r="AH149" s="110">
        <v>276753.04797999997</v>
      </c>
      <c r="AI149" s="110">
        <v>281406.22094999999</v>
      </c>
      <c r="AJ149" s="110">
        <v>4653.1729722999999</v>
      </c>
      <c r="AK149" s="110">
        <v>250281.92803000001</v>
      </c>
      <c r="AL149" s="111">
        <v>2067074.3160000001</v>
      </c>
      <c r="AM149" s="111">
        <v>2238866.8465999998</v>
      </c>
      <c r="AN149" s="111">
        <v>-152798.51610000001</v>
      </c>
      <c r="AO149" s="111">
        <v>2425204.9896</v>
      </c>
      <c r="AP149" s="111">
        <v>186338.14300000001</v>
      </c>
      <c r="AQ149" s="111">
        <v>1880736.173</v>
      </c>
      <c r="AR149" s="112">
        <v>-251456.70369999995</v>
      </c>
      <c r="AS149" s="112">
        <v>-108136.60289999993</v>
      </c>
      <c r="AU149" s="113">
        <v>-43200.431840000005</v>
      </c>
      <c r="AV149" s="113">
        <v>6624.3324557142869</v>
      </c>
      <c r="AX149" s="114">
        <v>-37002.41909000001</v>
      </c>
      <c r="AY149" s="114">
        <v>13308.390241428566</v>
      </c>
      <c r="BA149" s="109">
        <v>-331659.55359999998</v>
      </c>
      <c r="BB149" s="109">
        <v>-88203.880628571453</v>
      </c>
      <c r="BD149" s="110">
        <v>-26471.119949999964</v>
      </c>
      <c r="BE149" s="110">
        <v>-34793.289705714276</v>
      </c>
      <c r="BG149" s="111">
        <v>-358130.67359999986</v>
      </c>
      <c r="BH149" s="111">
        <v>-122997.1703714285</v>
      </c>
      <c r="BJ149" s="144" t="s">
        <v>219</v>
      </c>
      <c r="BK149" s="113" t="s">
        <v>219</v>
      </c>
      <c r="BL149" s="114" t="s">
        <v>219</v>
      </c>
      <c r="BM149" s="109" t="s">
        <v>219</v>
      </c>
      <c r="BN149" s="110" t="s">
        <v>219</v>
      </c>
      <c r="BO149" s="145" t="s">
        <v>219</v>
      </c>
      <c r="BP149" s="115">
        <v>1513098.8082999999</v>
      </c>
      <c r="BQ149" s="116">
        <v>202980.53122999999</v>
      </c>
      <c r="BR149" s="117">
        <v>246034.45905</v>
      </c>
      <c r="BS149" s="118">
        <v>1962113.7986000001</v>
      </c>
      <c r="BT149" s="119">
        <v>276753.04797999997</v>
      </c>
      <c r="BU149" s="120">
        <v>2238866.8465999998</v>
      </c>
      <c r="BV149" s="115" t="s">
        <v>219</v>
      </c>
      <c r="BW149" s="116" t="s">
        <v>219</v>
      </c>
      <c r="BX149" s="117" t="s">
        <v>219</v>
      </c>
      <c r="BY149" s="118" t="s">
        <v>219</v>
      </c>
      <c r="BZ149" s="119" t="s">
        <v>219</v>
      </c>
      <c r="CA149" s="120" t="s">
        <v>219</v>
      </c>
      <c r="CB149" s="146">
        <v>2645501.3155999999</v>
      </c>
      <c r="CC149" s="146">
        <v>411492.21189999999</v>
      </c>
      <c r="CD149" s="146">
        <v>437218.68098</v>
      </c>
      <c r="CE149" s="146">
        <v>3494212.2085000002</v>
      </c>
      <c r="CF149" s="146">
        <v>419527.19653999998</v>
      </c>
      <c r="CG149" s="146">
        <v>3921298.3091000002</v>
      </c>
      <c r="CH149" s="146">
        <v>1</v>
      </c>
      <c r="CI149" s="146" t="e">
        <v>#N/A</v>
      </c>
      <c r="CJ149" s="146" t="e">
        <v>#N/A</v>
      </c>
      <c r="CK149" s="146" t="e">
        <v>#N/A</v>
      </c>
      <c r="CL149" s="146" t="e">
        <v>#N/A</v>
      </c>
      <c r="CM149" s="146" t="e">
        <v>#N/A</v>
      </c>
      <c r="CN149" s="146" t="e">
        <v>#N/A</v>
      </c>
      <c r="CO149" s="146">
        <v>1406491.3389999999</v>
      </c>
      <c r="CP149" s="146">
        <v>178491.57399999999</v>
      </c>
      <c r="CQ149" s="146">
        <v>227156.30100000001</v>
      </c>
      <c r="CR149" s="146">
        <v>1812139.2150000001</v>
      </c>
      <c r="CS149" s="146">
        <v>254935.101</v>
      </c>
      <c r="CT149" s="146">
        <v>2067074.3160000001</v>
      </c>
      <c r="CU149" s="146" t="e">
        <v>#N/A</v>
      </c>
      <c r="CV149" s="146" t="e">
        <v>#N/A</v>
      </c>
      <c r="CW149" s="146" t="e">
        <v>#N/A</v>
      </c>
      <c r="CX149" s="146" t="e">
        <v>#N/A</v>
      </c>
      <c r="CY149" s="146" t="e">
        <v>#N/A</v>
      </c>
      <c r="CZ149" s="146" t="e">
        <v>#N/A</v>
      </c>
      <c r="DA149" s="146">
        <v>1657948.0427000001</v>
      </c>
      <c r="DB149" s="146">
        <v>221692.00584</v>
      </c>
      <c r="DC149" s="146">
        <v>264158.72009000002</v>
      </c>
      <c r="DD149" s="146">
        <v>2143798.7686999999</v>
      </c>
      <c r="DE149" s="146">
        <v>281406.22094999999</v>
      </c>
      <c r="DF149" s="146">
        <v>2425204.9896</v>
      </c>
    </row>
    <row r="150" spans="1:110" x14ac:dyDescent="0.25">
      <c r="A150" t="s">
        <v>218</v>
      </c>
      <c r="B150" s="142">
        <v>43885</v>
      </c>
      <c r="C150">
        <v>0</v>
      </c>
      <c r="D150">
        <v>0</v>
      </c>
      <c r="E150" s="105">
        <v>4.6537607691999998</v>
      </c>
      <c r="F150" s="105">
        <v>4.9623076922999996</v>
      </c>
      <c r="G150" s="112">
        <v>1508578.6850000001</v>
      </c>
      <c r="H150" s="112">
        <v>1568994.7415</v>
      </c>
      <c r="I150" s="112">
        <v>-125837.5239</v>
      </c>
      <c r="J150" s="112">
        <v>1627180.6026000001</v>
      </c>
      <c r="K150" s="112">
        <v>58185.861027999999</v>
      </c>
      <c r="L150" s="112">
        <v>1450392.824</v>
      </c>
      <c r="M150" s="113">
        <v>235916.68400000001</v>
      </c>
      <c r="N150" s="113">
        <v>210437.36261000001</v>
      </c>
      <c r="O150" s="113">
        <v>-14494.91959</v>
      </c>
      <c r="P150" s="113">
        <v>217031.62904999999</v>
      </c>
      <c r="Q150" s="113">
        <v>6594.2664360999997</v>
      </c>
      <c r="R150" s="113">
        <v>229322.41756</v>
      </c>
      <c r="S150" s="114">
        <v>309232.72100000002</v>
      </c>
      <c r="T150" s="114">
        <v>278772.43167999998</v>
      </c>
      <c r="U150" s="114">
        <v>-14876.49669</v>
      </c>
      <c r="V150" s="114">
        <v>285691.38176999998</v>
      </c>
      <c r="W150" s="114">
        <v>6918.9500883000001</v>
      </c>
      <c r="X150" s="114">
        <v>302313.77091000002</v>
      </c>
      <c r="Y150" s="109">
        <v>2053728.0919999999</v>
      </c>
      <c r="Z150" s="109">
        <v>2058204.5358</v>
      </c>
      <c r="AA150" s="143">
        <f t="shared" si="2"/>
        <v>186.70255381818183</v>
      </c>
      <c r="AB150" s="143">
        <f t="shared" si="2"/>
        <v>187.10950325454544</v>
      </c>
      <c r="AC150" s="109">
        <v>-155208.94020000001</v>
      </c>
      <c r="AD150" s="109">
        <v>2129903.6134000001</v>
      </c>
      <c r="AE150" s="109">
        <v>71699.077552000002</v>
      </c>
      <c r="AF150" s="109">
        <v>1982029.0144</v>
      </c>
      <c r="AG150" s="110">
        <v>292387.90000000002</v>
      </c>
      <c r="AH150" s="110">
        <v>304106.94400999998</v>
      </c>
      <c r="AI150" s="110">
        <v>307341.46775000001</v>
      </c>
      <c r="AJ150" s="110">
        <v>3234.5237434000001</v>
      </c>
      <c r="AK150" s="110">
        <v>289153.37625999999</v>
      </c>
      <c r="AL150" s="111">
        <v>2346115.9920000001</v>
      </c>
      <c r="AM150" s="111">
        <v>2362311.4797999999</v>
      </c>
      <c r="AN150" s="111">
        <v>-160801.19820000001</v>
      </c>
      <c r="AO150" s="111">
        <v>2437245.0811000001</v>
      </c>
      <c r="AP150" s="111">
        <v>74933.601295999993</v>
      </c>
      <c r="AQ150" s="111">
        <v>2271182.3906999999</v>
      </c>
      <c r="AR150" s="112">
        <v>-118601.91749999998</v>
      </c>
      <c r="AS150" s="112">
        <v>-143211.78861428564</v>
      </c>
      <c r="AU150" s="113">
        <v>18885.054949999991</v>
      </c>
      <c r="AV150" s="113">
        <v>2884.3224214285729</v>
      </c>
      <c r="AX150" s="114">
        <v>23541.339230000041</v>
      </c>
      <c r="AY150" s="114">
        <v>9134.3797771428563</v>
      </c>
      <c r="BA150" s="109">
        <v>-76175.521399999969</v>
      </c>
      <c r="BB150" s="109">
        <v>-131193.08628571432</v>
      </c>
      <c r="BD150" s="110">
        <v>-14953.567749999987</v>
      </c>
      <c r="BE150" s="110">
        <v>-32671.575282857131</v>
      </c>
      <c r="BG150" s="111">
        <v>-91129.089099999983</v>
      </c>
      <c r="BH150" s="111">
        <v>-163864.66159999993</v>
      </c>
      <c r="BJ150" s="144">
        <v>1568994.7415</v>
      </c>
      <c r="BK150" s="113">
        <v>210437.36261000001</v>
      </c>
      <c r="BL150" s="114">
        <v>278772.43167999998</v>
      </c>
      <c r="BM150" s="109">
        <v>2058204.5358</v>
      </c>
      <c r="BN150" s="110">
        <v>304106.94400999998</v>
      </c>
      <c r="BO150" s="145">
        <v>2362311.4797999999</v>
      </c>
      <c r="BP150" s="115" t="s">
        <v>219</v>
      </c>
      <c r="BQ150" s="116" t="s">
        <v>219</v>
      </c>
      <c r="BR150" s="117" t="s">
        <v>219</v>
      </c>
      <c r="BS150" s="118" t="s">
        <v>219</v>
      </c>
      <c r="BT150" s="119" t="s">
        <v>219</v>
      </c>
      <c r="BU150" s="120" t="s">
        <v>219</v>
      </c>
      <c r="BV150" s="115" t="s">
        <v>219</v>
      </c>
      <c r="BW150" s="116" t="s">
        <v>219</v>
      </c>
      <c r="BX150" s="117" t="s">
        <v>219</v>
      </c>
      <c r="BY150" s="118" t="s">
        <v>219</v>
      </c>
      <c r="BZ150" s="119" t="s">
        <v>219</v>
      </c>
      <c r="CA150" s="120" t="s">
        <v>219</v>
      </c>
      <c r="CB150" s="146">
        <v>2645501.3155999999</v>
      </c>
      <c r="CC150" s="146">
        <v>411492.21189999999</v>
      </c>
      <c r="CD150" s="146">
        <v>437218.68098</v>
      </c>
      <c r="CE150" s="146">
        <v>3494212.2085000002</v>
      </c>
      <c r="CF150" s="146">
        <v>419527.19653999998</v>
      </c>
      <c r="CG150" s="146">
        <v>3921298.3091000002</v>
      </c>
      <c r="CH150" s="146">
        <v>0</v>
      </c>
      <c r="CI150" s="146">
        <v>1508578.6850000001</v>
      </c>
      <c r="CJ150" s="146">
        <v>235916.68400000001</v>
      </c>
      <c r="CK150" s="146">
        <v>309232.72100000002</v>
      </c>
      <c r="CL150" s="146">
        <v>2053728.0919999999</v>
      </c>
      <c r="CM150" s="146">
        <v>292387.90000000002</v>
      </c>
      <c r="CN150" s="146">
        <v>2346115.9920000001</v>
      </c>
      <c r="CO150" s="146" t="e">
        <v>#N/A</v>
      </c>
      <c r="CP150" s="146" t="e">
        <v>#N/A</v>
      </c>
      <c r="CQ150" s="146" t="e">
        <v>#N/A</v>
      </c>
      <c r="CR150" s="146" t="e">
        <v>#N/A</v>
      </c>
      <c r="CS150" s="146" t="e">
        <v>#N/A</v>
      </c>
      <c r="CT150" s="146" t="e">
        <v>#N/A</v>
      </c>
      <c r="CU150" s="146">
        <v>1627180.6026000001</v>
      </c>
      <c r="CV150" s="146">
        <v>217031.62904999999</v>
      </c>
      <c r="CW150" s="146">
        <v>285691.38176999998</v>
      </c>
      <c r="CX150" s="146">
        <v>2129903.6134000001</v>
      </c>
      <c r="CY150" s="146">
        <v>307341.46775000001</v>
      </c>
      <c r="CZ150" s="146">
        <v>2437245.0811000001</v>
      </c>
      <c r="DA150" s="146" t="e">
        <v>#N/A</v>
      </c>
      <c r="DB150" s="146" t="e">
        <v>#N/A</v>
      </c>
      <c r="DC150" s="146" t="e">
        <v>#N/A</v>
      </c>
      <c r="DD150" s="146" t="e">
        <v>#N/A</v>
      </c>
      <c r="DE150" s="146" t="e">
        <v>#N/A</v>
      </c>
      <c r="DF150" s="146" t="e">
        <v>#N/A</v>
      </c>
    </row>
    <row r="151" spans="1:110" x14ac:dyDescent="0.25">
      <c r="A151" t="s">
        <v>218</v>
      </c>
      <c r="B151" s="142">
        <v>43886</v>
      </c>
      <c r="C151">
        <v>1</v>
      </c>
      <c r="D151">
        <v>0</v>
      </c>
      <c r="E151" s="105">
        <v>5.0469461537999996</v>
      </c>
      <c r="F151" s="105">
        <v>5.0453846153999997</v>
      </c>
      <c r="G151" s="112">
        <v>1627135.297</v>
      </c>
      <c r="H151" s="112">
        <v>1558661.9578</v>
      </c>
      <c r="I151" s="112">
        <v>-125836.1538</v>
      </c>
      <c r="J151" s="112">
        <v>1558195.2808999999</v>
      </c>
      <c r="K151" s="112">
        <v>-466.67693910000003</v>
      </c>
      <c r="L151" s="112">
        <v>1627601.9739000001</v>
      </c>
      <c r="M151" s="113">
        <v>249203.215</v>
      </c>
      <c r="N151" s="113">
        <v>209239.20655</v>
      </c>
      <c r="O151" s="113">
        <v>-14492.791639999999</v>
      </c>
      <c r="P151" s="113">
        <v>209727.15177999999</v>
      </c>
      <c r="Q151" s="113">
        <v>487.94523508999998</v>
      </c>
      <c r="R151" s="113">
        <v>248715.26976</v>
      </c>
      <c r="S151" s="114">
        <v>325034.93099999998</v>
      </c>
      <c r="T151" s="114">
        <v>277546.54813000001</v>
      </c>
      <c r="U151" s="114">
        <v>-14876.505450000001</v>
      </c>
      <c r="V151" s="114">
        <v>277375.72921999998</v>
      </c>
      <c r="W151" s="114">
        <v>-170.8189074</v>
      </c>
      <c r="X151" s="114">
        <v>325205.74991000001</v>
      </c>
      <c r="Y151" s="109">
        <v>2201373.443</v>
      </c>
      <c r="Z151" s="109">
        <v>2045447.7124999999</v>
      </c>
      <c r="AA151" s="143">
        <f t="shared" si="2"/>
        <v>200.12485845454546</v>
      </c>
      <c r="AB151" s="143">
        <f t="shared" si="2"/>
        <v>185.94979204545453</v>
      </c>
      <c r="AC151" s="109">
        <v>-155205.45079999999</v>
      </c>
      <c r="AD151" s="109">
        <v>2045298.1618999999</v>
      </c>
      <c r="AE151" s="109">
        <v>-149.5506115</v>
      </c>
      <c r="AF151" s="109">
        <v>2201522.9936000002</v>
      </c>
      <c r="AG151" s="110">
        <v>287563.64799999999</v>
      </c>
      <c r="AH151" s="110">
        <v>303607.73638999998</v>
      </c>
      <c r="AI151" s="110">
        <v>303796.36388000002</v>
      </c>
      <c r="AJ151" s="110">
        <v>188.62748852999999</v>
      </c>
      <c r="AK151" s="110">
        <v>287375.02051</v>
      </c>
      <c r="AL151" s="111">
        <v>2488937.091</v>
      </c>
      <c r="AM151" s="111">
        <v>2349055.4489000002</v>
      </c>
      <c r="AN151" s="111">
        <v>-160797.00399999999</v>
      </c>
      <c r="AO151" s="111">
        <v>2349094.5257999999</v>
      </c>
      <c r="AP151" s="111">
        <v>39.076877042</v>
      </c>
      <c r="AQ151" s="111">
        <v>2488898.0140999998</v>
      </c>
      <c r="AR151" s="112">
        <v>68940.016100000124</v>
      </c>
      <c r="AS151" s="112">
        <v>-140813.63054285708</v>
      </c>
      <c r="AU151" s="113">
        <v>39476.063209999993</v>
      </c>
      <c r="AV151" s="113">
        <v>3122.2266614285681</v>
      </c>
      <c r="AX151" s="114">
        <v>47659.201780000003</v>
      </c>
      <c r="AY151" s="114">
        <v>9539.0564142857129</v>
      </c>
      <c r="BA151" s="109">
        <v>156075.28110000025</v>
      </c>
      <c r="BB151" s="109">
        <v>-128152.34788571425</v>
      </c>
      <c r="BD151" s="110">
        <v>-16232.715879999974</v>
      </c>
      <c r="BE151" s="110">
        <v>-31220.539382857129</v>
      </c>
      <c r="BG151" s="111">
        <v>139842.5651999996</v>
      </c>
      <c r="BH151" s="111">
        <v>-159372.8873142857</v>
      </c>
      <c r="BJ151" s="144">
        <v>1558661.9578</v>
      </c>
      <c r="BK151" s="113">
        <v>209239.20655</v>
      </c>
      <c r="BL151" s="114">
        <v>277546.54813000001</v>
      </c>
      <c r="BM151" s="109">
        <v>2045447.7124999999</v>
      </c>
      <c r="BN151" s="110">
        <v>303607.73638999998</v>
      </c>
      <c r="BO151" s="145">
        <v>2349055.4489000002</v>
      </c>
      <c r="BP151" s="115" t="s">
        <v>219</v>
      </c>
      <c r="BQ151" s="116" t="s">
        <v>219</v>
      </c>
      <c r="BR151" s="117" t="s">
        <v>219</v>
      </c>
      <c r="BS151" s="118" t="s">
        <v>219</v>
      </c>
      <c r="BT151" s="119" t="s">
        <v>219</v>
      </c>
      <c r="BU151" s="120" t="s">
        <v>219</v>
      </c>
      <c r="BV151" s="115" t="s">
        <v>219</v>
      </c>
      <c r="BW151" s="116" t="s">
        <v>219</v>
      </c>
      <c r="BX151" s="117" t="s">
        <v>219</v>
      </c>
      <c r="BY151" s="118" t="s">
        <v>219</v>
      </c>
      <c r="BZ151" s="119" t="s">
        <v>219</v>
      </c>
      <c r="CA151" s="120" t="s">
        <v>219</v>
      </c>
      <c r="CB151" s="146">
        <v>2645501.3155999999</v>
      </c>
      <c r="CC151" s="146">
        <v>411492.21189999999</v>
      </c>
      <c r="CD151" s="146">
        <v>437218.68098</v>
      </c>
      <c r="CE151" s="146">
        <v>3494212.2085000002</v>
      </c>
      <c r="CF151" s="146">
        <v>419527.19653999998</v>
      </c>
      <c r="CG151" s="146">
        <v>3921298.3091000002</v>
      </c>
      <c r="CH151" s="146">
        <v>0</v>
      </c>
      <c r="CI151" s="146">
        <v>1627135.297</v>
      </c>
      <c r="CJ151" s="146">
        <v>249203.215</v>
      </c>
      <c r="CK151" s="146">
        <v>325034.93099999998</v>
      </c>
      <c r="CL151" s="146">
        <v>2201373.443</v>
      </c>
      <c r="CM151" s="146">
        <v>287563.64799999999</v>
      </c>
      <c r="CN151" s="146">
        <v>2488937.091</v>
      </c>
      <c r="CO151" s="146" t="e">
        <v>#N/A</v>
      </c>
      <c r="CP151" s="146" t="e">
        <v>#N/A</v>
      </c>
      <c r="CQ151" s="146" t="e">
        <v>#N/A</v>
      </c>
      <c r="CR151" s="146" t="e">
        <v>#N/A</v>
      </c>
      <c r="CS151" s="146" t="e">
        <v>#N/A</v>
      </c>
      <c r="CT151" s="146" t="e">
        <v>#N/A</v>
      </c>
      <c r="CU151" s="146">
        <v>1558195.2808999999</v>
      </c>
      <c r="CV151" s="146">
        <v>209727.15177999999</v>
      </c>
      <c r="CW151" s="146">
        <v>277375.72921999998</v>
      </c>
      <c r="CX151" s="146">
        <v>2045298.1618999999</v>
      </c>
      <c r="CY151" s="146">
        <v>303796.36388000002</v>
      </c>
      <c r="CZ151" s="146">
        <v>2349094.5257999999</v>
      </c>
      <c r="DA151" s="146" t="e">
        <v>#N/A</v>
      </c>
      <c r="DB151" s="146" t="e">
        <v>#N/A</v>
      </c>
      <c r="DC151" s="146" t="e">
        <v>#N/A</v>
      </c>
      <c r="DD151" s="146" t="e">
        <v>#N/A</v>
      </c>
      <c r="DE151" s="146" t="e">
        <v>#N/A</v>
      </c>
      <c r="DF151" s="146" t="e">
        <v>#N/A</v>
      </c>
    </row>
    <row r="152" spans="1:110" x14ac:dyDescent="0.25">
      <c r="A152" t="s">
        <v>218</v>
      </c>
      <c r="B152" s="142">
        <v>43887</v>
      </c>
      <c r="C152">
        <v>2</v>
      </c>
      <c r="D152">
        <v>0</v>
      </c>
      <c r="E152" s="105">
        <v>5.0476923077000002</v>
      </c>
      <c r="F152" s="105">
        <v>5.13</v>
      </c>
      <c r="G152" s="112">
        <v>1696241.953</v>
      </c>
      <c r="H152" s="112">
        <v>1547864.5293000001</v>
      </c>
      <c r="I152" s="112">
        <v>-125834.7836</v>
      </c>
      <c r="J152" s="112">
        <v>1560968.7664999999</v>
      </c>
      <c r="K152" s="112">
        <v>13104.237155999999</v>
      </c>
      <c r="L152" s="112">
        <v>1683137.7157999999</v>
      </c>
      <c r="M152" s="113">
        <v>258390.66099999999</v>
      </c>
      <c r="N152" s="113">
        <v>208025.44089</v>
      </c>
      <c r="O152" s="113">
        <v>-14490.953600000001</v>
      </c>
      <c r="P152" s="113">
        <v>209285.40629000001</v>
      </c>
      <c r="Q152" s="113">
        <v>1259.9654003000001</v>
      </c>
      <c r="R152" s="113">
        <v>257130.69560000001</v>
      </c>
      <c r="S152" s="114">
        <v>333657.93599999999</v>
      </c>
      <c r="T152" s="114">
        <v>276280.70182999998</v>
      </c>
      <c r="U152" s="114">
        <v>-14876.514209999999</v>
      </c>
      <c r="V152" s="114">
        <v>276667.00427999999</v>
      </c>
      <c r="W152" s="114">
        <v>386.30245209999998</v>
      </c>
      <c r="X152" s="114">
        <v>333271.63355000003</v>
      </c>
      <c r="Y152" s="109">
        <v>2288290.5490000001</v>
      </c>
      <c r="Z152" s="109">
        <v>2032170.6721000001</v>
      </c>
      <c r="AA152" s="143">
        <f t="shared" si="2"/>
        <v>208.02641354545455</v>
      </c>
      <c r="AB152" s="143">
        <f t="shared" si="2"/>
        <v>184.74278837272729</v>
      </c>
      <c r="AC152" s="109">
        <v>-155202.25140000001</v>
      </c>
      <c r="AD152" s="109">
        <v>2046921.1771</v>
      </c>
      <c r="AE152" s="109">
        <v>14750.505008</v>
      </c>
      <c r="AF152" s="109">
        <v>2273540.0440000002</v>
      </c>
      <c r="AG152" s="110">
        <v>287723.43400000001</v>
      </c>
      <c r="AH152" s="110">
        <v>303096.93495000002</v>
      </c>
      <c r="AI152" s="110">
        <v>304495.41856999998</v>
      </c>
      <c r="AJ152" s="110">
        <v>1398.4836213999999</v>
      </c>
      <c r="AK152" s="110">
        <v>286324.95037999999</v>
      </c>
      <c r="AL152" s="111">
        <v>2576013.983</v>
      </c>
      <c r="AM152" s="111">
        <v>2335267.6069999998</v>
      </c>
      <c r="AN152" s="111">
        <v>-160793.09959999999</v>
      </c>
      <c r="AO152" s="111">
        <v>2351416.5956000001</v>
      </c>
      <c r="AP152" s="111">
        <v>16148.988628999999</v>
      </c>
      <c r="AQ152" s="111">
        <v>2559864.9944000002</v>
      </c>
      <c r="AR152" s="112">
        <v>135273.18649999984</v>
      </c>
      <c r="AS152" s="112">
        <v>-117618.69225714283</v>
      </c>
      <c r="AU152" s="113">
        <v>49105.254710000008</v>
      </c>
      <c r="AV152" s="113">
        <v>5735.1655957142857</v>
      </c>
      <c r="AX152" s="114">
        <v>56990.931720000051</v>
      </c>
      <c r="AY152" s="114">
        <v>12693.849980000003</v>
      </c>
      <c r="BA152" s="109">
        <v>241369.37190000014</v>
      </c>
      <c r="BB152" s="109">
        <v>-99189.676399999968</v>
      </c>
      <c r="BD152" s="110">
        <v>-16771.98457000003</v>
      </c>
      <c r="BE152" s="110">
        <v>-28774.82876428571</v>
      </c>
      <c r="BG152" s="111">
        <v>224597.38740000036</v>
      </c>
      <c r="BH152" s="111">
        <v>-127964.5051857143</v>
      </c>
      <c r="BJ152" s="144">
        <v>1547864.5293000001</v>
      </c>
      <c r="BK152" s="113">
        <v>208025.44089</v>
      </c>
      <c r="BL152" s="114">
        <v>276280.70182999998</v>
      </c>
      <c r="BM152" s="109">
        <v>2032170.6721000001</v>
      </c>
      <c r="BN152" s="110">
        <v>303096.93495000002</v>
      </c>
      <c r="BO152" s="145">
        <v>2335267.6069999998</v>
      </c>
      <c r="BP152" s="115" t="s">
        <v>219</v>
      </c>
      <c r="BQ152" s="116" t="s">
        <v>219</v>
      </c>
      <c r="BR152" s="117" t="s">
        <v>219</v>
      </c>
      <c r="BS152" s="118" t="s">
        <v>219</v>
      </c>
      <c r="BT152" s="119" t="s">
        <v>219</v>
      </c>
      <c r="BU152" s="120" t="s">
        <v>219</v>
      </c>
      <c r="BV152" s="115" t="s">
        <v>219</v>
      </c>
      <c r="BW152" s="116" t="s">
        <v>219</v>
      </c>
      <c r="BX152" s="117" t="s">
        <v>219</v>
      </c>
      <c r="BY152" s="118" t="s">
        <v>219</v>
      </c>
      <c r="BZ152" s="119" t="s">
        <v>219</v>
      </c>
      <c r="CA152" s="120" t="s">
        <v>219</v>
      </c>
      <c r="CB152" s="146">
        <v>2645501.3155999999</v>
      </c>
      <c r="CC152" s="146">
        <v>411492.21189999999</v>
      </c>
      <c r="CD152" s="146">
        <v>437218.68098</v>
      </c>
      <c r="CE152" s="146">
        <v>3494212.2085000002</v>
      </c>
      <c r="CF152" s="146">
        <v>419527.19653999998</v>
      </c>
      <c r="CG152" s="146">
        <v>3921298.3091000002</v>
      </c>
      <c r="CH152" s="146">
        <v>0</v>
      </c>
      <c r="CI152" s="146">
        <v>1696241.953</v>
      </c>
      <c r="CJ152" s="146">
        <v>258390.66099999999</v>
      </c>
      <c r="CK152" s="146">
        <v>333657.93599999999</v>
      </c>
      <c r="CL152" s="146">
        <v>2288290.5490000001</v>
      </c>
      <c r="CM152" s="146">
        <v>287723.43400000001</v>
      </c>
      <c r="CN152" s="146">
        <v>2576013.983</v>
      </c>
      <c r="CO152" s="146" t="e">
        <v>#N/A</v>
      </c>
      <c r="CP152" s="146" t="e">
        <v>#N/A</v>
      </c>
      <c r="CQ152" s="146" t="e">
        <v>#N/A</v>
      </c>
      <c r="CR152" s="146" t="e">
        <v>#N/A</v>
      </c>
      <c r="CS152" s="146" t="e">
        <v>#N/A</v>
      </c>
      <c r="CT152" s="146" t="e">
        <v>#N/A</v>
      </c>
      <c r="CU152" s="146">
        <v>1560968.7664999999</v>
      </c>
      <c r="CV152" s="146">
        <v>209285.40629000001</v>
      </c>
      <c r="CW152" s="146">
        <v>276667.00427999999</v>
      </c>
      <c r="CX152" s="146">
        <v>2046921.1771</v>
      </c>
      <c r="CY152" s="146">
        <v>304495.41856999998</v>
      </c>
      <c r="CZ152" s="146">
        <v>2351416.5956000001</v>
      </c>
      <c r="DA152" s="146" t="e">
        <v>#N/A</v>
      </c>
      <c r="DB152" s="146" t="e">
        <v>#N/A</v>
      </c>
      <c r="DC152" s="146" t="e">
        <v>#N/A</v>
      </c>
      <c r="DD152" s="146" t="e">
        <v>#N/A</v>
      </c>
      <c r="DE152" s="146" t="e">
        <v>#N/A</v>
      </c>
      <c r="DF152" s="146" t="e">
        <v>#N/A</v>
      </c>
    </row>
    <row r="153" spans="1:110" x14ac:dyDescent="0.25">
      <c r="A153" t="s">
        <v>218</v>
      </c>
      <c r="B153" s="142">
        <v>43888</v>
      </c>
      <c r="C153">
        <v>3</v>
      </c>
      <c r="D153">
        <v>0</v>
      </c>
      <c r="E153" s="105">
        <v>5.0023661537999997</v>
      </c>
      <c r="F153" s="105">
        <v>5.1853846154000003</v>
      </c>
      <c r="G153" s="112">
        <v>1704744.4809999999</v>
      </c>
      <c r="H153" s="112">
        <v>1540852.8182000001</v>
      </c>
      <c r="I153" s="112">
        <v>-125833.4134</v>
      </c>
      <c r="J153" s="112">
        <v>1576830.2619</v>
      </c>
      <c r="K153" s="112">
        <v>35977.443675000002</v>
      </c>
      <c r="L153" s="112">
        <v>1668767.0373</v>
      </c>
      <c r="M153" s="113">
        <v>258450.848</v>
      </c>
      <c r="N153" s="113">
        <v>207221.60200000001</v>
      </c>
      <c r="O153" s="113">
        <v>-14489.016879999999</v>
      </c>
      <c r="P153" s="113">
        <v>211758.98128000001</v>
      </c>
      <c r="Q153" s="113">
        <v>4537.3792829000004</v>
      </c>
      <c r="R153" s="113">
        <v>253913.46872</v>
      </c>
      <c r="S153" s="114">
        <v>335431.04700000002</v>
      </c>
      <c r="T153" s="114">
        <v>275454.12969999999</v>
      </c>
      <c r="U153" s="114">
        <v>-14876.52296</v>
      </c>
      <c r="V153" s="114">
        <v>279710.37040000001</v>
      </c>
      <c r="W153" s="114">
        <v>4256.2406994000003</v>
      </c>
      <c r="X153" s="114">
        <v>331174.8063</v>
      </c>
      <c r="Y153" s="109">
        <v>2298626.3810000001</v>
      </c>
      <c r="Z153" s="109">
        <v>2023528.5499</v>
      </c>
      <c r="AA153" s="143">
        <f t="shared" si="2"/>
        <v>208.96603463636364</v>
      </c>
      <c r="AB153" s="143">
        <f t="shared" si="2"/>
        <v>183.95714089999998</v>
      </c>
      <c r="AC153" s="109">
        <v>-155198.95329999999</v>
      </c>
      <c r="AD153" s="109">
        <v>2068299.6136</v>
      </c>
      <c r="AE153" s="109">
        <v>44771.063656999999</v>
      </c>
      <c r="AF153" s="109">
        <v>2253855.3173000002</v>
      </c>
      <c r="AG153" s="110">
        <v>287963.78600000002</v>
      </c>
      <c r="AH153" s="110">
        <v>302750.40198999998</v>
      </c>
      <c r="AI153" s="110">
        <v>304060.72869000002</v>
      </c>
      <c r="AJ153" s="110">
        <v>1310.3266980000001</v>
      </c>
      <c r="AK153" s="110">
        <v>286653.45929999999</v>
      </c>
      <c r="AL153" s="111">
        <v>2586590.1669999999</v>
      </c>
      <c r="AM153" s="111">
        <v>2326278.9519000002</v>
      </c>
      <c r="AN153" s="111">
        <v>-160789.09669999999</v>
      </c>
      <c r="AO153" s="111">
        <v>2372360.3421999998</v>
      </c>
      <c r="AP153" s="111">
        <v>46081.390355000003</v>
      </c>
      <c r="AQ153" s="111">
        <v>2540508.7766</v>
      </c>
      <c r="AR153" s="112">
        <v>127914.21909999987</v>
      </c>
      <c r="AS153" s="112">
        <v>-79628.115442857146</v>
      </c>
      <c r="AU153" s="113">
        <v>46691.866719999991</v>
      </c>
      <c r="AV153" s="113">
        <v>10267.974735714282</v>
      </c>
      <c r="AX153" s="114">
        <v>55720.676600000006</v>
      </c>
      <c r="AY153" s="114">
        <v>17209.348198571439</v>
      </c>
      <c r="BA153" s="109">
        <v>230326.76740000024</v>
      </c>
      <c r="BB153" s="109">
        <v>-52150.791242857063</v>
      </c>
      <c r="BD153" s="110">
        <v>-16096.942689999996</v>
      </c>
      <c r="BE153" s="110">
        <v>-25762.177652857143</v>
      </c>
      <c r="BG153" s="111">
        <v>214229.82469999976</v>
      </c>
      <c r="BH153" s="111">
        <v>-77912.968914285739</v>
      </c>
      <c r="BJ153" s="144">
        <v>1540852.8182000001</v>
      </c>
      <c r="BK153" s="113">
        <v>207221.60200000001</v>
      </c>
      <c r="BL153" s="114">
        <v>275454.12969999999</v>
      </c>
      <c r="BM153" s="109">
        <v>2023528.5499</v>
      </c>
      <c r="BN153" s="110">
        <v>302750.40198999998</v>
      </c>
      <c r="BO153" s="145">
        <v>2326278.9519000002</v>
      </c>
      <c r="BP153" s="115" t="s">
        <v>219</v>
      </c>
      <c r="BQ153" s="116" t="s">
        <v>219</v>
      </c>
      <c r="BR153" s="117" t="s">
        <v>219</v>
      </c>
      <c r="BS153" s="118" t="s">
        <v>219</v>
      </c>
      <c r="BT153" s="119" t="s">
        <v>219</v>
      </c>
      <c r="BU153" s="120" t="s">
        <v>219</v>
      </c>
      <c r="BV153" s="115" t="s">
        <v>219</v>
      </c>
      <c r="BW153" s="116" t="s">
        <v>219</v>
      </c>
      <c r="BX153" s="117" t="s">
        <v>219</v>
      </c>
      <c r="BY153" s="118" t="s">
        <v>219</v>
      </c>
      <c r="BZ153" s="119" t="s">
        <v>219</v>
      </c>
      <c r="CA153" s="120" t="s">
        <v>219</v>
      </c>
      <c r="CB153" s="146">
        <v>2645501.3155999999</v>
      </c>
      <c r="CC153" s="146">
        <v>411492.21189999999</v>
      </c>
      <c r="CD153" s="146">
        <v>437218.68098</v>
      </c>
      <c r="CE153" s="146">
        <v>3494212.2085000002</v>
      </c>
      <c r="CF153" s="146">
        <v>419527.19653999998</v>
      </c>
      <c r="CG153" s="146">
        <v>3921298.3091000002</v>
      </c>
      <c r="CH153" s="146">
        <v>0</v>
      </c>
      <c r="CI153" s="146">
        <v>1704744.4809999999</v>
      </c>
      <c r="CJ153" s="146">
        <v>258450.848</v>
      </c>
      <c r="CK153" s="146">
        <v>335431.04700000002</v>
      </c>
      <c r="CL153" s="146">
        <v>2298626.3810000001</v>
      </c>
      <c r="CM153" s="146">
        <v>287963.78600000002</v>
      </c>
      <c r="CN153" s="146">
        <v>2586590.1669999999</v>
      </c>
      <c r="CO153" s="146" t="e">
        <v>#N/A</v>
      </c>
      <c r="CP153" s="146" t="e">
        <v>#N/A</v>
      </c>
      <c r="CQ153" s="146" t="e">
        <v>#N/A</v>
      </c>
      <c r="CR153" s="146" t="e">
        <v>#N/A</v>
      </c>
      <c r="CS153" s="146" t="e">
        <v>#N/A</v>
      </c>
      <c r="CT153" s="146" t="e">
        <v>#N/A</v>
      </c>
      <c r="CU153" s="146">
        <v>1576830.2619</v>
      </c>
      <c r="CV153" s="146">
        <v>211758.98128000001</v>
      </c>
      <c r="CW153" s="146">
        <v>279710.37040000001</v>
      </c>
      <c r="CX153" s="146">
        <v>2068299.6136</v>
      </c>
      <c r="CY153" s="146">
        <v>304060.72869000002</v>
      </c>
      <c r="CZ153" s="146">
        <v>2372360.3421999998</v>
      </c>
      <c r="DA153" s="146" t="e">
        <v>#N/A</v>
      </c>
      <c r="DB153" s="146" t="e">
        <v>#N/A</v>
      </c>
      <c r="DC153" s="146" t="e">
        <v>#N/A</v>
      </c>
      <c r="DD153" s="146" t="e">
        <v>#N/A</v>
      </c>
      <c r="DE153" s="146" t="e">
        <v>#N/A</v>
      </c>
      <c r="DF153" s="146" t="e">
        <v>#N/A</v>
      </c>
    </row>
    <row r="154" spans="1:110" x14ac:dyDescent="0.25">
      <c r="A154" t="s">
        <v>218</v>
      </c>
      <c r="B154" s="142">
        <v>43889</v>
      </c>
      <c r="C154">
        <v>4</v>
      </c>
      <c r="D154">
        <v>0</v>
      </c>
      <c r="E154" s="105">
        <v>5.1007053846000003</v>
      </c>
      <c r="F154" s="105">
        <v>5.2353846154000001</v>
      </c>
      <c r="G154" s="112">
        <v>1727778.7069999999</v>
      </c>
      <c r="H154" s="112">
        <v>1558263.1325999999</v>
      </c>
      <c r="I154" s="112">
        <v>-127776.7923</v>
      </c>
      <c r="J154" s="112">
        <v>1574534.9450000001</v>
      </c>
      <c r="K154" s="112">
        <v>16271.812481000001</v>
      </c>
      <c r="L154" s="112">
        <v>1711506.8944999999</v>
      </c>
      <c r="M154" s="113">
        <v>252326.636</v>
      </c>
      <c r="N154" s="113">
        <v>205238.61775999999</v>
      </c>
      <c r="O154" s="113">
        <v>-14407.6885</v>
      </c>
      <c r="P154" s="113">
        <v>207270.44607000001</v>
      </c>
      <c r="Q154" s="113">
        <v>2031.8283057000001</v>
      </c>
      <c r="R154" s="113">
        <v>250294.80768999999</v>
      </c>
      <c r="S154" s="114">
        <v>310498.17200000002</v>
      </c>
      <c r="T154" s="114">
        <v>259336.81167</v>
      </c>
      <c r="U154" s="114">
        <v>-14055.44231</v>
      </c>
      <c r="V154" s="114">
        <v>260919.50388</v>
      </c>
      <c r="W154" s="114">
        <v>1582.6922056999999</v>
      </c>
      <c r="X154" s="114">
        <v>308915.47979000001</v>
      </c>
      <c r="Y154" s="109">
        <v>2290603.514</v>
      </c>
      <c r="Z154" s="109">
        <v>2022838.5619999999</v>
      </c>
      <c r="AA154" s="143">
        <f t="shared" si="2"/>
        <v>208.23668309090908</v>
      </c>
      <c r="AB154" s="143">
        <f t="shared" si="2"/>
        <v>183.89441472727273</v>
      </c>
      <c r="AC154" s="109">
        <v>-156239.92310000001</v>
      </c>
      <c r="AD154" s="109">
        <v>2042724.895</v>
      </c>
      <c r="AE154" s="109">
        <v>19886.332992</v>
      </c>
      <c r="AF154" s="109">
        <v>2270717.1809999999</v>
      </c>
      <c r="AG154" s="110">
        <v>285217.755</v>
      </c>
      <c r="AH154" s="110">
        <v>297115.94708999997</v>
      </c>
      <c r="AI154" s="110">
        <v>298489.98152999999</v>
      </c>
      <c r="AJ154" s="110">
        <v>1374.0344392</v>
      </c>
      <c r="AK154" s="110">
        <v>283843.72055999999</v>
      </c>
      <c r="AL154" s="111">
        <v>2575821.2689999999</v>
      </c>
      <c r="AM154" s="111">
        <v>2319954.5090999999</v>
      </c>
      <c r="AN154" s="111">
        <v>-161747.30480000001</v>
      </c>
      <c r="AO154" s="111">
        <v>2341214.8764999998</v>
      </c>
      <c r="AP154" s="111">
        <v>21260.367430999999</v>
      </c>
      <c r="AQ154" s="111">
        <v>2554560.9016</v>
      </c>
      <c r="AR154" s="112">
        <v>153243.76190000004</v>
      </c>
      <c r="AS154" s="112">
        <v>-27404.356685714298</v>
      </c>
      <c r="AU154" s="113">
        <v>45056.189929999993</v>
      </c>
      <c r="AV154" s="113">
        <v>16377.286438571422</v>
      </c>
      <c r="AX154" s="114">
        <v>49578.668120000017</v>
      </c>
      <c r="AY154" s="114">
        <v>23192.277261428586</v>
      </c>
      <c r="BA154" s="109">
        <v>247878.61899999995</v>
      </c>
      <c r="BB154" s="109">
        <v>12165.208157142924</v>
      </c>
      <c r="BD154" s="110">
        <v>-13272.226529999985</v>
      </c>
      <c r="BE154" s="110">
        <v>-20917.683177142851</v>
      </c>
      <c r="BG154" s="111">
        <v>234606.39250000007</v>
      </c>
      <c r="BH154" s="111">
        <v>-8752.4750285714399</v>
      </c>
      <c r="BJ154" s="144">
        <v>1558263.1325999999</v>
      </c>
      <c r="BK154" s="113">
        <v>205238.61775999999</v>
      </c>
      <c r="BL154" s="114">
        <v>259336.81167</v>
      </c>
      <c r="BM154" s="109">
        <v>2022838.5619999999</v>
      </c>
      <c r="BN154" s="110">
        <v>297115.94708999997</v>
      </c>
      <c r="BO154" s="145">
        <v>2319954.5090999999</v>
      </c>
      <c r="BP154" s="115" t="s">
        <v>219</v>
      </c>
      <c r="BQ154" s="116" t="s">
        <v>219</v>
      </c>
      <c r="BR154" s="117" t="s">
        <v>219</v>
      </c>
      <c r="BS154" s="118" t="s">
        <v>219</v>
      </c>
      <c r="BT154" s="119" t="s">
        <v>219</v>
      </c>
      <c r="BU154" s="120" t="s">
        <v>219</v>
      </c>
      <c r="BV154" s="115" t="s">
        <v>219</v>
      </c>
      <c r="BW154" s="116" t="s">
        <v>219</v>
      </c>
      <c r="BX154" s="117" t="s">
        <v>219</v>
      </c>
      <c r="BY154" s="118" t="s">
        <v>219</v>
      </c>
      <c r="BZ154" s="119" t="s">
        <v>219</v>
      </c>
      <c r="CA154" s="120" t="s">
        <v>219</v>
      </c>
      <c r="CB154" s="146">
        <v>2645501.3155999999</v>
      </c>
      <c r="CC154" s="146">
        <v>411492.21189999999</v>
      </c>
      <c r="CD154" s="146">
        <v>437218.68098</v>
      </c>
      <c r="CE154" s="146">
        <v>3494212.2085000002</v>
      </c>
      <c r="CF154" s="146">
        <v>419527.19653999998</v>
      </c>
      <c r="CG154" s="146">
        <v>3921298.3091000002</v>
      </c>
      <c r="CH154" s="146">
        <v>1</v>
      </c>
      <c r="CI154" s="146" t="e">
        <v>#N/A</v>
      </c>
      <c r="CJ154" s="146" t="e">
        <v>#N/A</v>
      </c>
      <c r="CK154" s="146" t="e">
        <v>#N/A</v>
      </c>
      <c r="CL154" s="146" t="e">
        <v>#N/A</v>
      </c>
      <c r="CM154" s="146" t="e">
        <v>#N/A</v>
      </c>
      <c r="CN154" s="146" t="e">
        <v>#N/A</v>
      </c>
      <c r="CO154" s="146">
        <v>1727778.7069999999</v>
      </c>
      <c r="CP154" s="146">
        <v>252326.636</v>
      </c>
      <c r="CQ154" s="146">
        <v>310498.17200000002</v>
      </c>
      <c r="CR154" s="146">
        <v>2290603.514</v>
      </c>
      <c r="CS154" s="146">
        <v>285217.755</v>
      </c>
      <c r="CT154" s="146">
        <v>2575821.2689999999</v>
      </c>
      <c r="CU154" s="146" t="e">
        <v>#N/A</v>
      </c>
      <c r="CV154" s="146" t="e">
        <v>#N/A</v>
      </c>
      <c r="CW154" s="146" t="e">
        <v>#N/A</v>
      </c>
      <c r="CX154" s="146" t="e">
        <v>#N/A</v>
      </c>
      <c r="CY154" s="146" t="e">
        <v>#N/A</v>
      </c>
      <c r="CZ154" s="146" t="e">
        <v>#N/A</v>
      </c>
      <c r="DA154" s="146">
        <v>1574534.9450000001</v>
      </c>
      <c r="DB154" s="146">
        <v>207270.44607000001</v>
      </c>
      <c r="DC154" s="146">
        <v>260919.50388</v>
      </c>
      <c r="DD154" s="146">
        <v>2042724.895</v>
      </c>
      <c r="DE154" s="146">
        <v>298489.98152999999</v>
      </c>
      <c r="DF154" s="146">
        <v>2341214.8764999998</v>
      </c>
    </row>
    <row r="155" spans="1:110" x14ac:dyDescent="0.25">
      <c r="A155" t="s">
        <v>218</v>
      </c>
      <c r="B155" s="142">
        <v>43890</v>
      </c>
      <c r="C155">
        <v>5</v>
      </c>
      <c r="D155">
        <v>0</v>
      </c>
      <c r="E155" s="105">
        <v>4.5692346154000001</v>
      </c>
      <c r="F155" s="105">
        <v>5.2792307691999998</v>
      </c>
      <c r="G155" s="112">
        <v>1585692.841</v>
      </c>
      <c r="H155" s="112">
        <v>1502767.8929999999</v>
      </c>
      <c r="I155" s="112">
        <v>-123704.7473</v>
      </c>
      <c r="J155" s="112">
        <v>1597867.7405000001</v>
      </c>
      <c r="K155" s="112">
        <v>95099.847502999997</v>
      </c>
      <c r="L155" s="112">
        <v>1490592.9935000001</v>
      </c>
      <c r="M155" s="113">
        <v>185920.41200000001</v>
      </c>
      <c r="N155" s="113">
        <v>194268.62260999999</v>
      </c>
      <c r="O155" s="113">
        <v>-13670.814990000001</v>
      </c>
      <c r="P155" s="113">
        <v>205849.97416000001</v>
      </c>
      <c r="Q155" s="113">
        <v>11581.351551</v>
      </c>
      <c r="R155" s="113">
        <v>174339.06044999999</v>
      </c>
      <c r="S155" s="114">
        <v>235980.36900000001</v>
      </c>
      <c r="T155" s="114">
        <v>232424.32879999999</v>
      </c>
      <c r="U155" s="114">
        <v>-12680.92778</v>
      </c>
      <c r="V155" s="114">
        <v>243565.26887999999</v>
      </c>
      <c r="W155" s="114">
        <v>11140.940089</v>
      </c>
      <c r="X155" s="114">
        <v>224839.42890999999</v>
      </c>
      <c r="Y155" s="109">
        <v>2007593.6240000001</v>
      </c>
      <c r="Z155" s="109">
        <v>1929460.8444000001</v>
      </c>
      <c r="AA155" s="143">
        <f t="shared" si="2"/>
        <v>182.50851127272728</v>
      </c>
      <c r="AB155" s="143">
        <f t="shared" si="2"/>
        <v>175.40553130909092</v>
      </c>
      <c r="AC155" s="109">
        <v>-150056.49</v>
      </c>
      <c r="AD155" s="109">
        <v>2047282.9835000001</v>
      </c>
      <c r="AE155" s="109">
        <v>117822.13914</v>
      </c>
      <c r="AF155" s="109">
        <v>1889771.4849</v>
      </c>
      <c r="AG155" s="110">
        <v>252268.69099999999</v>
      </c>
      <c r="AH155" s="110">
        <v>282786.52158</v>
      </c>
      <c r="AI155" s="110">
        <v>286034.56816000002</v>
      </c>
      <c r="AJ155" s="110">
        <v>3248.0465823</v>
      </c>
      <c r="AK155" s="110">
        <v>249020.64442</v>
      </c>
      <c r="AL155" s="111">
        <v>2259862.3149999999</v>
      </c>
      <c r="AM155" s="111">
        <v>2212247.3659000001</v>
      </c>
      <c r="AN155" s="111">
        <v>-155333.90239999999</v>
      </c>
      <c r="AO155" s="111">
        <v>2333317.5517000002</v>
      </c>
      <c r="AP155" s="111">
        <v>121070.18573</v>
      </c>
      <c r="AQ155" s="111">
        <v>2138792.1293000001</v>
      </c>
      <c r="AR155" s="112">
        <v>-12174.899499999825</v>
      </c>
      <c r="AS155" s="112">
        <v>14733.951842857159</v>
      </c>
      <c r="AU155" s="113">
        <v>-19929.562160000001</v>
      </c>
      <c r="AV155" s="113">
        <v>19440.633645714282</v>
      </c>
      <c r="AX155" s="114">
        <v>-7584.8998900000006</v>
      </c>
      <c r="AY155" s="114">
        <v>26986.214067142871</v>
      </c>
      <c r="BA155" s="109">
        <v>-39689.35950000002</v>
      </c>
      <c r="BB155" s="109">
        <v>61160.800700000087</v>
      </c>
      <c r="BD155" s="110">
        <v>-33765.877160000004</v>
      </c>
      <c r="BE155" s="110">
        <v>-19652.062075714279</v>
      </c>
      <c r="BG155" s="111">
        <v>-73455.236599999946</v>
      </c>
      <c r="BH155" s="111">
        <v>41508.738642857141</v>
      </c>
      <c r="BJ155" s="144" t="s">
        <v>219</v>
      </c>
      <c r="BK155" s="113" t="s">
        <v>219</v>
      </c>
      <c r="BL155" s="114" t="s">
        <v>219</v>
      </c>
      <c r="BM155" s="109" t="s">
        <v>219</v>
      </c>
      <c r="BN155" s="110" t="s">
        <v>219</v>
      </c>
      <c r="BO155" s="145" t="s">
        <v>219</v>
      </c>
      <c r="BP155" s="115">
        <v>1502767.8929999999</v>
      </c>
      <c r="BQ155" s="116">
        <v>194268.62260999999</v>
      </c>
      <c r="BR155" s="117">
        <v>232424.32879999999</v>
      </c>
      <c r="BS155" s="118">
        <v>1929460.8444000001</v>
      </c>
      <c r="BT155" s="119">
        <v>282786.52158</v>
      </c>
      <c r="BU155" s="120">
        <v>2212247.3659000001</v>
      </c>
      <c r="BV155" s="115" t="s">
        <v>219</v>
      </c>
      <c r="BW155" s="116" t="s">
        <v>219</v>
      </c>
      <c r="BX155" s="117" t="s">
        <v>219</v>
      </c>
      <c r="BY155" s="118" t="s">
        <v>219</v>
      </c>
      <c r="BZ155" s="119" t="s">
        <v>219</v>
      </c>
      <c r="CA155" s="120" t="s">
        <v>219</v>
      </c>
      <c r="CB155" s="146">
        <v>2645501.3155999999</v>
      </c>
      <c r="CC155" s="146">
        <v>411492.21189999999</v>
      </c>
      <c r="CD155" s="146">
        <v>437218.68098</v>
      </c>
      <c r="CE155" s="146">
        <v>3494212.2085000002</v>
      </c>
      <c r="CF155" s="146">
        <v>419527.19653999998</v>
      </c>
      <c r="CG155" s="146">
        <v>3921298.3091000002</v>
      </c>
      <c r="CH155" s="146">
        <v>1</v>
      </c>
      <c r="CI155" s="146" t="e">
        <v>#N/A</v>
      </c>
      <c r="CJ155" s="146" t="e">
        <v>#N/A</v>
      </c>
      <c r="CK155" s="146" t="e">
        <v>#N/A</v>
      </c>
      <c r="CL155" s="146" t="e">
        <v>#N/A</v>
      </c>
      <c r="CM155" s="146" t="e">
        <v>#N/A</v>
      </c>
      <c r="CN155" s="146" t="e">
        <v>#N/A</v>
      </c>
      <c r="CO155" s="146">
        <v>1585692.841</v>
      </c>
      <c r="CP155" s="146">
        <v>185920.41200000001</v>
      </c>
      <c r="CQ155" s="146">
        <v>235980.36900000001</v>
      </c>
      <c r="CR155" s="146">
        <v>2007593.6240000001</v>
      </c>
      <c r="CS155" s="146">
        <v>252268.69099999999</v>
      </c>
      <c r="CT155" s="146">
        <v>2259862.3149999999</v>
      </c>
      <c r="CU155" s="146" t="e">
        <v>#N/A</v>
      </c>
      <c r="CV155" s="146" t="e">
        <v>#N/A</v>
      </c>
      <c r="CW155" s="146" t="e">
        <v>#N/A</v>
      </c>
      <c r="CX155" s="146" t="e">
        <v>#N/A</v>
      </c>
      <c r="CY155" s="146" t="e">
        <v>#N/A</v>
      </c>
      <c r="CZ155" s="146" t="e">
        <v>#N/A</v>
      </c>
      <c r="DA155" s="146">
        <v>1597867.7405000001</v>
      </c>
      <c r="DB155" s="146">
        <v>205849.97416000001</v>
      </c>
      <c r="DC155" s="146">
        <v>243565.26887999999</v>
      </c>
      <c r="DD155" s="146">
        <v>2047282.9835000001</v>
      </c>
      <c r="DE155" s="146">
        <v>286034.56816000002</v>
      </c>
      <c r="DF155" s="146">
        <v>2333317.5517000002</v>
      </c>
    </row>
    <row r="156" spans="1:110" x14ac:dyDescent="0.25">
      <c r="A156" t="s">
        <v>218</v>
      </c>
      <c r="B156" s="142">
        <v>43891</v>
      </c>
      <c r="C156">
        <v>6</v>
      </c>
      <c r="D156">
        <v>0</v>
      </c>
      <c r="E156" s="105">
        <v>4.7384615385000002</v>
      </c>
      <c r="F156" s="105">
        <v>5.3192307691999998</v>
      </c>
      <c r="G156" s="112">
        <v>1581031.9269999999</v>
      </c>
      <c r="H156" s="112">
        <v>1460918.3176</v>
      </c>
      <c r="I156" s="112">
        <v>-120686.17140000001</v>
      </c>
      <c r="J156" s="112">
        <v>1532740.8396999999</v>
      </c>
      <c r="K156" s="112">
        <v>71822.522096999994</v>
      </c>
      <c r="L156" s="112">
        <v>1509209.4049</v>
      </c>
      <c r="M156" s="113">
        <v>189649.951</v>
      </c>
      <c r="N156" s="113">
        <v>196821.29628000001</v>
      </c>
      <c r="O156" s="113">
        <v>-13895.69449</v>
      </c>
      <c r="P156" s="113">
        <v>205430.51646000001</v>
      </c>
      <c r="Q156" s="113">
        <v>8609.2201784999997</v>
      </c>
      <c r="R156" s="113">
        <v>181040.73082</v>
      </c>
      <c r="S156" s="114">
        <v>242452.829</v>
      </c>
      <c r="T156" s="114">
        <v>240433.75195999999</v>
      </c>
      <c r="U156" s="114">
        <v>-13138.84539</v>
      </c>
      <c r="V156" s="114">
        <v>248753.38373999999</v>
      </c>
      <c r="W156" s="114">
        <v>8319.6317760999991</v>
      </c>
      <c r="X156" s="114">
        <v>234133.19722</v>
      </c>
      <c r="Y156" s="109">
        <v>2013134.7069999999</v>
      </c>
      <c r="Z156" s="109">
        <v>1898173.3659000001</v>
      </c>
      <c r="AA156" s="143">
        <f t="shared" si="2"/>
        <v>183.01224609090909</v>
      </c>
      <c r="AB156" s="143">
        <f t="shared" si="2"/>
        <v>172.56121508181818</v>
      </c>
      <c r="AC156" s="109">
        <v>-147720.71119999999</v>
      </c>
      <c r="AD156" s="109">
        <v>1986924.7398999999</v>
      </c>
      <c r="AE156" s="109">
        <v>88751.374051999999</v>
      </c>
      <c r="AF156" s="109">
        <v>1924383.3329</v>
      </c>
      <c r="AG156" s="110">
        <v>250060.647</v>
      </c>
      <c r="AH156" s="110">
        <v>271303.27468999999</v>
      </c>
      <c r="AI156" s="110">
        <v>274171.36854</v>
      </c>
      <c r="AJ156" s="110">
        <v>2868.0938514999998</v>
      </c>
      <c r="AK156" s="110">
        <v>247192.55314999999</v>
      </c>
      <c r="AL156" s="111">
        <v>2263195.3539999998</v>
      </c>
      <c r="AM156" s="111">
        <v>2169476.6405000002</v>
      </c>
      <c r="AN156" s="111">
        <v>-152699.38399999999</v>
      </c>
      <c r="AO156" s="111">
        <v>2261096.1083999998</v>
      </c>
      <c r="AP156" s="111">
        <v>91619.467902999997</v>
      </c>
      <c r="AQ156" s="111">
        <v>2171575.8860999998</v>
      </c>
      <c r="AR156" s="112">
        <v>48291.087300000014</v>
      </c>
      <c r="AS156" s="112">
        <v>57555.064842857151</v>
      </c>
      <c r="AU156" s="113">
        <v>-15780.565460000013</v>
      </c>
      <c r="AV156" s="113">
        <v>23357.757414285708</v>
      </c>
      <c r="AX156" s="114">
        <v>-6300.5547399999923</v>
      </c>
      <c r="AY156" s="114">
        <v>31372.194688571446</v>
      </c>
      <c r="BA156" s="109">
        <v>26209.966999999946</v>
      </c>
      <c r="BB156" s="109">
        <v>112285.01792857151</v>
      </c>
      <c r="BD156" s="110">
        <v>-24110.721539999999</v>
      </c>
      <c r="BE156" s="110">
        <v>-19314.862302857138</v>
      </c>
      <c r="BG156" s="111">
        <v>2099.2455999995582</v>
      </c>
      <c r="BH156" s="111">
        <v>92970.155671428496</v>
      </c>
      <c r="BJ156" s="144" t="s">
        <v>219</v>
      </c>
      <c r="BK156" s="113" t="s">
        <v>219</v>
      </c>
      <c r="BL156" s="114" t="s">
        <v>219</v>
      </c>
      <c r="BM156" s="109" t="s">
        <v>219</v>
      </c>
      <c r="BN156" s="110" t="s">
        <v>219</v>
      </c>
      <c r="BO156" s="145" t="s">
        <v>219</v>
      </c>
      <c r="BP156" s="115">
        <v>1460918.3176</v>
      </c>
      <c r="BQ156" s="116">
        <v>196821.29628000001</v>
      </c>
      <c r="BR156" s="117">
        <v>240433.75195999999</v>
      </c>
      <c r="BS156" s="118">
        <v>1898173.3659000001</v>
      </c>
      <c r="BT156" s="119">
        <v>271303.27468999999</v>
      </c>
      <c r="BU156" s="120">
        <v>2169476.6405000002</v>
      </c>
      <c r="BV156" s="115" t="s">
        <v>219</v>
      </c>
      <c r="BW156" s="116" t="s">
        <v>219</v>
      </c>
      <c r="BX156" s="117" t="s">
        <v>219</v>
      </c>
      <c r="BY156" s="118" t="s">
        <v>219</v>
      </c>
      <c r="BZ156" s="119" t="s">
        <v>219</v>
      </c>
      <c r="CA156" s="120" t="s">
        <v>219</v>
      </c>
      <c r="CB156" s="146">
        <v>2645501.3155999999</v>
      </c>
      <c r="CC156" s="146">
        <v>411492.21189999999</v>
      </c>
      <c r="CD156" s="146">
        <v>437218.68098</v>
      </c>
      <c r="CE156" s="146">
        <v>3494212.2085000002</v>
      </c>
      <c r="CF156" s="146">
        <v>419527.19653999998</v>
      </c>
      <c r="CG156" s="146">
        <v>3921298.3091000002</v>
      </c>
      <c r="CH156" s="146">
        <v>1</v>
      </c>
      <c r="CI156" s="146" t="e">
        <v>#N/A</v>
      </c>
      <c r="CJ156" s="146" t="e">
        <v>#N/A</v>
      </c>
      <c r="CK156" s="146" t="e">
        <v>#N/A</v>
      </c>
      <c r="CL156" s="146" t="e">
        <v>#N/A</v>
      </c>
      <c r="CM156" s="146" t="e">
        <v>#N/A</v>
      </c>
      <c r="CN156" s="146" t="e">
        <v>#N/A</v>
      </c>
      <c r="CO156" s="146">
        <v>1581031.9269999999</v>
      </c>
      <c r="CP156" s="146">
        <v>189649.951</v>
      </c>
      <c r="CQ156" s="146">
        <v>242452.829</v>
      </c>
      <c r="CR156" s="146">
        <v>2013134.7069999999</v>
      </c>
      <c r="CS156" s="146">
        <v>250060.647</v>
      </c>
      <c r="CT156" s="146">
        <v>2263195.3539999998</v>
      </c>
      <c r="CU156" s="146" t="e">
        <v>#N/A</v>
      </c>
      <c r="CV156" s="146" t="e">
        <v>#N/A</v>
      </c>
      <c r="CW156" s="146" t="e">
        <v>#N/A</v>
      </c>
      <c r="CX156" s="146" t="e">
        <v>#N/A</v>
      </c>
      <c r="CY156" s="146" t="e">
        <v>#N/A</v>
      </c>
      <c r="CZ156" s="146" t="e">
        <v>#N/A</v>
      </c>
      <c r="DA156" s="146">
        <v>1532740.8396999999</v>
      </c>
      <c r="DB156" s="146">
        <v>205430.51646000001</v>
      </c>
      <c r="DC156" s="146">
        <v>248753.38373999999</v>
      </c>
      <c r="DD156" s="146">
        <v>1986924.7398999999</v>
      </c>
      <c r="DE156" s="146">
        <v>274171.36854</v>
      </c>
      <c r="DF156" s="146">
        <v>2261096.1083999998</v>
      </c>
    </row>
    <row r="157" spans="1:110" x14ac:dyDescent="0.25">
      <c r="A157" t="s">
        <v>218</v>
      </c>
      <c r="B157" s="142">
        <v>43892</v>
      </c>
      <c r="C157">
        <v>0</v>
      </c>
      <c r="D157">
        <v>0</v>
      </c>
      <c r="E157" s="105">
        <v>4.5769230769</v>
      </c>
      <c r="F157" s="105">
        <v>5.3853846153999996</v>
      </c>
      <c r="G157" s="112">
        <v>1560355.952</v>
      </c>
      <c r="H157" s="112">
        <v>1515230.2916000001</v>
      </c>
      <c r="I157" s="112">
        <v>-125827.9328</v>
      </c>
      <c r="J157" s="112">
        <v>1617136.3865</v>
      </c>
      <c r="K157" s="112">
        <v>101906.09492</v>
      </c>
      <c r="L157" s="112">
        <v>1458449.8570999999</v>
      </c>
      <c r="M157" s="113">
        <v>235015.41200000001</v>
      </c>
      <c r="N157" s="113">
        <v>204085.66511999999</v>
      </c>
      <c r="O157" s="113">
        <v>-14479.1517</v>
      </c>
      <c r="P157" s="113">
        <v>215882.14895</v>
      </c>
      <c r="Q157" s="113">
        <v>11796.483826</v>
      </c>
      <c r="R157" s="113">
        <v>223218.92817</v>
      </c>
      <c r="S157" s="114">
        <v>317936.788</v>
      </c>
      <c r="T157" s="114">
        <v>272482.80364</v>
      </c>
      <c r="U157" s="114">
        <v>-14876.557989999999</v>
      </c>
      <c r="V157" s="114">
        <v>284598.6459</v>
      </c>
      <c r="W157" s="114">
        <v>12115.842264000001</v>
      </c>
      <c r="X157" s="114">
        <v>305820.94574</v>
      </c>
      <c r="Y157" s="109">
        <v>2113308.1519999998</v>
      </c>
      <c r="Z157" s="109">
        <v>1991798.7603</v>
      </c>
      <c r="AA157" s="143">
        <f t="shared" si="2"/>
        <v>192.11892290909088</v>
      </c>
      <c r="AB157" s="143">
        <f t="shared" si="2"/>
        <v>181.07261457272728</v>
      </c>
      <c r="AC157" s="109">
        <v>-155183.64249999999</v>
      </c>
      <c r="AD157" s="109">
        <v>2117617.1812999998</v>
      </c>
      <c r="AE157" s="109">
        <v>125818.42101000001</v>
      </c>
      <c r="AF157" s="109">
        <v>1987489.7309999999</v>
      </c>
      <c r="AG157" s="110">
        <v>275467.55599999998</v>
      </c>
      <c r="AH157" s="110">
        <v>298430.97463000001</v>
      </c>
      <c r="AI157" s="110">
        <v>302800.78644</v>
      </c>
      <c r="AJ157" s="110">
        <v>4369.8118163999998</v>
      </c>
      <c r="AK157" s="110">
        <v>271097.74417999998</v>
      </c>
      <c r="AL157" s="111">
        <v>2388775.7080000001</v>
      </c>
      <c r="AM157" s="111">
        <v>2290229.7349999999</v>
      </c>
      <c r="AN157" s="111">
        <v>-160700.70860000001</v>
      </c>
      <c r="AO157" s="111">
        <v>2420417.9678000002</v>
      </c>
      <c r="AP157" s="111">
        <v>130188.23282999999</v>
      </c>
      <c r="AQ157" s="111">
        <v>2258587.4752000002</v>
      </c>
      <c r="AR157" s="112">
        <v>-56780.434500000207</v>
      </c>
      <c r="AS157" s="112">
        <v>66386.705271428553</v>
      </c>
      <c r="AU157" s="113">
        <v>19133.263050000009</v>
      </c>
      <c r="AV157" s="113">
        <v>23393.21571428571</v>
      </c>
      <c r="AX157" s="114">
        <v>33338.142099999997</v>
      </c>
      <c r="AY157" s="114">
        <v>32771.737955714299</v>
      </c>
      <c r="BA157" s="109">
        <v>-4309.0293000000529</v>
      </c>
      <c r="BB157" s="109">
        <v>122551.65965714293</v>
      </c>
      <c r="BD157" s="110">
        <v>-27333.230450000032</v>
      </c>
      <c r="BE157" s="110">
        <v>-21083.385545714289</v>
      </c>
      <c r="BG157" s="111">
        <v>-31642.259799999651</v>
      </c>
      <c r="BH157" s="111">
        <v>101468.2741428571</v>
      </c>
      <c r="BJ157" s="144">
        <v>1515230.2916000001</v>
      </c>
      <c r="BK157" s="113">
        <v>204085.66511999999</v>
      </c>
      <c r="BL157" s="114">
        <v>272482.80364</v>
      </c>
      <c r="BM157" s="109">
        <v>1991798.7603</v>
      </c>
      <c r="BN157" s="110">
        <v>298430.97463000001</v>
      </c>
      <c r="BO157" s="145">
        <v>2290229.7349999999</v>
      </c>
      <c r="BP157" s="115" t="s">
        <v>219</v>
      </c>
      <c r="BQ157" s="116" t="s">
        <v>219</v>
      </c>
      <c r="BR157" s="117" t="s">
        <v>219</v>
      </c>
      <c r="BS157" s="118" t="s">
        <v>219</v>
      </c>
      <c r="BT157" s="119" t="s">
        <v>219</v>
      </c>
      <c r="BU157" s="120" t="s">
        <v>219</v>
      </c>
      <c r="BV157" s="115" t="s">
        <v>219</v>
      </c>
      <c r="BW157" s="116" t="s">
        <v>219</v>
      </c>
      <c r="BX157" s="117" t="s">
        <v>219</v>
      </c>
      <c r="BY157" s="118" t="s">
        <v>219</v>
      </c>
      <c r="BZ157" s="119" t="s">
        <v>219</v>
      </c>
      <c r="CA157" s="120" t="s">
        <v>219</v>
      </c>
      <c r="CB157" s="146">
        <v>2645501.3155999999</v>
      </c>
      <c r="CC157" s="146">
        <v>411492.21189999999</v>
      </c>
      <c r="CD157" s="146">
        <v>437218.68098</v>
      </c>
      <c r="CE157" s="146">
        <v>3494212.2085000002</v>
      </c>
      <c r="CF157" s="146">
        <v>419527.19653999998</v>
      </c>
      <c r="CG157" s="146">
        <v>3921298.3091000002</v>
      </c>
      <c r="CH157" s="146">
        <v>0</v>
      </c>
      <c r="CI157" s="146">
        <v>1560355.952</v>
      </c>
      <c r="CJ157" s="146">
        <v>235015.41200000001</v>
      </c>
      <c r="CK157" s="146">
        <v>317936.788</v>
      </c>
      <c r="CL157" s="146">
        <v>2113308.1519999998</v>
      </c>
      <c r="CM157" s="146">
        <v>275467.55599999998</v>
      </c>
      <c r="CN157" s="146">
        <v>2388775.7080000001</v>
      </c>
      <c r="CO157" s="146" t="e">
        <v>#N/A</v>
      </c>
      <c r="CP157" s="146" t="e">
        <v>#N/A</v>
      </c>
      <c r="CQ157" s="146" t="e">
        <v>#N/A</v>
      </c>
      <c r="CR157" s="146" t="e">
        <v>#N/A</v>
      </c>
      <c r="CS157" s="146" t="e">
        <v>#N/A</v>
      </c>
      <c r="CT157" s="146" t="e">
        <v>#N/A</v>
      </c>
      <c r="CU157" s="146">
        <v>1617136.3865</v>
      </c>
      <c r="CV157" s="146">
        <v>215882.14895</v>
      </c>
      <c r="CW157" s="146">
        <v>284598.6459</v>
      </c>
      <c r="CX157" s="146">
        <v>2117617.1812999998</v>
      </c>
      <c r="CY157" s="146">
        <v>302800.78644</v>
      </c>
      <c r="CZ157" s="146">
        <v>2420417.9678000002</v>
      </c>
      <c r="DA157" s="146" t="e">
        <v>#N/A</v>
      </c>
      <c r="DB157" s="146" t="e">
        <v>#N/A</v>
      </c>
      <c r="DC157" s="146" t="e">
        <v>#N/A</v>
      </c>
      <c r="DD157" s="146" t="e">
        <v>#N/A</v>
      </c>
      <c r="DE157" s="146" t="e">
        <v>#N/A</v>
      </c>
      <c r="DF157" s="146" t="e">
        <v>#N/A</v>
      </c>
    </row>
    <row r="158" spans="1:110" x14ac:dyDescent="0.25">
      <c r="A158" t="s">
        <v>218</v>
      </c>
      <c r="B158" s="142">
        <v>43893</v>
      </c>
      <c r="C158">
        <v>1</v>
      </c>
      <c r="D158">
        <v>0</v>
      </c>
      <c r="E158" s="105">
        <v>4.7223076923000002</v>
      </c>
      <c r="F158" s="105">
        <v>5.4561538462000003</v>
      </c>
      <c r="G158" s="112">
        <v>1612836.3259999999</v>
      </c>
      <c r="H158" s="112">
        <v>1506290.9946999999</v>
      </c>
      <c r="I158" s="112">
        <v>-125826.5626</v>
      </c>
      <c r="J158" s="112">
        <v>1600585.5467999999</v>
      </c>
      <c r="K158" s="112">
        <v>94294.552127999996</v>
      </c>
      <c r="L158" s="112">
        <v>1518541.7738999999</v>
      </c>
      <c r="M158" s="113">
        <v>243473.554</v>
      </c>
      <c r="N158" s="113">
        <v>203032.59007000001</v>
      </c>
      <c r="O158" s="113">
        <v>-14476.73553</v>
      </c>
      <c r="P158" s="113">
        <v>213844.86827000001</v>
      </c>
      <c r="Q158" s="113">
        <v>10812.278209</v>
      </c>
      <c r="R158" s="113">
        <v>232661.27579000001</v>
      </c>
      <c r="S158" s="114">
        <v>322869.70699999999</v>
      </c>
      <c r="T158" s="114">
        <v>271451.43036</v>
      </c>
      <c r="U158" s="114">
        <v>-14876.56675</v>
      </c>
      <c r="V158" s="114">
        <v>282430.19897999999</v>
      </c>
      <c r="W158" s="114">
        <v>10978.768615000001</v>
      </c>
      <c r="X158" s="114">
        <v>311890.93839000002</v>
      </c>
      <c r="Y158" s="109">
        <v>2179179.5869999998</v>
      </c>
      <c r="Z158" s="109">
        <v>1980775.0151</v>
      </c>
      <c r="AA158" s="143">
        <f t="shared" si="2"/>
        <v>198.10723518181817</v>
      </c>
      <c r="AB158" s="143">
        <f t="shared" si="2"/>
        <v>180.07045591818181</v>
      </c>
      <c r="AC158" s="109">
        <v>-155179.86489999999</v>
      </c>
      <c r="AD158" s="109">
        <v>2096860.6140000001</v>
      </c>
      <c r="AE158" s="109">
        <v>116085.59895</v>
      </c>
      <c r="AF158" s="109">
        <v>2063093.9879999999</v>
      </c>
      <c r="AG158" s="110">
        <v>283112.745</v>
      </c>
      <c r="AH158" s="110">
        <v>298001.32733</v>
      </c>
      <c r="AI158" s="110">
        <v>301981.3027</v>
      </c>
      <c r="AJ158" s="110">
        <v>3979.9753707</v>
      </c>
      <c r="AK158" s="110">
        <v>279132.76963</v>
      </c>
      <c r="AL158" s="111">
        <v>2462292.3319999999</v>
      </c>
      <c r="AM158" s="111">
        <v>2278776.3424</v>
      </c>
      <c r="AN158" s="111">
        <v>-160696.2212</v>
      </c>
      <c r="AO158" s="111">
        <v>2398841.9166999999</v>
      </c>
      <c r="AP158" s="111">
        <v>120065.57432</v>
      </c>
      <c r="AQ158" s="111">
        <v>2342226.7577</v>
      </c>
      <c r="AR158" s="112">
        <v>12250.77919999999</v>
      </c>
      <c r="AS158" s="112">
        <v>58288.242857142817</v>
      </c>
      <c r="AU158" s="113">
        <v>29628.685720000009</v>
      </c>
      <c r="AV158" s="113">
        <v>21986.447501428571</v>
      </c>
      <c r="AX158" s="114">
        <v>40439.508030000026</v>
      </c>
      <c r="AY158" s="114">
        <v>31740.353134285728</v>
      </c>
      <c r="BA158" s="109">
        <v>82318.972899999935</v>
      </c>
      <c r="BB158" s="109">
        <v>112015.04420000002</v>
      </c>
      <c r="BD158" s="110">
        <v>-18868.557700000005</v>
      </c>
      <c r="BE158" s="110">
        <v>-21459.934377142865</v>
      </c>
      <c r="BG158" s="111">
        <v>63450.415299999993</v>
      </c>
      <c r="BH158" s="111">
        <v>90555.109871428591</v>
      </c>
      <c r="BJ158" s="144">
        <v>1506290.9946999999</v>
      </c>
      <c r="BK158" s="113">
        <v>203032.59007000001</v>
      </c>
      <c r="BL158" s="114">
        <v>271451.43036</v>
      </c>
      <c r="BM158" s="109">
        <v>1980775.0151</v>
      </c>
      <c r="BN158" s="110">
        <v>298001.32733</v>
      </c>
      <c r="BO158" s="145">
        <v>2278776.3424</v>
      </c>
      <c r="BP158" s="115" t="s">
        <v>219</v>
      </c>
      <c r="BQ158" s="116" t="s">
        <v>219</v>
      </c>
      <c r="BR158" s="117" t="s">
        <v>219</v>
      </c>
      <c r="BS158" s="118" t="s">
        <v>219</v>
      </c>
      <c r="BT158" s="119" t="s">
        <v>219</v>
      </c>
      <c r="BU158" s="120" t="s">
        <v>219</v>
      </c>
      <c r="BV158" s="115" t="s">
        <v>219</v>
      </c>
      <c r="BW158" s="116" t="s">
        <v>219</v>
      </c>
      <c r="BX158" s="117" t="s">
        <v>219</v>
      </c>
      <c r="BY158" s="118" t="s">
        <v>219</v>
      </c>
      <c r="BZ158" s="119" t="s">
        <v>219</v>
      </c>
      <c r="CA158" s="120" t="s">
        <v>219</v>
      </c>
      <c r="CB158" s="146">
        <v>2645501.3155999999</v>
      </c>
      <c r="CC158" s="146">
        <v>411492.21189999999</v>
      </c>
      <c r="CD158" s="146">
        <v>437218.68098</v>
      </c>
      <c r="CE158" s="146">
        <v>3494212.2085000002</v>
      </c>
      <c r="CF158" s="146">
        <v>419527.19653999998</v>
      </c>
      <c r="CG158" s="146">
        <v>3921298.3091000002</v>
      </c>
      <c r="CH158" s="146">
        <v>0</v>
      </c>
      <c r="CI158" s="146">
        <v>1612836.3259999999</v>
      </c>
      <c r="CJ158" s="146">
        <v>243473.554</v>
      </c>
      <c r="CK158" s="146">
        <v>322869.70699999999</v>
      </c>
      <c r="CL158" s="146">
        <v>2179179.5869999998</v>
      </c>
      <c r="CM158" s="146">
        <v>283112.745</v>
      </c>
      <c r="CN158" s="146">
        <v>2462292.3319999999</v>
      </c>
      <c r="CO158" s="146" t="e">
        <v>#N/A</v>
      </c>
      <c r="CP158" s="146" t="e">
        <v>#N/A</v>
      </c>
      <c r="CQ158" s="146" t="e">
        <v>#N/A</v>
      </c>
      <c r="CR158" s="146" t="e">
        <v>#N/A</v>
      </c>
      <c r="CS158" s="146" t="e">
        <v>#N/A</v>
      </c>
      <c r="CT158" s="146" t="e">
        <v>#N/A</v>
      </c>
      <c r="CU158" s="146">
        <v>1600585.5467999999</v>
      </c>
      <c r="CV158" s="146">
        <v>213844.86827000001</v>
      </c>
      <c r="CW158" s="146">
        <v>282430.19897999999</v>
      </c>
      <c r="CX158" s="146">
        <v>2096860.6140000001</v>
      </c>
      <c r="CY158" s="146">
        <v>301981.3027</v>
      </c>
      <c r="CZ158" s="146">
        <v>2398841.9166999999</v>
      </c>
      <c r="DA158" s="146" t="e">
        <v>#N/A</v>
      </c>
      <c r="DB158" s="146" t="e">
        <v>#N/A</v>
      </c>
      <c r="DC158" s="146" t="e">
        <v>#N/A</v>
      </c>
      <c r="DD158" s="146" t="e">
        <v>#N/A</v>
      </c>
      <c r="DE158" s="146" t="e">
        <v>#N/A</v>
      </c>
      <c r="DF158" s="146" t="e">
        <v>#N/A</v>
      </c>
    </row>
    <row r="159" spans="1:110" x14ac:dyDescent="0.25">
      <c r="A159" t="s">
        <v>218</v>
      </c>
      <c r="B159" s="142">
        <v>43894</v>
      </c>
      <c r="C159">
        <v>2</v>
      </c>
      <c r="D159">
        <v>0</v>
      </c>
      <c r="E159" s="105">
        <v>4.8769230768999998</v>
      </c>
      <c r="F159" s="105">
        <v>5.5276923076999998</v>
      </c>
      <c r="G159" s="112">
        <v>1612954.23</v>
      </c>
      <c r="H159" s="112">
        <v>1497378.7169000001</v>
      </c>
      <c r="I159" s="112">
        <v>-125825.1925</v>
      </c>
      <c r="J159" s="112">
        <v>1580749.7945999999</v>
      </c>
      <c r="K159" s="112">
        <v>83371.077749999997</v>
      </c>
      <c r="L159" s="112">
        <v>1529583.1523</v>
      </c>
      <c r="M159" s="113">
        <v>243962.264</v>
      </c>
      <c r="N159" s="113">
        <v>201940.25219999999</v>
      </c>
      <c r="O159" s="113">
        <v>-14474.222949999999</v>
      </c>
      <c r="P159" s="113">
        <v>211554.67921</v>
      </c>
      <c r="Q159" s="113">
        <v>9614.4270094999993</v>
      </c>
      <c r="R159" s="113">
        <v>234347.83699000001</v>
      </c>
      <c r="S159" s="114">
        <v>322431.924</v>
      </c>
      <c r="T159" s="114">
        <v>270391.80177000002</v>
      </c>
      <c r="U159" s="114">
        <v>-14876.575510000001</v>
      </c>
      <c r="V159" s="114">
        <v>280227.49599999998</v>
      </c>
      <c r="W159" s="114">
        <v>9835.6942306000001</v>
      </c>
      <c r="X159" s="114">
        <v>312596.22976999998</v>
      </c>
      <c r="Y159" s="109">
        <v>2179348.4180000001</v>
      </c>
      <c r="Z159" s="109">
        <v>1969710.7708000001</v>
      </c>
      <c r="AA159" s="143">
        <f t="shared" si="2"/>
        <v>198.12258345454546</v>
      </c>
      <c r="AB159" s="143">
        <f t="shared" si="2"/>
        <v>179.06461552727274</v>
      </c>
      <c r="AC159" s="109">
        <v>-155175.9909</v>
      </c>
      <c r="AD159" s="109">
        <v>2072531.9698000001</v>
      </c>
      <c r="AE159" s="109">
        <v>102821.19899</v>
      </c>
      <c r="AF159" s="109">
        <v>2076527.219</v>
      </c>
      <c r="AG159" s="110">
        <v>309026.19400000002</v>
      </c>
      <c r="AH159" s="110">
        <v>297562.21172000002</v>
      </c>
      <c r="AI159" s="110">
        <v>301107.21747999999</v>
      </c>
      <c r="AJ159" s="110">
        <v>3545.0057576999998</v>
      </c>
      <c r="AK159" s="110">
        <v>305481.18823999999</v>
      </c>
      <c r="AL159" s="111">
        <v>2488374.6120000002</v>
      </c>
      <c r="AM159" s="111">
        <v>2267272.9824999999</v>
      </c>
      <c r="AN159" s="111">
        <v>-160691.63740000001</v>
      </c>
      <c r="AO159" s="111">
        <v>2373639.1872999999</v>
      </c>
      <c r="AP159" s="111">
        <v>106366.20475</v>
      </c>
      <c r="AQ159" s="111">
        <v>2382008.4073000001</v>
      </c>
      <c r="AR159" s="112">
        <v>32204.435399999842</v>
      </c>
      <c r="AS159" s="112">
        <v>43564.135557142821</v>
      </c>
      <c r="AU159" s="113">
        <v>32407.584790000023</v>
      </c>
      <c r="AV159" s="113">
        <v>19601.066084285714</v>
      </c>
      <c r="AX159" s="114">
        <v>42204.427999999956</v>
      </c>
      <c r="AY159" s="114">
        <v>29627.995460000002</v>
      </c>
      <c r="BA159" s="109">
        <v>106816.44819999998</v>
      </c>
      <c r="BB159" s="109">
        <v>92793.197957142853</v>
      </c>
      <c r="BD159" s="110">
        <v>7918.9765199999674</v>
      </c>
      <c r="BE159" s="110">
        <v>-17932.65422142858</v>
      </c>
      <c r="BG159" s="111">
        <v>114735.42480000015</v>
      </c>
      <c r="BH159" s="111">
        <v>74860.543785714282</v>
      </c>
      <c r="BJ159" s="144">
        <v>1497378.7169000001</v>
      </c>
      <c r="BK159" s="113">
        <v>201940.25219999999</v>
      </c>
      <c r="BL159" s="114">
        <v>270391.80177000002</v>
      </c>
      <c r="BM159" s="109">
        <v>1969710.7708000001</v>
      </c>
      <c r="BN159" s="110">
        <v>297562.21172000002</v>
      </c>
      <c r="BO159" s="145">
        <v>2267272.9824999999</v>
      </c>
      <c r="BP159" s="115" t="s">
        <v>219</v>
      </c>
      <c r="BQ159" s="116" t="s">
        <v>219</v>
      </c>
      <c r="BR159" s="117" t="s">
        <v>219</v>
      </c>
      <c r="BS159" s="118" t="s">
        <v>219</v>
      </c>
      <c r="BT159" s="119" t="s">
        <v>219</v>
      </c>
      <c r="BU159" s="120" t="s">
        <v>219</v>
      </c>
      <c r="BV159" s="115" t="s">
        <v>219</v>
      </c>
      <c r="BW159" s="116" t="s">
        <v>219</v>
      </c>
      <c r="BX159" s="117" t="s">
        <v>219</v>
      </c>
      <c r="BY159" s="118" t="s">
        <v>219</v>
      </c>
      <c r="BZ159" s="119" t="s">
        <v>219</v>
      </c>
      <c r="CA159" s="120" t="s">
        <v>219</v>
      </c>
      <c r="CB159" s="146">
        <v>2645501.3155999999</v>
      </c>
      <c r="CC159" s="146">
        <v>411492.21189999999</v>
      </c>
      <c r="CD159" s="146">
        <v>437218.68098</v>
      </c>
      <c r="CE159" s="146">
        <v>3494212.2085000002</v>
      </c>
      <c r="CF159" s="146">
        <v>419527.19653999998</v>
      </c>
      <c r="CG159" s="146">
        <v>3921298.3091000002</v>
      </c>
      <c r="CH159" s="146">
        <v>0</v>
      </c>
      <c r="CI159" s="146">
        <v>1612954.23</v>
      </c>
      <c r="CJ159" s="146">
        <v>243962.264</v>
      </c>
      <c r="CK159" s="146">
        <v>322431.924</v>
      </c>
      <c r="CL159" s="146">
        <v>2179348.4180000001</v>
      </c>
      <c r="CM159" s="146">
        <v>309026.19400000002</v>
      </c>
      <c r="CN159" s="146">
        <v>2488374.6120000002</v>
      </c>
      <c r="CO159" s="146" t="e">
        <v>#N/A</v>
      </c>
      <c r="CP159" s="146" t="e">
        <v>#N/A</v>
      </c>
      <c r="CQ159" s="146" t="e">
        <v>#N/A</v>
      </c>
      <c r="CR159" s="146" t="e">
        <v>#N/A</v>
      </c>
      <c r="CS159" s="146" t="e">
        <v>#N/A</v>
      </c>
      <c r="CT159" s="146" t="e">
        <v>#N/A</v>
      </c>
      <c r="CU159" s="146">
        <v>1580749.7945999999</v>
      </c>
      <c r="CV159" s="146">
        <v>211554.67921</v>
      </c>
      <c r="CW159" s="146">
        <v>280227.49599999998</v>
      </c>
      <c r="CX159" s="146">
        <v>2072531.9698000001</v>
      </c>
      <c r="CY159" s="146">
        <v>301107.21747999999</v>
      </c>
      <c r="CZ159" s="146">
        <v>2373639.1872999999</v>
      </c>
      <c r="DA159" s="146" t="e">
        <v>#N/A</v>
      </c>
      <c r="DB159" s="146" t="e">
        <v>#N/A</v>
      </c>
      <c r="DC159" s="146" t="e">
        <v>#N/A</v>
      </c>
      <c r="DD159" s="146" t="e">
        <v>#N/A</v>
      </c>
      <c r="DE159" s="146" t="e">
        <v>#N/A</v>
      </c>
      <c r="DF159" s="146" t="e">
        <v>#N/A</v>
      </c>
    </row>
    <row r="160" spans="1:110" x14ac:dyDescent="0.25">
      <c r="A160" t="s">
        <v>218</v>
      </c>
      <c r="B160" s="142">
        <v>43895</v>
      </c>
      <c r="C160">
        <v>3</v>
      </c>
      <c r="D160">
        <v>0</v>
      </c>
      <c r="E160" s="105">
        <v>4.4123076922999998</v>
      </c>
      <c r="F160" s="105">
        <v>5.61</v>
      </c>
      <c r="G160" s="112">
        <v>1654258.173</v>
      </c>
      <c r="H160" s="112">
        <v>1487067.0049000001</v>
      </c>
      <c r="I160" s="112">
        <v>-125823.8223</v>
      </c>
      <c r="J160" s="112">
        <v>1642674.0134000001</v>
      </c>
      <c r="K160" s="112">
        <v>155607.00854000001</v>
      </c>
      <c r="L160" s="112">
        <v>1498651.1645</v>
      </c>
      <c r="M160" s="113">
        <v>248739.59299999999</v>
      </c>
      <c r="N160" s="113">
        <v>200764.72541000001</v>
      </c>
      <c r="O160" s="113">
        <v>-14472.27931</v>
      </c>
      <c r="P160" s="113">
        <v>218649.76532000001</v>
      </c>
      <c r="Q160" s="113">
        <v>17885.039902</v>
      </c>
      <c r="R160" s="113">
        <v>230854.55309999999</v>
      </c>
      <c r="S160" s="114">
        <v>327930.35200000001</v>
      </c>
      <c r="T160" s="114">
        <v>269171.19261000003</v>
      </c>
      <c r="U160" s="114">
        <v>-14876.584269999999</v>
      </c>
      <c r="V160" s="114">
        <v>287352.25117</v>
      </c>
      <c r="W160" s="114">
        <v>18181.058556</v>
      </c>
      <c r="X160" s="114">
        <v>309749.29343999998</v>
      </c>
      <c r="Y160" s="109">
        <v>2230928.1179999998</v>
      </c>
      <c r="Z160" s="109">
        <v>1957002.9228999999</v>
      </c>
      <c r="AA160" s="143">
        <f t="shared" si="2"/>
        <v>202.81164709090908</v>
      </c>
      <c r="AB160" s="143">
        <f t="shared" si="2"/>
        <v>177.90935662727273</v>
      </c>
      <c r="AC160" s="109">
        <v>-155172.68590000001</v>
      </c>
      <c r="AD160" s="109">
        <v>2148676.0299</v>
      </c>
      <c r="AE160" s="109">
        <v>191673.10699</v>
      </c>
      <c r="AF160" s="109">
        <v>2039255.0109999999</v>
      </c>
      <c r="AG160" s="110">
        <v>305313.83100000001</v>
      </c>
      <c r="AH160" s="110">
        <v>297071.10953999998</v>
      </c>
      <c r="AI160" s="110">
        <v>303691.52165000001</v>
      </c>
      <c r="AJ160" s="110">
        <v>6620.4121125000001</v>
      </c>
      <c r="AK160" s="110">
        <v>298693.41888999997</v>
      </c>
      <c r="AL160" s="111">
        <v>2536241.949</v>
      </c>
      <c r="AM160" s="111">
        <v>2254074.0325000002</v>
      </c>
      <c r="AN160" s="111">
        <v>-160687.6225</v>
      </c>
      <c r="AO160" s="111">
        <v>2452367.5515999999</v>
      </c>
      <c r="AP160" s="111">
        <v>198293.51910999999</v>
      </c>
      <c r="AQ160" s="111">
        <v>2337948.4298999999</v>
      </c>
      <c r="AR160" s="112">
        <v>11584.159599999897</v>
      </c>
      <c r="AS160" s="112">
        <v>26945.555628571394</v>
      </c>
      <c r="AU160" s="113">
        <v>30089.827689999976</v>
      </c>
      <c r="AV160" s="113">
        <v>17229.346222857141</v>
      </c>
      <c r="AX160" s="114">
        <v>40578.100829999952</v>
      </c>
      <c r="AY160" s="114">
        <v>27464.770349999995</v>
      </c>
      <c r="BA160" s="109">
        <v>82252.088100000052</v>
      </c>
      <c r="BB160" s="109">
        <v>71639.672342857113</v>
      </c>
      <c r="BD160" s="110">
        <v>1622.3093499999959</v>
      </c>
      <c r="BE160" s="110">
        <v>-15401.33250142858</v>
      </c>
      <c r="BG160" s="111">
        <v>83874.397399999667</v>
      </c>
      <c r="BH160" s="111">
        <v>56238.339885714267</v>
      </c>
      <c r="BJ160" s="144">
        <v>1487067.0049000001</v>
      </c>
      <c r="BK160" s="113">
        <v>200764.72541000001</v>
      </c>
      <c r="BL160" s="114">
        <v>269171.19261000003</v>
      </c>
      <c r="BM160" s="109">
        <v>1957002.9228999999</v>
      </c>
      <c r="BN160" s="110">
        <v>297071.10953999998</v>
      </c>
      <c r="BO160" s="145">
        <v>2254074.0325000002</v>
      </c>
      <c r="BP160" s="115" t="s">
        <v>219</v>
      </c>
      <c r="BQ160" s="116" t="s">
        <v>219</v>
      </c>
      <c r="BR160" s="117" t="s">
        <v>219</v>
      </c>
      <c r="BS160" s="118" t="s">
        <v>219</v>
      </c>
      <c r="BT160" s="119" t="s">
        <v>219</v>
      </c>
      <c r="BU160" s="120" t="s">
        <v>219</v>
      </c>
      <c r="BV160" s="115" t="s">
        <v>219</v>
      </c>
      <c r="BW160" s="116" t="s">
        <v>219</v>
      </c>
      <c r="BX160" s="117" t="s">
        <v>219</v>
      </c>
      <c r="BY160" s="118" t="s">
        <v>219</v>
      </c>
      <c r="BZ160" s="119" t="s">
        <v>219</v>
      </c>
      <c r="CA160" s="120" t="s">
        <v>219</v>
      </c>
      <c r="CB160" s="146">
        <v>2645501.3155999999</v>
      </c>
      <c r="CC160" s="146">
        <v>411492.21189999999</v>
      </c>
      <c r="CD160" s="146">
        <v>437218.68098</v>
      </c>
      <c r="CE160" s="146">
        <v>3494212.2085000002</v>
      </c>
      <c r="CF160" s="146">
        <v>419527.19653999998</v>
      </c>
      <c r="CG160" s="146">
        <v>3921298.3091000002</v>
      </c>
      <c r="CH160" s="146">
        <v>0</v>
      </c>
      <c r="CI160" s="146">
        <v>1654258.173</v>
      </c>
      <c r="CJ160" s="146">
        <v>248739.59299999999</v>
      </c>
      <c r="CK160" s="146">
        <v>327930.35200000001</v>
      </c>
      <c r="CL160" s="146">
        <v>2230928.1179999998</v>
      </c>
      <c r="CM160" s="146">
        <v>305313.83100000001</v>
      </c>
      <c r="CN160" s="146">
        <v>2536241.949</v>
      </c>
      <c r="CO160" s="146" t="e">
        <v>#N/A</v>
      </c>
      <c r="CP160" s="146" t="e">
        <v>#N/A</v>
      </c>
      <c r="CQ160" s="146" t="e">
        <v>#N/A</v>
      </c>
      <c r="CR160" s="146" t="e">
        <v>#N/A</v>
      </c>
      <c r="CS160" s="146" t="e">
        <v>#N/A</v>
      </c>
      <c r="CT160" s="146" t="e">
        <v>#N/A</v>
      </c>
      <c r="CU160" s="146">
        <v>1642674.0134000001</v>
      </c>
      <c r="CV160" s="146">
        <v>218649.76532000001</v>
      </c>
      <c r="CW160" s="146">
        <v>287352.25117</v>
      </c>
      <c r="CX160" s="146">
        <v>2148676.0299</v>
      </c>
      <c r="CY160" s="146">
        <v>303691.52165000001</v>
      </c>
      <c r="CZ160" s="146">
        <v>2452367.5515999999</v>
      </c>
      <c r="DA160" s="146" t="e">
        <v>#N/A</v>
      </c>
      <c r="DB160" s="146" t="e">
        <v>#N/A</v>
      </c>
      <c r="DC160" s="146" t="e">
        <v>#N/A</v>
      </c>
      <c r="DD160" s="146" t="e">
        <v>#N/A</v>
      </c>
      <c r="DE160" s="146" t="e">
        <v>#N/A</v>
      </c>
      <c r="DF160" s="146" t="e">
        <v>#N/A</v>
      </c>
    </row>
    <row r="161" spans="1:110" x14ac:dyDescent="0.25">
      <c r="A161" t="s">
        <v>218</v>
      </c>
      <c r="B161" s="142">
        <v>43896</v>
      </c>
      <c r="C161">
        <v>4</v>
      </c>
      <c r="D161">
        <v>0</v>
      </c>
      <c r="E161" s="105">
        <v>4.8815384614999999</v>
      </c>
      <c r="F161" s="105">
        <v>5.7138461537999996</v>
      </c>
      <c r="G161" s="112">
        <v>1555987.8160000001</v>
      </c>
      <c r="H161" s="112">
        <v>1496780.5024999999</v>
      </c>
      <c r="I161" s="112">
        <v>-127767.05590000001</v>
      </c>
      <c r="J161" s="112">
        <v>1602567.2805000001</v>
      </c>
      <c r="K161" s="112">
        <v>105786.77798</v>
      </c>
      <c r="L161" s="112">
        <v>1450201.0379999999</v>
      </c>
      <c r="M161" s="113">
        <v>223003.03899999999</v>
      </c>
      <c r="N161" s="113">
        <v>198075.06974000001</v>
      </c>
      <c r="O161" s="113">
        <v>-14391.43636</v>
      </c>
      <c r="P161" s="113">
        <v>209998.06948000001</v>
      </c>
      <c r="Q161" s="113">
        <v>11922.999744999999</v>
      </c>
      <c r="R161" s="113">
        <v>211080.03925</v>
      </c>
      <c r="S161" s="114">
        <v>291455.337</v>
      </c>
      <c r="T161" s="114">
        <v>252619.47313999999</v>
      </c>
      <c r="U161" s="114">
        <v>-14055.498250000001</v>
      </c>
      <c r="V161" s="114">
        <v>264323.68144999997</v>
      </c>
      <c r="W161" s="114">
        <v>11704.208314</v>
      </c>
      <c r="X161" s="114">
        <v>279751.12868999998</v>
      </c>
      <c r="Y161" s="109">
        <v>2070446.192</v>
      </c>
      <c r="Z161" s="109">
        <v>1947475.0453999999</v>
      </c>
      <c r="AA161" s="143">
        <f t="shared" si="2"/>
        <v>188.2223810909091</v>
      </c>
      <c r="AB161" s="143">
        <f t="shared" si="2"/>
        <v>177.04318594545455</v>
      </c>
      <c r="AC161" s="109">
        <v>-156213.99050000001</v>
      </c>
      <c r="AD161" s="109">
        <v>2076889.0314</v>
      </c>
      <c r="AE161" s="109">
        <v>129413.98604</v>
      </c>
      <c r="AF161" s="109">
        <v>1941032.206</v>
      </c>
      <c r="AG161" s="110">
        <v>285658.81099999999</v>
      </c>
      <c r="AH161" s="110">
        <v>291197.03726999997</v>
      </c>
      <c r="AI161" s="110">
        <v>295562.16385000001</v>
      </c>
      <c r="AJ161" s="110">
        <v>4365.1265856999999</v>
      </c>
      <c r="AK161" s="110">
        <v>281293.68440999999</v>
      </c>
      <c r="AL161" s="111">
        <v>2356105.003</v>
      </c>
      <c r="AM161" s="111">
        <v>2238672.0827000001</v>
      </c>
      <c r="AN161" s="111">
        <v>-161646.25039999999</v>
      </c>
      <c r="AO161" s="111">
        <v>2372451.1952999998</v>
      </c>
      <c r="AP161" s="111">
        <v>133779.11262999999</v>
      </c>
      <c r="AQ161" s="111">
        <v>2222325.8903999999</v>
      </c>
      <c r="AR161" s="112">
        <v>-46579.464500000002</v>
      </c>
      <c r="AS161" s="112">
        <v>-1600.619571428613</v>
      </c>
      <c r="AU161" s="113">
        <v>13004.969509999995</v>
      </c>
      <c r="AV161" s="113">
        <v>12650.600448571427</v>
      </c>
      <c r="AX161" s="114">
        <v>27131.655549999996</v>
      </c>
      <c r="AY161" s="114">
        <v>24258.054268571421</v>
      </c>
      <c r="BA161" s="109">
        <v>-6442.8393999999389</v>
      </c>
      <c r="BB161" s="109">
        <v>35308.035428571413</v>
      </c>
      <c r="BD161" s="110">
        <v>-9903.3528599999845</v>
      </c>
      <c r="BE161" s="110">
        <v>-14920.064834285722</v>
      </c>
      <c r="BG161" s="111">
        <v>-16346.192300000228</v>
      </c>
      <c r="BH161" s="111">
        <v>20387.970628571366</v>
      </c>
      <c r="BJ161" s="144">
        <v>1496780.5024999999</v>
      </c>
      <c r="BK161" s="113">
        <v>198075.06974000001</v>
      </c>
      <c r="BL161" s="114">
        <v>252619.47313999999</v>
      </c>
      <c r="BM161" s="109">
        <v>1947475.0453999999</v>
      </c>
      <c r="BN161" s="110">
        <v>291197.03726999997</v>
      </c>
      <c r="BO161" s="145">
        <v>2238672.0827000001</v>
      </c>
      <c r="BP161" s="115" t="s">
        <v>219</v>
      </c>
      <c r="BQ161" s="116" t="s">
        <v>219</v>
      </c>
      <c r="BR161" s="117" t="s">
        <v>219</v>
      </c>
      <c r="BS161" s="118" t="s">
        <v>219</v>
      </c>
      <c r="BT161" s="119" t="s">
        <v>219</v>
      </c>
      <c r="BU161" s="120" t="s">
        <v>219</v>
      </c>
      <c r="BV161" s="115" t="s">
        <v>219</v>
      </c>
      <c r="BW161" s="116" t="s">
        <v>219</v>
      </c>
      <c r="BX161" s="117" t="s">
        <v>219</v>
      </c>
      <c r="BY161" s="118" t="s">
        <v>219</v>
      </c>
      <c r="BZ161" s="119" t="s">
        <v>219</v>
      </c>
      <c r="CA161" s="120" t="s">
        <v>219</v>
      </c>
      <c r="CB161" s="146">
        <v>2645501.3155999999</v>
      </c>
      <c r="CC161" s="146">
        <v>411492.21189999999</v>
      </c>
      <c r="CD161" s="146">
        <v>437218.68098</v>
      </c>
      <c r="CE161" s="146">
        <v>3494212.2085000002</v>
      </c>
      <c r="CF161" s="146">
        <v>419527.19653999998</v>
      </c>
      <c r="CG161" s="146">
        <v>3921298.3091000002</v>
      </c>
      <c r="CH161" s="146">
        <v>1</v>
      </c>
      <c r="CI161" s="146" t="e">
        <v>#N/A</v>
      </c>
      <c r="CJ161" s="146" t="e">
        <v>#N/A</v>
      </c>
      <c r="CK161" s="146" t="e">
        <v>#N/A</v>
      </c>
      <c r="CL161" s="146" t="e">
        <v>#N/A</v>
      </c>
      <c r="CM161" s="146" t="e">
        <v>#N/A</v>
      </c>
      <c r="CN161" s="146" t="e">
        <v>#N/A</v>
      </c>
      <c r="CO161" s="146">
        <v>1555987.8160000001</v>
      </c>
      <c r="CP161" s="146">
        <v>223003.03899999999</v>
      </c>
      <c r="CQ161" s="146">
        <v>291455.337</v>
      </c>
      <c r="CR161" s="146">
        <v>2070446.192</v>
      </c>
      <c r="CS161" s="146">
        <v>285658.81099999999</v>
      </c>
      <c r="CT161" s="146">
        <v>2356105.003</v>
      </c>
      <c r="CU161" s="146" t="e">
        <v>#N/A</v>
      </c>
      <c r="CV161" s="146" t="e">
        <v>#N/A</v>
      </c>
      <c r="CW161" s="146" t="e">
        <v>#N/A</v>
      </c>
      <c r="CX161" s="146" t="e">
        <v>#N/A</v>
      </c>
      <c r="CY161" s="146" t="e">
        <v>#N/A</v>
      </c>
      <c r="CZ161" s="146" t="e">
        <v>#N/A</v>
      </c>
      <c r="DA161" s="146">
        <v>1602567.2805000001</v>
      </c>
      <c r="DB161" s="146">
        <v>209998.06948000001</v>
      </c>
      <c r="DC161" s="146">
        <v>264323.68144999997</v>
      </c>
      <c r="DD161" s="146">
        <v>2076889.0314</v>
      </c>
      <c r="DE161" s="146">
        <v>295562.16385000001</v>
      </c>
      <c r="DF161" s="146">
        <v>2372451.1952999998</v>
      </c>
    </row>
    <row r="162" spans="1:110" x14ac:dyDescent="0.25">
      <c r="A162" t="s">
        <v>218</v>
      </c>
      <c r="B162" s="142">
        <v>43897</v>
      </c>
      <c r="C162">
        <v>5</v>
      </c>
      <c r="D162">
        <v>0</v>
      </c>
      <c r="E162" s="105">
        <v>6.2138461537999996</v>
      </c>
      <c r="F162" s="105">
        <v>5.8238461537999999</v>
      </c>
      <c r="G162" s="112">
        <v>1450185.716</v>
      </c>
      <c r="H162" s="112">
        <v>1434802.7009000001</v>
      </c>
      <c r="I162" s="112">
        <v>-123695.3311</v>
      </c>
      <c r="J162" s="112">
        <v>1392890.564</v>
      </c>
      <c r="K162" s="112">
        <v>-41912.136919999997</v>
      </c>
      <c r="L162" s="112">
        <v>1492097.8529000001</v>
      </c>
      <c r="M162" s="113">
        <v>176010.72399999999</v>
      </c>
      <c r="N162" s="113">
        <v>186986.06122999999</v>
      </c>
      <c r="O162" s="113">
        <v>-13658.727929999999</v>
      </c>
      <c r="P162" s="113">
        <v>182637.78753999999</v>
      </c>
      <c r="Q162" s="113">
        <v>-4348.2736930000001</v>
      </c>
      <c r="R162" s="113">
        <v>180358.99768999999</v>
      </c>
      <c r="S162" s="114">
        <v>223734.25200000001</v>
      </c>
      <c r="T162" s="114">
        <v>225504.77213</v>
      </c>
      <c r="U162" s="114">
        <v>-12680.97299</v>
      </c>
      <c r="V162" s="114">
        <v>221575.39016000001</v>
      </c>
      <c r="W162" s="114">
        <v>-3929.3819699999999</v>
      </c>
      <c r="X162" s="114">
        <v>227663.63397</v>
      </c>
      <c r="Y162" s="109">
        <v>1849930.692</v>
      </c>
      <c r="Z162" s="109">
        <v>1847293.5342000001</v>
      </c>
      <c r="AA162" s="143">
        <f t="shared" si="2"/>
        <v>168.17551745454546</v>
      </c>
      <c r="AB162" s="143">
        <f t="shared" si="2"/>
        <v>167.93577583636366</v>
      </c>
      <c r="AC162" s="109">
        <v>-150035.03200000001</v>
      </c>
      <c r="AD162" s="109">
        <v>1797103.7416999999</v>
      </c>
      <c r="AE162" s="109">
        <v>-50189.792589999997</v>
      </c>
      <c r="AF162" s="109">
        <v>1900120.4846000001</v>
      </c>
      <c r="AG162" s="110">
        <v>239693.20199999999</v>
      </c>
      <c r="AH162" s="110">
        <v>276656.54634</v>
      </c>
      <c r="AI162" s="110">
        <v>274739.36978000001</v>
      </c>
      <c r="AJ162" s="110">
        <v>-1917.1765539999999</v>
      </c>
      <c r="AK162" s="110">
        <v>241610.37854999999</v>
      </c>
      <c r="AL162" s="111">
        <v>2089623.8940000001</v>
      </c>
      <c r="AM162" s="111">
        <v>2123950.0806</v>
      </c>
      <c r="AN162" s="111">
        <v>-155237.54980000001</v>
      </c>
      <c r="AO162" s="111">
        <v>2071843.1114000001</v>
      </c>
      <c r="AP162" s="111">
        <v>-52106.969140000001</v>
      </c>
      <c r="AQ162" s="111">
        <v>2141730.8631000002</v>
      </c>
      <c r="AR162" s="112">
        <v>57295.152000000002</v>
      </c>
      <c r="AS162" s="112">
        <v>8323.6734999999335</v>
      </c>
      <c r="AU162" s="113">
        <v>-6627.0635400000028</v>
      </c>
      <c r="AV162" s="113">
        <v>14550.957394285713</v>
      </c>
      <c r="AX162" s="114">
        <v>2158.8618399999978</v>
      </c>
      <c r="AY162" s="114">
        <v>25650.020229999991</v>
      </c>
      <c r="BA162" s="109">
        <v>52826.950399999972</v>
      </c>
      <c r="BB162" s="109">
        <v>48524.651128571415</v>
      </c>
      <c r="BD162" s="110">
        <v>-35046.167790000007</v>
      </c>
      <c r="BE162" s="110">
        <v>-15102.963495714295</v>
      </c>
      <c r="BG162" s="111">
        <v>17780.782500000205</v>
      </c>
      <c r="BH162" s="111">
        <v>33421.687642857098</v>
      </c>
      <c r="BJ162" s="144" t="s">
        <v>219</v>
      </c>
      <c r="BK162" s="113" t="s">
        <v>219</v>
      </c>
      <c r="BL162" s="114" t="s">
        <v>219</v>
      </c>
      <c r="BM162" s="109" t="s">
        <v>219</v>
      </c>
      <c r="BN162" s="110" t="s">
        <v>219</v>
      </c>
      <c r="BO162" s="145" t="s">
        <v>219</v>
      </c>
      <c r="BP162" s="115">
        <v>1434802.7009000001</v>
      </c>
      <c r="BQ162" s="116">
        <v>186986.06122999999</v>
      </c>
      <c r="BR162" s="117">
        <v>225504.77213</v>
      </c>
      <c r="BS162" s="118">
        <v>1847293.5342000001</v>
      </c>
      <c r="BT162" s="119">
        <v>276656.54634</v>
      </c>
      <c r="BU162" s="120">
        <v>2123950.0806</v>
      </c>
      <c r="BV162" s="115" t="s">
        <v>219</v>
      </c>
      <c r="BW162" s="116" t="s">
        <v>219</v>
      </c>
      <c r="BX162" s="117" t="s">
        <v>219</v>
      </c>
      <c r="BY162" s="118" t="s">
        <v>219</v>
      </c>
      <c r="BZ162" s="119" t="s">
        <v>219</v>
      </c>
      <c r="CA162" s="120" t="s">
        <v>219</v>
      </c>
      <c r="CB162" s="146">
        <v>2645501.3155999999</v>
      </c>
      <c r="CC162" s="146">
        <v>411492.21189999999</v>
      </c>
      <c r="CD162" s="146">
        <v>437218.68098</v>
      </c>
      <c r="CE162" s="146">
        <v>3494212.2085000002</v>
      </c>
      <c r="CF162" s="146">
        <v>419527.19653999998</v>
      </c>
      <c r="CG162" s="146">
        <v>3921298.3091000002</v>
      </c>
      <c r="CH162" s="146">
        <v>1</v>
      </c>
      <c r="CI162" s="146" t="e">
        <v>#N/A</v>
      </c>
      <c r="CJ162" s="146" t="e">
        <v>#N/A</v>
      </c>
      <c r="CK162" s="146" t="e">
        <v>#N/A</v>
      </c>
      <c r="CL162" s="146" t="e">
        <v>#N/A</v>
      </c>
      <c r="CM162" s="146" t="e">
        <v>#N/A</v>
      </c>
      <c r="CN162" s="146" t="e">
        <v>#N/A</v>
      </c>
      <c r="CO162" s="146">
        <v>1450185.716</v>
      </c>
      <c r="CP162" s="146">
        <v>176010.72399999999</v>
      </c>
      <c r="CQ162" s="146">
        <v>223734.25200000001</v>
      </c>
      <c r="CR162" s="146">
        <v>1849930.692</v>
      </c>
      <c r="CS162" s="146">
        <v>239693.20199999999</v>
      </c>
      <c r="CT162" s="146">
        <v>2089623.8940000001</v>
      </c>
      <c r="CU162" s="146" t="e">
        <v>#N/A</v>
      </c>
      <c r="CV162" s="146" t="e">
        <v>#N/A</v>
      </c>
      <c r="CW162" s="146" t="e">
        <v>#N/A</v>
      </c>
      <c r="CX162" s="146" t="e">
        <v>#N/A</v>
      </c>
      <c r="CY162" s="146" t="e">
        <v>#N/A</v>
      </c>
      <c r="CZ162" s="146" t="e">
        <v>#N/A</v>
      </c>
      <c r="DA162" s="146">
        <v>1392890.564</v>
      </c>
      <c r="DB162" s="146">
        <v>182637.78753999999</v>
      </c>
      <c r="DC162" s="146">
        <v>221575.39016000001</v>
      </c>
      <c r="DD162" s="146">
        <v>1797103.7416999999</v>
      </c>
      <c r="DE162" s="146">
        <v>274739.36978000001</v>
      </c>
      <c r="DF162" s="146">
        <v>2071843.1114000001</v>
      </c>
    </row>
    <row r="163" spans="1:110" x14ac:dyDescent="0.25">
      <c r="A163" t="s">
        <v>218</v>
      </c>
      <c r="B163" s="142">
        <v>43898</v>
      </c>
      <c r="C163">
        <v>6</v>
      </c>
      <c r="D163">
        <v>0</v>
      </c>
      <c r="E163" s="105">
        <v>6.6253846153999998</v>
      </c>
      <c r="F163" s="105">
        <v>5.9230769231</v>
      </c>
      <c r="G163" s="112">
        <v>1295204.257</v>
      </c>
      <c r="H163" s="112">
        <v>1387684.8466</v>
      </c>
      <c r="I163" s="112">
        <v>-120676.98540000001</v>
      </c>
      <c r="J163" s="112">
        <v>1301847.6353</v>
      </c>
      <c r="K163" s="112">
        <v>-85837.211290000007</v>
      </c>
      <c r="L163" s="112">
        <v>1381041.4683000001</v>
      </c>
      <c r="M163" s="113">
        <v>158364.367</v>
      </c>
      <c r="N163" s="113">
        <v>188028.07988999999</v>
      </c>
      <c r="O163" s="113">
        <v>-13879.033880000001</v>
      </c>
      <c r="P163" s="113">
        <v>178295.40505999999</v>
      </c>
      <c r="Q163" s="113">
        <v>-9732.6748360000001</v>
      </c>
      <c r="R163" s="113">
        <v>168097.04183999999</v>
      </c>
      <c r="S163" s="114">
        <v>214572.978</v>
      </c>
      <c r="T163" s="114">
        <v>232496.55991000001</v>
      </c>
      <c r="U163" s="114">
        <v>-13138.8938</v>
      </c>
      <c r="V163" s="114">
        <v>223400.32902999999</v>
      </c>
      <c r="W163" s="114">
        <v>-9096.2308790000006</v>
      </c>
      <c r="X163" s="114">
        <v>223669.20887999999</v>
      </c>
      <c r="Y163" s="109">
        <v>1668141.602</v>
      </c>
      <c r="Z163" s="109">
        <v>1808209.4864000001</v>
      </c>
      <c r="AA163" s="143">
        <f t="shared" si="2"/>
        <v>151.64923654545453</v>
      </c>
      <c r="AB163" s="143">
        <f t="shared" si="2"/>
        <v>164.38268058181819</v>
      </c>
      <c r="AC163" s="109">
        <v>-147694.91310000001</v>
      </c>
      <c r="AD163" s="109">
        <v>1703543.3694</v>
      </c>
      <c r="AE163" s="109">
        <v>-104666.117</v>
      </c>
      <c r="AF163" s="109">
        <v>1772807.719</v>
      </c>
      <c r="AG163" s="110">
        <v>251394.42300000001</v>
      </c>
      <c r="AH163" s="110">
        <v>268054.84441999998</v>
      </c>
      <c r="AI163" s="110">
        <v>264633.41855</v>
      </c>
      <c r="AJ163" s="110">
        <v>-3421.4258709999999</v>
      </c>
      <c r="AK163" s="110">
        <v>254815.84886999999</v>
      </c>
      <c r="AL163" s="111">
        <v>1919536.0249999999</v>
      </c>
      <c r="AM163" s="111">
        <v>2076264.3308000001</v>
      </c>
      <c r="AN163" s="111">
        <v>-152669.04259999999</v>
      </c>
      <c r="AO163" s="111">
        <v>1968176.7879000001</v>
      </c>
      <c r="AP163" s="111">
        <v>-108087.5429</v>
      </c>
      <c r="AQ163" s="111">
        <v>2027623.5678999999</v>
      </c>
      <c r="AR163" s="112">
        <v>-6643.3782999999821</v>
      </c>
      <c r="AS163" s="112">
        <v>475.89269999993434</v>
      </c>
      <c r="AU163" s="113">
        <v>-19931.038050000003</v>
      </c>
      <c r="AV163" s="113">
        <v>13958.03273857143</v>
      </c>
      <c r="AX163" s="114">
        <v>-8827.3510300000198</v>
      </c>
      <c r="AY163" s="114">
        <v>25289.04933142856</v>
      </c>
      <c r="BA163" s="109">
        <v>-35401.767400000012</v>
      </c>
      <c r="BB163" s="109">
        <v>39722.974785714279</v>
      </c>
      <c r="BD163" s="110">
        <v>-13238.995549999992</v>
      </c>
      <c r="BE163" s="110">
        <v>-13549.859782857151</v>
      </c>
      <c r="BG163" s="111">
        <v>-48640.762900000205</v>
      </c>
      <c r="BH163" s="111">
        <v>26173.114999999991</v>
      </c>
      <c r="BJ163" s="144" t="s">
        <v>219</v>
      </c>
      <c r="BK163" s="113" t="s">
        <v>219</v>
      </c>
      <c r="BL163" s="114" t="s">
        <v>219</v>
      </c>
      <c r="BM163" s="109" t="s">
        <v>219</v>
      </c>
      <c r="BN163" s="110" t="s">
        <v>219</v>
      </c>
      <c r="BO163" s="145" t="s">
        <v>219</v>
      </c>
      <c r="BP163" s="115">
        <v>1387684.8466</v>
      </c>
      <c r="BQ163" s="116">
        <v>188028.07988999999</v>
      </c>
      <c r="BR163" s="117">
        <v>232496.55991000001</v>
      </c>
      <c r="BS163" s="118">
        <v>1808209.4864000001</v>
      </c>
      <c r="BT163" s="119">
        <v>268054.84441999998</v>
      </c>
      <c r="BU163" s="120">
        <v>2076264.3308000001</v>
      </c>
      <c r="BV163" s="115" t="s">
        <v>219</v>
      </c>
      <c r="BW163" s="116" t="s">
        <v>219</v>
      </c>
      <c r="BX163" s="117" t="s">
        <v>219</v>
      </c>
      <c r="BY163" s="118" t="s">
        <v>219</v>
      </c>
      <c r="BZ163" s="119" t="s">
        <v>219</v>
      </c>
      <c r="CA163" s="120" t="s">
        <v>219</v>
      </c>
      <c r="CB163" s="146">
        <v>2645501.3155999999</v>
      </c>
      <c r="CC163" s="146">
        <v>411492.21189999999</v>
      </c>
      <c r="CD163" s="146">
        <v>437218.68098</v>
      </c>
      <c r="CE163" s="146">
        <v>3494212.2085000002</v>
      </c>
      <c r="CF163" s="146">
        <v>419527.19653999998</v>
      </c>
      <c r="CG163" s="146">
        <v>3921298.3091000002</v>
      </c>
      <c r="CH163" s="146">
        <v>1</v>
      </c>
      <c r="CI163" s="146" t="e">
        <v>#N/A</v>
      </c>
      <c r="CJ163" s="146" t="e">
        <v>#N/A</v>
      </c>
      <c r="CK163" s="146" t="e">
        <v>#N/A</v>
      </c>
      <c r="CL163" s="146" t="e">
        <v>#N/A</v>
      </c>
      <c r="CM163" s="146" t="e">
        <v>#N/A</v>
      </c>
      <c r="CN163" s="146" t="e">
        <v>#N/A</v>
      </c>
      <c r="CO163" s="146">
        <v>1295204.257</v>
      </c>
      <c r="CP163" s="146">
        <v>158364.367</v>
      </c>
      <c r="CQ163" s="146">
        <v>214572.978</v>
      </c>
      <c r="CR163" s="146">
        <v>1668141.602</v>
      </c>
      <c r="CS163" s="146">
        <v>251394.42300000001</v>
      </c>
      <c r="CT163" s="146">
        <v>1919536.0249999999</v>
      </c>
      <c r="CU163" s="146" t="e">
        <v>#N/A</v>
      </c>
      <c r="CV163" s="146" t="e">
        <v>#N/A</v>
      </c>
      <c r="CW163" s="146" t="e">
        <v>#N/A</v>
      </c>
      <c r="CX163" s="146" t="e">
        <v>#N/A</v>
      </c>
      <c r="CY163" s="146" t="e">
        <v>#N/A</v>
      </c>
      <c r="CZ163" s="146" t="e">
        <v>#N/A</v>
      </c>
      <c r="DA163" s="146">
        <v>1301847.6353</v>
      </c>
      <c r="DB163" s="146">
        <v>178295.40505999999</v>
      </c>
      <c r="DC163" s="146">
        <v>223400.32902999999</v>
      </c>
      <c r="DD163" s="146">
        <v>1703543.3694</v>
      </c>
      <c r="DE163" s="146">
        <v>264633.41855</v>
      </c>
      <c r="DF163" s="146">
        <v>1968176.7879000001</v>
      </c>
    </row>
    <row r="164" spans="1:110" x14ac:dyDescent="0.25">
      <c r="A164" t="s">
        <v>218</v>
      </c>
      <c r="B164" s="142">
        <v>43899</v>
      </c>
      <c r="C164">
        <v>0</v>
      </c>
      <c r="D164">
        <v>0</v>
      </c>
      <c r="E164" s="105">
        <v>6.6353846153999996</v>
      </c>
      <c r="F164" s="105">
        <v>6.0346153846000004</v>
      </c>
      <c r="G164" s="112">
        <v>1423217.9720000001</v>
      </c>
      <c r="H164" s="112">
        <v>1432760.6126000001</v>
      </c>
      <c r="I164" s="112">
        <v>-125818.3417</v>
      </c>
      <c r="J164" s="112">
        <v>1361870.0279000001</v>
      </c>
      <c r="K164" s="112">
        <v>-70890.584749999995</v>
      </c>
      <c r="L164" s="112">
        <v>1494108.5567000001</v>
      </c>
      <c r="M164" s="113">
        <v>220367.11</v>
      </c>
      <c r="N164" s="113">
        <v>194226.99971</v>
      </c>
      <c r="O164" s="113">
        <v>-14461.77988</v>
      </c>
      <c r="P164" s="113">
        <v>186325.69237999999</v>
      </c>
      <c r="Q164" s="113">
        <v>-7901.307323</v>
      </c>
      <c r="R164" s="113">
        <v>228268.41732000001</v>
      </c>
      <c r="S164" s="114">
        <v>298211.25900000002</v>
      </c>
      <c r="T164" s="114">
        <v>262780.36437000002</v>
      </c>
      <c r="U164" s="114">
        <v>-14876.6193</v>
      </c>
      <c r="V164" s="114">
        <v>254508.17681999999</v>
      </c>
      <c r="W164" s="114">
        <v>-8272.1875540000001</v>
      </c>
      <c r="X164" s="114">
        <v>306483.44654999999</v>
      </c>
      <c r="Y164" s="109">
        <v>1941796.341</v>
      </c>
      <c r="Z164" s="109">
        <v>1889767.9767</v>
      </c>
      <c r="AA164" s="143">
        <f t="shared" si="2"/>
        <v>176.52694009090908</v>
      </c>
      <c r="AB164" s="143">
        <f t="shared" si="2"/>
        <v>171.7970887909091</v>
      </c>
      <c r="AC164" s="109">
        <v>-155156.7409</v>
      </c>
      <c r="AD164" s="109">
        <v>1802703.8970999999</v>
      </c>
      <c r="AE164" s="109">
        <v>-87064.079620000004</v>
      </c>
      <c r="AF164" s="109">
        <v>2028860.4206000001</v>
      </c>
      <c r="AG164" s="110">
        <v>286054.46799999999</v>
      </c>
      <c r="AH164" s="110">
        <v>294583.12057000003</v>
      </c>
      <c r="AI164" s="110">
        <v>291432.29681000003</v>
      </c>
      <c r="AJ164" s="110">
        <v>-3150.8237669999999</v>
      </c>
      <c r="AK164" s="110">
        <v>289205.29177000001</v>
      </c>
      <c r="AL164" s="111">
        <v>2227850.8089999999</v>
      </c>
      <c r="AM164" s="111">
        <v>2184351.0973</v>
      </c>
      <c r="AN164" s="111">
        <v>-160668.83809999999</v>
      </c>
      <c r="AO164" s="111">
        <v>2094136.1939000001</v>
      </c>
      <c r="AP164" s="111">
        <v>-90214.903390000007</v>
      </c>
      <c r="AQ164" s="111">
        <v>2318065.7124000001</v>
      </c>
      <c r="AR164" s="112">
        <v>61347.944099999964</v>
      </c>
      <c r="AS164" s="112">
        <v>17351.375357142817</v>
      </c>
      <c r="AU164" s="113">
        <v>34041.417610000004</v>
      </c>
      <c r="AV164" s="113">
        <v>16087.769104285715</v>
      </c>
      <c r="AX164" s="114">
        <v>43703.082179999969</v>
      </c>
      <c r="AY164" s="114">
        <v>26769.75505714284</v>
      </c>
      <c r="BA164" s="109">
        <v>139092.44390000007</v>
      </c>
      <c r="BB164" s="109">
        <v>60208.899528571441</v>
      </c>
      <c r="BD164" s="110">
        <v>-5377.8288000000175</v>
      </c>
      <c r="BE164" s="110">
        <v>-10413.373832857149</v>
      </c>
      <c r="BG164" s="111">
        <v>133714.61510000005</v>
      </c>
      <c r="BH164" s="111">
        <v>49795.525699999947</v>
      </c>
      <c r="BJ164" s="144">
        <v>1432760.6126000001</v>
      </c>
      <c r="BK164" s="113">
        <v>194226.99971</v>
      </c>
      <c r="BL164" s="114">
        <v>262780.36437000002</v>
      </c>
      <c r="BM164" s="109">
        <v>1889767.9767</v>
      </c>
      <c r="BN164" s="110">
        <v>294583.12057000003</v>
      </c>
      <c r="BO164" s="145">
        <v>2184351.0973</v>
      </c>
      <c r="BP164" s="115" t="s">
        <v>219</v>
      </c>
      <c r="BQ164" s="116" t="s">
        <v>219</v>
      </c>
      <c r="BR164" s="117" t="s">
        <v>219</v>
      </c>
      <c r="BS164" s="118" t="s">
        <v>219</v>
      </c>
      <c r="BT164" s="119" t="s">
        <v>219</v>
      </c>
      <c r="BU164" s="120" t="s">
        <v>219</v>
      </c>
      <c r="BV164" s="115" t="s">
        <v>219</v>
      </c>
      <c r="BW164" s="116" t="s">
        <v>219</v>
      </c>
      <c r="BX164" s="117" t="s">
        <v>219</v>
      </c>
      <c r="BY164" s="118" t="s">
        <v>219</v>
      </c>
      <c r="BZ164" s="119" t="s">
        <v>219</v>
      </c>
      <c r="CA164" s="120" t="s">
        <v>219</v>
      </c>
      <c r="CB164" s="146">
        <v>2645501.3155999999</v>
      </c>
      <c r="CC164" s="146">
        <v>411492.21189999999</v>
      </c>
      <c r="CD164" s="146">
        <v>437218.68098</v>
      </c>
      <c r="CE164" s="146">
        <v>3494212.2085000002</v>
      </c>
      <c r="CF164" s="146">
        <v>419527.19653999998</v>
      </c>
      <c r="CG164" s="146">
        <v>3921298.3091000002</v>
      </c>
      <c r="CH164" s="146">
        <v>0</v>
      </c>
      <c r="CI164" s="146">
        <v>1423217.9720000001</v>
      </c>
      <c r="CJ164" s="146">
        <v>220367.11</v>
      </c>
      <c r="CK164" s="146">
        <v>298211.25900000002</v>
      </c>
      <c r="CL164" s="146">
        <v>1941796.341</v>
      </c>
      <c r="CM164" s="146">
        <v>286054.46799999999</v>
      </c>
      <c r="CN164" s="146">
        <v>2227850.8089999999</v>
      </c>
      <c r="CO164" s="146" t="e">
        <v>#N/A</v>
      </c>
      <c r="CP164" s="146" t="e">
        <v>#N/A</v>
      </c>
      <c r="CQ164" s="146" t="e">
        <v>#N/A</v>
      </c>
      <c r="CR164" s="146" t="e">
        <v>#N/A</v>
      </c>
      <c r="CS164" s="146" t="e">
        <v>#N/A</v>
      </c>
      <c r="CT164" s="146" t="e">
        <v>#N/A</v>
      </c>
      <c r="CU164" s="146">
        <v>1361870.0279000001</v>
      </c>
      <c r="CV164" s="146">
        <v>186325.69237999999</v>
      </c>
      <c r="CW164" s="146">
        <v>254508.17681999999</v>
      </c>
      <c r="CX164" s="146">
        <v>1802703.8970999999</v>
      </c>
      <c r="CY164" s="146">
        <v>291432.29681000003</v>
      </c>
      <c r="CZ164" s="146">
        <v>2094136.1939000001</v>
      </c>
      <c r="DA164" s="146" t="e">
        <v>#N/A</v>
      </c>
      <c r="DB164" s="146" t="e">
        <v>#N/A</v>
      </c>
      <c r="DC164" s="146" t="e">
        <v>#N/A</v>
      </c>
      <c r="DD164" s="146" t="e">
        <v>#N/A</v>
      </c>
      <c r="DE164" s="146" t="e">
        <v>#N/A</v>
      </c>
      <c r="DF164" s="146" t="e">
        <v>#N/A</v>
      </c>
    </row>
    <row r="165" spans="1:110" x14ac:dyDescent="0.25">
      <c r="A165" t="s">
        <v>218</v>
      </c>
      <c r="B165" s="142">
        <v>43900</v>
      </c>
      <c r="C165">
        <v>1</v>
      </c>
      <c r="D165">
        <v>0</v>
      </c>
      <c r="E165" s="105">
        <v>8.2100000000000009</v>
      </c>
      <c r="F165" s="105">
        <v>6.1284615384999999</v>
      </c>
      <c r="G165" s="112">
        <v>1217499.733</v>
      </c>
      <c r="H165" s="112">
        <v>1420424.3600999999</v>
      </c>
      <c r="I165" s="112">
        <v>-125816.9715</v>
      </c>
      <c r="J165" s="112">
        <v>1147594.0551</v>
      </c>
      <c r="K165" s="112">
        <v>-272830.30499999999</v>
      </c>
      <c r="L165" s="112">
        <v>1490330.0379999999</v>
      </c>
      <c r="M165" s="113">
        <v>194182.693</v>
      </c>
      <c r="N165" s="113">
        <v>192782.51228</v>
      </c>
      <c r="O165" s="113">
        <v>-14459.461499999999</v>
      </c>
      <c r="P165" s="113">
        <v>161518.20827999999</v>
      </c>
      <c r="Q165" s="113">
        <v>-31264.30399</v>
      </c>
      <c r="R165" s="113">
        <v>225446.99699000001</v>
      </c>
      <c r="S165" s="114">
        <v>273209.94799999997</v>
      </c>
      <c r="T165" s="114">
        <v>261355.41365999999</v>
      </c>
      <c r="U165" s="114">
        <v>-14876.628049999999</v>
      </c>
      <c r="V165" s="114">
        <v>229803.99574000001</v>
      </c>
      <c r="W165" s="114">
        <v>-31551.41792</v>
      </c>
      <c r="X165" s="114">
        <v>304761.36592000001</v>
      </c>
      <c r="Y165" s="109">
        <v>1684892.3740000001</v>
      </c>
      <c r="Z165" s="109">
        <v>1874562.2860000001</v>
      </c>
      <c r="AA165" s="143">
        <f t="shared" si="2"/>
        <v>153.172034</v>
      </c>
      <c r="AB165" s="143">
        <f t="shared" si="2"/>
        <v>170.41475327272727</v>
      </c>
      <c r="AC165" s="109">
        <v>-155153.06109999999</v>
      </c>
      <c r="AD165" s="109">
        <v>1538916.2590999999</v>
      </c>
      <c r="AE165" s="109">
        <v>-335646.0269</v>
      </c>
      <c r="AF165" s="109">
        <v>2020538.4009</v>
      </c>
      <c r="AG165" s="110">
        <v>253280.405</v>
      </c>
      <c r="AH165" s="110">
        <v>294016.65451999998</v>
      </c>
      <c r="AI165" s="110">
        <v>282585.91116000002</v>
      </c>
      <c r="AJ165" s="110">
        <v>-11430.74336</v>
      </c>
      <c r="AK165" s="110">
        <v>264711.14835999999</v>
      </c>
      <c r="AL165" s="111">
        <v>1938172.7790000001</v>
      </c>
      <c r="AM165" s="111">
        <v>2168578.9405999999</v>
      </c>
      <c r="AN165" s="111">
        <v>-160664.44839999999</v>
      </c>
      <c r="AO165" s="111">
        <v>1821502.1703000001</v>
      </c>
      <c r="AP165" s="111">
        <v>-347076.77020000003</v>
      </c>
      <c r="AQ165" s="111">
        <v>2285249.5491999998</v>
      </c>
      <c r="AR165" s="112">
        <v>69905.67790000001</v>
      </c>
      <c r="AS165" s="112">
        <v>25587.789457142819</v>
      </c>
      <c r="AU165" s="113">
        <v>32664.484710000019</v>
      </c>
      <c r="AV165" s="113">
        <v>16521.454674285716</v>
      </c>
      <c r="AX165" s="114">
        <v>43405.95226000002</v>
      </c>
      <c r="AY165" s="114">
        <v>27193.532804285696</v>
      </c>
      <c r="BA165" s="109">
        <v>145976.11489999993</v>
      </c>
      <c r="BB165" s="109">
        <v>69302.776957142865</v>
      </c>
      <c r="BD165" s="110">
        <v>-29305.50615999999</v>
      </c>
      <c r="BE165" s="110">
        <v>-11904.366470000004</v>
      </c>
      <c r="BG165" s="111">
        <v>116670.60859999992</v>
      </c>
      <c r="BH165" s="111">
        <v>57398.410457142796</v>
      </c>
      <c r="BJ165" s="144">
        <v>1420424.3600999999</v>
      </c>
      <c r="BK165" s="113">
        <v>192782.51228</v>
      </c>
      <c r="BL165" s="114">
        <v>261355.41365999999</v>
      </c>
      <c r="BM165" s="109">
        <v>1874562.2860000001</v>
      </c>
      <c r="BN165" s="110">
        <v>294016.65451999998</v>
      </c>
      <c r="BO165" s="145">
        <v>2168578.9405999999</v>
      </c>
      <c r="BP165" s="115" t="s">
        <v>219</v>
      </c>
      <c r="BQ165" s="116" t="s">
        <v>219</v>
      </c>
      <c r="BR165" s="117" t="s">
        <v>219</v>
      </c>
      <c r="BS165" s="118" t="s">
        <v>219</v>
      </c>
      <c r="BT165" s="119" t="s">
        <v>219</v>
      </c>
      <c r="BU165" s="120" t="s">
        <v>219</v>
      </c>
      <c r="BV165" s="115" t="s">
        <v>219</v>
      </c>
      <c r="BW165" s="116" t="s">
        <v>219</v>
      </c>
      <c r="BX165" s="117" t="s">
        <v>219</v>
      </c>
      <c r="BY165" s="118" t="s">
        <v>219</v>
      </c>
      <c r="BZ165" s="119" t="s">
        <v>219</v>
      </c>
      <c r="CA165" s="120" t="s">
        <v>219</v>
      </c>
      <c r="CB165" s="146">
        <v>2645501.3155999999</v>
      </c>
      <c r="CC165" s="146">
        <v>411492.21189999999</v>
      </c>
      <c r="CD165" s="146">
        <v>437218.68098</v>
      </c>
      <c r="CE165" s="146">
        <v>3494212.2085000002</v>
      </c>
      <c r="CF165" s="146">
        <v>419527.19653999998</v>
      </c>
      <c r="CG165" s="146">
        <v>3921298.3091000002</v>
      </c>
      <c r="CH165" s="146">
        <v>0</v>
      </c>
      <c r="CI165" s="146">
        <v>1217499.733</v>
      </c>
      <c r="CJ165" s="146">
        <v>194182.693</v>
      </c>
      <c r="CK165" s="146">
        <v>273209.94799999997</v>
      </c>
      <c r="CL165" s="146">
        <v>1684892.3740000001</v>
      </c>
      <c r="CM165" s="146">
        <v>253280.405</v>
      </c>
      <c r="CN165" s="146">
        <v>1938172.7790000001</v>
      </c>
      <c r="CO165" s="146" t="e">
        <v>#N/A</v>
      </c>
      <c r="CP165" s="146" t="e">
        <v>#N/A</v>
      </c>
      <c r="CQ165" s="146" t="e">
        <v>#N/A</v>
      </c>
      <c r="CR165" s="146" t="e">
        <v>#N/A</v>
      </c>
      <c r="CS165" s="146" t="e">
        <v>#N/A</v>
      </c>
      <c r="CT165" s="146" t="e">
        <v>#N/A</v>
      </c>
      <c r="CU165" s="146">
        <v>1147594.0551</v>
      </c>
      <c r="CV165" s="146">
        <v>161518.20827999999</v>
      </c>
      <c r="CW165" s="146">
        <v>229803.99574000001</v>
      </c>
      <c r="CX165" s="146">
        <v>1538916.2590999999</v>
      </c>
      <c r="CY165" s="146">
        <v>282585.91116000002</v>
      </c>
      <c r="CZ165" s="146">
        <v>1821502.1703000001</v>
      </c>
      <c r="DA165" s="146" t="e">
        <v>#N/A</v>
      </c>
      <c r="DB165" s="146" t="e">
        <v>#N/A</v>
      </c>
      <c r="DC165" s="146" t="e">
        <v>#N/A</v>
      </c>
      <c r="DD165" s="146" t="e">
        <v>#N/A</v>
      </c>
      <c r="DE165" s="146" t="e">
        <v>#N/A</v>
      </c>
      <c r="DF165" s="146" t="e">
        <v>#N/A</v>
      </c>
    </row>
    <row r="166" spans="1:110" x14ac:dyDescent="0.25">
      <c r="A166" t="s">
        <v>218</v>
      </c>
      <c r="B166" s="142">
        <v>43901</v>
      </c>
      <c r="C166">
        <v>2</v>
      </c>
      <c r="D166">
        <v>0</v>
      </c>
      <c r="E166" s="105">
        <v>7.8323076922999997</v>
      </c>
      <c r="F166" s="105">
        <v>6.1892307691999999</v>
      </c>
      <c r="G166" s="112">
        <v>1223494.54</v>
      </c>
      <c r="H166" s="112">
        <v>1412624.2683999999</v>
      </c>
      <c r="I166" s="112">
        <v>-125815.6014</v>
      </c>
      <c r="J166" s="112">
        <v>1196441.3012000001</v>
      </c>
      <c r="K166" s="112">
        <v>-216182.96720000001</v>
      </c>
      <c r="L166" s="112">
        <v>1439677.5072000001</v>
      </c>
      <c r="M166" s="113">
        <v>193969.48699999999</v>
      </c>
      <c r="N166" s="113">
        <v>191827.14992</v>
      </c>
      <c r="O166" s="113">
        <v>-14456.95954</v>
      </c>
      <c r="P166" s="113">
        <v>167068.84411000001</v>
      </c>
      <c r="Q166" s="113">
        <v>-24758.305810000002</v>
      </c>
      <c r="R166" s="113">
        <v>218727.79281000001</v>
      </c>
      <c r="S166" s="114">
        <v>274293.87400000001</v>
      </c>
      <c r="T166" s="114">
        <v>260444.94274</v>
      </c>
      <c r="U166" s="114">
        <v>-14876.63681</v>
      </c>
      <c r="V166" s="114">
        <v>235632.44057000001</v>
      </c>
      <c r="W166" s="114">
        <v>-24812.50217</v>
      </c>
      <c r="X166" s="114">
        <v>299106.37617</v>
      </c>
      <c r="Y166" s="109">
        <v>1691757.9010000001</v>
      </c>
      <c r="Z166" s="109">
        <v>1864896.3611000001</v>
      </c>
      <c r="AA166" s="143">
        <f t="shared" si="2"/>
        <v>153.79617281818182</v>
      </c>
      <c r="AB166" s="143">
        <f t="shared" si="2"/>
        <v>169.53603282727275</v>
      </c>
      <c r="AC166" s="109">
        <v>-155149.19769999999</v>
      </c>
      <c r="AD166" s="109">
        <v>1599142.5859000001</v>
      </c>
      <c r="AE166" s="109">
        <v>-265753.77519999997</v>
      </c>
      <c r="AF166" s="109">
        <v>1957511.6762000001</v>
      </c>
      <c r="AG166" s="110">
        <v>268504.43599999999</v>
      </c>
      <c r="AH166" s="110">
        <v>293637.70578999998</v>
      </c>
      <c r="AI166" s="110">
        <v>284579.62309000001</v>
      </c>
      <c r="AJ166" s="110">
        <v>-9058.0826949999991</v>
      </c>
      <c r="AK166" s="110">
        <v>277562.51870000002</v>
      </c>
      <c r="AL166" s="111">
        <v>1960262.3370000001</v>
      </c>
      <c r="AM166" s="111">
        <v>2158534.0669</v>
      </c>
      <c r="AN166" s="111">
        <v>-160659.87520000001</v>
      </c>
      <c r="AO166" s="111">
        <v>1883722.209</v>
      </c>
      <c r="AP166" s="111">
        <v>-274811.8579</v>
      </c>
      <c r="AQ166" s="111">
        <v>2235074.1949</v>
      </c>
      <c r="AR166" s="112">
        <v>27053.238800000167</v>
      </c>
      <c r="AS166" s="112">
        <v>24851.904228571435</v>
      </c>
      <c r="AU166" s="113">
        <v>26900.642890000017</v>
      </c>
      <c r="AV166" s="113">
        <v>15734.74868857143</v>
      </c>
      <c r="AX166" s="114">
        <v>38661.433430000005</v>
      </c>
      <c r="AY166" s="114">
        <v>26687.39072285713</v>
      </c>
      <c r="BA166" s="109">
        <v>92615.315100000007</v>
      </c>
      <c r="BB166" s="109">
        <v>67274.043657142873</v>
      </c>
      <c r="BD166" s="110">
        <v>-16075.187089999963</v>
      </c>
      <c r="BE166" s="110">
        <v>-15332.104128571422</v>
      </c>
      <c r="BG166" s="111">
        <v>76540.128000000026</v>
      </c>
      <c r="BH166" s="111">
        <v>51941.939485714203</v>
      </c>
      <c r="BJ166" s="144">
        <v>1412624.2683999999</v>
      </c>
      <c r="BK166" s="113">
        <v>191827.14992</v>
      </c>
      <c r="BL166" s="114">
        <v>260444.94274</v>
      </c>
      <c r="BM166" s="109">
        <v>1864896.3611000001</v>
      </c>
      <c r="BN166" s="110">
        <v>293637.70578999998</v>
      </c>
      <c r="BO166" s="145">
        <v>2158534.0669</v>
      </c>
      <c r="BP166" s="115" t="s">
        <v>219</v>
      </c>
      <c r="BQ166" s="116" t="s">
        <v>219</v>
      </c>
      <c r="BR166" s="117" t="s">
        <v>219</v>
      </c>
      <c r="BS166" s="118" t="s">
        <v>219</v>
      </c>
      <c r="BT166" s="119" t="s">
        <v>219</v>
      </c>
      <c r="BU166" s="120" t="s">
        <v>219</v>
      </c>
      <c r="BV166" s="115" t="s">
        <v>219</v>
      </c>
      <c r="BW166" s="116" t="s">
        <v>219</v>
      </c>
      <c r="BX166" s="117" t="s">
        <v>219</v>
      </c>
      <c r="BY166" s="118" t="s">
        <v>219</v>
      </c>
      <c r="BZ166" s="119" t="s">
        <v>219</v>
      </c>
      <c r="CA166" s="120" t="s">
        <v>219</v>
      </c>
      <c r="CB166" s="146">
        <v>2645501.3155999999</v>
      </c>
      <c r="CC166" s="146">
        <v>411492.21189999999</v>
      </c>
      <c r="CD166" s="146">
        <v>437218.68098</v>
      </c>
      <c r="CE166" s="146">
        <v>3494212.2085000002</v>
      </c>
      <c r="CF166" s="146">
        <v>419527.19653999998</v>
      </c>
      <c r="CG166" s="146">
        <v>3921298.3091000002</v>
      </c>
      <c r="CH166" s="146">
        <v>0</v>
      </c>
      <c r="CI166" s="146">
        <v>1223494.54</v>
      </c>
      <c r="CJ166" s="146">
        <v>193969.48699999999</v>
      </c>
      <c r="CK166" s="146">
        <v>274293.87400000001</v>
      </c>
      <c r="CL166" s="146">
        <v>1691757.9010000001</v>
      </c>
      <c r="CM166" s="146">
        <v>268504.43599999999</v>
      </c>
      <c r="CN166" s="146">
        <v>1960262.3370000001</v>
      </c>
      <c r="CO166" s="146" t="e">
        <v>#N/A</v>
      </c>
      <c r="CP166" s="146" t="e">
        <v>#N/A</v>
      </c>
      <c r="CQ166" s="146" t="e">
        <v>#N/A</v>
      </c>
      <c r="CR166" s="146" t="e">
        <v>#N/A</v>
      </c>
      <c r="CS166" s="146" t="e">
        <v>#N/A</v>
      </c>
      <c r="CT166" s="146" t="e">
        <v>#N/A</v>
      </c>
      <c r="CU166" s="146">
        <v>1196441.3012000001</v>
      </c>
      <c r="CV166" s="146">
        <v>167068.84411000001</v>
      </c>
      <c r="CW166" s="146">
        <v>235632.44057000001</v>
      </c>
      <c r="CX166" s="146">
        <v>1599142.5859000001</v>
      </c>
      <c r="CY166" s="146">
        <v>284579.62309000001</v>
      </c>
      <c r="CZ166" s="146">
        <v>1883722.209</v>
      </c>
      <c r="DA166" s="146" t="e">
        <v>#N/A</v>
      </c>
      <c r="DB166" s="146" t="e">
        <v>#N/A</v>
      </c>
      <c r="DC166" s="146" t="e">
        <v>#N/A</v>
      </c>
      <c r="DD166" s="146" t="e">
        <v>#N/A</v>
      </c>
      <c r="DE166" s="146" t="e">
        <v>#N/A</v>
      </c>
      <c r="DF166" s="146" t="e">
        <v>#N/A</v>
      </c>
    </row>
    <row r="167" spans="1:110" x14ac:dyDescent="0.25">
      <c r="A167" t="s">
        <v>218</v>
      </c>
      <c r="B167" s="142">
        <v>43902</v>
      </c>
      <c r="C167">
        <v>3</v>
      </c>
      <c r="D167">
        <v>0</v>
      </c>
      <c r="E167" s="105">
        <v>6.3046153845999999</v>
      </c>
      <c r="F167" s="105">
        <v>6.2715384614999996</v>
      </c>
      <c r="G167" s="112">
        <v>1444769.476</v>
      </c>
      <c r="H167" s="112">
        <v>1402296.7747</v>
      </c>
      <c r="I167" s="112">
        <v>-125814.23119999999</v>
      </c>
      <c r="J167" s="112">
        <v>1396583.7178</v>
      </c>
      <c r="K167" s="112">
        <v>-5713.05699</v>
      </c>
      <c r="L167" s="112">
        <v>1450482.5330000001</v>
      </c>
      <c r="M167" s="113">
        <v>222856.07699999999</v>
      </c>
      <c r="N167" s="113">
        <v>191210.26595999999</v>
      </c>
      <c r="O167" s="113">
        <v>-14459.15531</v>
      </c>
      <c r="P167" s="113">
        <v>190781.93268</v>
      </c>
      <c r="Q167" s="113">
        <v>-428.33327659999998</v>
      </c>
      <c r="R167" s="113">
        <v>223284.41028000001</v>
      </c>
      <c r="S167" s="114">
        <v>301112.28499999997</v>
      </c>
      <c r="T167" s="114">
        <v>259233.45791</v>
      </c>
      <c r="U167" s="114">
        <v>-14876.645570000001</v>
      </c>
      <c r="V167" s="114">
        <v>258926.39061</v>
      </c>
      <c r="W167" s="114">
        <v>-307.06729990000002</v>
      </c>
      <c r="X167" s="114">
        <v>301419.35230000003</v>
      </c>
      <c r="Y167" s="109">
        <v>1968737.838</v>
      </c>
      <c r="Z167" s="109">
        <v>1852740.4986</v>
      </c>
      <c r="AA167" s="143">
        <f t="shared" si="2"/>
        <v>178.97616709090909</v>
      </c>
      <c r="AB167" s="143">
        <f t="shared" si="2"/>
        <v>168.43095441818181</v>
      </c>
      <c r="AC167" s="109">
        <v>-155150.03210000001</v>
      </c>
      <c r="AD167" s="109">
        <v>1846292.0411</v>
      </c>
      <c r="AE167" s="109">
        <v>-6448.4575670000004</v>
      </c>
      <c r="AF167" s="109">
        <v>1975186.2956000001</v>
      </c>
      <c r="AG167" s="110">
        <v>284783.92300000001</v>
      </c>
      <c r="AH167" s="110">
        <v>293135.71217000001</v>
      </c>
      <c r="AI167" s="110">
        <v>292977.39312999998</v>
      </c>
      <c r="AJ167" s="110">
        <v>-158.31903869999999</v>
      </c>
      <c r="AK167" s="110">
        <v>284942.24203999998</v>
      </c>
      <c r="AL167" s="111">
        <v>2253521.7609999999</v>
      </c>
      <c r="AM167" s="111">
        <v>2145876.2108</v>
      </c>
      <c r="AN167" s="111">
        <v>-160659.99969999999</v>
      </c>
      <c r="AO167" s="111">
        <v>2139269.4342</v>
      </c>
      <c r="AP167" s="111">
        <v>-6606.776605</v>
      </c>
      <c r="AQ167" s="111">
        <v>2260128.5375999999</v>
      </c>
      <c r="AR167" s="112">
        <v>48185.758300000103</v>
      </c>
      <c r="AS167" s="112">
        <v>30080.704042857182</v>
      </c>
      <c r="AU167" s="113">
        <v>32074.144320000021</v>
      </c>
      <c r="AV167" s="113">
        <v>16018.22249285715</v>
      </c>
      <c r="AX167" s="114">
        <v>42185.89439000003</v>
      </c>
      <c r="AY167" s="114">
        <v>26917.075517142857</v>
      </c>
      <c r="BA167" s="109">
        <v>122445.79700000002</v>
      </c>
      <c r="BB167" s="109">
        <v>73016.002071428578</v>
      </c>
      <c r="BD167" s="110">
        <v>-8193.4701300000306</v>
      </c>
      <c r="BE167" s="110">
        <v>-16734.358339999999</v>
      </c>
      <c r="BG167" s="111">
        <v>114252.32679999992</v>
      </c>
      <c r="BH167" s="111">
        <v>56281.64368571424</v>
      </c>
      <c r="BJ167" s="144">
        <v>1402296.7747</v>
      </c>
      <c r="BK167" s="113">
        <v>191210.26595999999</v>
      </c>
      <c r="BL167" s="114">
        <v>259233.45791</v>
      </c>
      <c r="BM167" s="109">
        <v>1852740.4986</v>
      </c>
      <c r="BN167" s="110">
        <v>293135.71217000001</v>
      </c>
      <c r="BO167" s="145">
        <v>2145876.2108</v>
      </c>
      <c r="BP167" s="115" t="s">
        <v>219</v>
      </c>
      <c r="BQ167" s="116" t="s">
        <v>219</v>
      </c>
      <c r="BR167" s="117" t="s">
        <v>219</v>
      </c>
      <c r="BS167" s="118" t="s">
        <v>219</v>
      </c>
      <c r="BT167" s="119" t="s">
        <v>219</v>
      </c>
      <c r="BU167" s="120" t="s">
        <v>219</v>
      </c>
      <c r="BV167" s="115" t="s">
        <v>219</v>
      </c>
      <c r="BW167" s="116" t="s">
        <v>219</v>
      </c>
      <c r="BX167" s="117" t="s">
        <v>219</v>
      </c>
      <c r="BY167" s="118" t="s">
        <v>219</v>
      </c>
      <c r="BZ167" s="119" t="s">
        <v>219</v>
      </c>
      <c r="CA167" s="120" t="s">
        <v>219</v>
      </c>
      <c r="CB167" s="146">
        <v>2645501.3155999999</v>
      </c>
      <c r="CC167" s="146">
        <v>411492.21189999999</v>
      </c>
      <c r="CD167" s="146">
        <v>437218.68098</v>
      </c>
      <c r="CE167" s="146">
        <v>3494212.2085000002</v>
      </c>
      <c r="CF167" s="146">
        <v>419527.19653999998</v>
      </c>
      <c r="CG167" s="146">
        <v>3921298.3091000002</v>
      </c>
      <c r="CH167" s="146">
        <v>0</v>
      </c>
      <c r="CI167" s="146">
        <v>1444769.476</v>
      </c>
      <c r="CJ167" s="146">
        <v>222856.07699999999</v>
      </c>
      <c r="CK167" s="146">
        <v>301112.28499999997</v>
      </c>
      <c r="CL167" s="146">
        <v>1968737.838</v>
      </c>
      <c r="CM167" s="146">
        <v>284783.92300000001</v>
      </c>
      <c r="CN167" s="146">
        <v>2253521.7609999999</v>
      </c>
      <c r="CO167" s="146" t="e">
        <v>#N/A</v>
      </c>
      <c r="CP167" s="146" t="e">
        <v>#N/A</v>
      </c>
      <c r="CQ167" s="146" t="e">
        <v>#N/A</v>
      </c>
      <c r="CR167" s="146" t="e">
        <v>#N/A</v>
      </c>
      <c r="CS167" s="146" t="e">
        <v>#N/A</v>
      </c>
      <c r="CT167" s="146" t="e">
        <v>#N/A</v>
      </c>
      <c r="CU167" s="146">
        <v>1396583.7178</v>
      </c>
      <c r="CV167" s="146">
        <v>190781.93268</v>
      </c>
      <c r="CW167" s="146">
        <v>258926.39061</v>
      </c>
      <c r="CX167" s="146">
        <v>1846292.0411</v>
      </c>
      <c r="CY167" s="146">
        <v>292977.39312999998</v>
      </c>
      <c r="CZ167" s="146">
        <v>2139269.4342</v>
      </c>
      <c r="DA167" s="146" t="e">
        <v>#N/A</v>
      </c>
      <c r="DB167" s="146" t="e">
        <v>#N/A</v>
      </c>
      <c r="DC167" s="146" t="e">
        <v>#N/A</v>
      </c>
      <c r="DD167" s="146" t="e">
        <v>#N/A</v>
      </c>
      <c r="DE167" s="146" t="e">
        <v>#N/A</v>
      </c>
      <c r="DF167" s="146" t="e">
        <v>#N/A</v>
      </c>
    </row>
    <row r="168" spans="1:110" x14ac:dyDescent="0.25">
      <c r="A168" t="s">
        <v>218</v>
      </c>
      <c r="B168" s="142">
        <v>43903</v>
      </c>
      <c r="C168">
        <v>4</v>
      </c>
      <c r="D168">
        <v>0</v>
      </c>
      <c r="E168" s="105">
        <v>6.8730769231000002</v>
      </c>
      <c r="F168" s="105">
        <v>6.3623076922999999</v>
      </c>
      <c r="G168" s="112">
        <v>1390931.007</v>
      </c>
      <c r="H168" s="112">
        <v>1412278.4952</v>
      </c>
      <c r="I168" s="112">
        <v>-127757.31939999999</v>
      </c>
      <c r="J168" s="112">
        <v>1345668.8877999999</v>
      </c>
      <c r="K168" s="112">
        <v>-66609.607399999994</v>
      </c>
      <c r="L168" s="112">
        <v>1457540.6144000001</v>
      </c>
      <c r="M168" s="113">
        <v>205938.35500000001</v>
      </c>
      <c r="N168" s="113">
        <v>188275.38964000001</v>
      </c>
      <c r="O168" s="113">
        <v>-14374.73258</v>
      </c>
      <c r="P168" s="113">
        <v>181026.93552999999</v>
      </c>
      <c r="Q168" s="113">
        <v>-7248.4541069999996</v>
      </c>
      <c r="R168" s="113">
        <v>213186.80911</v>
      </c>
      <c r="S168" s="114">
        <v>271305.28499999997</v>
      </c>
      <c r="T168" s="114">
        <v>243410.01268000001</v>
      </c>
      <c r="U168" s="114">
        <v>-14055.554190000001</v>
      </c>
      <c r="V168" s="114">
        <v>236588.61293999999</v>
      </c>
      <c r="W168" s="114">
        <v>-6821.399735</v>
      </c>
      <c r="X168" s="114">
        <v>278126.68474</v>
      </c>
      <c r="Y168" s="109">
        <v>1868174.6470000001</v>
      </c>
      <c r="Z168" s="109">
        <v>1843963.8975</v>
      </c>
      <c r="AA168" s="143">
        <f t="shared" si="2"/>
        <v>169.83405881818183</v>
      </c>
      <c r="AB168" s="143">
        <f t="shared" si="2"/>
        <v>167.63308159090909</v>
      </c>
      <c r="AC168" s="109">
        <v>-156187.60620000001</v>
      </c>
      <c r="AD168" s="109">
        <v>1763284.4362999999</v>
      </c>
      <c r="AE168" s="109">
        <v>-80679.461240000004</v>
      </c>
      <c r="AF168" s="109">
        <v>1948854.1081999999</v>
      </c>
      <c r="AG168" s="110">
        <v>286573.13</v>
      </c>
      <c r="AH168" s="110">
        <v>287380.63348000002</v>
      </c>
      <c r="AI168" s="110">
        <v>284468.37907999998</v>
      </c>
      <c r="AJ168" s="110">
        <v>-2912.2544010000001</v>
      </c>
      <c r="AK168" s="110">
        <v>289485.38439999998</v>
      </c>
      <c r="AL168" s="111">
        <v>2154747.7769999998</v>
      </c>
      <c r="AM168" s="111">
        <v>2131344.531</v>
      </c>
      <c r="AN168" s="111">
        <v>-161614.9872</v>
      </c>
      <c r="AO168" s="111">
        <v>2047752.8152999999</v>
      </c>
      <c r="AP168" s="111">
        <v>-83591.715649999998</v>
      </c>
      <c r="AQ168" s="111">
        <v>2238339.4926</v>
      </c>
      <c r="AR168" s="112">
        <v>45262.119200000074</v>
      </c>
      <c r="AS168" s="112">
        <v>43200.930285714334</v>
      </c>
      <c r="AU168" s="113">
        <v>24911.419469999993</v>
      </c>
      <c r="AV168" s="113">
        <v>17719.143915714292</v>
      </c>
      <c r="AX168" s="114">
        <v>34716.672059999983</v>
      </c>
      <c r="AY168" s="114">
        <v>28000.649304285711</v>
      </c>
      <c r="BA168" s="109">
        <v>104890.21069999994</v>
      </c>
      <c r="BB168" s="109">
        <v>88920.72351428571</v>
      </c>
      <c r="BD168" s="110">
        <v>2104.7509199999622</v>
      </c>
      <c r="BE168" s="110">
        <v>-15018.914942857149</v>
      </c>
      <c r="BG168" s="111">
        <v>106994.96160000004</v>
      </c>
      <c r="BH168" s="111">
        <v>73901.808528571419</v>
      </c>
      <c r="BJ168" s="144">
        <v>1412278.4952</v>
      </c>
      <c r="BK168" s="113">
        <v>188275.38964000001</v>
      </c>
      <c r="BL168" s="114">
        <v>243410.01268000001</v>
      </c>
      <c r="BM168" s="109">
        <v>1843963.8975</v>
      </c>
      <c r="BN168" s="110">
        <v>287380.63348000002</v>
      </c>
      <c r="BO168" s="145">
        <v>2131344.531</v>
      </c>
      <c r="BP168" s="115" t="s">
        <v>219</v>
      </c>
      <c r="BQ168" s="116" t="s">
        <v>219</v>
      </c>
      <c r="BR168" s="117" t="s">
        <v>219</v>
      </c>
      <c r="BS168" s="118" t="s">
        <v>219</v>
      </c>
      <c r="BT168" s="119" t="s">
        <v>219</v>
      </c>
      <c r="BU168" s="120" t="s">
        <v>219</v>
      </c>
      <c r="BV168" s="115" t="s">
        <v>219</v>
      </c>
      <c r="BW168" s="116" t="s">
        <v>219</v>
      </c>
      <c r="BX168" s="117" t="s">
        <v>219</v>
      </c>
      <c r="BY168" s="118" t="s">
        <v>219</v>
      </c>
      <c r="BZ168" s="119" t="s">
        <v>219</v>
      </c>
      <c r="CA168" s="120" t="s">
        <v>219</v>
      </c>
      <c r="CB168" s="146">
        <v>2645501.3155999999</v>
      </c>
      <c r="CC168" s="146">
        <v>411492.21189999999</v>
      </c>
      <c r="CD168" s="146">
        <v>437218.68098</v>
      </c>
      <c r="CE168" s="146">
        <v>3494212.2085000002</v>
      </c>
      <c r="CF168" s="146">
        <v>419527.19653999998</v>
      </c>
      <c r="CG168" s="146">
        <v>3921298.3091000002</v>
      </c>
      <c r="CH168" s="146">
        <v>1</v>
      </c>
      <c r="CI168" s="146" t="e">
        <v>#N/A</v>
      </c>
      <c r="CJ168" s="146" t="e">
        <v>#N/A</v>
      </c>
      <c r="CK168" s="146" t="e">
        <v>#N/A</v>
      </c>
      <c r="CL168" s="146" t="e">
        <v>#N/A</v>
      </c>
      <c r="CM168" s="146" t="e">
        <v>#N/A</v>
      </c>
      <c r="CN168" s="146" t="e">
        <v>#N/A</v>
      </c>
      <c r="CO168" s="146">
        <v>1390931.007</v>
      </c>
      <c r="CP168" s="146">
        <v>205938.35500000001</v>
      </c>
      <c r="CQ168" s="146">
        <v>271305.28499999997</v>
      </c>
      <c r="CR168" s="146">
        <v>1868174.6470000001</v>
      </c>
      <c r="CS168" s="146">
        <v>286573.13</v>
      </c>
      <c r="CT168" s="146">
        <v>2154747.7769999998</v>
      </c>
      <c r="CU168" s="146" t="e">
        <v>#N/A</v>
      </c>
      <c r="CV168" s="146" t="e">
        <v>#N/A</v>
      </c>
      <c r="CW168" s="146" t="e">
        <v>#N/A</v>
      </c>
      <c r="CX168" s="146" t="e">
        <v>#N/A</v>
      </c>
      <c r="CY168" s="146" t="e">
        <v>#N/A</v>
      </c>
      <c r="CZ168" s="146" t="e">
        <v>#N/A</v>
      </c>
      <c r="DA168" s="146">
        <v>1345668.8877999999</v>
      </c>
      <c r="DB168" s="146">
        <v>181026.93552999999</v>
      </c>
      <c r="DC168" s="146">
        <v>236588.61293999999</v>
      </c>
      <c r="DD168" s="146">
        <v>1763284.4362999999</v>
      </c>
      <c r="DE168" s="146">
        <v>284468.37907999998</v>
      </c>
      <c r="DF168" s="146">
        <v>2047752.8152999999</v>
      </c>
    </row>
    <row r="169" spans="1:110" x14ac:dyDescent="0.25">
      <c r="A169" t="s">
        <v>218</v>
      </c>
      <c r="B169" s="142">
        <v>43904</v>
      </c>
      <c r="C169">
        <v>5</v>
      </c>
      <c r="D169">
        <v>0</v>
      </c>
      <c r="E169" s="105">
        <v>7.5015384615</v>
      </c>
      <c r="F169" s="105">
        <v>6.4146153846000002</v>
      </c>
      <c r="G169" s="112">
        <v>1315409.1270000001</v>
      </c>
      <c r="H169" s="112">
        <v>1360581.7966</v>
      </c>
      <c r="I169" s="112">
        <v>-123685.9148</v>
      </c>
      <c r="J169" s="112">
        <v>1225779.0825</v>
      </c>
      <c r="K169" s="112">
        <v>-134802.71410000001</v>
      </c>
      <c r="L169" s="112">
        <v>1450211.8411000001</v>
      </c>
      <c r="M169" s="113">
        <v>164587.10999999999</v>
      </c>
      <c r="N169" s="113">
        <v>178048.42866999999</v>
      </c>
      <c r="O169" s="113">
        <v>-13639.39467</v>
      </c>
      <c r="P169" s="113">
        <v>163362.11833</v>
      </c>
      <c r="Q169" s="113">
        <v>-14686.31033</v>
      </c>
      <c r="R169" s="113">
        <v>179273.42032999999</v>
      </c>
      <c r="S169" s="114">
        <v>211323.59</v>
      </c>
      <c r="T169" s="114">
        <v>217939.04626999999</v>
      </c>
      <c r="U169" s="114">
        <v>-12681.0182</v>
      </c>
      <c r="V169" s="114">
        <v>204541.73003999999</v>
      </c>
      <c r="W169" s="114">
        <v>-13397.31624</v>
      </c>
      <c r="X169" s="114">
        <v>224720.90624000001</v>
      </c>
      <c r="Y169" s="109">
        <v>1691319.827</v>
      </c>
      <c r="Z169" s="109">
        <v>1756569.2715</v>
      </c>
      <c r="AA169" s="143">
        <f t="shared" si="2"/>
        <v>153.75634790909092</v>
      </c>
      <c r="AB169" s="143">
        <f t="shared" si="2"/>
        <v>159.68811559090909</v>
      </c>
      <c r="AC169" s="109">
        <v>-150006.32769999999</v>
      </c>
      <c r="AD169" s="109">
        <v>1593682.9309</v>
      </c>
      <c r="AE169" s="109">
        <v>-162886.3407</v>
      </c>
      <c r="AF169" s="109">
        <v>1854206.1677000001</v>
      </c>
      <c r="AG169" s="110">
        <v>249528.01199999999</v>
      </c>
      <c r="AH169" s="110">
        <v>272811.53723000002</v>
      </c>
      <c r="AI169" s="110">
        <v>267108.49400000001</v>
      </c>
      <c r="AJ169" s="110">
        <v>-5703.043224</v>
      </c>
      <c r="AK169" s="110">
        <v>255231.05522000001</v>
      </c>
      <c r="AL169" s="111">
        <v>1940847.8389999999</v>
      </c>
      <c r="AM169" s="111">
        <v>2029380.8088</v>
      </c>
      <c r="AN169" s="111">
        <v>-155200.79980000001</v>
      </c>
      <c r="AO169" s="111">
        <v>1860791.4249</v>
      </c>
      <c r="AP169" s="111">
        <v>-168589.38389999999</v>
      </c>
      <c r="AQ169" s="111">
        <v>2109437.2228999999</v>
      </c>
      <c r="AR169" s="112">
        <v>89630.044500000076</v>
      </c>
      <c r="AS169" s="112">
        <v>47820.200642857199</v>
      </c>
      <c r="AU169" s="113">
        <v>1224.9916599999997</v>
      </c>
      <c r="AV169" s="113">
        <v>18840.866087142866</v>
      </c>
      <c r="AX169" s="114">
        <v>6781.8599700000195</v>
      </c>
      <c r="AY169" s="114">
        <v>28661.077608571428</v>
      </c>
      <c r="BA169" s="109">
        <v>97636.896200000076</v>
      </c>
      <c r="BB169" s="109">
        <v>95322.144342857151</v>
      </c>
      <c r="BD169" s="110">
        <v>-17580.482010000007</v>
      </c>
      <c r="BE169" s="110">
        <v>-12523.816974285719</v>
      </c>
      <c r="BG169" s="111">
        <v>80056.414099999936</v>
      </c>
      <c r="BH169" s="111">
        <v>82798.32732857138</v>
      </c>
      <c r="BJ169" s="144" t="s">
        <v>219</v>
      </c>
      <c r="BK169" s="113" t="s">
        <v>219</v>
      </c>
      <c r="BL169" s="114" t="s">
        <v>219</v>
      </c>
      <c r="BM169" s="109" t="s">
        <v>219</v>
      </c>
      <c r="BN169" s="110" t="s">
        <v>219</v>
      </c>
      <c r="BO169" s="145" t="s">
        <v>219</v>
      </c>
      <c r="BP169" s="115">
        <v>1360581.7966</v>
      </c>
      <c r="BQ169" s="116">
        <v>178048.42866999999</v>
      </c>
      <c r="BR169" s="117">
        <v>217939.04626999999</v>
      </c>
      <c r="BS169" s="118">
        <v>1756569.2715</v>
      </c>
      <c r="BT169" s="119">
        <v>272811.53723000002</v>
      </c>
      <c r="BU169" s="120">
        <v>2029380.8088</v>
      </c>
      <c r="BV169" s="115" t="s">
        <v>219</v>
      </c>
      <c r="BW169" s="116" t="s">
        <v>219</v>
      </c>
      <c r="BX169" s="117" t="s">
        <v>219</v>
      </c>
      <c r="BY169" s="118" t="s">
        <v>219</v>
      </c>
      <c r="BZ169" s="119" t="s">
        <v>219</v>
      </c>
      <c r="CA169" s="120" t="s">
        <v>219</v>
      </c>
      <c r="CB169" s="146">
        <v>2645501.3155999999</v>
      </c>
      <c r="CC169" s="146">
        <v>411492.21189999999</v>
      </c>
      <c r="CD169" s="146">
        <v>437218.68098</v>
      </c>
      <c r="CE169" s="146">
        <v>3494212.2085000002</v>
      </c>
      <c r="CF169" s="146">
        <v>419527.19653999998</v>
      </c>
      <c r="CG169" s="146">
        <v>3921298.3091000002</v>
      </c>
      <c r="CH169" s="146">
        <v>1</v>
      </c>
      <c r="CI169" s="146" t="e">
        <v>#N/A</v>
      </c>
      <c r="CJ169" s="146" t="e">
        <v>#N/A</v>
      </c>
      <c r="CK169" s="146" t="e">
        <v>#N/A</v>
      </c>
      <c r="CL169" s="146" t="e">
        <v>#N/A</v>
      </c>
      <c r="CM169" s="146" t="e">
        <v>#N/A</v>
      </c>
      <c r="CN169" s="146" t="e">
        <v>#N/A</v>
      </c>
      <c r="CO169" s="146">
        <v>1315409.1270000001</v>
      </c>
      <c r="CP169" s="146">
        <v>164587.10999999999</v>
      </c>
      <c r="CQ169" s="146">
        <v>211323.59</v>
      </c>
      <c r="CR169" s="146">
        <v>1691319.827</v>
      </c>
      <c r="CS169" s="146">
        <v>249528.01199999999</v>
      </c>
      <c r="CT169" s="146">
        <v>1940847.8389999999</v>
      </c>
      <c r="CU169" s="146" t="e">
        <v>#N/A</v>
      </c>
      <c r="CV169" s="146" t="e">
        <v>#N/A</v>
      </c>
      <c r="CW169" s="146" t="e">
        <v>#N/A</v>
      </c>
      <c r="CX169" s="146" t="e">
        <v>#N/A</v>
      </c>
      <c r="CY169" s="146" t="e">
        <v>#N/A</v>
      </c>
      <c r="CZ169" s="146" t="e">
        <v>#N/A</v>
      </c>
      <c r="DA169" s="146">
        <v>1225779.0825</v>
      </c>
      <c r="DB169" s="146">
        <v>163362.11833</v>
      </c>
      <c r="DC169" s="146">
        <v>204541.73003999999</v>
      </c>
      <c r="DD169" s="146">
        <v>1593682.9309</v>
      </c>
      <c r="DE169" s="146">
        <v>267108.49400000001</v>
      </c>
      <c r="DF169" s="146">
        <v>1860791.4249</v>
      </c>
    </row>
    <row r="170" spans="1:110" x14ac:dyDescent="0.25">
      <c r="A170" t="s">
        <v>218</v>
      </c>
      <c r="B170" s="142">
        <v>43905</v>
      </c>
      <c r="C170">
        <v>6</v>
      </c>
      <c r="D170">
        <v>0</v>
      </c>
      <c r="E170" s="105">
        <v>7.2930769231000001</v>
      </c>
      <c r="F170" s="105">
        <v>6.4761538461999999</v>
      </c>
      <c r="G170" s="112">
        <v>1320341.8149999999</v>
      </c>
      <c r="H170" s="112">
        <v>1319971.9254000001</v>
      </c>
      <c r="I170" s="112">
        <v>-120667.7994</v>
      </c>
      <c r="J170" s="112">
        <v>1219741.5289</v>
      </c>
      <c r="K170" s="112">
        <v>-100230.3965</v>
      </c>
      <c r="L170" s="112">
        <v>1420572.2115</v>
      </c>
      <c r="M170" s="113">
        <v>166623.08900000001</v>
      </c>
      <c r="N170" s="113">
        <v>179977.16015000001</v>
      </c>
      <c r="O170" s="113">
        <v>-13863.02542</v>
      </c>
      <c r="P170" s="113">
        <v>168430.25302999999</v>
      </c>
      <c r="Q170" s="113">
        <v>-11546.90712</v>
      </c>
      <c r="R170" s="113">
        <v>178169.99612</v>
      </c>
      <c r="S170" s="114">
        <v>217429.30499999999</v>
      </c>
      <c r="T170" s="114">
        <v>225191.56081</v>
      </c>
      <c r="U170" s="114">
        <v>-13138.942209999999</v>
      </c>
      <c r="V170" s="114">
        <v>214432.57495000001</v>
      </c>
      <c r="W170" s="114">
        <v>-10758.985860000001</v>
      </c>
      <c r="X170" s="114">
        <v>228188.29086000001</v>
      </c>
      <c r="Y170" s="109">
        <v>1704394.209</v>
      </c>
      <c r="Z170" s="109">
        <v>1725140.6464</v>
      </c>
      <c r="AA170" s="143">
        <f t="shared" si="2"/>
        <v>154.94492809090909</v>
      </c>
      <c r="AB170" s="143">
        <f t="shared" si="2"/>
        <v>156.83096785454546</v>
      </c>
      <c r="AC170" s="109">
        <v>-147669.76699999999</v>
      </c>
      <c r="AD170" s="109">
        <v>1602604.3569</v>
      </c>
      <c r="AE170" s="109">
        <v>-122536.2895</v>
      </c>
      <c r="AF170" s="109">
        <v>1826930.4985</v>
      </c>
      <c r="AG170" s="110">
        <v>260794.64</v>
      </c>
      <c r="AH170" s="110">
        <v>264543.45302999998</v>
      </c>
      <c r="AI170" s="110">
        <v>260386.51272999999</v>
      </c>
      <c r="AJ170" s="110">
        <v>-4156.9402929999997</v>
      </c>
      <c r="AK170" s="110">
        <v>264951.58029000001</v>
      </c>
      <c r="AL170" s="111">
        <v>1965188.8489999999</v>
      </c>
      <c r="AM170" s="111">
        <v>1989684.0993999999</v>
      </c>
      <c r="AN170" s="111">
        <v>-152635.95449999999</v>
      </c>
      <c r="AO170" s="111">
        <v>1862990.8696000001</v>
      </c>
      <c r="AP170" s="111">
        <v>-126693.2298</v>
      </c>
      <c r="AQ170" s="111">
        <v>2091882.0788</v>
      </c>
      <c r="AR170" s="112">
        <v>100600.28609999991</v>
      </c>
      <c r="AS170" s="112">
        <v>63140.72412857147</v>
      </c>
      <c r="AU170" s="113">
        <v>-1807.1640300000145</v>
      </c>
      <c r="AV170" s="113">
        <v>21429.990947142862</v>
      </c>
      <c r="AX170" s="114">
        <v>2996.7300500000129</v>
      </c>
      <c r="AY170" s="114">
        <v>30350.232048571434</v>
      </c>
      <c r="BA170" s="109">
        <v>101789.85210000002</v>
      </c>
      <c r="BB170" s="109">
        <v>114920.94712857144</v>
      </c>
      <c r="BD170" s="110">
        <v>408.1272600000375</v>
      </c>
      <c r="BE170" s="110">
        <v>-10574.228001428573</v>
      </c>
      <c r="BG170" s="111">
        <v>102197.97940000007</v>
      </c>
      <c r="BH170" s="111">
        <v>104346.71908571429</v>
      </c>
      <c r="BJ170" s="144" t="s">
        <v>219</v>
      </c>
      <c r="BK170" s="113" t="s">
        <v>219</v>
      </c>
      <c r="BL170" s="114" t="s">
        <v>219</v>
      </c>
      <c r="BM170" s="109" t="s">
        <v>219</v>
      </c>
      <c r="BN170" s="110" t="s">
        <v>219</v>
      </c>
      <c r="BO170" s="145" t="s">
        <v>219</v>
      </c>
      <c r="BP170" s="115">
        <v>1319971.9254000001</v>
      </c>
      <c r="BQ170" s="116">
        <v>179977.16015000001</v>
      </c>
      <c r="BR170" s="117">
        <v>225191.56081</v>
      </c>
      <c r="BS170" s="118">
        <v>1725140.6464</v>
      </c>
      <c r="BT170" s="119">
        <v>264543.45302999998</v>
      </c>
      <c r="BU170" s="120">
        <v>1989684.0993999999</v>
      </c>
      <c r="BV170" s="115" t="s">
        <v>219</v>
      </c>
      <c r="BW170" s="116" t="s">
        <v>219</v>
      </c>
      <c r="BX170" s="117" t="s">
        <v>219</v>
      </c>
      <c r="BY170" s="118" t="s">
        <v>219</v>
      </c>
      <c r="BZ170" s="119" t="s">
        <v>219</v>
      </c>
      <c r="CA170" s="120" t="s">
        <v>219</v>
      </c>
      <c r="CB170" s="146">
        <v>2645501.3155999999</v>
      </c>
      <c r="CC170" s="146">
        <v>411492.21189999999</v>
      </c>
      <c r="CD170" s="146">
        <v>437218.68098</v>
      </c>
      <c r="CE170" s="146">
        <v>3494212.2085000002</v>
      </c>
      <c r="CF170" s="146">
        <v>419527.19653999998</v>
      </c>
      <c r="CG170" s="146">
        <v>3921298.3091000002</v>
      </c>
      <c r="CH170" s="146">
        <v>1</v>
      </c>
      <c r="CI170" s="146" t="e">
        <v>#N/A</v>
      </c>
      <c r="CJ170" s="146" t="e">
        <v>#N/A</v>
      </c>
      <c r="CK170" s="146" t="e">
        <v>#N/A</v>
      </c>
      <c r="CL170" s="146" t="e">
        <v>#N/A</v>
      </c>
      <c r="CM170" s="146" t="e">
        <v>#N/A</v>
      </c>
      <c r="CN170" s="146" t="e">
        <v>#N/A</v>
      </c>
      <c r="CO170" s="146">
        <v>1320341.8149999999</v>
      </c>
      <c r="CP170" s="146">
        <v>166623.08900000001</v>
      </c>
      <c r="CQ170" s="146">
        <v>217429.30499999999</v>
      </c>
      <c r="CR170" s="146">
        <v>1704394.209</v>
      </c>
      <c r="CS170" s="146">
        <v>260794.64</v>
      </c>
      <c r="CT170" s="146">
        <v>1965188.8489999999</v>
      </c>
      <c r="CU170" s="146" t="e">
        <v>#N/A</v>
      </c>
      <c r="CV170" s="146" t="e">
        <v>#N/A</v>
      </c>
      <c r="CW170" s="146" t="e">
        <v>#N/A</v>
      </c>
      <c r="CX170" s="146" t="e">
        <v>#N/A</v>
      </c>
      <c r="CY170" s="146" t="e">
        <v>#N/A</v>
      </c>
      <c r="CZ170" s="146" t="e">
        <v>#N/A</v>
      </c>
      <c r="DA170" s="146">
        <v>1219741.5289</v>
      </c>
      <c r="DB170" s="146">
        <v>168430.25302999999</v>
      </c>
      <c r="DC170" s="146">
        <v>214432.57495000001</v>
      </c>
      <c r="DD170" s="146">
        <v>1602604.3569</v>
      </c>
      <c r="DE170" s="146">
        <v>260386.51272999999</v>
      </c>
      <c r="DF170" s="146">
        <v>1862990.8696000001</v>
      </c>
    </row>
    <row r="171" spans="1:110" x14ac:dyDescent="0.25">
      <c r="A171" t="s">
        <v>218</v>
      </c>
      <c r="B171" s="142">
        <v>43906</v>
      </c>
      <c r="C171">
        <v>0</v>
      </c>
      <c r="D171">
        <v>0</v>
      </c>
      <c r="E171" s="105">
        <v>7.2084615384999999</v>
      </c>
      <c r="F171" s="105">
        <v>6.5146153845999999</v>
      </c>
      <c r="G171" s="112">
        <v>1250527.7879999999</v>
      </c>
      <c r="H171" s="112">
        <v>1371594.9112</v>
      </c>
      <c r="I171" s="112">
        <v>-125808.7506</v>
      </c>
      <c r="J171" s="112">
        <v>1284751.1865999999</v>
      </c>
      <c r="K171" s="112">
        <v>-86843.724570000006</v>
      </c>
      <c r="L171" s="112">
        <v>1337371.5126</v>
      </c>
      <c r="M171" s="113">
        <v>195607.383</v>
      </c>
      <c r="N171" s="113">
        <v>187081.13321</v>
      </c>
      <c r="O171" s="113">
        <v>-14446.279619999999</v>
      </c>
      <c r="P171" s="113">
        <v>177231.32089</v>
      </c>
      <c r="Q171" s="113">
        <v>-9849.8123140000007</v>
      </c>
      <c r="R171" s="113">
        <v>205457.19531000001</v>
      </c>
      <c r="S171" s="114">
        <v>278504.14299999998</v>
      </c>
      <c r="T171" s="114">
        <v>255621.56088</v>
      </c>
      <c r="U171" s="114">
        <v>-14876.6806</v>
      </c>
      <c r="V171" s="114">
        <v>245523.65922</v>
      </c>
      <c r="W171" s="114">
        <v>-10097.90166</v>
      </c>
      <c r="X171" s="114">
        <v>288602.04466000001</v>
      </c>
      <c r="Y171" s="109">
        <v>1724639.314</v>
      </c>
      <c r="Z171" s="109">
        <v>1814297.6052000001</v>
      </c>
      <c r="AA171" s="143">
        <f t="shared" si="2"/>
        <v>156.7853921818182</v>
      </c>
      <c r="AB171" s="143">
        <f t="shared" si="2"/>
        <v>164.93614592727275</v>
      </c>
      <c r="AC171" s="109">
        <v>-155131.7108</v>
      </c>
      <c r="AD171" s="109">
        <v>1707506.1666999999</v>
      </c>
      <c r="AE171" s="109">
        <v>-106791.4385</v>
      </c>
      <c r="AF171" s="109">
        <v>1831430.7524999999</v>
      </c>
      <c r="AG171" s="110">
        <v>276530.83</v>
      </c>
      <c r="AH171" s="110">
        <v>291137.99896</v>
      </c>
      <c r="AI171" s="110">
        <v>287168.11583000002</v>
      </c>
      <c r="AJ171" s="110">
        <v>-3969.8831300000002</v>
      </c>
      <c r="AK171" s="110">
        <v>280500.71312999999</v>
      </c>
      <c r="AL171" s="111">
        <v>2001170.1440000001</v>
      </c>
      <c r="AM171" s="111">
        <v>2105435.6041999999</v>
      </c>
      <c r="AN171" s="111">
        <v>-160635.44020000001</v>
      </c>
      <c r="AO171" s="111">
        <v>1994674.2825</v>
      </c>
      <c r="AP171" s="111">
        <v>-110761.3217</v>
      </c>
      <c r="AQ171" s="111">
        <v>2111931.4657000001</v>
      </c>
      <c r="AR171" s="112">
        <v>-34223.398599999957</v>
      </c>
      <c r="AS171" s="112">
        <v>49487.675171428629</v>
      </c>
      <c r="AU171" s="113">
        <v>18376.06210000001</v>
      </c>
      <c r="AV171" s="113">
        <v>19192.083017142864</v>
      </c>
      <c r="AX171" s="114">
        <v>32980.48378000001</v>
      </c>
      <c r="AY171" s="114">
        <v>28818.432277142867</v>
      </c>
      <c r="BA171" s="109">
        <v>17133.147299999837</v>
      </c>
      <c r="BB171" s="109">
        <v>97498.190471428548</v>
      </c>
      <c r="BD171" s="110">
        <v>-10637.285830000008</v>
      </c>
      <c r="BE171" s="110">
        <v>-11325.579005714286</v>
      </c>
      <c r="BG171" s="111">
        <v>6495.8615000001155</v>
      </c>
      <c r="BH171" s="111">
        <v>86172.611428571428</v>
      </c>
      <c r="BJ171" s="144">
        <v>1371594.9112</v>
      </c>
      <c r="BK171" s="113">
        <v>187081.13321</v>
      </c>
      <c r="BL171" s="114">
        <v>255621.56088</v>
      </c>
      <c r="BM171" s="109">
        <v>1814297.6052000001</v>
      </c>
      <c r="BN171" s="110">
        <v>291137.99896</v>
      </c>
      <c r="BO171" s="145">
        <v>2105435.6041999999</v>
      </c>
      <c r="BP171" s="115" t="s">
        <v>219</v>
      </c>
      <c r="BQ171" s="116" t="s">
        <v>219</v>
      </c>
      <c r="BR171" s="117" t="s">
        <v>219</v>
      </c>
      <c r="BS171" s="118" t="s">
        <v>219</v>
      </c>
      <c r="BT171" s="119" t="s">
        <v>219</v>
      </c>
      <c r="BU171" s="120" t="s">
        <v>219</v>
      </c>
      <c r="BV171" s="115" t="s">
        <v>219</v>
      </c>
      <c r="BW171" s="116" t="s">
        <v>219</v>
      </c>
      <c r="BX171" s="117" t="s">
        <v>219</v>
      </c>
      <c r="BY171" s="118" t="s">
        <v>219</v>
      </c>
      <c r="BZ171" s="119" t="s">
        <v>219</v>
      </c>
      <c r="CA171" s="120" t="s">
        <v>219</v>
      </c>
      <c r="CB171" s="146">
        <v>2645501.3155999999</v>
      </c>
      <c r="CC171" s="146">
        <v>411492.21189999999</v>
      </c>
      <c r="CD171" s="146">
        <v>437218.68098</v>
      </c>
      <c r="CE171" s="146">
        <v>3494212.2085000002</v>
      </c>
      <c r="CF171" s="146">
        <v>419527.19653999998</v>
      </c>
      <c r="CG171" s="146">
        <v>3921298.3091000002</v>
      </c>
      <c r="CH171" s="146">
        <v>0</v>
      </c>
      <c r="CI171" s="146">
        <v>1250527.7879999999</v>
      </c>
      <c r="CJ171" s="146">
        <v>195607.383</v>
      </c>
      <c r="CK171" s="146">
        <v>278504.14299999998</v>
      </c>
      <c r="CL171" s="146">
        <v>1724639.314</v>
      </c>
      <c r="CM171" s="146">
        <v>276530.83</v>
      </c>
      <c r="CN171" s="146">
        <v>2001170.1440000001</v>
      </c>
      <c r="CO171" s="146" t="e">
        <v>#N/A</v>
      </c>
      <c r="CP171" s="146" t="e">
        <v>#N/A</v>
      </c>
      <c r="CQ171" s="146" t="e">
        <v>#N/A</v>
      </c>
      <c r="CR171" s="146" t="e">
        <v>#N/A</v>
      </c>
      <c r="CS171" s="146" t="e">
        <v>#N/A</v>
      </c>
      <c r="CT171" s="146" t="e">
        <v>#N/A</v>
      </c>
      <c r="CU171" s="146">
        <v>1284751.1865999999</v>
      </c>
      <c r="CV171" s="146">
        <v>177231.32089</v>
      </c>
      <c r="CW171" s="146">
        <v>245523.65922</v>
      </c>
      <c r="CX171" s="146">
        <v>1707506.1666999999</v>
      </c>
      <c r="CY171" s="146">
        <v>287168.11583000002</v>
      </c>
      <c r="CZ171" s="146">
        <v>1994674.2825</v>
      </c>
      <c r="DA171" s="146" t="e">
        <v>#N/A</v>
      </c>
      <c r="DB171" s="146" t="e">
        <v>#N/A</v>
      </c>
      <c r="DC171" s="146" t="e">
        <v>#N/A</v>
      </c>
      <c r="DD171" s="146" t="e">
        <v>#N/A</v>
      </c>
      <c r="DE171" s="146" t="e">
        <v>#N/A</v>
      </c>
      <c r="DF171" s="146" t="e">
        <v>#N/A</v>
      </c>
    </row>
    <row r="172" spans="1:110" x14ac:dyDescent="0.25">
      <c r="A172" t="s">
        <v>218</v>
      </c>
      <c r="B172" s="142">
        <v>43907</v>
      </c>
      <c r="C172">
        <v>1</v>
      </c>
      <c r="D172">
        <v>0</v>
      </c>
      <c r="E172" s="105">
        <v>8.2169230769000006</v>
      </c>
      <c r="F172" s="105">
        <v>6.5553846154000004</v>
      </c>
      <c r="G172" s="112">
        <v>1197809.041</v>
      </c>
      <c r="H172" s="112">
        <v>1366540.2472000001</v>
      </c>
      <c r="I172" s="112">
        <v>-125807.38039999999</v>
      </c>
      <c r="J172" s="112">
        <v>1164850.1887999999</v>
      </c>
      <c r="K172" s="112">
        <v>-201690.05840000001</v>
      </c>
      <c r="L172" s="112">
        <v>1399499.0993999999</v>
      </c>
      <c r="M172" s="113">
        <v>190672.592</v>
      </c>
      <c r="N172" s="113">
        <v>187098.46606000001</v>
      </c>
      <c r="O172" s="113">
        <v>-14448.63572</v>
      </c>
      <c r="P172" s="113">
        <v>164410.73358999999</v>
      </c>
      <c r="Q172" s="113">
        <v>-22687.732469999999</v>
      </c>
      <c r="R172" s="113">
        <v>213360.32446999999</v>
      </c>
      <c r="S172" s="114">
        <v>270456.65399999998</v>
      </c>
      <c r="T172" s="114">
        <v>255039.25049999999</v>
      </c>
      <c r="U172" s="114">
        <v>-14876.68936</v>
      </c>
      <c r="V172" s="114">
        <v>231474.30942000001</v>
      </c>
      <c r="W172" s="114">
        <v>-23564.941080000001</v>
      </c>
      <c r="X172" s="114">
        <v>294021.59508</v>
      </c>
      <c r="Y172" s="109">
        <v>1658938.287</v>
      </c>
      <c r="Z172" s="109">
        <v>1808677.9638</v>
      </c>
      <c r="AA172" s="143">
        <f t="shared" si="2"/>
        <v>150.81257154545455</v>
      </c>
      <c r="AB172" s="143">
        <f t="shared" si="2"/>
        <v>164.42526943636364</v>
      </c>
      <c r="AC172" s="109">
        <v>-155132.70550000001</v>
      </c>
      <c r="AD172" s="109">
        <v>1560735.2318</v>
      </c>
      <c r="AE172" s="109">
        <v>-247942.73199999999</v>
      </c>
      <c r="AF172" s="109">
        <v>1906881.0190000001</v>
      </c>
      <c r="AG172" s="110">
        <v>256879.20300000001</v>
      </c>
      <c r="AH172" s="110">
        <v>290871.5183</v>
      </c>
      <c r="AI172" s="110">
        <v>281725.88841000001</v>
      </c>
      <c r="AJ172" s="110">
        <v>-9145.6298900000002</v>
      </c>
      <c r="AK172" s="110">
        <v>266024.83289000002</v>
      </c>
      <c r="AL172" s="111">
        <v>1915817.49</v>
      </c>
      <c r="AM172" s="111">
        <v>2099549.4821000001</v>
      </c>
      <c r="AN172" s="111">
        <v>-160635.72510000001</v>
      </c>
      <c r="AO172" s="111">
        <v>1842461.1202</v>
      </c>
      <c r="AP172" s="111">
        <v>-257088.36189999999</v>
      </c>
      <c r="AQ172" s="111">
        <v>2172905.8519000001</v>
      </c>
      <c r="AR172" s="112">
        <v>32958.852199999848</v>
      </c>
      <c r="AS172" s="112">
        <v>44209.557214285749</v>
      </c>
      <c r="AU172" s="113">
        <v>26261.858409999986</v>
      </c>
      <c r="AV172" s="113">
        <v>18277.422117142858</v>
      </c>
      <c r="AX172" s="114">
        <v>38982.344580000004</v>
      </c>
      <c r="AY172" s="114">
        <v>28186.488322857153</v>
      </c>
      <c r="BA172" s="109">
        <v>98203.055200000061</v>
      </c>
      <c r="BB172" s="109">
        <v>90673.467657142857</v>
      </c>
      <c r="BD172" s="110">
        <v>-24846.685409999976</v>
      </c>
      <c r="BE172" s="110">
        <v>-10688.604612857142</v>
      </c>
      <c r="BG172" s="111">
        <v>73356.369799999986</v>
      </c>
      <c r="BH172" s="111">
        <v>79984.863028571446</v>
      </c>
      <c r="BJ172" s="144">
        <v>1366540.2472000001</v>
      </c>
      <c r="BK172" s="113">
        <v>187098.46606000001</v>
      </c>
      <c r="BL172" s="114">
        <v>255039.25049999999</v>
      </c>
      <c r="BM172" s="109">
        <v>1808677.9638</v>
      </c>
      <c r="BN172" s="110">
        <v>290871.5183</v>
      </c>
      <c r="BO172" s="145">
        <v>2099549.4821000001</v>
      </c>
      <c r="BP172" s="115" t="s">
        <v>219</v>
      </c>
      <c r="BQ172" s="116" t="s">
        <v>219</v>
      </c>
      <c r="BR172" s="117" t="s">
        <v>219</v>
      </c>
      <c r="BS172" s="118" t="s">
        <v>219</v>
      </c>
      <c r="BT172" s="119" t="s">
        <v>219</v>
      </c>
      <c r="BU172" s="120" t="s">
        <v>219</v>
      </c>
      <c r="BV172" s="115" t="s">
        <v>219</v>
      </c>
      <c r="BW172" s="116" t="s">
        <v>219</v>
      </c>
      <c r="BX172" s="117" t="s">
        <v>219</v>
      </c>
      <c r="BY172" s="118" t="s">
        <v>219</v>
      </c>
      <c r="BZ172" s="119" t="s">
        <v>219</v>
      </c>
      <c r="CA172" s="120" t="s">
        <v>219</v>
      </c>
      <c r="CB172" s="146">
        <v>2645501.3155999999</v>
      </c>
      <c r="CC172" s="146">
        <v>411492.21189999999</v>
      </c>
      <c r="CD172" s="146">
        <v>437218.68098</v>
      </c>
      <c r="CE172" s="146">
        <v>3494212.2085000002</v>
      </c>
      <c r="CF172" s="146">
        <v>419527.19653999998</v>
      </c>
      <c r="CG172" s="146">
        <v>3921298.3091000002</v>
      </c>
      <c r="CH172" s="146">
        <v>0</v>
      </c>
      <c r="CI172" s="146">
        <v>1197809.041</v>
      </c>
      <c r="CJ172" s="146">
        <v>190672.592</v>
      </c>
      <c r="CK172" s="146">
        <v>270456.65399999998</v>
      </c>
      <c r="CL172" s="146">
        <v>1658938.287</v>
      </c>
      <c r="CM172" s="146">
        <v>256879.20300000001</v>
      </c>
      <c r="CN172" s="146">
        <v>1915817.49</v>
      </c>
      <c r="CO172" s="146" t="e">
        <v>#N/A</v>
      </c>
      <c r="CP172" s="146" t="e">
        <v>#N/A</v>
      </c>
      <c r="CQ172" s="146" t="e">
        <v>#N/A</v>
      </c>
      <c r="CR172" s="146" t="e">
        <v>#N/A</v>
      </c>
      <c r="CS172" s="146" t="e">
        <v>#N/A</v>
      </c>
      <c r="CT172" s="146" t="e">
        <v>#N/A</v>
      </c>
      <c r="CU172" s="146">
        <v>1164850.1887999999</v>
      </c>
      <c r="CV172" s="146">
        <v>164410.73358999999</v>
      </c>
      <c r="CW172" s="146">
        <v>231474.30942000001</v>
      </c>
      <c r="CX172" s="146">
        <v>1560735.2318</v>
      </c>
      <c r="CY172" s="146">
        <v>281725.88841000001</v>
      </c>
      <c r="CZ172" s="146">
        <v>1842461.1202</v>
      </c>
      <c r="DA172" s="146" t="e">
        <v>#N/A</v>
      </c>
      <c r="DB172" s="146" t="e">
        <v>#N/A</v>
      </c>
      <c r="DC172" s="146" t="e">
        <v>#N/A</v>
      </c>
      <c r="DD172" s="146" t="e">
        <v>#N/A</v>
      </c>
      <c r="DE172" s="146" t="e">
        <v>#N/A</v>
      </c>
      <c r="DF172" s="146" t="e">
        <v>#N/A</v>
      </c>
    </row>
    <row r="173" spans="1:110" x14ac:dyDescent="0.25">
      <c r="A173" t="s">
        <v>218</v>
      </c>
      <c r="B173" s="142">
        <v>43908</v>
      </c>
      <c r="C173">
        <v>2</v>
      </c>
      <c r="D173">
        <v>0</v>
      </c>
      <c r="E173" s="105">
        <v>8.0807692307999996</v>
      </c>
      <c r="F173" s="105">
        <v>6.5869230768999998</v>
      </c>
      <c r="G173" s="112">
        <v>1220674.2180000001</v>
      </c>
      <c r="H173" s="112">
        <v>1362595.0214</v>
      </c>
      <c r="I173" s="112">
        <v>-125806.01029999999</v>
      </c>
      <c r="J173" s="112">
        <v>1168561.8657</v>
      </c>
      <c r="K173" s="112">
        <v>-194033.1557</v>
      </c>
      <c r="L173" s="112">
        <v>1414707.3737000001</v>
      </c>
      <c r="M173" s="113">
        <v>194277.43299999999</v>
      </c>
      <c r="N173" s="113">
        <v>185934.62883999999</v>
      </c>
      <c r="O173" s="113">
        <v>-14441.18656</v>
      </c>
      <c r="P173" s="113">
        <v>163714.88217</v>
      </c>
      <c r="Q173" s="113">
        <v>-22219.74667</v>
      </c>
      <c r="R173" s="113">
        <v>216497.17967000001</v>
      </c>
      <c r="S173" s="114">
        <v>273898.59700000001</v>
      </c>
      <c r="T173" s="114">
        <v>254574.9259</v>
      </c>
      <c r="U173" s="114">
        <v>-14876.698119999999</v>
      </c>
      <c r="V173" s="114">
        <v>232428.06148</v>
      </c>
      <c r="W173" s="114">
        <v>-22146.864409999998</v>
      </c>
      <c r="X173" s="114">
        <v>296045.46140999999</v>
      </c>
      <c r="Y173" s="109">
        <v>1688850.2479999999</v>
      </c>
      <c r="Z173" s="109">
        <v>1803104.5760999999</v>
      </c>
      <c r="AA173" s="143">
        <f t="shared" si="2"/>
        <v>153.53184072727271</v>
      </c>
      <c r="AB173" s="143">
        <f t="shared" si="2"/>
        <v>163.91859782727272</v>
      </c>
      <c r="AC173" s="109">
        <v>-155123.89490000001</v>
      </c>
      <c r="AD173" s="109">
        <v>1564704.8093999999</v>
      </c>
      <c r="AE173" s="109">
        <v>-238399.76680000001</v>
      </c>
      <c r="AF173" s="109">
        <v>1927250.0148</v>
      </c>
      <c r="AG173" s="110">
        <v>291392.484</v>
      </c>
      <c r="AH173" s="110">
        <v>290658.75086999999</v>
      </c>
      <c r="AI173" s="110">
        <v>282270.36281999998</v>
      </c>
      <c r="AJ173" s="110">
        <v>-8388.3880489999992</v>
      </c>
      <c r="AK173" s="110">
        <v>299780.87205000001</v>
      </c>
      <c r="AL173" s="111">
        <v>1980242.7320000001</v>
      </c>
      <c r="AM173" s="111">
        <v>2093763.327</v>
      </c>
      <c r="AN173" s="111">
        <v>-160626.2047</v>
      </c>
      <c r="AO173" s="111">
        <v>1846975.1721999999</v>
      </c>
      <c r="AP173" s="111">
        <v>-246788.15479999999</v>
      </c>
      <c r="AQ173" s="111">
        <v>2227030.8868</v>
      </c>
      <c r="AR173" s="112">
        <v>52112.352300000144</v>
      </c>
      <c r="AS173" s="112">
        <v>47789.430571428602</v>
      </c>
      <c r="AU173" s="113">
        <v>30562.550830000022</v>
      </c>
      <c r="AV173" s="113">
        <v>18800.551822857145</v>
      </c>
      <c r="AX173" s="114">
        <v>41470.535509999987</v>
      </c>
      <c r="AY173" s="114">
        <v>28587.788620000007</v>
      </c>
      <c r="BA173" s="109">
        <v>124145.43870000006</v>
      </c>
      <c r="BB173" s="109">
        <v>95177.771028571427</v>
      </c>
      <c r="BD173" s="110">
        <v>9122.1211800000165</v>
      </c>
      <c r="BE173" s="110">
        <v>-7088.9891457142867</v>
      </c>
      <c r="BG173" s="111">
        <v>133267.55979999993</v>
      </c>
      <c r="BH173" s="111">
        <v>88088.781857142851</v>
      </c>
      <c r="BJ173" s="144">
        <v>1362595.0214</v>
      </c>
      <c r="BK173" s="113">
        <v>185934.62883999999</v>
      </c>
      <c r="BL173" s="114">
        <v>254574.9259</v>
      </c>
      <c r="BM173" s="109">
        <v>1803104.5760999999</v>
      </c>
      <c r="BN173" s="110">
        <v>290658.75086999999</v>
      </c>
      <c r="BO173" s="145">
        <v>2093763.327</v>
      </c>
      <c r="BP173" s="115" t="s">
        <v>219</v>
      </c>
      <c r="BQ173" s="116" t="s">
        <v>219</v>
      </c>
      <c r="BR173" s="117" t="s">
        <v>219</v>
      </c>
      <c r="BS173" s="118" t="s">
        <v>219</v>
      </c>
      <c r="BT173" s="119" t="s">
        <v>219</v>
      </c>
      <c r="BU173" s="120" t="s">
        <v>219</v>
      </c>
      <c r="BV173" s="115" t="s">
        <v>219</v>
      </c>
      <c r="BW173" s="116" t="s">
        <v>219</v>
      </c>
      <c r="BX173" s="117" t="s">
        <v>219</v>
      </c>
      <c r="BY173" s="118" t="s">
        <v>219</v>
      </c>
      <c r="BZ173" s="119" t="s">
        <v>219</v>
      </c>
      <c r="CA173" s="120" t="s">
        <v>219</v>
      </c>
      <c r="CB173" s="146">
        <v>2645501.3155999999</v>
      </c>
      <c r="CC173" s="146">
        <v>411492.21189999999</v>
      </c>
      <c r="CD173" s="146">
        <v>437218.68098</v>
      </c>
      <c r="CE173" s="146">
        <v>3494212.2085000002</v>
      </c>
      <c r="CF173" s="146">
        <v>419527.19653999998</v>
      </c>
      <c r="CG173" s="146">
        <v>3921298.3091000002</v>
      </c>
      <c r="CH173" s="146">
        <v>0</v>
      </c>
      <c r="CI173" s="146">
        <v>1220674.2180000001</v>
      </c>
      <c r="CJ173" s="146">
        <v>194277.43299999999</v>
      </c>
      <c r="CK173" s="146">
        <v>273898.59700000001</v>
      </c>
      <c r="CL173" s="146">
        <v>1688850.2479999999</v>
      </c>
      <c r="CM173" s="146">
        <v>291392.484</v>
      </c>
      <c r="CN173" s="146">
        <v>1980242.7320000001</v>
      </c>
      <c r="CO173" s="146" t="e">
        <v>#N/A</v>
      </c>
      <c r="CP173" s="146" t="e">
        <v>#N/A</v>
      </c>
      <c r="CQ173" s="146" t="e">
        <v>#N/A</v>
      </c>
      <c r="CR173" s="146" t="e">
        <v>#N/A</v>
      </c>
      <c r="CS173" s="146" t="e">
        <v>#N/A</v>
      </c>
      <c r="CT173" s="146" t="e">
        <v>#N/A</v>
      </c>
      <c r="CU173" s="146">
        <v>1168561.8657</v>
      </c>
      <c r="CV173" s="146">
        <v>163714.88217</v>
      </c>
      <c r="CW173" s="146">
        <v>232428.06148</v>
      </c>
      <c r="CX173" s="146">
        <v>1564704.8093999999</v>
      </c>
      <c r="CY173" s="146">
        <v>282270.36281999998</v>
      </c>
      <c r="CZ173" s="146">
        <v>1846975.1721999999</v>
      </c>
      <c r="DA173" s="146" t="e">
        <v>#N/A</v>
      </c>
      <c r="DB173" s="146" t="e">
        <v>#N/A</v>
      </c>
      <c r="DC173" s="146" t="e">
        <v>#N/A</v>
      </c>
      <c r="DD173" s="146" t="e">
        <v>#N/A</v>
      </c>
      <c r="DE173" s="146" t="e">
        <v>#N/A</v>
      </c>
      <c r="DF173" s="146" t="e">
        <v>#N/A</v>
      </c>
    </row>
    <row r="174" spans="1:110" x14ac:dyDescent="0.25">
      <c r="A174" t="s">
        <v>218</v>
      </c>
      <c r="B174" s="142">
        <v>43909</v>
      </c>
      <c r="C174">
        <v>3</v>
      </c>
      <c r="D174">
        <v>0</v>
      </c>
      <c r="E174" s="105">
        <v>7.0361538462000004</v>
      </c>
      <c r="F174" s="105">
        <v>6.6261538462000003</v>
      </c>
      <c r="G174" s="112">
        <v>1356756.16</v>
      </c>
      <c r="H174" s="112">
        <v>1357567.8197999999</v>
      </c>
      <c r="I174" s="112">
        <v>-125804.6401</v>
      </c>
      <c r="J174" s="112">
        <v>1302835.4809999999</v>
      </c>
      <c r="K174" s="112">
        <v>-54732.338759999999</v>
      </c>
      <c r="L174" s="112">
        <v>1411488.4987999999</v>
      </c>
      <c r="M174" s="113">
        <v>211469.81</v>
      </c>
      <c r="N174" s="113">
        <v>185310.59546000001</v>
      </c>
      <c r="O174" s="113">
        <v>-14438.688469999999</v>
      </c>
      <c r="P174" s="113">
        <v>179103.66381999999</v>
      </c>
      <c r="Q174" s="113">
        <v>-6206.9316440000002</v>
      </c>
      <c r="R174" s="113">
        <v>217676.74163999999</v>
      </c>
      <c r="S174" s="114">
        <v>290179.315</v>
      </c>
      <c r="T174" s="114">
        <v>253999.73222000001</v>
      </c>
      <c r="U174" s="114">
        <v>-14876.70687</v>
      </c>
      <c r="V174" s="114">
        <v>247945.56773000001</v>
      </c>
      <c r="W174" s="114">
        <v>-6054.1644930000002</v>
      </c>
      <c r="X174" s="114">
        <v>296233.47949</v>
      </c>
      <c r="Y174" s="109">
        <v>1858405.2849999999</v>
      </c>
      <c r="Z174" s="109">
        <v>1796878.1475</v>
      </c>
      <c r="AA174" s="143">
        <f t="shared" si="2"/>
        <v>168.94593499999999</v>
      </c>
      <c r="AB174" s="143">
        <f t="shared" si="2"/>
        <v>163.35255886363635</v>
      </c>
      <c r="AC174" s="109">
        <v>-155120.03539999999</v>
      </c>
      <c r="AD174" s="109">
        <v>1729884.7126</v>
      </c>
      <c r="AE174" s="109">
        <v>-66993.434899999993</v>
      </c>
      <c r="AF174" s="109">
        <v>1925398.7198999999</v>
      </c>
      <c r="AG174" s="110">
        <v>297521.7</v>
      </c>
      <c r="AH174" s="110">
        <v>290395.35525000002</v>
      </c>
      <c r="AI174" s="110">
        <v>287839.43037999998</v>
      </c>
      <c r="AJ174" s="110">
        <v>-2555.9248750000002</v>
      </c>
      <c r="AK174" s="110">
        <v>300077.62488000002</v>
      </c>
      <c r="AL174" s="111">
        <v>2155926.9849999999</v>
      </c>
      <c r="AM174" s="111">
        <v>2087273.5027000001</v>
      </c>
      <c r="AN174" s="111">
        <v>-160621.6354</v>
      </c>
      <c r="AO174" s="111">
        <v>2017724.1429999999</v>
      </c>
      <c r="AP174" s="111">
        <v>-69549.359769999995</v>
      </c>
      <c r="AQ174" s="111">
        <v>2225476.3448000001</v>
      </c>
      <c r="AR174" s="112">
        <v>53920.679000000004</v>
      </c>
      <c r="AS174" s="112">
        <v>48608.704957142872</v>
      </c>
      <c r="AU174" s="113">
        <v>32366.146179999982</v>
      </c>
      <c r="AV174" s="113">
        <v>18842.266374285711</v>
      </c>
      <c r="AX174" s="114">
        <v>42233.747269999993</v>
      </c>
      <c r="AY174" s="114">
        <v>28594.624745714285</v>
      </c>
      <c r="BA174" s="109">
        <v>128520.57239999995</v>
      </c>
      <c r="BB174" s="109">
        <v>96045.596085714278</v>
      </c>
      <c r="BD174" s="110">
        <v>9682.2696299999952</v>
      </c>
      <c r="BE174" s="110">
        <v>-4535.312037142854</v>
      </c>
      <c r="BG174" s="111">
        <v>138202.84210000001</v>
      </c>
      <c r="BH174" s="111">
        <v>91510.284042857151</v>
      </c>
      <c r="BJ174" s="144">
        <v>1357567.8197999999</v>
      </c>
      <c r="BK174" s="113">
        <v>185310.59546000001</v>
      </c>
      <c r="BL174" s="114">
        <v>253999.73222000001</v>
      </c>
      <c r="BM174" s="109">
        <v>1796878.1475</v>
      </c>
      <c r="BN174" s="110">
        <v>290395.35525000002</v>
      </c>
      <c r="BO174" s="145">
        <v>2087273.5027000001</v>
      </c>
      <c r="BP174" s="115" t="s">
        <v>219</v>
      </c>
      <c r="BQ174" s="116" t="s">
        <v>219</v>
      </c>
      <c r="BR174" s="117" t="s">
        <v>219</v>
      </c>
      <c r="BS174" s="118" t="s">
        <v>219</v>
      </c>
      <c r="BT174" s="119" t="s">
        <v>219</v>
      </c>
      <c r="BU174" s="120" t="s">
        <v>219</v>
      </c>
      <c r="BV174" s="115" t="s">
        <v>219</v>
      </c>
      <c r="BW174" s="116" t="s">
        <v>219</v>
      </c>
      <c r="BX174" s="117" t="s">
        <v>219</v>
      </c>
      <c r="BY174" s="118" t="s">
        <v>219</v>
      </c>
      <c r="BZ174" s="119" t="s">
        <v>219</v>
      </c>
      <c r="CA174" s="120" t="s">
        <v>219</v>
      </c>
      <c r="CB174" s="146">
        <v>2645501.3155999999</v>
      </c>
      <c r="CC174" s="146">
        <v>411492.21189999999</v>
      </c>
      <c r="CD174" s="146">
        <v>437218.68098</v>
      </c>
      <c r="CE174" s="146">
        <v>3494212.2085000002</v>
      </c>
      <c r="CF174" s="146">
        <v>419527.19653999998</v>
      </c>
      <c r="CG174" s="146">
        <v>3921298.3091000002</v>
      </c>
      <c r="CH174" s="146">
        <v>0</v>
      </c>
      <c r="CI174" s="146">
        <v>1356756.16</v>
      </c>
      <c r="CJ174" s="146">
        <v>211469.81</v>
      </c>
      <c r="CK174" s="146">
        <v>290179.315</v>
      </c>
      <c r="CL174" s="146">
        <v>1858405.2849999999</v>
      </c>
      <c r="CM174" s="146">
        <v>297521.7</v>
      </c>
      <c r="CN174" s="146">
        <v>2155926.9849999999</v>
      </c>
      <c r="CO174" s="146" t="e">
        <v>#N/A</v>
      </c>
      <c r="CP174" s="146" t="e">
        <v>#N/A</v>
      </c>
      <c r="CQ174" s="146" t="e">
        <v>#N/A</v>
      </c>
      <c r="CR174" s="146" t="e">
        <v>#N/A</v>
      </c>
      <c r="CS174" s="146" t="e">
        <v>#N/A</v>
      </c>
      <c r="CT174" s="146" t="e">
        <v>#N/A</v>
      </c>
      <c r="CU174" s="146">
        <v>1302835.4809999999</v>
      </c>
      <c r="CV174" s="146">
        <v>179103.66381999999</v>
      </c>
      <c r="CW174" s="146">
        <v>247945.56773000001</v>
      </c>
      <c r="CX174" s="146">
        <v>1729884.7126</v>
      </c>
      <c r="CY174" s="146">
        <v>287839.43037999998</v>
      </c>
      <c r="CZ174" s="146">
        <v>2017724.1429999999</v>
      </c>
      <c r="DA174" s="146" t="e">
        <v>#N/A</v>
      </c>
      <c r="DB174" s="146" t="e">
        <v>#N/A</v>
      </c>
      <c r="DC174" s="146" t="e">
        <v>#N/A</v>
      </c>
      <c r="DD174" s="146" t="e">
        <v>#N/A</v>
      </c>
      <c r="DE174" s="146" t="e">
        <v>#N/A</v>
      </c>
      <c r="DF174" s="146" t="e">
        <v>#N/A</v>
      </c>
    </row>
    <row r="175" spans="1:110" x14ac:dyDescent="0.25">
      <c r="A175" t="s">
        <v>218</v>
      </c>
      <c r="B175" s="142">
        <v>43910</v>
      </c>
      <c r="C175">
        <v>4</v>
      </c>
      <c r="D175">
        <v>0</v>
      </c>
      <c r="E175" s="105">
        <v>6.3476923077</v>
      </c>
      <c r="F175" s="105">
        <v>6.6784615384999997</v>
      </c>
      <c r="G175" s="112">
        <v>1419078.254</v>
      </c>
      <c r="H175" s="112">
        <v>1372219.7568999999</v>
      </c>
      <c r="I175" s="112">
        <v>-127747.583</v>
      </c>
      <c r="J175" s="112">
        <v>1412994.3843</v>
      </c>
      <c r="K175" s="112">
        <v>40774.627315999998</v>
      </c>
      <c r="L175" s="112">
        <v>1378303.6266999999</v>
      </c>
      <c r="M175" s="113">
        <v>207754.49400000001</v>
      </c>
      <c r="N175" s="113">
        <v>183649.47596000001</v>
      </c>
      <c r="O175" s="113">
        <v>-14359.12918</v>
      </c>
      <c r="P175" s="113">
        <v>188127.61757</v>
      </c>
      <c r="Q175" s="113">
        <v>4478.1416135999998</v>
      </c>
      <c r="R175" s="113">
        <v>203276.35238999999</v>
      </c>
      <c r="S175" s="114">
        <v>274895.11099999998</v>
      </c>
      <c r="T175" s="114">
        <v>239045.03576999999</v>
      </c>
      <c r="U175" s="114">
        <v>-14055.610129999999</v>
      </c>
      <c r="V175" s="114">
        <v>243541.62273999999</v>
      </c>
      <c r="W175" s="114">
        <v>4496.5869666999997</v>
      </c>
      <c r="X175" s="114">
        <v>270398.52402999997</v>
      </c>
      <c r="Y175" s="109">
        <v>1901727.8589999999</v>
      </c>
      <c r="Z175" s="109">
        <v>1794914.2686999999</v>
      </c>
      <c r="AA175" s="143">
        <f t="shared" si="2"/>
        <v>172.88435081818182</v>
      </c>
      <c r="AB175" s="143">
        <f t="shared" si="2"/>
        <v>163.17402442727271</v>
      </c>
      <c r="AC175" s="109">
        <v>-156162.3223</v>
      </c>
      <c r="AD175" s="109">
        <v>1844663.6246</v>
      </c>
      <c r="AE175" s="109">
        <v>49749.355896000001</v>
      </c>
      <c r="AF175" s="109">
        <v>1851978.5031000001</v>
      </c>
      <c r="AG175" s="110">
        <v>264464.90500000003</v>
      </c>
      <c r="AH175" s="110">
        <v>284898.27989000001</v>
      </c>
      <c r="AI175" s="110">
        <v>286617.20483</v>
      </c>
      <c r="AJ175" s="110">
        <v>1718.9249371000001</v>
      </c>
      <c r="AK175" s="110">
        <v>262745.98005999997</v>
      </c>
      <c r="AL175" s="111">
        <v>2166192.764</v>
      </c>
      <c r="AM175" s="111">
        <v>2079812.5486000001</v>
      </c>
      <c r="AN175" s="111">
        <v>-161581.4258</v>
      </c>
      <c r="AO175" s="111">
        <v>2131280.8294000002</v>
      </c>
      <c r="AP175" s="111">
        <v>51468.280832999997</v>
      </c>
      <c r="AQ175" s="111">
        <v>2114724.4832000001</v>
      </c>
      <c r="AR175" s="112">
        <v>6083.8697999999858</v>
      </c>
      <c r="AS175" s="112">
        <v>43011.812185714291</v>
      </c>
      <c r="AU175" s="113">
        <v>19626.876429999975</v>
      </c>
      <c r="AV175" s="113">
        <v>18087.33165428571</v>
      </c>
      <c r="AX175" s="114">
        <v>31353.488259999984</v>
      </c>
      <c r="AY175" s="114">
        <v>28114.169917142859</v>
      </c>
      <c r="BA175" s="109">
        <v>57064.23440000019</v>
      </c>
      <c r="BB175" s="109">
        <v>89213.313757142882</v>
      </c>
      <c r="BD175" s="110">
        <v>-22152.299830000033</v>
      </c>
      <c r="BE175" s="110">
        <v>-8000.6050014285674</v>
      </c>
      <c r="BG175" s="111">
        <v>34911.934600000037</v>
      </c>
      <c r="BH175" s="111">
        <v>81212.708757142871</v>
      </c>
      <c r="BJ175" s="144">
        <v>1372219.7568999999</v>
      </c>
      <c r="BK175" s="113">
        <v>183649.47596000001</v>
      </c>
      <c r="BL175" s="114">
        <v>239045.03576999999</v>
      </c>
      <c r="BM175" s="109">
        <v>1794914.2686999999</v>
      </c>
      <c r="BN175" s="110">
        <v>284898.27989000001</v>
      </c>
      <c r="BO175" s="145">
        <v>2079812.5486000001</v>
      </c>
      <c r="BP175" s="115" t="s">
        <v>219</v>
      </c>
      <c r="BQ175" s="116" t="s">
        <v>219</v>
      </c>
      <c r="BR175" s="117" t="s">
        <v>219</v>
      </c>
      <c r="BS175" s="118" t="s">
        <v>219</v>
      </c>
      <c r="BT175" s="119" t="s">
        <v>219</v>
      </c>
      <c r="BU175" s="120" t="s">
        <v>219</v>
      </c>
      <c r="BV175" s="115" t="s">
        <v>219</v>
      </c>
      <c r="BW175" s="116" t="s">
        <v>219</v>
      </c>
      <c r="BX175" s="117" t="s">
        <v>219</v>
      </c>
      <c r="BY175" s="118" t="s">
        <v>219</v>
      </c>
      <c r="BZ175" s="119" t="s">
        <v>219</v>
      </c>
      <c r="CA175" s="120" t="s">
        <v>219</v>
      </c>
      <c r="CB175" s="146">
        <v>2645501.3155999999</v>
      </c>
      <c r="CC175" s="146">
        <v>411492.21189999999</v>
      </c>
      <c r="CD175" s="146">
        <v>437218.68098</v>
      </c>
      <c r="CE175" s="146">
        <v>3494212.2085000002</v>
      </c>
      <c r="CF175" s="146">
        <v>419527.19653999998</v>
      </c>
      <c r="CG175" s="146">
        <v>3921298.3091000002</v>
      </c>
      <c r="CH175" s="146">
        <v>1</v>
      </c>
      <c r="CI175" s="146" t="e">
        <v>#N/A</v>
      </c>
      <c r="CJ175" s="146" t="e">
        <v>#N/A</v>
      </c>
      <c r="CK175" s="146" t="e">
        <v>#N/A</v>
      </c>
      <c r="CL175" s="146" t="e">
        <v>#N/A</v>
      </c>
      <c r="CM175" s="146" t="e">
        <v>#N/A</v>
      </c>
      <c r="CN175" s="146" t="e">
        <v>#N/A</v>
      </c>
      <c r="CO175" s="146">
        <v>1419078.254</v>
      </c>
      <c r="CP175" s="146">
        <v>207754.49400000001</v>
      </c>
      <c r="CQ175" s="146">
        <v>274895.11099999998</v>
      </c>
      <c r="CR175" s="146">
        <v>1901727.8589999999</v>
      </c>
      <c r="CS175" s="146">
        <v>264464.90500000003</v>
      </c>
      <c r="CT175" s="146">
        <v>2166192.764</v>
      </c>
      <c r="CU175" s="146" t="e">
        <v>#N/A</v>
      </c>
      <c r="CV175" s="146" t="e">
        <v>#N/A</v>
      </c>
      <c r="CW175" s="146" t="e">
        <v>#N/A</v>
      </c>
      <c r="CX175" s="146" t="e">
        <v>#N/A</v>
      </c>
      <c r="CY175" s="146" t="e">
        <v>#N/A</v>
      </c>
      <c r="CZ175" s="146" t="e">
        <v>#N/A</v>
      </c>
      <c r="DA175" s="146">
        <v>1412994.3843</v>
      </c>
      <c r="DB175" s="146">
        <v>188127.61757</v>
      </c>
      <c r="DC175" s="146">
        <v>243541.62273999999</v>
      </c>
      <c r="DD175" s="146">
        <v>1844663.6246</v>
      </c>
      <c r="DE175" s="146">
        <v>286617.20483</v>
      </c>
      <c r="DF175" s="146">
        <v>2131280.8294000002</v>
      </c>
    </row>
    <row r="176" spans="1:110" x14ac:dyDescent="0.25">
      <c r="A176" t="s">
        <v>218</v>
      </c>
      <c r="B176" s="142">
        <v>43911</v>
      </c>
      <c r="C176">
        <v>5</v>
      </c>
      <c r="D176">
        <v>0</v>
      </c>
      <c r="E176" s="105">
        <v>6.1592307691999997</v>
      </c>
      <c r="F176" s="105">
        <v>6.7861538462000004</v>
      </c>
      <c r="G176" s="112">
        <v>1434169.1880000001</v>
      </c>
      <c r="H176" s="112">
        <v>1314934.5244</v>
      </c>
      <c r="I176" s="112">
        <v>-123676.49860000001</v>
      </c>
      <c r="J176" s="112">
        <v>1392277.5885000001</v>
      </c>
      <c r="K176" s="112">
        <v>77343.064142999996</v>
      </c>
      <c r="L176" s="112">
        <v>1356826.1239</v>
      </c>
      <c r="M176" s="113">
        <v>173015.976</v>
      </c>
      <c r="N176" s="113">
        <v>173070.38782</v>
      </c>
      <c r="O176" s="113">
        <v>-13625.75584</v>
      </c>
      <c r="P176" s="113">
        <v>181456.65338</v>
      </c>
      <c r="Q176" s="113">
        <v>8386.2655615999993</v>
      </c>
      <c r="R176" s="113">
        <v>164629.71044</v>
      </c>
      <c r="S176" s="114">
        <v>221528.37599999999</v>
      </c>
      <c r="T176" s="114">
        <v>213330.88192000001</v>
      </c>
      <c r="U176" s="114">
        <v>-12681.06342</v>
      </c>
      <c r="V176" s="114">
        <v>221058.62625</v>
      </c>
      <c r="W176" s="114">
        <v>7727.7443241999999</v>
      </c>
      <c r="X176" s="114">
        <v>213800.63167999999</v>
      </c>
      <c r="Y176" s="109">
        <v>1828713.54</v>
      </c>
      <c r="Z176" s="109">
        <v>1701335.7941000001</v>
      </c>
      <c r="AA176" s="143">
        <f t="shared" si="2"/>
        <v>166.24668545454546</v>
      </c>
      <c r="AB176" s="143">
        <f t="shared" si="2"/>
        <v>154.66689037272727</v>
      </c>
      <c r="AC176" s="109">
        <v>-149983.31789999999</v>
      </c>
      <c r="AD176" s="109">
        <v>1794792.8681999999</v>
      </c>
      <c r="AE176" s="109">
        <v>93457.074028999996</v>
      </c>
      <c r="AF176" s="109">
        <v>1735256.466</v>
      </c>
      <c r="AG176" s="110">
        <v>244760.72899999999</v>
      </c>
      <c r="AH176" s="110">
        <v>270032.05015999998</v>
      </c>
      <c r="AI176" s="110">
        <v>273257.17129999999</v>
      </c>
      <c r="AJ176" s="110">
        <v>3225.1211432</v>
      </c>
      <c r="AK176" s="110">
        <v>241535.60785999999</v>
      </c>
      <c r="AL176" s="111">
        <v>2073474.2690000001</v>
      </c>
      <c r="AM176" s="111">
        <v>1971367.8443</v>
      </c>
      <c r="AN176" s="111">
        <v>-155173.1434</v>
      </c>
      <c r="AO176" s="111">
        <v>2068050.0395</v>
      </c>
      <c r="AP176" s="111">
        <v>96682.195172000007</v>
      </c>
      <c r="AQ176" s="111">
        <v>1976792.0737999999</v>
      </c>
      <c r="AR176" s="112">
        <v>41891.599500000011</v>
      </c>
      <c r="AS176" s="112">
        <v>36192.034328571419</v>
      </c>
      <c r="AU176" s="113">
        <v>-8440.6773800000083</v>
      </c>
      <c r="AV176" s="113">
        <v>16706.521791428564</v>
      </c>
      <c r="AX176" s="114">
        <v>469.74975999997696</v>
      </c>
      <c r="AY176" s="114">
        <v>27212.439887142853</v>
      </c>
      <c r="BA176" s="109">
        <v>33920.671899999958</v>
      </c>
      <c r="BB176" s="109">
        <v>80110.996000000014</v>
      </c>
      <c r="BD176" s="110">
        <v>-28496.442299999995</v>
      </c>
      <c r="BE176" s="110">
        <v>-9560.0278999999955</v>
      </c>
      <c r="BG176" s="111">
        <v>5424.2294999998994</v>
      </c>
      <c r="BH176" s="111">
        <v>70550.968100000013</v>
      </c>
      <c r="BJ176" s="144" t="s">
        <v>219</v>
      </c>
      <c r="BK176" s="113" t="s">
        <v>219</v>
      </c>
      <c r="BL176" s="114" t="s">
        <v>219</v>
      </c>
      <c r="BM176" s="109" t="s">
        <v>219</v>
      </c>
      <c r="BN176" s="110" t="s">
        <v>219</v>
      </c>
      <c r="BO176" s="145" t="s">
        <v>219</v>
      </c>
      <c r="BP176" s="115">
        <v>1314934.5244</v>
      </c>
      <c r="BQ176" s="116">
        <v>173070.38782</v>
      </c>
      <c r="BR176" s="117">
        <v>213330.88192000001</v>
      </c>
      <c r="BS176" s="118">
        <v>1701335.7941000001</v>
      </c>
      <c r="BT176" s="119">
        <v>270032.05015999998</v>
      </c>
      <c r="BU176" s="120">
        <v>1971367.8443</v>
      </c>
      <c r="BV176" s="115" t="s">
        <v>219</v>
      </c>
      <c r="BW176" s="116" t="s">
        <v>219</v>
      </c>
      <c r="BX176" s="117" t="s">
        <v>219</v>
      </c>
      <c r="BY176" s="118" t="s">
        <v>219</v>
      </c>
      <c r="BZ176" s="119" t="s">
        <v>219</v>
      </c>
      <c r="CA176" s="120" t="s">
        <v>219</v>
      </c>
      <c r="CB176" s="146">
        <v>2645501.3155999999</v>
      </c>
      <c r="CC176" s="146">
        <v>411492.21189999999</v>
      </c>
      <c r="CD176" s="146">
        <v>437218.68098</v>
      </c>
      <c r="CE176" s="146">
        <v>3494212.2085000002</v>
      </c>
      <c r="CF176" s="146">
        <v>419527.19653999998</v>
      </c>
      <c r="CG176" s="146">
        <v>3921298.3091000002</v>
      </c>
      <c r="CH176" s="146">
        <v>1</v>
      </c>
      <c r="CI176" s="146" t="e">
        <v>#N/A</v>
      </c>
      <c r="CJ176" s="146" t="e">
        <v>#N/A</v>
      </c>
      <c r="CK176" s="146" t="e">
        <v>#N/A</v>
      </c>
      <c r="CL176" s="146" t="e">
        <v>#N/A</v>
      </c>
      <c r="CM176" s="146" t="e">
        <v>#N/A</v>
      </c>
      <c r="CN176" s="146" t="e">
        <v>#N/A</v>
      </c>
      <c r="CO176" s="146">
        <v>1434169.1880000001</v>
      </c>
      <c r="CP176" s="146">
        <v>173015.976</v>
      </c>
      <c r="CQ176" s="146">
        <v>221528.37599999999</v>
      </c>
      <c r="CR176" s="146">
        <v>1828713.54</v>
      </c>
      <c r="CS176" s="146">
        <v>244760.72899999999</v>
      </c>
      <c r="CT176" s="146">
        <v>2073474.2690000001</v>
      </c>
      <c r="CU176" s="146" t="e">
        <v>#N/A</v>
      </c>
      <c r="CV176" s="146" t="e">
        <v>#N/A</v>
      </c>
      <c r="CW176" s="146" t="e">
        <v>#N/A</v>
      </c>
      <c r="CX176" s="146" t="e">
        <v>#N/A</v>
      </c>
      <c r="CY176" s="146" t="e">
        <v>#N/A</v>
      </c>
      <c r="CZ176" s="146" t="e">
        <v>#N/A</v>
      </c>
      <c r="DA176" s="146">
        <v>1392277.5885000001</v>
      </c>
      <c r="DB176" s="146">
        <v>181456.65338</v>
      </c>
      <c r="DC176" s="146">
        <v>221058.62625</v>
      </c>
      <c r="DD176" s="146">
        <v>1794792.8681999999</v>
      </c>
      <c r="DE176" s="146">
        <v>273257.17129999999</v>
      </c>
      <c r="DF176" s="146">
        <v>2068050.0395</v>
      </c>
    </row>
    <row r="177" spans="1:110" x14ac:dyDescent="0.25">
      <c r="A177" t="s">
        <v>218</v>
      </c>
      <c r="B177" s="142">
        <v>43912</v>
      </c>
      <c r="C177">
        <v>6</v>
      </c>
      <c r="D177">
        <v>0</v>
      </c>
      <c r="E177" s="105">
        <v>6.3692307691999996</v>
      </c>
      <c r="F177" s="105">
        <v>6.8876923077000001</v>
      </c>
      <c r="G177" s="112">
        <v>1337349.203</v>
      </c>
      <c r="H177" s="112">
        <v>1270458.3662</v>
      </c>
      <c r="I177" s="112">
        <v>-120658.6134</v>
      </c>
      <c r="J177" s="112">
        <v>1337870.5918000001</v>
      </c>
      <c r="K177" s="112">
        <v>67412.225598000005</v>
      </c>
      <c r="L177" s="112">
        <v>1269936.9774</v>
      </c>
      <c r="M177" s="113">
        <v>162305.57199999999</v>
      </c>
      <c r="N177" s="113">
        <v>174293.02059</v>
      </c>
      <c r="O177" s="113">
        <v>-13848.8048</v>
      </c>
      <c r="P177" s="113">
        <v>181964.70209999999</v>
      </c>
      <c r="Q177" s="113">
        <v>7671.6815077000001</v>
      </c>
      <c r="R177" s="113">
        <v>154633.89048999999</v>
      </c>
      <c r="S177" s="114">
        <v>218070.92300000001</v>
      </c>
      <c r="T177" s="114">
        <v>219866.85294000001</v>
      </c>
      <c r="U177" s="114">
        <v>-13138.99062</v>
      </c>
      <c r="V177" s="114">
        <v>226944.32905</v>
      </c>
      <c r="W177" s="114">
        <v>7077.4761099999996</v>
      </c>
      <c r="X177" s="114">
        <v>210993.44688999999</v>
      </c>
      <c r="Y177" s="109">
        <v>1717725.6980000001</v>
      </c>
      <c r="Z177" s="109">
        <v>1664618.2397</v>
      </c>
      <c r="AA177" s="143">
        <f t="shared" si="2"/>
        <v>156.15688163636364</v>
      </c>
      <c r="AB177" s="143">
        <f t="shared" si="2"/>
        <v>151.3289308818182</v>
      </c>
      <c r="AC177" s="109">
        <v>-147646.4088</v>
      </c>
      <c r="AD177" s="109">
        <v>1746779.6229000001</v>
      </c>
      <c r="AE177" s="109">
        <v>82161.383216000002</v>
      </c>
      <c r="AF177" s="109">
        <v>1635564.3148000001</v>
      </c>
      <c r="AG177" s="110">
        <v>242517.092</v>
      </c>
      <c r="AH177" s="110">
        <v>261656.35952999999</v>
      </c>
      <c r="AI177" s="110">
        <v>264218.06975000002</v>
      </c>
      <c r="AJ177" s="110">
        <v>2561.7102156000001</v>
      </c>
      <c r="AK177" s="110">
        <v>239955.38178</v>
      </c>
      <c r="AL177" s="111">
        <v>1960242.79</v>
      </c>
      <c r="AM177" s="111">
        <v>1926274.5992000001</v>
      </c>
      <c r="AN177" s="111">
        <v>-152608.05319999999</v>
      </c>
      <c r="AO177" s="111">
        <v>2010997.6927</v>
      </c>
      <c r="AP177" s="111">
        <v>84723.093431999994</v>
      </c>
      <c r="AQ177" s="111">
        <v>1875519.6965999999</v>
      </c>
      <c r="AR177" s="112">
        <v>-521.38880000007339</v>
      </c>
      <c r="AS177" s="112">
        <v>21746.080771428566</v>
      </c>
      <c r="AU177" s="113">
        <v>-19659.130100000009</v>
      </c>
      <c r="AV177" s="113">
        <v>14156.240924285708</v>
      </c>
      <c r="AX177" s="114">
        <v>-8873.4060500000196</v>
      </c>
      <c r="AY177" s="114">
        <v>25516.706158571418</v>
      </c>
      <c r="BA177" s="109">
        <v>-29053.924899999984</v>
      </c>
      <c r="BB177" s="109">
        <v>61419.027857142864</v>
      </c>
      <c r="BD177" s="110">
        <v>-21700.977749999991</v>
      </c>
      <c r="BE177" s="110">
        <v>-12718.471472857142</v>
      </c>
      <c r="BG177" s="111">
        <v>-50754.902600000147</v>
      </c>
      <c r="BH177" s="111">
        <v>48700.556385714262</v>
      </c>
      <c r="BJ177" s="144" t="s">
        <v>219</v>
      </c>
      <c r="BK177" s="113" t="s">
        <v>219</v>
      </c>
      <c r="BL177" s="114" t="s">
        <v>219</v>
      </c>
      <c r="BM177" s="109" t="s">
        <v>219</v>
      </c>
      <c r="BN177" s="110" t="s">
        <v>219</v>
      </c>
      <c r="BO177" s="145" t="s">
        <v>219</v>
      </c>
      <c r="BP177" s="115">
        <v>1270458.3662</v>
      </c>
      <c r="BQ177" s="116">
        <v>174293.02059</v>
      </c>
      <c r="BR177" s="117">
        <v>219866.85294000001</v>
      </c>
      <c r="BS177" s="118">
        <v>1664618.2397</v>
      </c>
      <c r="BT177" s="119">
        <v>261656.35952999999</v>
      </c>
      <c r="BU177" s="120">
        <v>1926274.5992000001</v>
      </c>
      <c r="BV177" s="115" t="s">
        <v>219</v>
      </c>
      <c r="BW177" s="116" t="s">
        <v>219</v>
      </c>
      <c r="BX177" s="117" t="s">
        <v>219</v>
      </c>
      <c r="BY177" s="118" t="s">
        <v>219</v>
      </c>
      <c r="BZ177" s="119" t="s">
        <v>219</v>
      </c>
      <c r="CA177" s="120" t="s">
        <v>219</v>
      </c>
      <c r="CB177" s="146">
        <v>2645501.3155999999</v>
      </c>
      <c r="CC177" s="146">
        <v>411492.21189999999</v>
      </c>
      <c r="CD177" s="146">
        <v>437218.68098</v>
      </c>
      <c r="CE177" s="146">
        <v>3494212.2085000002</v>
      </c>
      <c r="CF177" s="146">
        <v>419527.19653999998</v>
      </c>
      <c r="CG177" s="146">
        <v>3921298.3091000002</v>
      </c>
      <c r="CH177" s="146">
        <v>1</v>
      </c>
      <c r="CI177" s="146" t="e">
        <v>#N/A</v>
      </c>
      <c r="CJ177" s="146" t="e">
        <v>#N/A</v>
      </c>
      <c r="CK177" s="146" t="e">
        <v>#N/A</v>
      </c>
      <c r="CL177" s="146" t="e">
        <v>#N/A</v>
      </c>
      <c r="CM177" s="146" t="e">
        <v>#N/A</v>
      </c>
      <c r="CN177" s="146" t="e">
        <v>#N/A</v>
      </c>
      <c r="CO177" s="146">
        <v>1337349.203</v>
      </c>
      <c r="CP177" s="146">
        <v>162305.57199999999</v>
      </c>
      <c r="CQ177" s="146">
        <v>218070.92300000001</v>
      </c>
      <c r="CR177" s="146">
        <v>1717725.6980000001</v>
      </c>
      <c r="CS177" s="146">
        <v>242517.092</v>
      </c>
      <c r="CT177" s="146">
        <v>1960242.79</v>
      </c>
      <c r="CU177" s="146" t="e">
        <v>#N/A</v>
      </c>
      <c r="CV177" s="146" t="e">
        <v>#N/A</v>
      </c>
      <c r="CW177" s="146" t="e">
        <v>#N/A</v>
      </c>
      <c r="CX177" s="146" t="e">
        <v>#N/A</v>
      </c>
      <c r="CY177" s="146" t="e">
        <v>#N/A</v>
      </c>
      <c r="CZ177" s="146" t="e">
        <v>#N/A</v>
      </c>
      <c r="DA177" s="146">
        <v>1337870.5918000001</v>
      </c>
      <c r="DB177" s="146">
        <v>181964.70209999999</v>
      </c>
      <c r="DC177" s="146">
        <v>226944.32905</v>
      </c>
      <c r="DD177" s="146">
        <v>1746779.6229000001</v>
      </c>
      <c r="DE177" s="146">
        <v>264218.06975000002</v>
      </c>
      <c r="DF177" s="146">
        <v>2010997.6927</v>
      </c>
    </row>
    <row r="178" spans="1:110" x14ac:dyDescent="0.25">
      <c r="A178" t="s">
        <v>218</v>
      </c>
      <c r="B178" s="142">
        <v>43913</v>
      </c>
      <c r="C178">
        <v>0</v>
      </c>
      <c r="D178">
        <v>0</v>
      </c>
      <c r="E178" s="105">
        <v>6.7684615385000004</v>
      </c>
      <c r="F178" s="105">
        <v>7.0169230769000004</v>
      </c>
      <c r="G178" s="112">
        <v>1274512.8970000001</v>
      </c>
      <c r="H178" s="112">
        <v>1308609.9975000001</v>
      </c>
      <c r="I178" s="112">
        <v>-125799.15949999999</v>
      </c>
      <c r="J178" s="112">
        <v>1344639.3805</v>
      </c>
      <c r="K178" s="112">
        <v>36029.383042000001</v>
      </c>
      <c r="L178" s="112">
        <v>1238483.514</v>
      </c>
      <c r="M178" s="113">
        <v>197562.23800000001</v>
      </c>
      <c r="N178" s="113">
        <v>179684.64819000001</v>
      </c>
      <c r="O178" s="113">
        <v>-14430.213460000001</v>
      </c>
      <c r="P178" s="113">
        <v>183806.67833</v>
      </c>
      <c r="Q178" s="113">
        <v>4122.0301348000003</v>
      </c>
      <c r="R178" s="113">
        <v>193440.20787000001</v>
      </c>
      <c r="S178" s="114">
        <v>282245.46500000003</v>
      </c>
      <c r="T178" s="114">
        <v>248242.31662999999</v>
      </c>
      <c r="U178" s="114">
        <v>-14876.741900000001</v>
      </c>
      <c r="V178" s="114">
        <v>252293.59369000001</v>
      </c>
      <c r="W178" s="114">
        <v>4051.2770645000001</v>
      </c>
      <c r="X178" s="114">
        <v>278194.18793999997</v>
      </c>
      <c r="Y178" s="109">
        <v>1754320.6</v>
      </c>
      <c r="Z178" s="109">
        <v>1736536.9623</v>
      </c>
      <c r="AA178" s="143">
        <f t="shared" si="2"/>
        <v>159.48369090909091</v>
      </c>
      <c r="AB178" s="143">
        <f t="shared" si="2"/>
        <v>157.86699657272729</v>
      </c>
      <c r="AC178" s="109">
        <v>-155106.11480000001</v>
      </c>
      <c r="AD178" s="109">
        <v>1780739.6525999999</v>
      </c>
      <c r="AE178" s="109">
        <v>44202.690240999997</v>
      </c>
      <c r="AF178" s="109">
        <v>1710117.9098</v>
      </c>
      <c r="AG178" s="110">
        <v>266362.84499999997</v>
      </c>
      <c r="AH178" s="110">
        <v>287510.81007000001</v>
      </c>
      <c r="AI178" s="110">
        <v>288834.30524000002</v>
      </c>
      <c r="AJ178" s="110">
        <v>1323.4951633000001</v>
      </c>
      <c r="AK178" s="110">
        <v>265039.34983999998</v>
      </c>
      <c r="AL178" s="111">
        <v>2020683.4450000001</v>
      </c>
      <c r="AM178" s="111">
        <v>2024047.7723999999</v>
      </c>
      <c r="AN178" s="111">
        <v>-160604.87549999999</v>
      </c>
      <c r="AO178" s="111">
        <v>2069573.9578</v>
      </c>
      <c r="AP178" s="111">
        <v>45526.185404999997</v>
      </c>
      <c r="AQ178" s="111">
        <v>1975157.2596</v>
      </c>
      <c r="AR178" s="112">
        <v>-70126.483500000089</v>
      </c>
      <c r="AS178" s="112">
        <v>16617.068642857117</v>
      </c>
      <c r="AU178" s="113">
        <v>13755.559680000006</v>
      </c>
      <c r="AV178" s="113">
        <v>13496.169149999992</v>
      </c>
      <c r="AX178" s="114">
        <v>29951.871309999988</v>
      </c>
      <c r="AY178" s="114">
        <v>25084.047234285703</v>
      </c>
      <c r="BA178" s="109">
        <v>-26419.052499999991</v>
      </c>
      <c r="BB178" s="109">
        <v>55197.285028571459</v>
      </c>
      <c r="BD178" s="110">
        <v>-22471.460230000026</v>
      </c>
      <c r="BE178" s="110">
        <v>-14409.067815714287</v>
      </c>
      <c r="BG178" s="111">
        <v>-48890.512799999909</v>
      </c>
      <c r="BH178" s="111">
        <v>40788.21719999997</v>
      </c>
      <c r="BJ178" s="144">
        <v>1308609.9975000001</v>
      </c>
      <c r="BK178" s="113">
        <v>179684.64819000001</v>
      </c>
      <c r="BL178" s="114">
        <v>248242.31662999999</v>
      </c>
      <c r="BM178" s="109">
        <v>1736536.9623</v>
      </c>
      <c r="BN178" s="110">
        <v>287510.81007000001</v>
      </c>
      <c r="BO178" s="145">
        <v>2024047.7723999999</v>
      </c>
      <c r="BP178" s="115" t="s">
        <v>219</v>
      </c>
      <c r="BQ178" s="116" t="s">
        <v>219</v>
      </c>
      <c r="BR178" s="117" t="s">
        <v>219</v>
      </c>
      <c r="BS178" s="118" t="s">
        <v>219</v>
      </c>
      <c r="BT178" s="119" t="s">
        <v>219</v>
      </c>
      <c r="BU178" s="120" t="s">
        <v>219</v>
      </c>
      <c r="BV178" s="115" t="s">
        <v>219</v>
      </c>
      <c r="BW178" s="116" t="s">
        <v>219</v>
      </c>
      <c r="BX178" s="117" t="s">
        <v>219</v>
      </c>
      <c r="BY178" s="118" t="s">
        <v>219</v>
      </c>
      <c r="BZ178" s="119" t="s">
        <v>219</v>
      </c>
      <c r="CA178" s="120" t="s">
        <v>219</v>
      </c>
      <c r="CB178" s="146">
        <v>2645501.3155999999</v>
      </c>
      <c r="CC178" s="146">
        <v>411492.21189999999</v>
      </c>
      <c r="CD178" s="146">
        <v>437218.68098</v>
      </c>
      <c r="CE178" s="146">
        <v>3494212.2085000002</v>
      </c>
      <c r="CF178" s="146">
        <v>419527.19653999998</v>
      </c>
      <c r="CG178" s="146">
        <v>3921298.3091000002</v>
      </c>
      <c r="CH178" s="146">
        <v>0</v>
      </c>
      <c r="CI178" s="146">
        <v>1274512.8970000001</v>
      </c>
      <c r="CJ178" s="146">
        <v>197562.23800000001</v>
      </c>
      <c r="CK178" s="146">
        <v>282245.46500000003</v>
      </c>
      <c r="CL178" s="146">
        <v>1754320.6</v>
      </c>
      <c r="CM178" s="146">
        <v>266362.84499999997</v>
      </c>
      <c r="CN178" s="146">
        <v>2020683.4450000001</v>
      </c>
      <c r="CO178" s="146" t="e">
        <v>#N/A</v>
      </c>
      <c r="CP178" s="146" t="e">
        <v>#N/A</v>
      </c>
      <c r="CQ178" s="146" t="e">
        <v>#N/A</v>
      </c>
      <c r="CR178" s="146" t="e">
        <v>#N/A</v>
      </c>
      <c r="CS178" s="146" t="e">
        <v>#N/A</v>
      </c>
      <c r="CT178" s="146" t="e">
        <v>#N/A</v>
      </c>
      <c r="CU178" s="146">
        <v>1344639.3805</v>
      </c>
      <c r="CV178" s="146">
        <v>183806.67833</v>
      </c>
      <c r="CW178" s="146">
        <v>252293.59369000001</v>
      </c>
      <c r="CX178" s="146">
        <v>1780739.6525999999</v>
      </c>
      <c r="CY178" s="146">
        <v>288834.30524000002</v>
      </c>
      <c r="CZ178" s="146">
        <v>2069573.9578</v>
      </c>
      <c r="DA178" s="146" t="e">
        <v>#N/A</v>
      </c>
      <c r="DB178" s="146" t="e">
        <v>#N/A</v>
      </c>
      <c r="DC178" s="146" t="e">
        <v>#N/A</v>
      </c>
      <c r="DD178" s="146" t="e">
        <v>#N/A</v>
      </c>
      <c r="DE178" s="146" t="e">
        <v>#N/A</v>
      </c>
      <c r="DF178" s="146" t="e">
        <v>#N/A</v>
      </c>
    </row>
    <row r="179" spans="1:110" x14ac:dyDescent="0.25">
      <c r="A179" t="s">
        <v>218</v>
      </c>
      <c r="B179" s="142">
        <v>43914</v>
      </c>
      <c r="C179">
        <v>1</v>
      </c>
      <c r="D179">
        <v>0</v>
      </c>
      <c r="E179" s="105">
        <v>7.9961538462000004</v>
      </c>
      <c r="F179" s="105">
        <v>7.1776923077000001</v>
      </c>
      <c r="G179" s="112">
        <v>1080834.0519999999</v>
      </c>
      <c r="H179" s="112">
        <v>1288434.7597000001</v>
      </c>
      <c r="I179" s="112">
        <v>-125797.7893</v>
      </c>
      <c r="J179" s="112">
        <v>1194567.6063999999</v>
      </c>
      <c r="K179" s="112">
        <v>-93867.153290000002</v>
      </c>
      <c r="L179" s="112">
        <v>1174701.2053</v>
      </c>
      <c r="M179" s="113">
        <v>171612.47</v>
      </c>
      <c r="N179" s="113">
        <v>177332.01006</v>
      </c>
      <c r="O179" s="113">
        <v>-14427.801229999999</v>
      </c>
      <c r="P179" s="113">
        <v>166963.03628</v>
      </c>
      <c r="Q179" s="113">
        <v>-10368.97378</v>
      </c>
      <c r="R179" s="113">
        <v>181981.44378</v>
      </c>
      <c r="S179" s="114">
        <v>258857.02</v>
      </c>
      <c r="T179" s="114">
        <v>245856.90483000001</v>
      </c>
      <c r="U179" s="114">
        <v>-14876.75066</v>
      </c>
      <c r="V179" s="114">
        <v>234735.30655000001</v>
      </c>
      <c r="W179" s="114">
        <v>-11121.59828</v>
      </c>
      <c r="X179" s="114">
        <v>269978.61828</v>
      </c>
      <c r="Y179" s="109">
        <v>1511303.5419999999</v>
      </c>
      <c r="Z179" s="109">
        <v>1711623.6746</v>
      </c>
      <c r="AA179" s="143">
        <f t="shared" si="2"/>
        <v>137.39123109090909</v>
      </c>
      <c r="AB179" s="143">
        <f t="shared" si="2"/>
        <v>155.60215223636365</v>
      </c>
      <c r="AC179" s="109">
        <v>-155102.3412</v>
      </c>
      <c r="AD179" s="109">
        <v>1596265.9493</v>
      </c>
      <c r="AE179" s="109">
        <v>-115357.72530000001</v>
      </c>
      <c r="AF179" s="109">
        <v>1626661.2672999999</v>
      </c>
      <c r="AG179" s="110">
        <v>237497.45300000001</v>
      </c>
      <c r="AH179" s="110">
        <v>285805.06374000001</v>
      </c>
      <c r="AI179" s="110">
        <v>281451.17855000001</v>
      </c>
      <c r="AJ179" s="110">
        <v>-4353.8851880000002</v>
      </c>
      <c r="AK179" s="110">
        <v>241851.33819000001</v>
      </c>
      <c r="AL179" s="111">
        <v>1748800.9950000001</v>
      </c>
      <c r="AM179" s="111">
        <v>1997428.7383000001</v>
      </c>
      <c r="AN179" s="111">
        <v>-160585.10759999999</v>
      </c>
      <c r="AO179" s="111">
        <v>1877717.1277999999</v>
      </c>
      <c r="AP179" s="111">
        <v>-119711.6105</v>
      </c>
      <c r="AQ179" s="111">
        <v>1868512.6055000001</v>
      </c>
      <c r="AR179" s="112">
        <v>-113733.55440000002</v>
      </c>
      <c r="AS179" s="112">
        <v>-4338.9894428571488</v>
      </c>
      <c r="AU179" s="113">
        <v>4649.4337200000009</v>
      </c>
      <c r="AV179" s="113">
        <v>10408.679908571425</v>
      </c>
      <c r="AX179" s="114">
        <v>24121.713449999981</v>
      </c>
      <c r="AY179" s="114">
        <v>22961.099929999986</v>
      </c>
      <c r="BA179" s="109">
        <v>-84962.407300000079</v>
      </c>
      <c r="BB179" s="109">
        <v>29030.790385714299</v>
      </c>
      <c r="BD179" s="110">
        <v>-43953.725550000003</v>
      </c>
      <c r="BE179" s="110">
        <v>-17138.644978571432</v>
      </c>
      <c r="BG179" s="111">
        <v>-128916.13280000002</v>
      </c>
      <c r="BH179" s="111">
        <v>11892.14539999997</v>
      </c>
      <c r="BJ179" s="144">
        <v>1288434.7597000001</v>
      </c>
      <c r="BK179" s="113">
        <v>177332.01006</v>
      </c>
      <c r="BL179" s="114">
        <v>245856.90483000001</v>
      </c>
      <c r="BM179" s="109">
        <v>1711623.6746</v>
      </c>
      <c r="BN179" s="110">
        <v>285805.06374000001</v>
      </c>
      <c r="BO179" s="145">
        <v>1997428.7383000001</v>
      </c>
      <c r="BP179" s="115" t="s">
        <v>219</v>
      </c>
      <c r="BQ179" s="116" t="s">
        <v>219</v>
      </c>
      <c r="BR179" s="117" t="s">
        <v>219</v>
      </c>
      <c r="BS179" s="118" t="s">
        <v>219</v>
      </c>
      <c r="BT179" s="119" t="s">
        <v>219</v>
      </c>
      <c r="BU179" s="120" t="s">
        <v>219</v>
      </c>
      <c r="BV179" s="115" t="s">
        <v>219</v>
      </c>
      <c r="BW179" s="116" t="s">
        <v>219</v>
      </c>
      <c r="BX179" s="117" t="s">
        <v>219</v>
      </c>
      <c r="BY179" s="118" t="s">
        <v>219</v>
      </c>
      <c r="BZ179" s="119" t="s">
        <v>219</v>
      </c>
      <c r="CA179" s="120" t="s">
        <v>219</v>
      </c>
      <c r="CB179" s="146">
        <v>2645501.3155999999</v>
      </c>
      <c r="CC179" s="146">
        <v>411492.21189999999</v>
      </c>
      <c r="CD179" s="146">
        <v>437218.68098</v>
      </c>
      <c r="CE179" s="146">
        <v>3494212.2085000002</v>
      </c>
      <c r="CF179" s="146">
        <v>419527.19653999998</v>
      </c>
      <c r="CG179" s="146">
        <v>3921298.3091000002</v>
      </c>
      <c r="CH179" s="146">
        <v>0</v>
      </c>
      <c r="CI179" s="146">
        <v>1080834.0519999999</v>
      </c>
      <c r="CJ179" s="146">
        <v>171612.47</v>
      </c>
      <c r="CK179" s="146">
        <v>258857.02</v>
      </c>
      <c r="CL179" s="146">
        <v>1511303.5419999999</v>
      </c>
      <c r="CM179" s="146">
        <v>237497.45300000001</v>
      </c>
      <c r="CN179" s="146">
        <v>1748800.9950000001</v>
      </c>
      <c r="CO179" s="146" t="e">
        <v>#N/A</v>
      </c>
      <c r="CP179" s="146" t="e">
        <v>#N/A</v>
      </c>
      <c r="CQ179" s="146" t="e">
        <v>#N/A</v>
      </c>
      <c r="CR179" s="146" t="e">
        <v>#N/A</v>
      </c>
      <c r="CS179" s="146" t="e">
        <v>#N/A</v>
      </c>
      <c r="CT179" s="146" t="e">
        <v>#N/A</v>
      </c>
      <c r="CU179" s="146">
        <v>1194567.6063999999</v>
      </c>
      <c r="CV179" s="146">
        <v>166963.03628</v>
      </c>
      <c r="CW179" s="146">
        <v>234735.30655000001</v>
      </c>
      <c r="CX179" s="146">
        <v>1596265.9493</v>
      </c>
      <c r="CY179" s="146">
        <v>281451.17855000001</v>
      </c>
      <c r="CZ179" s="146">
        <v>1877717.1277999999</v>
      </c>
      <c r="DA179" s="146" t="e">
        <v>#N/A</v>
      </c>
      <c r="DB179" s="146" t="e">
        <v>#N/A</v>
      </c>
      <c r="DC179" s="146" t="e">
        <v>#N/A</v>
      </c>
      <c r="DD179" s="146" t="e">
        <v>#N/A</v>
      </c>
      <c r="DE179" s="146" t="e">
        <v>#N/A</v>
      </c>
      <c r="DF179" s="146" t="e">
        <v>#N/A</v>
      </c>
    </row>
    <row r="180" spans="1:110" x14ac:dyDescent="0.25">
      <c r="A180" t="s">
        <v>218</v>
      </c>
      <c r="B180" s="142">
        <v>43915</v>
      </c>
      <c r="C180">
        <v>2</v>
      </c>
      <c r="D180">
        <v>0</v>
      </c>
      <c r="E180" s="105">
        <v>8.3369230768999998</v>
      </c>
      <c r="F180" s="105">
        <v>7.3384615384999998</v>
      </c>
      <c r="G180" s="112">
        <v>988613.77</v>
      </c>
      <c r="H180" s="112">
        <v>1268105.7128999999</v>
      </c>
      <c r="I180" s="112">
        <v>-125796.4191</v>
      </c>
      <c r="J180" s="112">
        <v>1156560.8722000001</v>
      </c>
      <c r="K180" s="112">
        <v>-111544.8407</v>
      </c>
      <c r="L180" s="112">
        <v>1100158.6107000001</v>
      </c>
      <c r="M180" s="113">
        <v>158287.204</v>
      </c>
      <c r="N180" s="113">
        <v>175001.90354999999</v>
      </c>
      <c r="O180" s="113">
        <v>-14425.65828</v>
      </c>
      <c r="P180" s="113">
        <v>162682.60287999999</v>
      </c>
      <c r="Q180" s="113">
        <v>-12319.30068</v>
      </c>
      <c r="R180" s="113">
        <v>170606.50468000001</v>
      </c>
      <c r="S180" s="114">
        <v>248142.255</v>
      </c>
      <c r="T180" s="114">
        <v>243476.30872</v>
      </c>
      <c r="U180" s="114">
        <v>-14876.75942</v>
      </c>
      <c r="V180" s="114">
        <v>230030.60802000001</v>
      </c>
      <c r="W180" s="114">
        <v>-13445.700699999999</v>
      </c>
      <c r="X180" s="114">
        <v>261587.95569999999</v>
      </c>
      <c r="Y180" s="109">
        <v>1395043.2290000001</v>
      </c>
      <c r="Z180" s="109">
        <v>1686583.9251999999</v>
      </c>
      <c r="AA180" s="143">
        <f t="shared" si="2"/>
        <v>126.82211172727273</v>
      </c>
      <c r="AB180" s="143">
        <f t="shared" si="2"/>
        <v>153.32581138181817</v>
      </c>
      <c r="AC180" s="109">
        <v>-155098.83679999999</v>
      </c>
      <c r="AD180" s="109">
        <v>1549274.0830999999</v>
      </c>
      <c r="AE180" s="109">
        <v>-137309.84210000001</v>
      </c>
      <c r="AF180" s="109">
        <v>1532353.0711000001</v>
      </c>
      <c r="AG180" s="110">
        <v>236329.34599999999</v>
      </c>
      <c r="AH180" s="110">
        <v>284881.82474000001</v>
      </c>
      <c r="AI180" s="110">
        <v>279668.18920999998</v>
      </c>
      <c r="AJ180" s="110">
        <v>-5213.6355229999999</v>
      </c>
      <c r="AK180" s="110">
        <v>241542.98152</v>
      </c>
      <c r="AL180" s="111">
        <v>1631372.575</v>
      </c>
      <c r="AM180" s="111">
        <v>1971465.7498999999</v>
      </c>
      <c r="AN180" s="111">
        <v>-160580.8922</v>
      </c>
      <c r="AO180" s="111">
        <v>1828942.2723000001</v>
      </c>
      <c r="AP180" s="111">
        <v>-142523.47760000001</v>
      </c>
      <c r="AQ180" s="111">
        <v>1773896.0526000001</v>
      </c>
      <c r="AR180" s="112">
        <v>-167947.10219999985</v>
      </c>
      <c r="AS180" s="112">
        <v>-35776.054371428574</v>
      </c>
      <c r="AU180" s="113">
        <v>-4395.3988699999754</v>
      </c>
      <c r="AV180" s="113">
        <v>5414.6870942857104</v>
      </c>
      <c r="AX180" s="114">
        <v>18111.64697999999</v>
      </c>
      <c r="AY180" s="114">
        <v>19624.115854285697</v>
      </c>
      <c r="BA180" s="109">
        <v>-154230.85409999988</v>
      </c>
      <c r="BB180" s="109">
        <v>-10737.251442857119</v>
      </c>
      <c r="BD180" s="110">
        <v>-43338.84322000001</v>
      </c>
      <c r="BE180" s="110">
        <v>-24633.068464285723</v>
      </c>
      <c r="BG180" s="111">
        <v>-197569.69729999988</v>
      </c>
      <c r="BH180" s="111">
        <v>-35370.319900000002</v>
      </c>
      <c r="BJ180" s="144">
        <v>1268105.7128999999</v>
      </c>
      <c r="BK180" s="113">
        <v>175001.90354999999</v>
      </c>
      <c r="BL180" s="114">
        <v>243476.30872</v>
      </c>
      <c r="BM180" s="109">
        <v>1686583.9251999999</v>
      </c>
      <c r="BN180" s="110">
        <v>284881.82474000001</v>
      </c>
      <c r="BO180" s="145">
        <v>1971465.7498999999</v>
      </c>
      <c r="BP180" s="115" t="s">
        <v>219</v>
      </c>
      <c r="BQ180" s="116" t="s">
        <v>219</v>
      </c>
      <c r="BR180" s="117" t="s">
        <v>219</v>
      </c>
      <c r="BS180" s="118" t="s">
        <v>219</v>
      </c>
      <c r="BT180" s="119" t="s">
        <v>219</v>
      </c>
      <c r="BU180" s="120" t="s">
        <v>219</v>
      </c>
      <c r="BV180" s="115" t="s">
        <v>219</v>
      </c>
      <c r="BW180" s="116" t="s">
        <v>219</v>
      </c>
      <c r="BX180" s="117" t="s">
        <v>219</v>
      </c>
      <c r="BY180" s="118" t="s">
        <v>219</v>
      </c>
      <c r="BZ180" s="119" t="s">
        <v>219</v>
      </c>
      <c r="CA180" s="120" t="s">
        <v>219</v>
      </c>
      <c r="CB180" s="146">
        <v>2645501.3155999999</v>
      </c>
      <c r="CC180" s="146">
        <v>411492.21189999999</v>
      </c>
      <c r="CD180" s="146">
        <v>437218.68098</v>
      </c>
      <c r="CE180" s="146">
        <v>3494212.2085000002</v>
      </c>
      <c r="CF180" s="146">
        <v>419527.19653999998</v>
      </c>
      <c r="CG180" s="146">
        <v>3921298.3091000002</v>
      </c>
      <c r="CH180" s="146">
        <v>0</v>
      </c>
      <c r="CI180" s="146">
        <v>988613.77</v>
      </c>
      <c r="CJ180" s="146">
        <v>158287.204</v>
      </c>
      <c r="CK180" s="146">
        <v>248142.255</v>
      </c>
      <c r="CL180" s="146">
        <v>1395043.2290000001</v>
      </c>
      <c r="CM180" s="146">
        <v>236329.34599999999</v>
      </c>
      <c r="CN180" s="146">
        <v>1631372.575</v>
      </c>
      <c r="CO180" s="146" t="e">
        <v>#N/A</v>
      </c>
      <c r="CP180" s="146" t="e">
        <v>#N/A</v>
      </c>
      <c r="CQ180" s="146" t="e">
        <v>#N/A</v>
      </c>
      <c r="CR180" s="146" t="e">
        <v>#N/A</v>
      </c>
      <c r="CS180" s="146" t="e">
        <v>#N/A</v>
      </c>
      <c r="CT180" s="146" t="e">
        <v>#N/A</v>
      </c>
      <c r="CU180" s="146">
        <v>1156560.8722000001</v>
      </c>
      <c r="CV180" s="146">
        <v>162682.60287999999</v>
      </c>
      <c r="CW180" s="146">
        <v>230030.60802000001</v>
      </c>
      <c r="CX180" s="146">
        <v>1549274.0830999999</v>
      </c>
      <c r="CY180" s="146">
        <v>279668.18920999998</v>
      </c>
      <c r="CZ180" s="146">
        <v>1828942.2723000001</v>
      </c>
      <c r="DA180" s="146" t="e">
        <v>#N/A</v>
      </c>
      <c r="DB180" s="146" t="e">
        <v>#N/A</v>
      </c>
      <c r="DC180" s="146" t="e">
        <v>#N/A</v>
      </c>
      <c r="DD180" s="146" t="e">
        <v>#N/A</v>
      </c>
      <c r="DE180" s="146" t="e">
        <v>#N/A</v>
      </c>
      <c r="DF180" s="146" t="e">
        <v>#N/A</v>
      </c>
    </row>
    <row r="181" spans="1:110" x14ac:dyDescent="0.25">
      <c r="A181" t="s">
        <v>218</v>
      </c>
      <c r="B181" s="142">
        <v>43916</v>
      </c>
      <c r="C181">
        <v>3</v>
      </c>
      <c r="D181">
        <v>0</v>
      </c>
      <c r="E181" s="105">
        <v>8.0376923077000004</v>
      </c>
      <c r="F181" s="105">
        <v>7.4692307692000002</v>
      </c>
      <c r="G181" s="112">
        <v>1054987.0220000001</v>
      </c>
      <c r="H181" s="112">
        <v>1251567.8130000001</v>
      </c>
      <c r="I181" s="112">
        <v>-125795.049</v>
      </c>
      <c r="J181" s="112">
        <v>1192375.4372</v>
      </c>
      <c r="K181" s="112">
        <v>-59192.375780000002</v>
      </c>
      <c r="L181" s="112">
        <v>1114179.3977999999</v>
      </c>
      <c r="M181" s="113">
        <v>167498.63800000001</v>
      </c>
      <c r="N181" s="113">
        <v>172970.7879</v>
      </c>
      <c r="O181" s="113">
        <v>-14422.544970000001</v>
      </c>
      <c r="P181" s="113">
        <v>166420.44315000001</v>
      </c>
      <c r="Q181" s="113">
        <v>-6550.3447480000004</v>
      </c>
      <c r="R181" s="113">
        <v>174048.98275</v>
      </c>
      <c r="S181" s="114">
        <v>255897.92300000001</v>
      </c>
      <c r="T181" s="114">
        <v>241531.93041</v>
      </c>
      <c r="U181" s="114">
        <v>-14876.768179999999</v>
      </c>
      <c r="V181" s="114">
        <v>234085.74708999999</v>
      </c>
      <c r="W181" s="114">
        <v>-7446.1833159999996</v>
      </c>
      <c r="X181" s="114">
        <v>263344.10632000002</v>
      </c>
      <c r="Y181" s="109">
        <v>1478383.5830000001</v>
      </c>
      <c r="Z181" s="109">
        <v>1666070.5312999999</v>
      </c>
      <c r="AA181" s="143">
        <f t="shared" si="2"/>
        <v>134.39850754545455</v>
      </c>
      <c r="AB181" s="143">
        <f t="shared" si="2"/>
        <v>151.46095739090907</v>
      </c>
      <c r="AC181" s="109">
        <v>-155094.3621</v>
      </c>
      <c r="AD181" s="109">
        <v>1592881.6274000001</v>
      </c>
      <c r="AE181" s="109">
        <v>-73188.903850000002</v>
      </c>
      <c r="AF181" s="109">
        <v>1551572.4868000001</v>
      </c>
      <c r="AG181" s="110">
        <v>243454.90299999999</v>
      </c>
      <c r="AH181" s="110">
        <v>284121.88589999999</v>
      </c>
      <c r="AI181" s="110">
        <v>281129.65927</v>
      </c>
      <c r="AJ181" s="110">
        <v>-2992.2266300000001</v>
      </c>
      <c r="AK181" s="110">
        <v>246447.12963000001</v>
      </c>
      <c r="AL181" s="111">
        <v>1721838.486</v>
      </c>
      <c r="AM181" s="111">
        <v>1950192.4172</v>
      </c>
      <c r="AN181" s="111">
        <v>-160575.7065</v>
      </c>
      <c r="AO181" s="111">
        <v>1874011.2867000001</v>
      </c>
      <c r="AP181" s="111">
        <v>-76181.130480000007</v>
      </c>
      <c r="AQ181" s="111">
        <v>1798019.6165</v>
      </c>
      <c r="AR181" s="112">
        <v>-137388.41520000016</v>
      </c>
      <c r="AS181" s="112">
        <v>-63105.924971428598</v>
      </c>
      <c r="AU181" s="113">
        <v>1078.1948499999999</v>
      </c>
      <c r="AV181" s="113">
        <v>944.97976142856976</v>
      </c>
      <c r="AX181" s="114">
        <v>21812.17591000002</v>
      </c>
      <c r="AY181" s="114">
        <v>16706.748517142845</v>
      </c>
      <c r="BA181" s="109">
        <v>-114498.04449999984</v>
      </c>
      <c r="BB181" s="109">
        <v>-45454.196714285659</v>
      </c>
      <c r="BD181" s="110">
        <v>-37674.756269999983</v>
      </c>
      <c r="BE181" s="110">
        <v>-31398.357878571434</v>
      </c>
      <c r="BG181" s="111">
        <v>-152172.80070000002</v>
      </c>
      <c r="BH181" s="111">
        <v>-76852.554585714286</v>
      </c>
      <c r="BJ181" s="144">
        <v>1251567.8130000001</v>
      </c>
      <c r="BK181" s="113">
        <v>172970.7879</v>
      </c>
      <c r="BL181" s="114">
        <v>241531.93041</v>
      </c>
      <c r="BM181" s="109">
        <v>1666070.5312999999</v>
      </c>
      <c r="BN181" s="110">
        <v>284121.88589999999</v>
      </c>
      <c r="BO181" s="145">
        <v>1950192.4172</v>
      </c>
      <c r="BP181" s="115" t="s">
        <v>219</v>
      </c>
      <c r="BQ181" s="116" t="s">
        <v>219</v>
      </c>
      <c r="BR181" s="117" t="s">
        <v>219</v>
      </c>
      <c r="BS181" s="118" t="s">
        <v>219</v>
      </c>
      <c r="BT181" s="119" t="s">
        <v>219</v>
      </c>
      <c r="BU181" s="120" t="s">
        <v>219</v>
      </c>
      <c r="BV181" s="115" t="s">
        <v>219</v>
      </c>
      <c r="BW181" s="116" t="s">
        <v>219</v>
      </c>
      <c r="BX181" s="117" t="s">
        <v>219</v>
      </c>
      <c r="BY181" s="118" t="s">
        <v>219</v>
      </c>
      <c r="BZ181" s="119" t="s">
        <v>219</v>
      </c>
      <c r="CA181" s="120" t="s">
        <v>219</v>
      </c>
      <c r="CB181" s="146">
        <v>2645501.3155999999</v>
      </c>
      <c r="CC181" s="146">
        <v>411492.21189999999</v>
      </c>
      <c r="CD181" s="146">
        <v>437218.68098</v>
      </c>
      <c r="CE181" s="146">
        <v>3494212.2085000002</v>
      </c>
      <c r="CF181" s="146">
        <v>419527.19653999998</v>
      </c>
      <c r="CG181" s="146">
        <v>3921298.3091000002</v>
      </c>
      <c r="CH181" s="146">
        <v>0</v>
      </c>
      <c r="CI181" s="146">
        <v>1054987.0220000001</v>
      </c>
      <c r="CJ181" s="146">
        <v>167498.63800000001</v>
      </c>
      <c r="CK181" s="146">
        <v>255897.92300000001</v>
      </c>
      <c r="CL181" s="146">
        <v>1478383.5830000001</v>
      </c>
      <c r="CM181" s="146">
        <v>243454.90299999999</v>
      </c>
      <c r="CN181" s="146">
        <v>1721838.486</v>
      </c>
      <c r="CO181" s="146" t="e">
        <v>#N/A</v>
      </c>
      <c r="CP181" s="146" t="e">
        <v>#N/A</v>
      </c>
      <c r="CQ181" s="146" t="e">
        <v>#N/A</v>
      </c>
      <c r="CR181" s="146" t="e">
        <v>#N/A</v>
      </c>
      <c r="CS181" s="146" t="e">
        <v>#N/A</v>
      </c>
      <c r="CT181" s="146" t="e">
        <v>#N/A</v>
      </c>
      <c r="CU181" s="146">
        <v>1192375.4372</v>
      </c>
      <c r="CV181" s="146">
        <v>166420.44315000001</v>
      </c>
      <c r="CW181" s="146">
        <v>234085.74708999999</v>
      </c>
      <c r="CX181" s="146">
        <v>1592881.6274000001</v>
      </c>
      <c r="CY181" s="146">
        <v>281129.65927</v>
      </c>
      <c r="CZ181" s="146">
        <v>1874011.2867000001</v>
      </c>
      <c r="DA181" s="146" t="e">
        <v>#N/A</v>
      </c>
      <c r="DB181" s="146" t="e">
        <v>#N/A</v>
      </c>
      <c r="DC181" s="146" t="e">
        <v>#N/A</v>
      </c>
      <c r="DD181" s="146" t="e">
        <v>#N/A</v>
      </c>
      <c r="DE181" s="146" t="e">
        <v>#N/A</v>
      </c>
      <c r="DF181" s="146" t="e">
        <v>#N/A</v>
      </c>
    </row>
    <row r="182" spans="1:110" x14ac:dyDescent="0.25">
      <c r="A182" t="s">
        <v>218</v>
      </c>
      <c r="B182" s="142">
        <v>43917</v>
      </c>
      <c r="C182">
        <v>4</v>
      </c>
      <c r="D182">
        <v>0</v>
      </c>
      <c r="E182" s="105">
        <v>7.5461538462000002</v>
      </c>
      <c r="F182" s="105">
        <v>7.5969230768999996</v>
      </c>
      <c r="G182" s="112">
        <v>1152184.2509999999</v>
      </c>
      <c r="H182" s="112">
        <v>1254542.8299</v>
      </c>
      <c r="I182" s="112">
        <v>-127737.8466</v>
      </c>
      <c r="J182" s="112">
        <v>1267376.6986</v>
      </c>
      <c r="K182" s="112">
        <v>12833.868752</v>
      </c>
      <c r="L182" s="112">
        <v>1139350.3822000001</v>
      </c>
      <c r="M182" s="113">
        <v>171107.872</v>
      </c>
      <c r="N182" s="113">
        <v>170179.02447</v>
      </c>
      <c r="O182" s="113">
        <v>-14342.537630000001</v>
      </c>
      <c r="P182" s="113">
        <v>171502.14141000001</v>
      </c>
      <c r="Q182" s="113">
        <v>1323.1169422</v>
      </c>
      <c r="R182" s="113">
        <v>169784.75506</v>
      </c>
      <c r="S182" s="114">
        <v>245370.05799999999</v>
      </c>
      <c r="T182" s="114">
        <v>226172.38628000001</v>
      </c>
      <c r="U182" s="114">
        <v>-14055.666069999999</v>
      </c>
      <c r="V182" s="114">
        <v>227122.10711000001</v>
      </c>
      <c r="W182" s="114">
        <v>949.72082655999998</v>
      </c>
      <c r="X182" s="114">
        <v>244420.33717000001</v>
      </c>
      <c r="Y182" s="109">
        <v>1568662.1810000001</v>
      </c>
      <c r="Z182" s="109">
        <v>1650894.2405999999</v>
      </c>
      <c r="AA182" s="143">
        <f t="shared" si="2"/>
        <v>142.60565281818182</v>
      </c>
      <c r="AB182" s="143">
        <f t="shared" si="2"/>
        <v>150.08129459999998</v>
      </c>
      <c r="AC182" s="109">
        <v>-156136.0503</v>
      </c>
      <c r="AD182" s="109">
        <v>1666000.9471</v>
      </c>
      <c r="AE182" s="109">
        <v>15106.706521</v>
      </c>
      <c r="AF182" s="109">
        <v>1553555.4745</v>
      </c>
      <c r="AG182" s="110">
        <v>231241.82199999999</v>
      </c>
      <c r="AH182" s="110">
        <v>278281.06109999999</v>
      </c>
      <c r="AI182" s="110">
        <v>278565.31105999998</v>
      </c>
      <c r="AJ182" s="110">
        <v>284.24996695999999</v>
      </c>
      <c r="AK182" s="110">
        <v>230957.57203000001</v>
      </c>
      <c r="AL182" s="111">
        <v>1799904.003</v>
      </c>
      <c r="AM182" s="111">
        <v>1929175.3017</v>
      </c>
      <c r="AN182" s="111">
        <v>-161534.98699999999</v>
      </c>
      <c r="AO182" s="111">
        <v>1944566.2582</v>
      </c>
      <c r="AP182" s="111">
        <v>15390.956488</v>
      </c>
      <c r="AQ182" s="111">
        <v>1784513.0464999999</v>
      </c>
      <c r="AR182" s="112">
        <v>-115192.4476999999</v>
      </c>
      <c r="AS182" s="112">
        <v>-80431.113185714305</v>
      </c>
      <c r="AU182" s="113">
        <v>-394.26941000000807</v>
      </c>
      <c r="AV182" s="113">
        <v>-1915.1839299999992</v>
      </c>
      <c r="AX182" s="114">
        <v>18247.950890000007</v>
      </c>
      <c r="AY182" s="114">
        <v>14834.528892857135</v>
      </c>
      <c r="BA182" s="109">
        <v>-97338.766099999892</v>
      </c>
      <c r="BB182" s="109">
        <v>-67511.768214285679</v>
      </c>
      <c r="BD182" s="110">
        <v>-47323.489069999981</v>
      </c>
      <c r="BE182" s="110">
        <v>-34994.242055714283</v>
      </c>
      <c r="BG182" s="111">
        <v>-144662.25520000001</v>
      </c>
      <c r="BH182" s="111">
        <v>-102506.01027142859</v>
      </c>
      <c r="BJ182" s="144">
        <v>1254542.8299</v>
      </c>
      <c r="BK182" s="113">
        <v>170179.02447</v>
      </c>
      <c r="BL182" s="114">
        <v>226172.38628000001</v>
      </c>
      <c r="BM182" s="109">
        <v>1650894.2405999999</v>
      </c>
      <c r="BN182" s="110">
        <v>278281.06109999999</v>
      </c>
      <c r="BO182" s="145">
        <v>1929175.3017</v>
      </c>
      <c r="BP182" s="115" t="s">
        <v>219</v>
      </c>
      <c r="BQ182" s="116" t="s">
        <v>219</v>
      </c>
      <c r="BR182" s="117" t="s">
        <v>219</v>
      </c>
      <c r="BS182" s="118" t="s">
        <v>219</v>
      </c>
      <c r="BT182" s="119" t="s">
        <v>219</v>
      </c>
      <c r="BU182" s="120" t="s">
        <v>219</v>
      </c>
      <c r="BV182" s="115" t="s">
        <v>219</v>
      </c>
      <c r="BW182" s="116" t="s">
        <v>219</v>
      </c>
      <c r="BX182" s="117" t="s">
        <v>219</v>
      </c>
      <c r="BY182" s="118" t="s">
        <v>219</v>
      </c>
      <c r="BZ182" s="119" t="s">
        <v>219</v>
      </c>
      <c r="CA182" s="120" t="s">
        <v>219</v>
      </c>
      <c r="CB182" s="146">
        <v>2645501.3155999999</v>
      </c>
      <c r="CC182" s="146">
        <v>411492.21189999999</v>
      </c>
      <c r="CD182" s="146">
        <v>437218.68098</v>
      </c>
      <c r="CE182" s="146">
        <v>3494212.2085000002</v>
      </c>
      <c r="CF182" s="146">
        <v>419527.19653999998</v>
      </c>
      <c r="CG182" s="146">
        <v>3921298.3091000002</v>
      </c>
      <c r="CH182" s="146">
        <v>1</v>
      </c>
      <c r="CI182" s="146" t="e">
        <v>#N/A</v>
      </c>
      <c r="CJ182" s="146" t="e">
        <v>#N/A</v>
      </c>
      <c r="CK182" s="146" t="e">
        <v>#N/A</v>
      </c>
      <c r="CL182" s="146" t="e">
        <v>#N/A</v>
      </c>
      <c r="CM182" s="146" t="e">
        <v>#N/A</v>
      </c>
      <c r="CN182" s="146" t="e">
        <v>#N/A</v>
      </c>
      <c r="CO182" s="146">
        <v>1152184.2509999999</v>
      </c>
      <c r="CP182" s="146">
        <v>171107.872</v>
      </c>
      <c r="CQ182" s="146">
        <v>245370.05799999999</v>
      </c>
      <c r="CR182" s="146">
        <v>1568662.1810000001</v>
      </c>
      <c r="CS182" s="146">
        <v>231241.82199999999</v>
      </c>
      <c r="CT182" s="146">
        <v>1799904.003</v>
      </c>
      <c r="CU182" s="146" t="e">
        <v>#N/A</v>
      </c>
      <c r="CV182" s="146" t="e">
        <v>#N/A</v>
      </c>
      <c r="CW182" s="146" t="e">
        <v>#N/A</v>
      </c>
      <c r="CX182" s="146" t="e">
        <v>#N/A</v>
      </c>
      <c r="CY182" s="146" t="e">
        <v>#N/A</v>
      </c>
      <c r="CZ182" s="146" t="e">
        <v>#N/A</v>
      </c>
      <c r="DA182" s="146">
        <v>1267376.6986</v>
      </c>
      <c r="DB182" s="146">
        <v>171502.14141000001</v>
      </c>
      <c r="DC182" s="146">
        <v>227122.10711000001</v>
      </c>
      <c r="DD182" s="146">
        <v>1666000.9471</v>
      </c>
      <c r="DE182" s="146">
        <v>278565.31105999998</v>
      </c>
      <c r="DF182" s="146">
        <v>1944566.2582</v>
      </c>
    </row>
    <row r="183" spans="1:110" x14ac:dyDescent="0.25">
      <c r="A183" t="s">
        <v>218</v>
      </c>
      <c r="B183" s="142">
        <v>43918</v>
      </c>
      <c r="C183">
        <v>5</v>
      </c>
      <c r="D183">
        <v>0</v>
      </c>
      <c r="E183" s="105">
        <v>6.8830769231</v>
      </c>
      <c r="F183" s="105">
        <v>7.7138461537999996</v>
      </c>
      <c r="G183" s="112">
        <v>1327556.382</v>
      </c>
      <c r="H183" s="112">
        <v>1199679.0771000001</v>
      </c>
      <c r="I183" s="112">
        <v>-123667.0824</v>
      </c>
      <c r="J183" s="112">
        <v>1307473.1591</v>
      </c>
      <c r="K183" s="112">
        <v>107794.08205</v>
      </c>
      <c r="L183" s="112">
        <v>1219762.2999</v>
      </c>
      <c r="M183" s="113">
        <v>161174.92800000001</v>
      </c>
      <c r="N183" s="113">
        <v>159980.30356</v>
      </c>
      <c r="O183" s="113">
        <v>-13608.737160000001</v>
      </c>
      <c r="P183" s="113">
        <v>171814.52204000001</v>
      </c>
      <c r="Q183" s="113">
        <v>11834.218475</v>
      </c>
      <c r="R183" s="113">
        <v>149340.70952</v>
      </c>
      <c r="S183" s="114">
        <v>211518.07399999999</v>
      </c>
      <c r="T183" s="114">
        <v>201602.20826000001</v>
      </c>
      <c r="U183" s="114">
        <v>-12681.108630000001</v>
      </c>
      <c r="V183" s="114">
        <v>212416.90187999999</v>
      </c>
      <c r="W183" s="114">
        <v>10814.693616</v>
      </c>
      <c r="X183" s="114">
        <v>200703.38037999999</v>
      </c>
      <c r="Y183" s="109">
        <v>1700249.3840000001</v>
      </c>
      <c r="Z183" s="109">
        <v>1561261.5889000001</v>
      </c>
      <c r="AA183" s="143">
        <f t="shared" si="2"/>
        <v>154.56812581818181</v>
      </c>
      <c r="AB183" s="143">
        <f t="shared" si="2"/>
        <v>141.93287171818181</v>
      </c>
      <c r="AC183" s="109">
        <v>-149956.92819999999</v>
      </c>
      <c r="AD183" s="109">
        <v>1691704.5830000001</v>
      </c>
      <c r="AE183" s="109">
        <v>130442.99415</v>
      </c>
      <c r="AF183" s="109">
        <v>1569806.3899000001</v>
      </c>
      <c r="AG183" s="110">
        <v>211681.299</v>
      </c>
      <c r="AH183" s="110">
        <v>264178.47110999998</v>
      </c>
      <c r="AI183" s="110">
        <v>268433.20512</v>
      </c>
      <c r="AJ183" s="110">
        <v>4254.7340098000004</v>
      </c>
      <c r="AK183" s="110">
        <v>207426.56499000001</v>
      </c>
      <c r="AL183" s="111">
        <v>1911930.683</v>
      </c>
      <c r="AM183" s="111">
        <v>1825440.06</v>
      </c>
      <c r="AN183" s="111">
        <v>-155126.8193</v>
      </c>
      <c r="AO183" s="111">
        <v>1960137.7882000001</v>
      </c>
      <c r="AP183" s="111">
        <v>134697.72816</v>
      </c>
      <c r="AQ183" s="111">
        <v>1777232.9547999999</v>
      </c>
      <c r="AR183" s="112">
        <v>20083.222799999872</v>
      </c>
      <c r="AS183" s="112">
        <v>-83546.59557142861</v>
      </c>
      <c r="AU183" s="113">
        <v>-10639.594039999996</v>
      </c>
      <c r="AV183" s="113">
        <v>-2229.3148814285692</v>
      </c>
      <c r="AX183" s="114">
        <v>-898.8278800000262</v>
      </c>
      <c r="AY183" s="114">
        <v>14639.017801428563</v>
      </c>
      <c r="BA183" s="109">
        <v>8544.8009999999776</v>
      </c>
      <c r="BB183" s="109">
        <v>-71136.892628571382</v>
      </c>
      <c r="BD183" s="110">
        <v>-56751.906119999971</v>
      </c>
      <c r="BE183" s="110">
        <v>-39030.736887142855</v>
      </c>
      <c r="BG183" s="111">
        <v>-48207.105200000107</v>
      </c>
      <c r="BH183" s="111">
        <v>-110167.62951428573</v>
      </c>
      <c r="BJ183" s="144" t="s">
        <v>219</v>
      </c>
      <c r="BK183" s="113" t="s">
        <v>219</v>
      </c>
      <c r="BL183" s="114" t="s">
        <v>219</v>
      </c>
      <c r="BM183" s="109" t="s">
        <v>219</v>
      </c>
      <c r="BN183" s="110" t="s">
        <v>219</v>
      </c>
      <c r="BO183" s="145" t="s">
        <v>219</v>
      </c>
      <c r="BP183" s="115">
        <v>1199679.0771000001</v>
      </c>
      <c r="BQ183" s="116">
        <v>159980.30356</v>
      </c>
      <c r="BR183" s="117">
        <v>201602.20826000001</v>
      </c>
      <c r="BS183" s="118">
        <v>1561261.5889000001</v>
      </c>
      <c r="BT183" s="119">
        <v>264178.47110999998</v>
      </c>
      <c r="BU183" s="120">
        <v>1825440.06</v>
      </c>
      <c r="BV183" s="115" t="s">
        <v>219</v>
      </c>
      <c r="BW183" s="116" t="s">
        <v>219</v>
      </c>
      <c r="BX183" s="117" t="s">
        <v>219</v>
      </c>
      <c r="BY183" s="118" t="s">
        <v>219</v>
      </c>
      <c r="BZ183" s="119" t="s">
        <v>219</v>
      </c>
      <c r="CA183" s="120" t="s">
        <v>219</v>
      </c>
      <c r="CB183" s="146">
        <v>2645501.3155999999</v>
      </c>
      <c r="CC183" s="146">
        <v>411492.21189999999</v>
      </c>
      <c r="CD183" s="146">
        <v>437218.68098</v>
      </c>
      <c r="CE183" s="146">
        <v>3494212.2085000002</v>
      </c>
      <c r="CF183" s="146">
        <v>419527.19653999998</v>
      </c>
      <c r="CG183" s="146">
        <v>3921298.3091000002</v>
      </c>
      <c r="CH183" s="146">
        <v>1</v>
      </c>
      <c r="CI183" s="146" t="e">
        <v>#N/A</v>
      </c>
      <c r="CJ183" s="146" t="e">
        <v>#N/A</v>
      </c>
      <c r="CK183" s="146" t="e">
        <v>#N/A</v>
      </c>
      <c r="CL183" s="146" t="e">
        <v>#N/A</v>
      </c>
      <c r="CM183" s="146" t="e">
        <v>#N/A</v>
      </c>
      <c r="CN183" s="146" t="e">
        <v>#N/A</v>
      </c>
      <c r="CO183" s="146">
        <v>1327556.382</v>
      </c>
      <c r="CP183" s="146">
        <v>161174.92800000001</v>
      </c>
      <c r="CQ183" s="146">
        <v>211518.07399999999</v>
      </c>
      <c r="CR183" s="146">
        <v>1700249.3840000001</v>
      </c>
      <c r="CS183" s="146">
        <v>211681.299</v>
      </c>
      <c r="CT183" s="146">
        <v>1911930.683</v>
      </c>
      <c r="CU183" s="146" t="e">
        <v>#N/A</v>
      </c>
      <c r="CV183" s="146" t="e">
        <v>#N/A</v>
      </c>
      <c r="CW183" s="146" t="e">
        <v>#N/A</v>
      </c>
      <c r="CX183" s="146" t="e">
        <v>#N/A</v>
      </c>
      <c r="CY183" s="146" t="e">
        <v>#N/A</v>
      </c>
      <c r="CZ183" s="146" t="e">
        <v>#N/A</v>
      </c>
      <c r="DA183" s="146">
        <v>1307473.1591</v>
      </c>
      <c r="DB183" s="146">
        <v>171814.52204000001</v>
      </c>
      <c r="DC183" s="146">
        <v>212416.90187999999</v>
      </c>
      <c r="DD183" s="146">
        <v>1691704.5830000001</v>
      </c>
      <c r="DE183" s="146">
        <v>268433.20512</v>
      </c>
      <c r="DF183" s="146">
        <v>1960137.7882000001</v>
      </c>
    </row>
    <row r="184" spans="1:110" x14ac:dyDescent="0.25">
      <c r="A184" t="s">
        <v>218</v>
      </c>
      <c r="B184" s="142">
        <v>43919</v>
      </c>
      <c r="C184">
        <v>6</v>
      </c>
      <c r="D184">
        <v>0</v>
      </c>
      <c r="E184" s="105">
        <v>5.9353846154000003</v>
      </c>
      <c r="F184" s="105">
        <v>7.8223076922999999</v>
      </c>
      <c r="G184" s="112">
        <v>1489606.7169999999</v>
      </c>
      <c r="H184" s="112">
        <v>1157241.8184</v>
      </c>
      <c r="I184" s="112">
        <v>-120649.4274</v>
      </c>
      <c r="J184" s="112">
        <v>1393258.3432</v>
      </c>
      <c r="K184" s="112">
        <v>236016.52471</v>
      </c>
      <c r="L184" s="112">
        <v>1253590.1923</v>
      </c>
      <c r="M184" s="113">
        <v>182371.163</v>
      </c>
      <c r="N184" s="113">
        <v>160862.64538999999</v>
      </c>
      <c r="O184" s="113">
        <v>-13831.14985</v>
      </c>
      <c r="P184" s="113">
        <v>187804.45199</v>
      </c>
      <c r="Q184" s="113">
        <v>26941.806597999999</v>
      </c>
      <c r="R184" s="113">
        <v>155429.35639999999</v>
      </c>
      <c r="S184" s="114">
        <v>233248.73300000001</v>
      </c>
      <c r="T184" s="114">
        <v>207647.3365</v>
      </c>
      <c r="U184" s="114">
        <v>-13139.03903</v>
      </c>
      <c r="V184" s="114">
        <v>232773.51065000001</v>
      </c>
      <c r="W184" s="114">
        <v>25126.174147999998</v>
      </c>
      <c r="X184" s="114">
        <v>208122.55885</v>
      </c>
      <c r="Y184" s="109">
        <v>1905226.6129999999</v>
      </c>
      <c r="Z184" s="109">
        <v>1525751.8003</v>
      </c>
      <c r="AA184" s="143">
        <f t="shared" si="2"/>
        <v>173.20241936363635</v>
      </c>
      <c r="AB184" s="143">
        <f t="shared" si="2"/>
        <v>138.70470911818182</v>
      </c>
      <c r="AC184" s="109">
        <v>-147619.61629999999</v>
      </c>
      <c r="AD184" s="109">
        <v>1813836.3058</v>
      </c>
      <c r="AE184" s="109">
        <v>288084.50546000001</v>
      </c>
      <c r="AF184" s="109">
        <v>1617142.1074999999</v>
      </c>
      <c r="AG184" s="110">
        <v>227547.038</v>
      </c>
      <c r="AH184" s="110">
        <v>255980.2838</v>
      </c>
      <c r="AI184" s="110">
        <v>265340.86364</v>
      </c>
      <c r="AJ184" s="110">
        <v>9360.5798364000002</v>
      </c>
      <c r="AK184" s="110">
        <v>218186.45816000001</v>
      </c>
      <c r="AL184" s="111">
        <v>2132773.6510000001</v>
      </c>
      <c r="AM184" s="111">
        <v>1781732.0841000001</v>
      </c>
      <c r="AN184" s="111">
        <v>-152561.42980000001</v>
      </c>
      <c r="AO184" s="111">
        <v>2079177.1694</v>
      </c>
      <c r="AP184" s="111">
        <v>297445.08529999998</v>
      </c>
      <c r="AQ184" s="111">
        <v>1835328.5656999999</v>
      </c>
      <c r="AR184" s="112">
        <v>96348.373900000006</v>
      </c>
      <c r="AS184" s="112">
        <v>-69708.05804285717</v>
      </c>
      <c r="AU184" s="113">
        <v>-5433.2889900000009</v>
      </c>
      <c r="AV184" s="113">
        <v>-197.05186571428203</v>
      </c>
      <c r="AX184" s="114">
        <v>475.22234999999637</v>
      </c>
      <c r="AY184" s="114">
        <v>15974.536144285708</v>
      </c>
      <c r="BA184" s="109">
        <v>91390.307199999923</v>
      </c>
      <c r="BB184" s="109">
        <v>-53930.573757142825</v>
      </c>
      <c r="BD184" s="110">
        <v>-37793.825639999995</v>
      </c>
      <c r="BE184" s="110">
        <v>-41329.715157142855</v>
      </c>
      <c r="BG184" s="111">
        <v>53596.481599999825</v>
      </c>
      <c r="BH184" s="111">
        <v>-95260.288914285731</v>
      </c>
      <c r="BJ184" s="144" t="s">
        <v>219</v>
      </c>
      <c r="BK184" s="113" t="s">
        <v>219</v>
      </c>
      <c r="BL184" s="114" t="s">
        <v>219</v>
      </c>
      <c r="BM184" s="109" t="s">
        <v>219</v>
      </c>
      <c r="BN184" s="110" t="s">
        <v>219</v>
      </c>
      <c r="BO184" s="145" t="s">
        <v>219</v>
      </c>
      <c r="BP184" s="115">
        <v>1157241.8184</v>
      </c>
      <c r="BQ184" s="116">
        <v>160862.64538999999</v>
      </c>
      <c r="BR184" s="117">
        <v>207647.3365</v>
      </c>
      <c r="BS184" s="118">
        <v>1525751.8003</v>
      </c>
      <c r="BT184" s="119">
        <v>255980.2838</v>
      </c>
      <c r="BU184" s="120">
        <v>1781732.0841000001</v>
      </c>
      <c r="BV184" s="115" t="s">
        <v>219</v>
      </c>
      <c r="BW184" s="116" t="s">
        <v>219</v>
      </c>
      <c r="BX184" s="117" t="s">
        <v>219</v>
      </c>
      <c r="BY184" s="118" t="s">
        <v>219</v>
      </c>
      <c r="BZ184" s="119" t="s">
        <v>219</v>
      </c>
      <c r="CA184" s="120" t="s">
        <v>219</v>
      </c>
      <c r="CB184" s="146">
        <v>2645501.3155999999</v>
      </c>
      <c r="CC184" s="146">
        <v>411492.21189999999</v>
      </c>
      <c r="CD184" s="146">
        <v>437218.68098</v>
      </c>
      <c r="CE184" s="146">
        <v>3494212.2085000002</v>
      </c>
      <c r="CF184" s="146">
        <v>419527.19653999998</v>
      </c>
      <c r="CG184" s="146">
        <v>3921298.3091000002</v>
      </c>
      <c r="CH184" s="146">
        <v>1</v>
      </c>
      <c r="CI184" s="146" t="e">
        <v>#N/A</v>
      </c>
      <c r="CJ184" s="146" t="e">
        <v>#N/A</v>
      </c>
      <c r="CK184" s="146" t="e">
        <v>#N/A</v>
      </c>
      <c r="CL184" s="146" t="e">
        <v>#N/A</v>
      </c>
      <c r="CM184" s="146" t="e">
        <v>#N/A</v>
      </c>
      <c r="CN184" s="146" t="e">
        <v>#N/A</v>
      </c>
      <c r="CO184" s="146">
        <v>1489606.7169999999</v>
      </c>
      <c r="CP184" s="146">
        <v>182371.163</v>
      </c>
      <c r="CQ184" s="146">
        <v>233248.73300000001</v>
      </c>
      <c r="CR184" s="146">
        <v>1905226.6129999999</v>
      </c>
      <c r="CS184" s="146">
        <v>227547.038</v>
      </c>
      <c r="CT184" s="146">
        <v>2132773.6510000001</v>
      </c>
      <c r="CU184" s="146" t="e">
        <v>#N/A</v>
      </c>
      <c r="CV184" s="146" t="e">
        <v>#N/A</v>
      </c>
      <c r="CW184" s="146" t="e">
        <v>#N/A</v>
      </c>
      <c r="CX184" s="146" t="e">
        <v>#N/A</v>
      </c>
      <c r="CY184" s="146" t="e">
        <v>#N/A</v>
      </c>
      <c r="CZ184" s="146" t="e">
        <v>#N/A</v>
      </c>
      <c r="DA184" s="146">
        <v>1393258.3432</v>
      </c>
      <c r="DB184" s="146">
        <v>187804.45199</v>
      </c>
      <c r="DC184" s="146">
        <v>232773.51065000001</v>
      </c>
      <c r="DD184" s="146">
        <v>1813836.3058</v>
      </c>
      <c r="DE184" s="146">
        <v>265340.86364</v>
      </c>
      <c r="DF184" s="146">
        <v>2079177.1694</v>
      </c>
    </row>
    <row r="185" spans="1:110" ht="15.75" thickBot="1" x14ac:dyDescent="0.3">
      <c r="A185" t="s">
        <v>218</v>
      </c>
      <c r="B185" s="142">
        <v>43920</v>
      </c>
      <c r="C185">
        <v>0</v>
      </c>
      <c r="D185">
        <v>0</v>
      </c>
      <c r="E185" s="105">
        <v>6.5423076922999996</v>
      </c>
      <c r="F185" s="105">
        <v>7.9069230769000001</v>
      </c>
      <c r="G185" s="112">
        <v>1397408.7590000001</v>
      </c>
      <c r="H185" s="112">
        <v>1196223.817</v>
      </c>
      <c r="I185" s="112">
        <v>-125789.5683</v>
      </c>
      <c r="J185" s="112">
        <v>1379647.1074000001</v>
      </c>
      <c r="K185" s="112">
        <v>183423.29042</v>
      </c>
      <c r="L185" s="112">
        <v>1213985.4686</v>
      </c>
      <c r="M185" s="113">
        <v>215345.43599999999</v>
      </c>
      <c r="N185" s="113">
        <v>166397.06377000001</v>
      </c>
      <c r="O185" s="113">
        <v>-14412.31314</v>
      </c>
      <c r="P185" s="113">
        <v>187368.50719999999</v>
      </c>
      <c r="Q185" s="113">
        <v>20971.443428999999</v>
      </c>
      <c r="R185" s="113">
        <v>194373.99257</v>
      </c>
      <c r="S185" s="114">
        <v>295271.90100000001</v>
      </c>
      <c r="T185" s="114">
        <v>235040.4768</v>
      </c>
      <c r="U185" s="114">
        <v>-14876.80321</v>
      </c>
      <c r="V185" s="114">
        <v>255983.22325000001</v>
      </c>
      <c r="W185" s="114">
        <v>20942.746446000001</v>
      </c>
      <c r="X185" s="114">
        <v>274329.15454999998</v>
      </c>
      <c r="Y185" s="109">
        <v>1908026.0959999999</v>
      </c>
      <c r="Z185" s="109">
        <v>1597661.3574999999</v>
      </c>
      <c r="AA185" s="143">
        <f t="shared" si="2"/>
        <v>173.45691781818181</v>
      </c>
      <c r="AB185" s="143">
        <f t="shared" si="2"/>
        <v>145.24194159090908</v>
      </c>
      <c r="AC185" s="109">
        <v>-155078.68470000001</v>
      </c>
      <c r="AD185" s="109">
        <v>1822998.8378000001</v>
      </c>
      <c r="AE185" s="109">
        <v>225337.48029000001</v>
      </c>
      <c r="AF185" s="109">
        <v>1682688.6157</v>
      </c>
      <c r="AG185" s="110">
        <v>235267.484</v>
      </c>
      <c r="AH185" s="110">
        <v>281542.51764999999</v>
      </c>
      <c r="AI185" s="110">
        <v>289182.33750999998</v>
      </c>
      <c r="AJ185" s="110">
        <v>7639.8198658000001</v>
      </c>
      <c r="AK185" s="110">
        <v>227627.66412999999</v>
      </c>
      <c r="AL185" s="111">
        <v>2143293.58</v>
      </c>
      <c r="AM185" s="111">
        <v>1879203.8751999999</v>
      </c>
      <c r="AN185" s="111">
        <v>-160557.1893</v>
      </c>
      <c r="AO185" s="111">
        <v>2112181.1752999998</v>
      </c>
      <c r="AP185" s="111">
        <v>232977.30016000001</v>
      </c>
      <c r="AQ185" s="111">
        <v>1910316.2797999999</v>
      </c>
      <c r="AR185" s="112">
        <v>17761.651599999983</v>
      </c>
      <c r="AS185" s="112">
        <v>-57152.610171428583</v>
      </c>
      <c r="AU185" s="113">
        <v>27976.928799999994</v>
      </c>
      <c r="AV185" s="113">
        <v>1834.5722942857162</v>
      </c>
      <c r="AX185" s="114">
        <v>39288.677749999973</v>
      </c>
      <c r="AY185" s="114">
        <v>17308.365635714279</v>
      </c>
      <c r="BA185" s="109">
        <v>85027.25820000004</v>
      </c>
      <c r="BB185" s="109">
        <v>-38009.672228571391</v>
      </c>
      <c r="BD185" s="110">
        <v>-53914.853520000004</v>
      </c>
      <c r="BE185" s="110">
        <v>-45821.628484285706</v>
      </c>
      <c r="BG185" s="111">
        <v>31112.404600000009</v>
      </c>
      <c r="BH185" s="111">
        <v>-83831.300714285739</v>
      </c>
      <c r="BJ185" s="144">
        <v>1196223.817</v>
      </c>
      <c r="BK185" s="113">
        <v>166397.06377000001</v>
      </c>
      <c r="BL185" s="114">
        <v>235040.4768</v>
      </c>
      <c r="BM185" s="109">
        <v>1597661.3574999999</v>
      </c>
      <c r="BN185" s="110">
        <v>281542.51764999999</v>
      </c>
      <c r="BO185" s="145">
        <v>1879203.8751999999</v>
      </c>
      <c r="BP185" s="115" t="s">
        <v>219</v>
      </c>
      <c r="BQ185" s="116" t="s">
        <v>219</v>
      </c>
      <c r="BR185" s="117" t="s">
        <v>219</v>
      </c>
      <c r="BS185" s="118" t="s">
        <v>219</v>
      </c>
      <c r="BT185" s="119" t="s">
        <v>219</v>
      </c>
      <c r="BU185" s="120" t="s">
        <v>219</v>
      </c>
      <c r="BV185" s="115" t="s">
        <v>219</v>
      </c>
      <c r="BW185" s="116" t="s">
        <v>219</v>
      </c>
      <c r="BX185" s="117" t="s">
        <v>219</v>
      </c>
      <c r="BY185" s="118" t="s">
        <v>219</v>
      </c>
      <c r="BZ185" s="119" t="s">
        <v>219</v>
      </c>
      <c r="CA185" s="120" t="s">
        <v>219</v>
      </c>
      <c r="CB185" s="146">
        <v>2645501.3155999999</v>
      </c>
      <c r="CC185" s="146">
        <v>411492.21189999999</v>
      </c>
      <c r="CD185" s="146">
        <v>437218.68098</v>
      </c>
      <c r="CE185" s="146">
        <v>3494212.2085000002</v>
      </c>
      <c r="CF185" s="146">
        <v>419527.19653999998</v>
      </c>
      <c r="CG185" s="146">
        <v>3921298.3091000002</v>
      </c>
      <c r="CH185" s="146">
        <v>0</v>
      </c>
      <c r="CI185" s="146">
        <v>1397408.7590000001</v>
      </c>
      <c r="CJ185" s="146">
        <v>215345.43599999999</v>
      </c>
      <c r="CK185" s="146">
        <v>295271.90100000001</v>
      </c>
      <c r="CL185" s="146">
        <v>1908026.0959999999</v>
      </c>
      <c r="CM185" s="146">
        <v>235267.484</v>
      </c>
      <c r="CN185" s="146">
        <v>2143293.58</v>
      </c>
      <c r="CO185" s="146" t="e">
        <v>#N/A</v>
      </c>
      <c r="CP185" s="146" t="e">
        <v>#N/A</v>
      </c>
      <c r="CQ185" s="146" t="e">
        <v>#N/A</v>
      </c>
      <c r="CR185" s="146" t="e">
        <v>#N/A</v>
      </c>
      <c r="CS185" s="146" t="e">
        <v>#N/A</v>
      </c>
      <c r="CT185" s="146" t="e">
        <v>#N/A</v>
      </c>
      <c r="CU185" s="146">
        <v>1379647.1074000001</v>
      </c>
      <c r="CV185" s="146">
        <v>187368.50719999999</v>
      </c>
      <c r="CW185" s="146">
        <v>255983.22325000001</v>
      </c>
      <c r="CX185" s="146">
        <v>1822998.8378000001</v>
      </c>
      <c r="CY185" s="146">
        <v>289182.33750999998</v>
      </c>
      <c r="CZ185" s="146">
        <v>2112181.1752999998</v>
      </c>
      <c r="DA185" s="146" t="e">
        <v>#N/A</v>
      </c>
      <c r="DB185" s="146" t="e">
        <v>#N/A</v>
      </c>
      <c r="DC185" s="146" t="e">
        <v>#N/A</v>
      </c>
      <c r="DD185" s="146" t="e">
        <v>#N/A</v>
      </c>
      <c r="DE185" s="146" t="e">
        <v>#N/A</v>
      </c>
      <c r="DF185" s="146" t="e">
        <v>#N/A</v>
      </c>
    </row>
    <row r="186" spans="1:110" s="60" customFormat="1" ht="15.75" thickBot="1" x14ac:dyDescent="0.3">
      <c r="A186" s="147" t="s">
        <v>218</v>
      </c>
      <c r="B186" s="148">
        <v>43921</v>
      </c>
      <c r="C186" s="60">
        <v>1</v>
      </c>
      <c r="D186" s="60">
        <v>0</v>
      </c>
      <c r="E186" s="149">
        <v>6.8907692308000001</v>
      </c>
      <c r="F186" s="149">
        <v>8.0061538462000001</v>
      </c>
      <c r="G186" s="150">
        <v>1271428.496</v>
      </c>
      <c r="H186" s="150">
        <v>1183777.3912</v>
      </c>
      <c r="I186" s="150">
        <v>-125788.1982</v>
      </c>
      <c r="J186" s="150">
        <v>1334771.9931999999</v>
      </c>
      <c r="K186" s="150">
        <v>150994.60203000001</v>
      </c>
      <c r="L186" s="150">
        <v>1120433.8940000001</v>
      </c>
      <c r="M186" s="151">
        <v>197061.98800000001</v>
      </c>
      <c r="N186" s="151">
        <v>166370.10793999999</v>
      </c>
      <c r="O186" s="151">
        <v>-14420.630279999999</v>
      </c>
      <c r="P186" s="151">
        <v>183773.85222999999</v>
      </c>
      <c r="Q186" s="151">
        <v>17403.744290999999</v>
      </c>
      <c r="R186" s="151">
        <v>179658.24371000001</v>
      </c>
      <c r="S186" s="152">
        <v>281285.7</v>
      </c>
      <c r="T186" s="152">
        <v>233575.76621</v>
      </c>
      <c r="U186" s="152">
        <v>-14876.811960000001</v>
      </c>
      <c r="V186" s="152">
        <v>250844.31938999999</v>
      </c>
      <c r="W186" s="152">
        <v>17268.553180999999</v>
      </c>
      <c r="X186" s="152">
        <v>264017.14682000002</v>
      </c>
      <c r="Y186" s="153">
        <v>1749776.1839999999</v>
      </c>
      <c r="Z186" s="153">
        <v>1583723.2653000001</v>
      </c>
      <c r="AA186" s="143">
        <f t="shared" ref="AA186:AB186" si="3">Y186/11000</f>
        <v>159.07056218181816</v>
      </c>
      <c r="AB186" s="143">
        <f t="shared" si="3"/>
        <v>143.97484230000001</v>
      </c>
      <c r="AC186" s="153">
        <v>-155085.6404</v>
      </c>
      <c r="AD186" s="153">
        <v>1769390.1647999999</v>
      </c>
      <c r="AE186" s="153">
        <v>185666.8995</v>
      </c>
      <c r="AF186" s="153">
        <v>1564109.2845000001</v>
      </c>
      <c r="AG186" s="155">
        <v>236450.13099999999</v>
      </c>
      <c r="AH186" s="155">
        <v>280963.21373000002</v>
      </c>
      <c r="AI186" s="155">
        <v>287172.53393999999</v>
      </c>
      <c r="AJ186" s="155">
        <v>6209.3202091000003</v>
      </c>
      <c r="AK186" s="155">
        <v>230240.81078999999</v>
      </c>
      <c r="AL186" s="156">
        <v>1986226.3149999999</v>
      </c>
      <c r="AM186" s="156">
        <v>1864686.4790000001</v>
      </c>
      <c r="AN186" s="156">
        <v>-160563.44089999999</v>
      </c>
      <c r="AO186" s="156">
        <v>2056562.6987999999</v>
      </c>
      <c r="AP186" s="156">
        <v>191876.21971</v>
      </c>
      <c r="AQ186" s="156">
        <v>1794350.0952999999</v>
      </c>
      <c r="AR186" s="112">
        <v>-63343.497199999867</v>
      </c>
      <c r="AS186" s="112">
        <v>-49954.030571428557</v>
      </c>
      <c r="AT186" s="150"/>
      <c r="AU186" s="151">
        <v>13288.135770000023</v>
      </c>
      <c r="AV186" s="151">
        <v>3068.6725871428621</v>
      </c>
      <c r="AW186" s="151"/>
      <c r="AX186" s="152">
        <v>30441.380610000022</v>
      </c>
      <c r="AY186" s="152">
        <v>18211.175229999997</v>
      </c>
      <c r="AZ186" s="152"/>
      <c r="BA186" s="153">
        <v>-19613.980800000019</v>
      </c>
      <c r="BB186" s="153">
        <v>-28674.182728571384</v>
      </c>
      <c r="BC186" s="153"/>
      <c r="BD186" s="155">
        <v>-50722.402940000029</v>
      </c>
      <c r="BE186" s="155">
        <v>-46788.582397142854</v>
      </c>
      <c r="BF186" s="155"/>
      <c r="BG186" s="156">
        <v>-70336.383700000122</v>
      </c>
      <c r="BH186" s="156">
        <v>-75462.765128571467</v>
      </c>
      <c r="BI186" s="156"/>
      <c r="BJ186" s="157">
        <v>1183777.3912</v>
      </c>
      <c r="BK186" s="151">
        <v>166370.10793999999</v>
      </c>
      <c r="BL186" s="152">
        <v>233575.76621</v>
      </c>
      <c r="BM186" s="153">
        <v>1583723.2653000001</v>
      </c>
      <c r="BN186" s="155">
        <v>280963.21373000002</v>
      </c>
      <c r="BO186" s="158">
        <v>1864686.4790000001</v>
      </c>
      <c r="BP186" s="159" t="s">
        <v>219</v>
      </c>
      <c r="BQ186" s="160" t="s">
        <v>219</v>
      </c>
      <c r="BR186" s="161" t="s">
        <v>219</v>
      </c>
      <c r="BS186" s="162" t="s">
        <v>219</v>
      </c>
      <c r="BT186" s="163" t="s">
        <v>219</v>
      </c>
      <c r="BU186" s="164" t="s">
        <v>219</v>
      </c>
      <c r="BV186" s="159" t="s">
        <v>219</v>
      </c>
      <c r="BW186" s="160" t="s">
        <v>219</v>
      </c>
      <c r="BX186" s="161" t="s">
        <v>219</v>
      </c>
      <c r="BY186" s="162" t="s">
        <v>219</v>
      </c>
      <c r="BZ186" s="163" t="s">
        <v>219</v>
      </c>
      <c r="CA186" s="164" t="s">
        <v>219</v>
      </c>
      <c r="CB186" s="146">
        <v>2645501.3155999999</v>
      </c>
      <c r="CC186" s="146">
        <v>411492.21189999999</v>
      </c>
      <c r="CD186" s="146">
        <v>437218.68098</v>
      </c>
      <c r="CE186" s="146">
        <v>3494212.2085000002</v>
      </c>
      <c r="CF186" s="146">
        <v>419527.19653999998</v>
      </c>
      <c r="CG186" s="146">
        <v>3921298.3091000002</v>
      </c>
      <c r="CH186" s="146">
        <v>0</v>
      </c>
      <c r="CI186" s="146">
        <v>1271428.496</v>
      </c>
      <c r="CJ186" s="146">
        <v>197061.98800000001</v>
      </c>
      <c r="CK186" s="146">
        <v>281285.7</v>
      </c>
      <c r="CL186" s="146">
        <v>1749776.1839999999</v>
      </c>
      <c r="CM186" s="146">
        <v>236450.13099999999</v>
      </c>
      <c r="CN186" s="146">
        <v>1986226.3149999999</v>
      </c>
      <c r="CO186" s="146" t="e">
        <v>#N/A</v>
      </c>
      <c r="CP186" s="146" t="e">
        <v>#N/A</v>
      </c>
      <c r="CQ186" s="146" t="e">
        <v>#N/A</v>
      </c>
      <c r="CR186" s="146" t="e">
        <v>#N/A</v>
      </c>
      <c r="CS186" s="146" t="e">
        <v>#N/A</v>
      </c>
      <c r="CT186" s="146" t="e">
        <v>#N/A</v>
      </c>
      <c r="CU186" s="146">
        <v>1334771.9931999999</v>
      </c>
      <c r="CV186" s="146">
        <v>183773.85222999999</v>
      </c>
      <c r="CW186" s="146">
        <v>250844.31938999999</v>
      </c>
      <c r="CX186" s="146">
        <v>1769390.1647999999</v>
      </c>
      <c r="CY186" s="146">
        <v>287172.53393999999</v>
      </c>
      <c r="CZ186" s="146">
        <v>2056562.6987999999</v>
      </c>
      <c r="DA186" s="146" t="e">
        <v>#N/A</v>
      </c>
      <c r="DB186" s="146" t="e">
        <v>#N/A</v>
      </c>
      <c r="DC186" s="146" t="e">
        <v>#N/A</v>
      </c>
      <c r="DD186" s="146" t="e">
        <v>#N/A</v>
      </c>
      <c r="DE186" s="146" t="e">
        <v>#N/A</v>
      </c>
      <c r="DF186" s="146" t="e">
        <v>#N/A</v>
      </c>
    </row>
    <row r="187" spans="1:110" x14ac:dyDescent="0.25">
      <c r="B187" s="142"/>
      <c r="G187" s="112"/>
      <c r="H187" s="112"/>
      <c r="I187" s="112"/>
      <c r="J187" s="112"/>
      <c r="K187" s="112"/>
      <c r="L187" s="112"/>
      <c r="M187" s="113"/>
      <c r="N187" s="113"/>
      <c r="O187" s="113"/>
      <c r="P187" s="113"/>
      <c r="Q187" s="113"/>
      <c r="R187" s="113"/>
      <c r="S187" s="114"/>
      <c r="T187" s="114"/>
      <c r="U187" s="114"/>
      <c r="V187" s="114"/>
      <c r="W187" s="114"/>
      <c r="X187" s="114"/>
      <c r="AR187" s="112" t="str">
        <f t="shared" ref="AR187:AR250" si="4">IF(G187="","",+L187-H187)</f>
        <v/>
      </c>
      <c r="AS187" s="112" t="str">
        <f t="shared" ref="AS187:AS250" si="5">IF(G187="","",AVERAGE(AR181:AR187))</f>
        <v/>
      </c>
      <c r="AU187" s="113" t="str">
        <f t="shared" ref="AU187:AU250" si="6">IF(M187="","",+R187-N187)</f>
        <v/>
      </c>
      <c r="AV187" s="113" t="str">
        <f t="shared" ref="AV187:AV250" si="7">IF(J187="","",AVERAGE(AU181:AU187))</f>
        <v/>
      </c>
      <c r="AX187" s="114" t="str">
        <f t="shared" ref="AX187:AX250" si="8">IF(S187="","",+X187-T187)</f>
        <v/>
      </c>
      <c r="AY187" s="114" t="str">
        <f t="shared" ref="AY187:AY250" si="9">IF(M187="","",AVERAGE(AX181:AX187))</f>
        <v/>
      </c>
      <c r="BA187" s="109" t="str">
        <f t="shared" ref="BA187:BA250" si="10">IF(AA187="","",+AF187-AB187)</f>
        <v/>
      </c>
      <c r="BB187" s="109" t="str">
        <f t="shared" ref="BB187:BB250" si="11">IF(P187="","",AVERAGE(BA181:BA187))</f>
        <v/>
      </c>
      <c r="BD187" s="110" t="str">
        <f t="shared" ref="BD187:BD250" si="12">IF(AG187="","",+AK187-AH187)</f>
        <v/>
      </c>
      <c r="BE187" s="110" t="str">
        <f t="shared" ref="BE187:BE250" si="13">IF(S187="","",AVERAGE(BD181:BD187))</f>
        <v/>
      </c>
      <c r="BG187" s="111" t="str">
        <f t="shared" ref="BG187:BG250" si="14">IF(AL187="","",+AQ187-AM187)</f>
        <v/>
      </c>
      <c r="BH187" s="111" t="str">
        <f t="shared" ref="BH187:BH250" si="15">IF(V187="","",AVERAGE(BG181:BG187))</f>
        <v/>
      </c>
      <c r="BJ187" s="144" t="str">
        <f t="shared" ref="BJ187:BJ250" si="16">IF(H187="","",IF(C187&gt;4,"",IF(D187=0,H187,"")))</f>
        <v/>
      </c>
      <c r="BK187" s="113" t="str">
        <f t="shared" ref="BK187:BK250" si="17">IF(N187="","",IF(C187&gt;4,"",IF(D187=0,N187,"")))</f>
        <v/>
      </c>
      <c r="BL187" s="114" t="str">
        <f t="shared" ref="BL187:BL250" si="18">IF(T187="","",IF($C187&gt;4,"",IF($D187=0,T187,"")))</f>
        <v/>
      </c>
      <c r="BM187" s="109" t="str">
        <f t="shared" ref="BM187:BM250" si="19">IF(AB187="","",IF($C187&gt;4,"",IF($D187=0,AB187,"")))</f>
        <v/>
      </c>
      <c r="BN187" s="110" t="str">
        <f t="shared" ref="BN187:BN250" si="20">IF(AH187="","",IF($C187&gt;4,"",IF($D187=0,AH187,"")))</f>
        <v/>
      </c>
      <c r="BO187" s="145" t="str">
        <f t="shared" ref="BO187:BO250" si="21">IF(AM187="","",IF($C187&gt;4,"",IF($D187=0,AM187,"")))</f>
        <v/>
      </c>
      <c r="BP187" s="115" t="str">
        <f t="shared" ref="BP187:BP250" si="22">IF(H187="","",IF(C187&lt;5,"",IF(D187=0,H187,"")))</f>
        <v/>
      </c>
      <c r="BQ187" s="116" t="str">
        <f t="shared" ref="BQ187:BQ250" si="23">IF(N187="","",IF($C187&lt;5,"",IF($D187=0,N187,"")))</f>
        <v/>
      </c>
      <c r="BR187" s="117" t="str">
        <f t="shared" ref="BR187:BR250" si="24">IF(T187="","",IF($C187&lt;5,"",IF($D187=0,T187,"")))</f>
        <v/>
      </c>
      <c r="BS187" s="118" t="str">
        <f t="shared" ref="BS187:BS250" si="25">IF(AB187="","",IF($C187&lt;5,"",IF($D187=0,AB187,"")))</f>
        <v/>
      </c>
      <c r="BT187" s="119" t="str">
        <f t="shared" ref="BT187:BT250" si="26">IF(AH187="","",IF($C187&lt;5,"",IF($D187=0,AH187,"")))</f>
        <v/>
      </c>
      <c r="BU187" s="120" t="str">
        <f t="shared" ref="BU187:BU250" si="27">IF(AM187="","",IF($C187&lt;5,"",IF($D187=0,AM187,"")))</f>
        <v/>
      </c>
      <c r="BV187" s="115" t="str">
        <f t="shared" ref="BV187:BV250" si="28">IF(H187="","",IF(D187&gt;0,H187,""))</f>
        <v/>
      </c>
      <c r="BW187" s="116" t="str">
        <f t="shared" ref="BW187:BW250" si="29">IF(N187="","",IF($D187&gt;0,N187,""))</f>
        <v/>
      </c>
      <c r="BX187" s="117" t="str">
        <f t="shared" ref="BX187:BX250" si="30">IF(T187="","",IF($D187&gt;0,T187,""))</f>
        <v/>
      </c>
      <c r="BY187" s="118" t="str">
        <f t="shared" ref="BY187:BY250" si="31">IF(AB187="","",IF($D187&gt;0,AB187,""))</f>
        <v/>
      </c>
      <c r="BZ187" s="119" t="str">
        <f t="shared" ref="BZ187:BZ250" si="32">IF(AH187="","",IF($D187&gt;0,AH187,""))</f>
        <v/>
      </c>
      <c r="CA187" s="120" t="str">
        <f t="shared" ref="CA187:CA250" si="33">IF(AM187="","",IF($D187&gt;0,AM187,""))</f>
        <v/>
      </c>
      <c r="CB187" s="146" t="e">
        <f>VLOOKUP($A187,[1]Peaks!$A$4:$G$21,2)</f>
        <v>#N/A</v>
      </c>
      <c r="CC187" s="146" t="e">
        <f>VLOOKUP($A187,[1]Peaks!$A$4:$G$21,3)</f>
        <v>#N/A</v>
      </c>
      <c r="CD187" s="146" t="e">
        <f>VLOOKUP($A187,[1]Peaks!$A$4:$G$21,4)</f>
        <v>#N/A</v>
      </c>
      <c r="CE187" s="146" t="e">
        <f>VLOOKUP($A187,[1]Peaks!$A$4:$G$21,5)</f>
        <v>#N/A</v>
      </c>
      <c r="CF187" s="146" t="e">
        <f>VLOOKUP($A187,[1]Peaks!$A$4:$G$21,6)</f>
        <v>#N/A</v>
      </c>
      <c r="CG187" s="146" t="e">
        <f>VLOOKUP($A187,[1]Peaks!$A$4:$G$21,7)</f>
        <v>#N/A</v>
      </c>
      <c r="CH187" s="146">
        <f t="shared" ref="CH187:CH250" si="34">IF($C187&lt;4,IF($D187&gt;0,1,0),1)</f>
        <v>0</v>
      </c>
      <c r="CI187" s="146">
        <f t="shared" ref="CI187:CI250" si="35">IF($CH187=0,G187,NA())</f>
        <v>0</v>
      </c>
      <c r="CJ187" s="146">
        <f t="shared" ref="CJ187:CJ250" si="36">IF($CH187=0,M187,NA())</f>
        <v>0</v>
      </c>
      <c r="CK187" s="146">
        <f t="shared" ref="CK187:CK250" si="37">IF($CH187=0,S187,NA())</f>
        <v>0</v>
      </c>
      <c r="CL187" s="146">
        <f t="shared" ref="CL187:CL250" si="38">IF($CH187=0,AA187,NA())</f>
        <v>0</v>
      </c>
      <c r="CM187" s="146">
        <f t="shared" ref="CM187:CM250" si="39">IF($CH187=0,AG187,NA())</f>
        <v>0</v>
      </c>
      <c r="CN187" s="146">
        <f t="shared" ref="CN187:CN250" si="40">IF($CH187=0,AL187,NA())</f>
        <v>0</v>
      </c>
      <c r="CO187" s="146" t="e">
        <f t="shared" ref="CO187:CO250" si="41">IF($CH187=1,G187,NA())</f>
        <v>#N/A</v>
      </c>
      <c r="CP187" s="146" t="e">
        <f t="shared" ref="CP187:CP250" si="42">IF($CH187=1,M187,NA())</f>
        <v>#N/A</v>
      </c>
      <c r="CQ187" s="146" t="e">
        <f t="shared" ref="CQ187:CQ250" si="43">IF($CH187=1,S187,NA())</f>
        <v>#N/A</v>
      </c>
      <c r="CR187" s="146" t="e">
        <f t="shared" ref="CR187:CR250" si="44">IF($CH187=1,AA187,NA())</f>
        <v>#N/A</v>
      </c>
      <c r="CS187" s="146" t="e">
        <f t="shared" ref="CS187:CS250" si="45">IF($CH187=1,AG187,NA())</f>
        <v>#N/A</v>
      </c>
      <c r="CT187" s="146" t="e">
        <f t="shared" ref="CT187:CT250" si="46">IF($CH187=1,AL187,NA())</f>
        <v>#N/A</v>
      </c>
      <c r="CU187" s="146">
        <f t="shared" ref="CU187:CU250" si="47">IF($CH187=0,J187,NA())</f>
        <v>0</v>
      </c>
      <c r="CV187" s="146">
        <f t="shared" ref="CV187:CV250" si="48">IF($CH187=0,P187,NA())</f>
        <v>0</v>
      </c>
      <c r="CW187" s="146">
        <f t="shared" ref="CW187:CW250" si="49">IF($CH187=0,V187,NA())</f>
        <v>0</v>
      </c>
      <c r="CX187" s="146">
        <f t="shared" ref="CX187:CX250" si="50">IF($CH187=0,AD187,NA())</f>
        <v>0</v>
      </c>
      <c r="CY187" s="146">
        <f t="shared" ref="CY187:CY250" si="51">IF($CH187=0,AI187,NA())</f>
        <v>0</v>
      </c>
      <c r="CZ187" s="146">
        <f t="shared" ref="CZ187:CZ250" si="52">IF($CH187=0,AO187,NA())</f>
        <v>0</v>
      </c>
      <c r="DA187" s="146" t="e">
        <f t="shared" ref="DA187:DA250" si="53">IF($CH187=1,J187,NA())</f>
        <v>#N/A</v>
      </c>
      <c r="DB187" s="146" t="e">
        <f t="shared" ref="DB187:DB250" si="54">IF($CH187=1,P187,NA())</f>
        <v>#N/A</v>
      </c>
      <c r="DC187" s="146" t="e">
        <f t="shared" ref="DC187:DC250" si="55">IF($CH187=1,V187,NA())</f>
        <v>#N/A</v>
      </c>
      <c r="DD187" s="146" t="e">
        <f t="shared" ref="DD187:DD250" si="56">IF($CH187=1,AD187,NA())</f>
        <v>#N/A</v>
      </c>
      <c r="DE187" s="146" t="e">
        <f t="shared" ref="DE187:DE250" si="57">IF($CH187=1,AI187,NA())</f>
        <v>#N/A</v>
      </c>
      <c r="DF187" s="146" t="e">
        <f t="shared" ref="DF187:DF250" si="58">IF($CH187=1,AO187,NA())</f>
        <v>#N/A</v>
      </c>
    </row>
    <row r="188" spans="1:110" x14ac:dyDescent="0.25">
      <c r="B188" s="142"/>
      <c r="G188" s="112"/>
      <c r="H188" s="112"/>
      <c r="I188" s="112"/>
      <c r="J188" s="112"/>
      <c r="K188" s="112"/>
      <c r="L188" s="112"/>
      <c r="M188" s="113"/>
      <c r="N188" s="113"/>
      <c r="O188" s="113"/>
      <c r="P188" s="113"/>
      <c r="Q188" s="113"/>
      <c r="R188" s="113"/>
      <c r="S188" s="114"/>
      <c r="T188" s="114"/>
      <c r="U188" s="114"/>
      <c r="V188" s="114"/>
      <c r="W188" s="114"/>
      <c r="X188" s="114"/>
      <c r="AR188" s="112" t="str">
        <f t="shared" si="4"/>
        <v/>
      </c>
      <c r="AS188" s="112" t="str">
        <f t="shared" si="5"/>
        <v/>
      </c>
      <c r="AU188" s="113" t="str">
        <f t="shared" si="6"/>
        <v/>
      </c>
      <c r="AV188" s="113" t="str">
        <f t="shared" si="7"/>
        <v/>
      </c>
      <c r="AX188" s="114" t="str">
        <f t="shared" si="8"/>
        <v/>
      </c>
      <c r="AY188" s="114" t="str">
        <f t="shared" si="9"/>
        <v/>
      </c>
      <c r="BA188" s="109" t="str">
        <f t="shared" si="10"/>
        <v/>
      </c>
      <c r="BB188" s="109" t="str">
        <f t="shared" si="11"/>
        <v/>
      </c>
      <c r="BD188" s="110" t="str">
        <f t="shared" si="12"/>
        <v/>
      </c>
      <c r="BE188" s="110" t="str">
        <f t="shared" si="13"/>
        <v/>
      </c>
      <c r="BG188" s="111" t="str">
        <f t="shared" si="14"/>
        <v/>
      </c>
      <c r="BH188" s="111" t="str">
        <f t="shared" si="15"/>
        <v/>
      </c>
      <c r="BJ188" s="144" t="str">
        <f t="shared" si="16"/>
        <v/>
      </c>
      <c r="BK188" s="113" t="str">
        <f t="shared" si="17"/>
        <v/>
      </c>
      <c r="BL188" s="114" t="str">
        <f t="shared" si="18"/>
        <v/>
      </c>
      <c r="BM188" s="109" t="str">
        <f t="shared" si="19"/>
        <v/>
      </c>
      <c r="BN188" s="110" t="str">
        <f t="shared" si="20"/>
        <v/>
      </c>
      <c r="BO188" s="145" t="str">
        <f t="shared" si="21"/>
        <v/>
      </c>
      <c r="BP188" s="115" t="str">
        <f t="shared" si="22"/>
        <v/>
      </c>
      <c r="BQ188" s="116" t="str">
        <f t="shared" si="23"/>
        <v/>
      </c>
      <c r="BR188" s="117" t="str">
        <f t="shared" si="24"/>
        <v/>
      </c>
      <c r="BS188" s="118" t="str">
        <f t="shared" si="25"/>
        <v/>
      </c>
      <c r="BT188" s="119" t="str">
        <f t="shared" si="26"/>
        <v/>
      </c>
      <c r="BU188" s="120" t="str">
        <f t="shared" si="27"/>
        <v/>
      </c>
      <c r="BV188" s="115" t="str">
        <f t="shared" si="28"/>
        <v/>
      </c>
      <c r="BW188" s="116" t="str">
        <f t="shared" si="29"/>
        <v/>
      </c>
      <c r="BX188" s="117" t="str">
        <f t="shared" si="30"/>
        <v/>
      </c>
      <c r="BY188" s="118" t="str">
        <f t="shared" si="31"/>
        <v/>
      </c>
      <c r="BZ188" s="119" t="str">
        <f t="shared" si="32"/>
        <v/>
      </c>
      <c r="CA188" s="120" t="str">
        <f t="shared" si="33"/>
        <v/>
      </c>
      <c r="CB188" s="146" t="e">
        <f>VLOOKUP($A188,[1]Peaks!$A$4:$G$21,2)</f>
        <v>#N/A</v>
      </c>
      <c r="CC188" s="146" t="e">
        <f>VLOOKUP($A188,[1]Peaks!$A$4:$G$21,3)</f>
        <v>#N/A</v>
      </c>
      <c r="CD188" s="146" t="e">
        <f>VLOOKUP($A188,[1]Peaks!$A$4:$G$21,4)</f>
        <v>#N/A</v>
      </c>
      <c r="CE188" s="146" t="e">
        <f>VLOOKUP($A188,[1]Peaks!$A$4:$G$21,5)</f>
        <v>#N/A</v>
      </c>
      <c r="CF188" s="146" t="e">
        <f>VLOOKUP($A188,[1]Peaks!$A$4:$G$21,6)</f>
        <v>#N/A</v>
      </c>
      <c r="CG188" s="146" t="e">
        <f>VLOOKUP($A188,[1]Peaks!$A$4:$G$21,7)</f>
        <v>#N/A</v>
      </c>
      <c r="CH188" s="146">
        <f t="shared" si="34"/>
        <v>0</v>
      </c>
      <c r="CI188" s="146">
        <f t="shared" si="35"/>
        <v>0</v>
      </c>
      <c r="CJ188" s="146">
        <f t="shared" si="36"/>
        <v>0</v>
      </c>
      <c r="CK188" s="146">
        <f t="shared" si="37"/>
        <v>0</v>
      </c>
      <c r="CL188" s="146">
        <f t="shared" si="38"/>
        <v>0</v>
      </c>
      <c r="CM188" s="146">
        <f t="shared" si="39"/>
        <v>0</v>
      </c>
      <c r="CN188" s="146">
        <f t="shared" si="40"/>
        <v>0</v>
      </c>
      <c r="CO188" s="146" t="e">
        <f t="shared" si="41"/>
        <v>#N/A</v>
      </c>
      <c r="CP188" s="146" t="e">
        <f t="shared" si="42"/>
        <v>#N/A</v>
      </c>
      <c r="CQ188" s="146" t="e">
        <f t="shared" si="43"/>
        <v>#N/A</v>
      </c>
      <c r="CR188" s="146" t="e">
        <f t="shared" si="44"/>
        <v>#N/A</v>
      </c>
      <c r="CS188" s="146" t="e">
        <f t="shared" si="45"/>
        <v>#N/A</v>
      </c>
      <c r="CT188" s="146" t="e">
        <f t="shared" si="46"/>
        <v>#N/A</v>
      </c>
      <c r="CU188" s="146">
        <f t="shared" si="47"/>
        <v>0</v>
      </c>
      <c r="CV188" s="146">
        <f t="shared" si="48"/>
        <v>0</v>
      </c>
      <c r="CW188" s="146">
        <f t="shared" si="49"/>
        <v>0</v>
      </c>
      <c r="CX188" s="146">
        <f t="shared" si="50"/>
        <v>0</v>
      </c>
      <c r="CY188" s="146">
        <f t="shared" si="51"/>
        <v>0</v>
      </c>
      <c r="CZ188" s="146">
        <f t="shared" si="52"/>
        <v>0</v>
      </c>
      <c r="DA188" s="146" t="e">
        <f t="shared" si="53"/>
        <v>#N/A</v>
      </c>
      <c r="DB188" s="146" t="e">
        <f t="shared" si="54"/>
        <v>#N/A</v>
      </c>
      <c r="DC188" s="146" t="e">
        <f t="shared" si="55"/>
        <v>#N/A</v>
      </c>
      <c r="DD188" s="146" t="e">
        <f t="shared" si="56"/>
        <v>#N/A</v>
      </c>
      <c r="DE188" s="146" t="e">
        <f t="shared" si="57"/>
        <v>#N/A</v>
      </c>
      <c r="DF188" s="146" t="e">
        <f t="shared" si="58"/>
        <v>#N/A</v>
      </c>
    </row>
    <row r="189" spans="1:110" x14ac:dyDescent="0.25">
      <c r="B189" s="142"/>
      <c r="G189" s="112"/>
      <c r="H189" s="112"/>
      <c r="I189" s="112"/>
      <c r="J189" s="112"/>
      <c r="K189" s="112"/>
      <c r="L189" s="112"/>
      <c r="M189" s="113"/>
      <c r="N189" s="113"/>
      <c r="O189" s="113"/>
      <c r="P189" s="113"/>
      <c r="Q189" s="113"/>
      <c r="R189" s="113"/>
      <c r="S189" s="114"/>
      <c r="T189" s="114"/>
      <c r="U189" s="114"/>
      <c r="V189" s="114"/>
      <c r="W189" s="114"/>
      <c r="X189" s="114"/>
      <c r="AR189" s="112" t="str">
        <f t="shared" si="4"/>
        <v/>
      </c>
      <c r="AS189" s="112" t="str">
        <f t="shared" si="5"/>
        <v/>
      </c>
      <c r="AU189" s="113" t="str">
        <f t="shared" si="6"/>
        <v/>
      </c>
      <c r="AV189" s="113" t="str">
        <f t="shared" si="7"/>
        <v/>
      </c>
      <c r="AX189" s="114" t="str">
        <f t="shared" si="8"/>
        <v/>
      </c>
      <c r="AY189" s="114" t="str">
        <f t="shared" si="9"/>
        <v/>
      </c>
      <c r="BA189" s="109" t="str">
        <f t="shared" si="10"/>
        <v/>
      </c>
      <c r="BB189" s="109" t="str">
        <f t="shared" si="11"/>
        <v/>
      </c>
      <c r="BD189" s="110" t="str">
        <f t="shared" si="12"/>
        <v/>
      </c>
      <c r="BE189" s="110" t="str">
        <f t="shared" si="13"/>
        <v/>
      </c>
      <c r="BG189" s="111" t="str">
        <f t="shared" si="14"/>
        <v/>
      </c>
      <c r="BH189" s="111" t="str">
        <f t="shared" si="15"/>
        <v/>
      </c>
      <c r="BJ189" s="144" t="str">
        <f t="shared" si="16"/>
        <v/>
      </c>
      <c r="BK189" s="113" t="str">
        <f t="shared" si="17"/>
        <v/>
      </c>
      <c r="BL189" s="114" t="str">
        <f t="shared" si="18"/>
        <v/>
      </c>
      <c r="BM189" s="109" t="str">
        <f t="shared" si="19"/>
        <v/>
      </c>
      <c r="BN189" s="110" t="str">
        <f t="shared" si="20"/>
        <v/>
      </c>
      <c r="BO189" s="145" t="str">
        <f t="shared" si="21"/>
        <v/>
      </c>
      <c r="BP189" s="115" t="str">
        <f t="shared" si="22"/>
        <v/>
      </c>
      <c r="BQ189" s="116" t="str">
        <f t="shared" si="23"/>
        <v/>
      </c>
      <c r="BR189" s="117" t="str">
        <f t="shared" si="24"/>
        <v/>
      </c>
      <c r="BS189" s="118" t="str">
        <f t="shared" si="25"/>
        <v/>
      </c>
      <c r="BT189" s="119" t="str">
        <f t="shared" si="26"/>
        <v/>
      </c>
      <c r="BU189" s="120" t="str">
        <f t="shared" si="27"/>
        <v/>
      </c>
      <c r="BV189" s="115" t="str">
        <f t="shared" si="28"/>
        <v/>
      </c>
      <c r="BW189" s="116" t="str">
        <f t="shared" si="29"/>
        <v/>
      </c>
      <c r="BX189" s="117" t="str">
        <f t="shared" si="30"/>
        <v/>
      </c>
      <c r="BY189" s="118" t="str">
        <f t="shared" si="31"/>
        <v/>
      </c>
      <c r="BZ189" s="119" t="str">
        <f t="shared" si="32"/>
        <v/>
      </c>
      <c r="CA189" s="120" t="str">
        <f t="shared" si="33"/>
        <v/>
      </c>
      <c r="CB189" s="146" t="e">
        <f>VLOOKUP($A189,[1]Peaks!$A$4:$G$21,2)</f>
        <v>#N/A</v>
      </c>
      <c r="CC189" s="146" t="e">
        <f>VLOOKUP($A189,[1]Peaks!$A$4:$G$21,3)</f>
        <v>#N/A</v>
      </c>
      <c r="CD189" s="146" t="e">
        <f>VLOOKUP($A189,[1]Peaks!$A$4:$G$21,4)</f>
        <v>#N/A</v>
      </c>
      <c r="CE189" s="146" t="e">
        <f>VLOOKUP($A189,[1]Peaks!$A$4:$G$21,5)</f>
        <v>#N/A</v>
      </c>
      <c r="CF189" s="146" t="e">
        <f>VLOOKUP($A189,[1]Peaks!$A$4:$G$21,6)</f>
        <v>#N/A</v>
      </c>
      <c r="CG189" s="146" t="e">
        <f>VLOOKUP($A189,[1]Peaks!$A$4:$G$21,7)</f>
        <v>#N/A</v>
      </c>
      <c r="CH189" s="146">
        <f t="shared" si="34"/>
        <v>0</v>
      </c>
      <c r="CI189" s="146">
        <f t="shared" si="35"/>
        <v>0</v>
      </c>
      <c r="CJ189" s="146">
        <f t="shared" si="36"/>
        <v>0</v>
      </c>
      <c r="CK189" s="146">
        <f t="shared" si="37"/>
        <v>0</v>
      </c>
      <c r="CL189" s="146">
        <f t="shared" si="38"/>
        <v>0</v>
      </c>
      <c r="CM189" s="146">
        <f t="shared" si="39"/>
        <v>0</v>
      </c>
      <c r="CN189" s="146">
        <f t="shared" si="40"/>
        <v>0</v>
      </c>
      <c r="CO189" s="146" t="e">
        <f t="shared" si="41"/>
        <v>#N/A</v>
      </c>
      <c r="CP189" s="146" t="e">
        <f t="shared" si="42"/>
        <v>#N/A</v>
      </c>
      <c r="CQ189" s="146" t="e">
        <f t="shared" si="43"/>
        <v>#N/A</v>
      </c>
      <c r="CR189" s="146" t="e">
        <f t="shared" si="44"/>
        <v>#N/A</v>
      </c>
      <c r="CS189" s="146" t="e">
        <f t="shared" si="45"/>
        <v>#N/A</v>
      </c>
      <c r="CT189" s="146" t="e">
        <f t="shared" si="46"/>
        <v>#N/A</v>
      </c>
      <c r="CU189" s="146">
        <f t="shared" si="47"/>
        <v>0</v>
      </c>
      <c r="CV189" s="146">
        <f t="shared" si="48"/>
        <v>0</v>
      </c>
      <c r="CW189" s="146">
        <f t="shared" si="49"/>
        <v>0</v>
      </c>
      <c r="CX189" s="146">
        <f t="shared" si="50"/>
        <v>0</v>
      </c>
      <c r="CY189" s="146">
        <f t="shared" si="51"/>
        <v>0</v>
      </c>
      <c r="CZ189" s="146">
        <f t="shared" si="52"/>
        <v>0</v>
      </c>
      <c r="DA189" s="146" t="e">
        <f t="shared" si="53"/>
        <v>#N/A</v>
      </c>
      <c r="DB189" s="146" t="e">
        <f t="shared" si="54"/>
        <v>#N/A</v>
      </c>
      <c r="DC189" s="146" t="e">
        <f t="shared" si="55"/>
        <v>#N/A</v>
      </c>
      <c r="DD189" s="146" t="e">
        <f t="shared" si="56"/>
        <v>#N/A</v>
      </c>
      <c r="DE189" s="146" t="e">
        <f t="shared" si="57"/>
        <v>#N/A</v>
      </c>
      <c r="DF189" s="146" t="e">
        <f t="shared" si="58"/>
        <v>#N/A</v>
      </c>
    </row>
    <row r="190" spans="1:110" x14ac:dyDescent="0.25">
      <c r="B190" s="142"/>
      <c r="G190" s="112"/>
      <c r="H190" s="112"/>
      <c r="I190" s="112"/>
      <c r="J190" s="112"/>
      <c r="K190" s="112"/>
      <c r="L190" s="112"/>
      <c r="M190" s="113"/>
      <c r="N190" s="113"/>
      <c r="O190" s="113"/>
      <c r="P190" s="113"/>
      <c r="Q190" s="113"/>
      <c r="R190" s="113"/>
      <c r="S190" s="114"/>
      <c r="T190" s="114"/>
      <c r="U190" s="114"/>
      <c r="V190" s="114"/>
      <c r="W190" s="114"/>
      <c r="X190" s="114"/>
      <c r="AR190" s="112" t="str">
        <f t="shared" si="4"/>
        <v/>
      </c>
      <c r="AS190" s="112" t="str">
        <f t="shared" si="5"/>
        <v/>
      </c>
      <c r="AU190" s="113" t="str">
        <f t="shared" si="6"/>
        <v/>
      </c>
      <c r="AV190" s="113" t="str">
        <f t="shared" si="7"/>
        <v/>
      </c>
      <c r="AX190" s="114" t="str">
        <f t="shared" si="8"/>
        <v/>
      </c>
      <c r="AY190" s="114" t="str">
        <f t="shared" si="9"/>
        <v/>
      </c>
      <c r="BA190" s="109" t="str">
        <f t="shared" si="10"/>
        <v/>
      </c>
      <c r="BB190" s="109" t="str">
        <f t="shared" si="11"/>
        <v/>
      </c>
      <c r="BD190" s="110" t="str">
        <f t="shared" si="12"/>
        <v/>
      </c>
      <c r="BE190" s="110" t="str">
        <f t="shared" si="13"/>
        <v/>
      </c>
      <c r="BG190" s="111" t="str">
        <f t="shared" si="14"/>
        <v/>
      </c>
      <c r="BH190" s="111" t="str">
        <f t="shared" si="15"/>
        <v/>
      </c>
      <c r="BJ190" s="144" t="str">
        <f t="shared" si="16"/>
        <v/>
      </c>
      <c r="BK190" s="113" t="str">
        <f t="shared" si="17"/>
        <v/>
      </c>
      <c r="BL190" s="114" t="str">
        <f t="shared" si="18"/>
        <v/>
      </c>
      <c r="BM190" s="109" t="str">
        <f t="shared" si="19"/>
        <v/>
      </c>
      <c r="BN190" s="110" t="str">
        <f t="shared" si="20"/>
        <v/>
      </c>
      <c r="BO190" s="145" t="str">
        <f t="shared" si="21"/>
        <v/>
      </c>
      <c r="BP190" s="115" t="str">
        <f t="shared" si="22"/>
        <v/>
      </c>
      <c r="BQ190" s="116" t="str">
        <f t="shared" si="23"/>
        <v/>
      </c>
      <c r="BR190" s="117" t="str">
        <f t="shared" si="24"/>
        <v/>
      </c>
      <c r="BS190" s="118" t="str">
        <f t="shared" si="25"/>
        <v/>
      </c>
      <c r="BT190" s="119" t="str">
        <f t="shared" si="26"/>
        <v/>
      </c>
      <c r="BU190" s="120" t="str">
        <f t="shared" si="27"/>
        <v/>
      </c>
      <c r="BV190" s="115" t="str">
        <f t="shared" si="28"/>
        <v/>
      </c>
      <c r="BW190" s="116" t="str">
        <f t="shared" si="29"/>
        <v/>
      </c>
      <c r="BX190" s="117" t="str">
        <f t="shared" si="30"/>
        <v/>
      </c>
      <c r="BY190" s="118" t="str">
        <f t="shared" si="31"/>
        <v/>
      </c>
      <c r="BZ190" s="119" t="str">
        <f t="shared" si="32"/>
        <v/>
      </c>
      <c r="CA190" s="120" t="str">
        <f t="shared" si="33"/>
        <v/>
      </c>
      <c r="CB190" s="146" t="e">
        <f>VLOOKUP($A190,[1]Peaks!$A$4:$G$21,2)</f>
        <v>#N/A</v>
      </c>
      <c r="CC190" s="146" t="e">
        <f>VLOOKUP($A190,[1]Peaks!$A$4:$G$21,3)</f>
        <v>#N/A</v>
      </c>
      <c r="CD190" s="146" t="e">
        <f>VLOOKUP($A190,[1]Peaks!$A$4:$G$21,4)</f>
        <v>#N/A</v>
      </c>
      <c r="CE190" s="146" t="e">
        <f>VLOOKUP($A190,[1]Peaks!$A$4:$G$21,5)</f>
        <v>#N/A</v>
      </c>
      <c r="CF190" s="146" t="e">
        <f>VLOOKUP($A190,[1]Peaks!$A$4:$G$21,6)</f>
        <v>#N/A</v>
      </c>
      <c r="CG190" s="146" t="e">
        <f>VLOOKUP($A190,[1]Peaks!$A$4:$G$21,7)</f>
        <v>#N/A</v>
      </c>
      <c r="CH190" s="146">
        <f t="shared" si="34"/>
        <v>0</v>
      </c>
      <c r="CI190" s="146">
        <f t="shared" si="35"/>
        <v>0</v>
      </c>
      <c r="CJ190" s="146">
        <f t="shared" si="36"/>
        <v>0</v>
      </c>
      <c r="CK190" s="146">
        <f t="shared" si="37"/>
        <v>0</v>
      </c>
      <c r="CL190" s="146">
        <f t="shared" si="38"/>
        <v>0</v>
      </c>
      <c r="CM190" s="146">
        <f t="shared" si="39"/>
        <v>0</v>
      </c>
      <c r="CN190" s="146">
        <f t="shared" si="40"/>
        <v>0</v>
      </c>
      <c r="CO190" s="146" t="e">
        <f t="shared" si="41"/>
        <v>#N/A</v>
      </c>
      <c r="CP190" s="146" t="e">
        <f t="shared" si="42"/>
        <v>#N/A</v>
      </c>
      <c r="CQ190" s="146" t="e">
        <f t="shared" si="43"/>
        <v>#N/A</v>
      </c>
      <c r="CR190" s="146" t="e">
        <f t="shared" si="44"/>
        <v>#N/A</v>
      </c>
      <c r="CS190" s="146" t="e">
        <f t="shared" si="45"/>
        <v>#N/A</v>
      </c>
      <c r="CT190" s="146" t="e">
        <f t="shared" si="46"/>
        <v>#N/A</v>
      </c>
      <c r="CU190" s="146">
        <f t="shared" si="47"/>
        <v>0</v>
      </c>
      <c r="CV190" s="146">
        <f t="shared" si="48"/>
        <v>0</v>
      </c>
      <c r="CW190" s="146">
        <f t="shared" si="49"/>
        <v>0</v>
      </c>
      <c r="CX190" s="146">
        <f t="shared" si="50"/>
        <v>0</v>
      </c>
      <c r="CY190" s="146">
        <f t="shared" si="51"/>
        <v>0</v>
      </c>
      <c r="CZ190" s="146">
        <f t="shared" si="52"/>
        <v>0</v>
      </c>
      <c r="DA190" s="146" t="e">
        <f t="shared" si="53"/>
        <v>#N/A</v>
      </c>
      <c r="DB190" s="146" t="e">
        <f t="shared" si="54"/>
        <v>#N/A</v>
      </c>
      <c r="DC190" s="146" t="e">
        <f t="shared" si="55"/>
        <v>#N/A</v>
      </c>
      <c r="DD190" s="146" t="e">
        <f t="shared" si="56"/>
        <v>#N/A</v>
      </c>
      <c r="DE190" s="146" t="e">
        <f t="shared" si="57"/>
        <v>#N/A</v>
      </c>
      <c r="DF190" s="146" t="e">
        <f t="shared" si="58"/>
        <v>#N/A</v>
      </c>
    </row>
    <row r="191" spans="1:110" x14ac:dyDescent="0.25">
      <c r="B191" s="142"/>
      <c r="G191" s="112"/>
      <c r="H191" s="112"/>
      <c r="I191" s="112"/>
      <c r="J191" s="112"/>
      <c r="K191" s="112"/>
      <c r="L191" s="112"/>
      <c r="M191" s="113"/>
      <c r="N191" s="113"/>
      <c r="O191" s="113"/>
      <c r="P191" s="113"/>
      <c r="Q191" s="113"/>
      <c r="R191" s="113"/>
      <c r="S191" s="114"/>
      <c r="T191" s="114"/>
      <c r="U191" s="114"/>
      <c r="V191" s="114"/>
      <c r="W191" s="114"/>
      <c r="X191" s="114"/>
      <c r="AR191" s="112" t="str">
        <f t="shared" si="4"/>
        <v/>
      </c>
      <c r="AS191" s="112" t="str">
        <f t="shared" si="5"/>
        <v/>
      </c>
      <c r="AU191" s="113" t="str">
        <f t="shared" si="6"/>
        <v/>
      </c>
      <c r="AV191" s="113" t="str">
        <f t="shared" si="7"/>
        <v/>
      </c>
      <c r="AX191" s="114" t="str">
        <f t="shared" si="8"/>
        <v/>
      </c>
      <c r="AY191" s="114" t="str">
        <f t="shared" si="9"/>
        <v/>
      </c>
      <c r="BA191" s="109" t="str">
        <f t="shared" si="10"/>
        <v/>
      </c>
      <c r="BB191" s="109" t="str">
        <f t="shared" si="11"/>
        <v/>
      </c>
      <c r="BD191" s="110" t="str">
        <f t="shared" si="12"/>
        <v/>
      </c>
      <c r="BE191" s="110" t="str">
        <f t="shared" si="13"/>
        <v/>
      </c>
      <c r="BG191" s="111" t="str">
        <f t="shared" si="14"/>
        <v/>
      </c>
      <c r="BH191" s="111" t="str">
        <f t="shared" si="15"/>
        <v/>
      </c>
      <c r="BJ191" s="144" t="str">
        <f t="shared" si="16"/>
        <v/>
      </c>
      <c r="BK191" s="113" t="str">
        <f t="shared" si="17"/>
        <v/>
      </c>
      <c r="BL191" s="114" t="str">
        <f t="shared" si="18"/>
        <v/>
      </c>
      <c r="BM191" s="109" t="str">
        <f t="shared" si="19"/>
        <v/>
      </c>
      <c r="BN191" s="110" t="str">
        <f t="shared" si="20"/>
        <v/>
      </c>
      <c r="BO191" s="145" t="str">
        <f t="shared" si="21"/>
        <v/>
      </c>
      <c r="BP191" s="115" t="str">
        <f t="shared" si="22"/>
        <v/>
      </c>
      <c r="BQ191" s="116" t="str">
        <f t="shared" si="23"/>
        <v/>
      </c>
      <c r="BR191" s="117" t="str">
        <f t="shared" si="24"/>
        <v/>
      </c>
      <c r="BS191" s="118" t="str">
        <f t="shared" si="25"/>
        <v/>
      </c>
      <c r="BT191" s="119" t="str">
        <f t="shared" si="26"/>
        <v/>
      </c>
      <c r="BU191" s="120" t="str">
        <f t="shared" si="27"/>
        <v/>
      </c>
      <c r="BV191" s="115" t="str">
        <f t="shared" si="28"/>
        <v/>
      </c>
      <c r="BW191" s="116" t="str">
        <f t="shared" si="29"/>
        <v/>
      </c>
      <c r="BX191" s="117" t="str">
        <f t="shared" si="30"/>
        <v/>
      </c>
      <c r="BY191" s="118" t="str">
        <f t="shared" si="31"/>
        <v/>
      </c>
      <c r="BZ191" s="119" t="str">
        <f t="shared" si="32"/>
        <v/>
      </c>
      <c r="CA191" s="120" t="str">
        <f t="shared" si="33"/>
        <v/>
      </c>
      <c r="CB191" s="146" t="e">
        <f>VLOOKUP($A191,[1]Peaks!$A$4:$G$21,2)</f>
        <v>#N/A</v>
      </c>
      <c r="CC191" s="146" t="e">
        <f>VLOOKUP($A191,[1]Peaks!$A$4:$G$21,3)</f>
        <v>#N/A</v>
      </c>
      <c r="CD191" s="146" t="e">
        <f>VLOOKUP($A191,[1]Peaks!$A$4:$G$21,4)</f>
        <v>#N/A</v>
      </c>
      <c r="CE191" s="146" t="e">
        <f>VLOOKUP($A191,[1]Peaks!$A$4:$G$21,5)</f>
        <v>#N/A</v>
      </c>
      <c r="CF191" s="146" t="e">
        <f>VLOOKUP($A191,[1]Peaks!$A$4:$G$21,6)</f>
        <v>#N/A</v>
      </c>
      <c r="CG191" s="146" t="e">
        <f>VLOOKUP($A191,[1]Peaks!$A$4:$G$21,7)</f>
        <v>#N/A</v>
      </c>
      <c r="CH191" s="146">
        <f t="shared" si="34"/>
        <v>0</v>
      </c>
      <c r="CI191" s="146">
        <f t="shared" si="35"/>
        <v>0</v>
      </c>
      <c r="CJ191" s="146">
        <f t="shared" si="36"/>
        <v>0</v>
      </c>
      <c r="CK191" s="146">
        <f t="shared" si="37"/>
        <v>0</v>
      </c>
      <c r="CL191" s="146">
        <f t="shared" si="38"/>
        <v>0</v>
      </c>
      <c r="CM191" s="146">
        <f t="shared" si="39"/>
        <v>0</v>
      </c>
      <c r="CN191" s="146">
        <f t="shared" si="40"/>
        <v>0</v>
      </c>
      <c r="CO191" s="146" t="e">
        <f t="shared" si="41"/>
        <v>#N/A</v>
      </c>
      <c r="CP191" s="146" t="e">
        <f t="shared" si="42"/>
        <v>#N/A</v>
      </c>
      <c r="CQ191" s="146" t="e">
        <f t="shared" si="43"/>
        <v>#N/A</v>
      </c>
      <c r="CR191" s="146" t="e">
        <f t="shared" si="44"/>
        <v>#N/A</v>
      </c>
      <c r="CS191" s="146" t="e">
        <f t="shared" si="45"/>
        <v>#N/A</v>
      </c>
      <c r="CT191" s="146" t="e">
        <f t="shared" si="46"/>
        <v>#N/A</v>
      </c>
      <c r="CU191" s="146">
        <f t="shared" si="47"/>
        <v>0</v>
      </c>
      <c r="CV191" s="146">
        <f t="shared" si="48"/>
        <v>0</v>
      </c>
      <c r="CW191" s="146">
        <f t="shared" si="49"/>
        <v>0</v>
      </c>
      <c r="CX191" s="146">
        <f t="shared" si="50"/>
        <v>0</v>
      </c>
      <c r="CY191" s="146">
        <f t="shared" si="51"/>
        <v>0</v>
      </c>
      <c r="CZ191" s="146">
        <f t="shared" si="52"/>
        <v>0</v>
      </c>
      <c r="DA191" s="146" t="e">
        <f t="shared" si="53"/>
        <v>#N/A</v>
      </c>
      <c r="DB191" s="146" t="e">
        <f t="shared" si="54"/>
        <v>#N/A</v>
      </c>
      <c r="DC191" s="146" t="e">
        <f t="shared" si="55"/>
        <v>#N/A</v>
      </c>
      <c r="DD191" s="146" t="e">
        <f t="shared" si="56"/>
        <v>#N/A</v>
      </c>
      <c r="DE191" s="146" t="e">
        <f t="shared" si="57"/>
        <v>#N/A</v>
      </c>
      <c r="DF191" s="146" t="e">
        <f t="shared" si="58"/>
        <v>#N/A</v>
      </c>
    </row>
    <row r="192" spans="1:110" x14ac:dyDescent="0.25">
      <c r="B192" s="142"/>
      <c r="G192" s="112"/>
      <c r="H192" s="112"/>
      <c r="I192" s="112"/>
      <c r="J192" s="112"/>
      <c r="K192" s="112"/>
      <c r="L192" s="112"/>
      <c r="M192" s="113"/>
      <c r="N192" s="113"/>
      <c r="O192" s="113"/>
      <c r="P192" s="113"/>
      <c r="Q192" s="113"/>
      <c r="R192" s="113"/>
      <c r="S192" s="114"/>
      <c r="T192" s="114"/>
      <c r="U192" s="114"/>
      <c r="V192" s="114"/>
      <c r="W192" s="114"/>
      <c r="X192" s="114"/>
      <c r="AR192" s="112" t="str">
        <f t="shared" si="4"/>
        <v/>
      </c>
      <c r="AS192" s="112" t="str">
        <f t="shared" si="5"/>
        <v/>
      </c>
      <c r="AU192" s="113" t="str">
        <f t="shared" si="6"/>
        <v/>
      </c>
      <c r="AV192" s="113" t="str">
        <f t="shared" si="7"/>
        <v/>
      </c>
      <c r="AX192" s="114" t="str">
        <f t="shared" si="8"/>
        <v/>
      </c>
      <c r="AY192" s="114" t="str">
        <f t="shared" si="9"/>
        <v/>
      </c>
      <c r="BA192" s="109" t="str">
        <f t="shared" si="10"/>
        <v/>
      </c>
      <c r="BB192" s="109" t="str">
        <f t="shared" si="11"/>
        <v/>
      </c>
      <c r="BD192" s="110" t="str">
        <f t="shared" si="12"/>
        <v/>
      </c>
      <c r="BE192" s="110" t="str">
        <f t="shared" si="13"/>
        <v/>
      </c>
      <c r="BG192" s="111" t="str">
        <f t="shared" si="14"/>
        <v/>
      </c>
      <c r="BH192" s="111" t="str">
        <f t="shared" si="15"/>
        <v/>
      </c>
      <c r="BJ192" s="144" t="str">
        <f t="shared" si="16"/>
        <v/>
      </c>
      <c r="BK192" s="113" t="str">
        <f t="shared" si="17"/>
        <v/>
      </c>
      <c r="BL192" s="114" t="str">
        <f t="shared" si="18"/>
        <v/>
      </c>
      <c r="BM192" s="109" t="str">
        <f t="shared" si="19"/>
        <v/>
      </c>
      <c r="BN192" s="110" t="str">
        <f t="shared" si="20"/>
        <v/>
      </c>
      <c r="BO192" s="145" t="str">
        <f t="shared" si="21"/>
        <v/>
      </c>
      <c r="BP192" s="115" t="str">
        <f t="shared" si="22"/>
        <v/>
      </c>
      <c r="BQ192" s="116" t="str">
        <f t="shared" si="23"/>
        <v/>
      </c>
      <c r="BR192" s="117" t="str">
        <f t="shared" si="24"/>
        <v/>
      </c>
      <c r="BS192" s="118" t="str">
        <f t="shared" si="25"/>
        <v/>
      </c>
      <c r="BT192" s="119" t="str">
        <f t="shared" si="26"/>
        <v/>
      </c>
      <c r="BU192" s="120" t="str">
        <f t="shared" si="27"/>
        <v/>
      </c>
      <c r="BV192" s="115" t="str">
        <f t="shared" si="28"/>
        <v/>
      </c>
      <c r="BW192" s="116" t="str">
        <f t="shared" si="29"/>
        <v/>
      </c>
      <c r="BX192" s="117" t="str">
        <f t="shared" si="30"/>
        <v/>
      </c>
      <c r="BY192" s="118" t="str">
        <f t="shared" si="31"/>
        <v/>
      </c>
      <c r="BZ192" s="119" t="str">
        <f t="shared" si="32"/>
        <v/>
      </c>
      <c r="CA192" s="120" t="str">
        <f t="shared" si="33"/>
        <v/>
      </c>
      <c r="CB192" s="146" t="e">
        <f>VLOOKUP($A192,[1]Peaks!$A$4:$G$21,2)</f>
        <v>#N/A</v>
      </c>
      <c r="CC192" s="146" t="e">
        <f>VLOOKUP($A192,[1]Peaks!$A$4:$G$21,3)</f>
        <v>#N/A</v>
      </c>
      <c r="CD192" s="146" t="e">
        <f>VLOOKUP($A192,[1]Peaks!$A$4:$G$21,4)</f>
        <v>#N/A</v>
      </c>
      <c r="CE192" s="146" t="e">
        <f>VLOOKUP($A192,[1]Peaks!$A$4:$G$21,5)</f>
        <v>#N/A</v>
      </c>
      <c r="CF192" s="146" t="e">
        <f>VLOOKUP($A192,[1]Peaks!$A$4:$G$21,6)</f>
        <v>#N/A</v>
      </c>
      <c r="CG192" s="146" t="e">
        <f>VLOOKUP($A192,[1]Peaks!$A$4:$G$21,7)</f>
        <v>#N/A</v>
      </c>
      <c r="CH192" s="146">
        <f t="shared" si="34"/>
        <v>0</v>
      </c>
      <c r="CI192" s="146">
        <f t="shared" si="35"/>
        <v>0</v>
      </c>
      <c r="CJ192" s="146">
        <f t="shared" si="36"/>
        <v>0</v>
      </c>
      <c r="CK192" s="146">
        <f t="shared" si="37"/>
        <v>0</v>
      </c>
      <c r="CL192" s="146">
        <f t="shared" si="38"/>
        <v>0</v>
      </c>
      <c r="CM192" s="146">
        <f t="shared" si="39"/>
        <v>0</v>
      </c>
      <c r="CN192" s="146">
        <f t="shared" si="40"/>
        <v>0</v>
      </c>
      <c r="CO192" s="146" t="e">
        <f t="shared" si="41"/>
        <v>#N/A</v>
      </c>
      <c r="CP192" s="146" t="e">
        <f t="shared" si="42"/>
        <v>#N/A</v>
      </c>
      <c r="CQ192" s="146" t="e">
        <f t="shared" si="43"/>
        <v>#N/A</v>
      </c>
      <c r="CR192" s="146" t="e">
        <f t="shared" si="44"/>
        <v>#N/A</v>
      </c>
      <c r="CS192" s="146" t="e">
        <f t="shared" si="45"/>
        <v>#N/A</v>
      </c>
      <c r="CT192" s="146" t="e">
        <f t="shared" si="46"/>
        <v>#N/A</v>
      </c>
      <c r="CU192" s="146">
        <f t="shared" si="47"/>
        <v>0</v>
      </c>
      <c r="CV192" s="146">
        <f t="shared" si="48"/>
        <v>0</v>
      </c>
      <c r="CW192" s="146">
        <f t="shared" si="49"/>
        <v>0</v>
      </c>
      <c r="CX192" s="146">
        <f t="shared" si="50"/>
        <v>0</v>
      </c>
      <c r="CY192" s="146">
        <f t="shared" si="51"/>
        <v>0</v>
      </c>
      <c r="CZ192" s="146">
        <f t="shared" si="52"/>
        <v>0</v>
      </c>
      <c r="DA192" s="146" t="e">
        <f t="shared" si="53"/>
        <v>#N/A</v>
      </c>
      <c r="DB192" s="146" t="e">
        <f t="shared" si="54"/>
        <v>#N/A</v>
      </c>
      <c r="DC192" s="146" t="e">
        <f t="shared" si="55"/>
        <v>#N/A</v>
      </c>
      <c r="DD192" s="146" t="e">
        <f t="shared" si="56"/>
        <v>#N/A</v>
      </c>
      <c r="DE192" s="146" t="e">
        <f t="shared" si="57"/>
        <v>#N/A</v>
      </c>
      <c r="DF192" s="146" t="e">
        <f t="shared" si="58"/>
        <v>#N/A</v>
      </c>
    </row>
    <row r="193" spans="2:110" x14ac:dyDescent="0.25">
      <c r="B193" s="142"/>
      <c r="G193" s="112"/>
      <c r="H193" s="112"/>
      <c r="I193" s="112"/>
      <c r="J193" s="112"/>
      <c r="K193" s="112"/>
      <c r="L193" s="112"/>
      <c r="M193" s="113"/>
      <c r="N193" s="113"/>
      <c r="O193" s="113"/>
      <c r="P193" s="113"/>
      <c r="Q193" s="113"/>
      <c r="R193" s="113"/>
      <c r="S193" s="114"/>
      <c r="T193" s="114"/>
      <c r="U193" s="114"/>
      <c r="V193" s="114"/>
      <c r="W193" s="114"/>
      <c r="X193" s="114"/>
      <c r="AR193" s="112" t="str">
        <f t="shared" si="4"/>
        <v/>
      </c>
      <c r="AS193" s="112" t="str">
        <f t="shared" si="5"/>
        <v/>
      </c>
      <c r="AU193" s="113" t="str">
        <f t="shared" si="6"/>
        <v/>
      </c>
      <c r="AV193" s="113" t="str">
        <f t="shared" si="7"/>
        <v/>
      </c>
      <c r="AX193" s="114" t="str">
        <f t="shared" si="8"/>
        <v/>
      </c>
      <c r="AY193" s="114" t="str">
        <f t="shared" si="9"/>
        <v/>
      </c>
      <c r="BA193" s="109" t="str">
        <f t="shared" si="10"/>
        <v/>
      </c>
      <c r="BB193" s="109" t="str">
        <f t="shared" si="11"/>
        <v/>
      </c>
      <c r="BD193" s="110" t="str">
        <f t="shared" si="12"/>
        <v/>
      </c>
      <c r="BE193" s="110" t="str">
        <f t="shared" si="13"/>
        <v/>
      </c>
      <c r="BG193" s="111" t="str">
        <f t="shared" si="14"/>
        <v/>
      </c>
      <c r="BH193" s="111" t="str">
        <f t="shared" si="15"/>
        <v/>
      </c>
      <c r="BJ193" s="144" t="str">
        <f t="shared" si="16"/>
        <v/>
      </c>
      <c r="BK193" s="113" t="str">
        <f t="shared" si="17"/>
        <v/>
      </c>
      <c r="BL193" s="114" t="str">
        <f t="shared" si="18"/>
        <v/>
      </c>
      <c r="BM193" s="109" t="str">
        <f t="shared" si="19"/>
        <v/>
      </c>
      <c r="BN193" s="110" t="str">
        <f t="shared" si="20"/>
        <v/>
      </c>
      <c r="BO193" s="145" t="str">
        <f t="shared" si="21"/>
        <v/>
      </c>
      <c r="BP193" s="115" t="str">
        <f t="shared" si="22"/>
        <v/>
      </c>
      <c r="BQ193" s="116" t="str">
        <f t="shared" si="23"/>
        <v/>
      </c>
      <c r="BR193" s="117" t="str">
        <f t="shared" si="24"/>
        <v/>
      </c>
      <c r="BS193" s="118" t="str">
        <f t="shared" si="25"/>
        <v/>
      </c>
      <c r="BT193" s="119" t="str">
        <f t="shared" si="26"/>
        <v/>
      </c>
      <c r="BU193" s="120" t="str">
        <f t="shared" si="27"/>
        <v/>
      </c>
      <c r="BV193" s="115" t="str">
        <f t="shared" si="28"/>
        <v/>
      </c>
      <c r="BW193" s="116" t="str">
        <f t="shared" si="29"/>
        <v/>
      </c>
      <c r="BX193" s="117" t="str">
        <f t="shared" si="30"/>
        <v/>
      </c>
      <c r="BY193" s="118" t="str">
        <f t="shared" si="31"/>
        <v/>
      </c>
      <c r="BZ193" s="119" t="str">
        <f t="shared" si="32"/>
        <v/>
      </c>
      <c r="CA193" s="120" t="str">
        <f t="shared" si="33"/>
        <v/>
      </c>
      <c r="CB193" s="146" t="e">
        <f>VLOOKUP($A193,[1]Peaks!$A$4:$G$21,2)</f>
        <v>#N/A</v>
      </c>
      <c r="CC193" s="146" t="e">
        <f>VLOOKUP($A193,[1]Peaks!$A$4:$G$21,3)</f>
        <v>#N/A</v>
      </c>
      <c r="CD193" s="146" t="e">
        <f>VLOOKUP($A193,[1]Peaks!$A$4:$G$21,4)</f>
        <v>#N/A</v>
      </c>
      <c r="CE193" s="146" t="e">
        <f>VLOOKUP($A193,[1]Peaks!$A$4:$G$21,5)</f>
        <v>#N/A</v>
      </c>
      <c r="CF193" s="146" t="e">
        <f>VLOOKUP($A193,[1]Peaks!$A$4:$G$21,6)</f>
        <v>#N/A</v>
      </c>
      <c r="CG193" s="146" t="e">
        <f>VLOOKUP($A193,[1]Peaks!$A$4:$G$21,7)</f>
        <v>#N/A</v>
      </c>
      <c r="CH193" s="146">
        <f t="shared" si="34"/>
        <v>0</v>
      </c>
      <c r="CI193" s="146">
        <f t="shared" si="35"/>
        <v>0</v>
      </c>
      <c r="CJ193" s="146">
        <f t="shared" si="36"/>
        <v>0</v>
      </c>
      <c r="CK193" s="146">
        <f t="shared" si="37"/>
        <v>0</v>
      </c>
      <c r="CL193" s="146">
        <f t="shared" si="38"/>
        <v>0</v>
      </c>
      <c r="CM193" s="146">
        <f t="shared" si="39"/>
        <v>0</v>
      </c>
      <c r="CN193" s="146">
        <f t="shared" si="40"/>
        <v>0</v>
      </c>
      <c r="CO193" s="146" t="e">
        <f t="shared" si="41"/>
        <v>#N/A</v>
      </c>
      <c r="CP193" s="146" t="e">
        <f t="shared" si="42"/>
        <v>#N/A</v>
      </c>
      <c r="CQ193" s="146" t="e">
        <f t="shared" si="43"/>
        <v>#N/A</v>
      </c>
      <c r="CR193" s="146" t="e">
        <f t="shared" si="44"/>
        <v>#N/A</v>
      </c>
      <c r="CS193" s="146" t="e">
        <f t="shared" si="45"/>
        <v>#N/A</v>
      </c>
      <c r="CT193" s="146" t="e">
        <f t="shared" si="46"/>
        <v>#N/A</v>
      </c>
      <c r="CU193" s="146">
        <f t="shared" si="47"/>
        <v>0</v>
      </c>
      <c r="CV193" s="146">
        <f t="shared" si="48"/>
        <v>0</v>
      </c>
      <c r="CW193" s="146">
        <f t="shared" si="49"/>
        <v>0</v>
      </c>
      <c r="CX193" s="146">
        <f t="shared" si="50"/>
        <v>0</v>
      </c>
      <c r="CY193" s="146">
        <f t="shared" si="51"/>
        <v>0</v>
      </c>
      <c r="CZ193" s="146">
        <f t="shared" si="52"/>
        <v>0</v>
      </c>
      <c r="DA193" s="146" t="e">
        <f t="shared" si="53"/>
        <v>#N/A</v>
      </c>
      <c r="DB193" s="146" t="e">
        <f t="shared" si="54"/>
        <v>#N/A</v>
      </c>
      <c r="DC193" s="146" t="e">
        <f t="shared" si="55"/>
        <v>#N/A</v>
      </c>
      <c r="DD193" s="146" t="e">
        <f t="shared" si="56"/>
        <v>#N/A</v>
      </c>
      <c r="DE193" s="146" t="e">
        <f t="shared" si="57"/>
        <v>#N/A</v>
      </c>
      <c r="DF193" s="146" t="e">
        <f t="shared" si="58"/>
        <v>#N/A</v>
      </c>
    </row>
    <row r="194" spans="2:110" x14ac:dyDescent="0.25">
      <c r="B194" s="142"/>
      <c r="G194" s="112"/>
      <c r="H194" s="112"/>
      <c r="I194" s="112"/>
      <c r="J194" s="112"/>
      <c r="K194" s="112"/>
      <c r="L194" s="112"/>
      <c r="M194" s="113"/>
      <c r="N194" s="113"/>
      <c r="O194" s="113"/>
      <c r="P194" s="113"/>
      <c r="Q194" s="113"/>
      <c r="R194" s="113"/>
      <c r="S194" s="114"/>
      <c r="T194" s="114"/>
      <c r="U194" s="114"/>
      <c r="V194" s="114"/>
      <c r="W194" s="114"/>
      <c r="X194" s="114"/>
      <c r="AR194" s="112" t="str">
        <f t="shared" si="4"/>
        <v/>
      </c>
      <c r="AS194" s="112" t="str">
        <f t="shared" si="5"/>
        <v/>
      </c>
      <c r="AU194" s="113" t="str">
        <f t="shared" si="6"/>
        <v/>
      </c>
      <c r="AV194" s="113" t="str">
        <f t="shared" si="7"/>
        <v/>
      </c>
      <c r="AX194" s="114" t="str">
        <f t="shared" si="8"/>
        <v/>
      </c>
      <c r="AY194" s="114" t="str">
        <f t="shared" si="9"/>
        <v/>
      </c>
      <c r="BA194" s="109" t="str">
        <f t="shared" si="10"/>
        <v/>
      </c>
      <c r="BB194" s="109" t="str">
        <f t="shared" si="11"/>
        <v/>
      </c>
      <c r="BD194" s="110" t="str">
        <f t="shared" si="12"/>
        <v/>
      </c>
      <c r="BE194" s="110" t="str">
        <f t="shared" si="13"/>
        <v/>
      </c>
      <c r="BG194" s="111" t="str">
        <f t="shared" si="14"/>
        <v/>
      </c>
      <c r="BH194" s="111" t="str">
        <f t="shared" si="15"/>
        <v/>
      </c>
      <c r="BJ194" s="144" t="str">
        <f t="shared" si="16"/>
        <v/>
      </c>
      <c r="BK194" s="113" t="str">
        <f t="shared" si="17"/>
        <v/>
      </c>
      <c r="BL194" s="114" t="str">
        <f t="shared" si="18"/>
        <v/>
      </c>
      <c r="BM194" s="109" t="str">
        <f t="shared" si="19"/>
        <v/>
      </c>
      <c r="BN194" s="110" t="str">
        <f t="shared" si="20"/>
        <v/>
      </c>
      <c r="BO194" s="145" t="str">
        <f t="shared" si="21"/>
        <v/>
      </c>
      <c r="BP194" s="115" t="str">
        <f t="shared" si="22"/>
        <v/>
      </c>
      <c r="BQ194" s="116" t="str">
        <f t="shared" si="23"/>
        <v/>
      </c>
      <c r="BR194" s="117" t="str">
        <f t="shared" si="24"/>
        <v/>
      </c>
      <c r="BS194" s="118" t="str">
        <f t="shared" si="25"/>
        <v/>
      </c>
      <c r="BT194" s="119" t="str">
        <f t="shared" si="26"/>
        <v/>
      </c>
      <c r="BU194" s="120" t="str">
        <f t="shared" si="27"/>
        <v/>
      </c>
      <c r="BV194" s="115" t="str">
        <f t="shared" si="28"/>
        <v/>
      </c>
      <c r="BW194" s="116" t="str">
        <f t="shared" si="29"/>
        <v/>
      </c>
      <c r="BX194" s="117" t="str">
        <f t="shared" si="30"/>
        <v/>
      </c>
      <c r="BY194" s="118" t="str">
        <f t="shared" si="31"/>
        <v/>
      </c>
      <c r="BZ194" s="119" t="str">
        <f t="shared" si="32"/>
        <v/>
      </c>
      <c r="CA194" s="120" t="str">
        <f t="shared" si="33"/>
        <v/>
      </c>
      <c r="CB194" s="146" t="e">
        <f>VLOOKUP($A194,[1]Peaks!$A$4:$G$21,2)</f>
        <v>#N/A</v>
      </c>
      <c r="CC194" s="146" t="e">
        <f>VLOOKUP($A194,[1]Peaks!$A$4:$G$21,3)</f>
        <v>#N/A</v>
      </c>
      <c r="CD194" s="146" t="e">
        <f>VLOOKUP($A194,[1]Peaks!$A$4:$G$21,4)</f>
        <v>#N/A</v>
      </c>
      <c r="CE194" s="146" t="e">
        <f>VLOOKUP($A194,[1]Peaks!$A$4:$G$21,5)</f>
        <v>#N/A</v>
      </c>
      <c r="CF194" s="146" t="e">
        <f>VLOOKUP($A194,[1]Peaks!$A$4:$G$21,6)</f>
        <v>#N/A</v>
      </c>
      <c r="CG194" s="146" t="e">
        <f>VLOOKUP($A194,[1]Peaks!$A$4:$G$21,7)</f>
        <v>#N/A</v>
      </c>
      <c r="CH194" s="146">
        <f t="shared" si="34"/>
        <v>0</v>
      </c>
      <c r="CI194" s="146">
        <f t="shared" si="35"/>
        <v>0</v>
      </c>
      <c r="CJ194" s="146">
        <f t="shared" si="36"/>
        <v>0</v>
      </c>
      <c r="CK194" s="146">
        <f t="shared" si="37"/>
        <v>0</v>
      </c>
      <c r="CL194" s="146">
        <f t="shared" si="38"/>
        <v>0</v>
      </c>
      <c r="CM194" s="146">
        <f t="shared" si="39"/>
        <v>0</v>
      </c>
      <c r="CN194" s="146">
        <f t="shared" si="40"/>
        <v>0</v>
      </c>
      <c r="CO194" s="146" t="e">
        <f t="shared" si="41"/>
        <v>#N/A</v>
      </c>
      <c r="CP194" s="146" t="e">
        <f t="shared" si="42"/>
        <v>#N/A</v>
      </c>
      <c r="CQ194" s="146" t="e">
        <f t="shared" si="43"/>
        <v>#N/A</v>
      </c>
      <c r="CR194" s="146" t="e">
        <f t="shared" si="44"/>
        <v>#N/A</v>
      </c>
      <c r="CS194" s="146" t="e">
        <f t="shared" si="45"/>
        <v>#N/A</v>
      </c>
      <c r="CT194" s="146" t="e">
        <f t="shared" si="46"/>
        <v>#N/A</v>
      </c>
      <c r="CU194" s="146">
        <f t="shared" si="47"/>
        <v>0</v>
      </c>
      <c r="CV194" s="146">
        <f t="shared" si="48"/>
        <v>0</v>
      </c>
      <c r="CW194" s="146">
        <f t="shared" si="49"/>
        <v>0</v>
      </c>
      <c r="CX194" s="146">
        <f t="shared" si="50"/>
        <v>0</v>
      </c>
      <c r="CY194" s="146">
        <f t="shared" si="51"/>
        <v>0</v>
      </c>
      <c r="CZ194" s="146">
        <f t="shared" si="52"/>
        <v>0</v>
      </c>
      <c r="DA194" s="146" t="e">
        <f t="shared" si="53"/>
        <v>#N/A</v>
      </c>
      <c r="DB194" s="146" t="e">
        <f t="shared" si="54"/>
        <v>#N/A</v>
      </c>
      <c r="DC194" s="146" t="e">
        <f t="shared" si="55"/>
        <v>#N/A</v>
      </c>
      <c r="DD194" s="146" t="e">
        <f t="shared" si="56"/>
        <v>#N/A</v>
      </c>
      <c r="DE194" s="146" t="e">
        <f t="shared" si="57"/>
        <v>#N/A</v>
      </c>
      <c r="DF194" s="146" t="e">
        <f t="shared" si="58"/>
        <v>#N/A</v>
      </c>
    </row>
    <row r="195" spans="2:110" x14ac:dyDescent="0.25">
      <c r="B195" s="142"/>
      <c r="G195" s="112"/>
      <c r="H195" s="112"/>
      <c r="I195" s="112"/>
      <c r="J195" s="112"/>
      <c r="K195" s="112"/>
      <c r="L195" s="112"/>
      <c r="M195" s="113"/>
      <c r="N195" s="113"/>
      <c r="O195" s="113"/>
      <c r="P195" s="113"/>
      <c r="Q195" s="113"/>
      <c r="R195" s="113"/>
      <c r="S195" s="114"/>
      <c r="T195" s="114"/>
      <c r="U195" s="114"/>
      <c r="V195" s="114"/>
      <c r="W195" s="114"/>
      <c r="X195" s="114"/>
      <c r="AR195" s="112" t="str">
        <f t="shared" si="4"/>
        <v/>
      </c>
      <c r="AS195" s="112" t="str">
        <f t="shared" si="5"/>
        <v/>
      </c>
      <c r="AU195" s="113" t="str">
        <f t="shared" si="6"/>
        <v/>
      </c>
      <c r="AV195" s="113" t="str">
        <f t="shared" si="7"/>
        <v/>
      </c>
      <c r="AX195" s="114" t="str">
        <f t="shared" si="8"/>
        <v/>
      </c>
      <c r="AY195" s="114" t="str">
        <f t="shared" si="9"/>
        <v/>
      </c>
      <c r="BA195" s="109" t="str">
        <f t="shared" si="10"/>
        <v/>
      </c>
      <c r="BB195" s="109" t="str">
        <f t="shared" si="11"/>
        <v/>
      </c>
      <c r="BD195" s="110" t="str">
        <f t="shared" si="12"/>
        <v/>
      </c>
      <c r="BE195" s="110" t="str">
        <f t="shared" si="13"/>
        <v/>
      </c>
      <c r="BG195" s="111" t="str">
        <f t="shared" si="14"/>
        <v/>
      </c>
      <c r="BH195" s="111" t="str">
        <f t="shared" si="15"/>
        <v/>
      </c>
      <c r="BJ195" s="144" t="str">
        <f t="shared" si="16"/>
        <v/>
      </c>
      <c r="BK195" s="113" t="str">
        <f t="shared" si="17"/>
        <v/>
      </c>
      <c r="BL195" s="114" t="str">
        <f t="shared" si="18"/>
        <v/>
      </c>
      <c r="BM195" s="109" t="str">
        <f t="shared" si="19"/>
        <v/>
      </c>
      <c r="BN195" s="110" t="str">
        <f t="shared" si="20"/>
        <v/>
      </c>
      <c r="BO195" s="145" t="str">
        <f t="shared" si="21"/>
        <v/>
      </c>
      <c r="BP195" s="115" t="str">
        <f t="shared" si="22"/>
        <v/>
      </c>
      <c r="BQ195" s="116" t="str">
        <f t="shared" si="23"/>
        <v/>
      </c>
      <c r="BR195" s="117" t="str">
        <f t="shared" si="24"/>
        <v/>
      </c>
      <c r="BS195" s="118" t="str">
        <f t="shared" si="25"/>
        <v/>
      </c>
      <c r="BT195" s="119" t="str">
        <f t="shared" si="26"/>
        <v/>
      </c>
      <c r="BU195" s="120" t="str">
        <f t="shared" si="27"/>
        <v/>
      </c>
      <c r="BV195" s="115" t="str">
        <f t="shared" si="28"/>
        <v/>
      </c>
      <c r="BW195" s="116" t="str">
        <f t="shared" si="29"/>
        <v/>
      </c>
      <c r="BX195" s="117" t="str">
        <f t="shared" si="30"/>
        <v/>
      </c>
      <c r="BY195" s="118" t="str">
        <f t="shared" si="31"/>
        <v/>
      </c>
      <c r="BZ195" s="119" t="str">
        <f t="shared" si="32"/>
        <v/>
      </c>
      <c r="CA195" s="120" t="str">
        <f t="shared" si="33"/>
        <v/>
      </c>
      <c r="CB195" s="146" t="e">
        <f>VLOOKUP($A195,[1]Peaks!$A$4:$G$21,2)</f>
        <v>#N/A</v>
      </c>
      <c r="CC195" s="146" t="e">
        <f>VLOOKUP($A195,[1]Peaks!$A$4:$G$21,3)</f>
        <v>#N/A</v>
      </c>
      <c r="CD195" s="146" t="e">
        <f>VLOOKUP($A195,[1]Peaks!$A$4:$G$21,4)</f>
        <v>#N/A</v>
      </c>
      <c r="CE195" s="146" t="e">
        <f>VLOOKUP($A195,[1]Peaks!$A$4:$G$21,5)</f>
        <v>#N/A</v>
      </c>
      <c r="CF195" s="146" t="e">
        <f>VLOOKUP($A195,[1]Peaks!$A$4:$G$21,6)</f>
        <v>#N/A</v>
      </c>
      <c r="CG195" s="146" t="e">
        <f>VLOOKUP($A195,[1]Peaks!$A$4:$G$21,7)</f>
        <v>#N/A</v>
      </c>
      <c r="CH195" s="146">
        <f t="shared" si="34"/>
        <v>0</v>
      </c>
      <c r="CI195" s="146">
        <f t="shared" si="35"/>
        <v>0</v>
      </c>
      <c r="CJ195" s="146">
        <f t="shared" si="36"/>
        <v>0</v>
      </c>
      <c r="CK195" s="146">
        <f t="shared" si="37"/>
        <v>0</v>
      </c>
      <c r="CL195" s="146">
        <f t="shared" si="38"/>
        <v>0</v>
      </c>
      <c r="CM195" s="146">
        <f t="shared" si="39"/>
        <v>0</v>
      </c>
      <c r="CN195" s="146">
        <f t="shared" si="40"/>
        <v>0</v>
      </c>
      <c r="CO195" s="146" t="e">
        <f t="shared" si="41"/>
        <v>#N/A</v>
      </c>
      <c r="CP195" s="146" t="e">
        <f t="shared" si="42"/>
        <v>#N/A</v>
      </c>
      <c r="CQ195" s="146" t="e">
        <f t="shared" si="43"/>
        <v>#N/A</v>
      </c>
      <c r="CR195" s="146" t="e">
        <f t="shared" si="44"/>
        <v>#N/A</v>
      </c>
      <c r="CS195" s="146" t="e">
        <f t="shared" si="45"/>
        <v>#N/A</v>
      </c>
      <c r="CT195" s="146" t="e">
        <f t="shared" si="46"/>
        <v>#N/A</v>
      </c>
      <c r="CU195" s="146">
        <f t="shared" si="47"/>
        <v>0</v>
      </c>
      <c r="CV195" s="146">
        <f t="shared" si="48"/>
        <v>0</v>
      </c>
      <c r="CW195" s="146">
        <f t="shared" si="49"/>
        <v>0</v>
      </c>
      <c r="CX195" s="146">
        <f t="shared" si="50"/>
        <v>0</v>
      </c>
      <c r="CY195" s="146">
        <f t="shared" si="51"/>
        <v>0</v>
      </c>
      <c r="CZ195" s="146">
        <f t="shared" si="52"/>
        <v>0</v>
      </c>
      <c r="DA195" s="146" t="e">
        <f t="shared" si="53"/>
        <v>#N/A</v>
      </c>
      <c r="DB195" s="146" t="e">
        <f t="shared" si="54"/>
        <v>#N/A</v>
      </c>
      <c r="DC195" s="146" t="e">
        <f t="shared" si="55"/>
        <v>#N/A</v>
      </c>
      <c r="DD195" s="146" t="e">
        <f t="shared" si="56"/>
        <v>#N/A</v>
      </c>
      <c r="DE195" s="146" t="e">
        <f t="shared" si="57"/>
        <v>#N/A</v>
      </c>
      <c r="DF195" s="146" t="e">
        <f t="shared" si="58"/>
        <v>#N/A</v>
      </c>
    </row>
    <row r="196" spans="2:110" x14ac:dyDescent="0.25">
      <c r="B196" s="142"/>
      <c r="G196" s="112"/>
      <c r="H196" s="112"/>
      <c r="I196" s="112"/>
      <c r="J196" s="112"/>
      <c r="K196" s="112"/>
      <c r="L196" s="112"/>
      <c r="M196" s="113"/>
      <c r="N196" s="113"/>
      <c r="O196" s="113"/>
      <c r="P196" s="113"/>
      <c r="Q196" s="113"/>
      <c r="R196" s="113"/>
      <c r="S196" s="114"/>
      <c r="T196" s="114"/>
      <c r="U196" s="114"/>
      <c r="V196" s="114"/>
      <c r="W196" s="114"/>
      <c r="X196" s="114"/>
      <c r="AR196" s="112" t="str">
        <f t="shared" si="4"/>
        <v/>
      </c>
      <c r="AS196" s="112" t="str">
        <f t="shared" si="5"/>
        <v/>
      </c>
      <c r="AU196" s="113" t="str">
        <f t="shared" si="6"/>
        <v/>
      </c>
      <c r="AV196" s="113" t="str">
        <f t="shared" si="7"/>
        <v/>
      </c>
      <c r="AX196" s="114" t="str">
        <f t="shared" si="8"/>
        <v/>
      </c>
      <c r="AY196" s="114" t="str">
        <f t="shared" si="9"/>
        <v/>
      </c>
      <c r="BA196" s="109" t="str">
        <f t="shared" si="10"/>
        <v/>
      </c>
      <c r="BB196" s="109" t="str">
        <f t="shared" si="11"/>
        <v/>
      </c>
      <c r="BD196" s="110" t="str">
        <f t="shared" si="12"/>
        <v/>
      </c>
      <c r="BE196" s="110" t="str">
        <f t="shared" si="13"/>
        <v/>
      </c>
      <c r="BG196" s="111" t="str">
        <f t="shared" si="14"/>
        <v/>
      </c>
      <c r="BH196" s="111" t="str">
        <f t="shared" si="15"/>
        <v/>
      </c>
      <c r="BJ196" s="144" t="str">
        <f t="shared" si="16"/>
        <v/>
      </c>
      <c r="BK196" s="113" t="str">
        <f t="shared" si="17"/>
        <v/>
      </c>
      <c r="BL196" s="114" t="str">
        <f t="shared" si="18"/>
        <v/>
      </c>
      <c r="BM196" s="109" t="str">
        <f t="shared" si="19"/>
        <v/>
      </c>
      <c r="BN196" s="110" t="str">
        <f t="shared" si="20"/>
        <v/>
      </c>
      <c r="BO196" s="145" t="str">
        <f t="shared" si="21"/>
        <v/>
      </c>
      <c r="BP196" s="115" t="str">
        <f t="shared" si="22"/>
        <v/>
      </c>
      <c r="BQ196" s="116" t="str">
        <f t="shared" si="23"/>
        <v/>
      </c>
      <c r="BR196" s="117" t="str">
        <f t="shared" si="24"/>
        <v/>
      </c>
      <c r="BS196" s="118" t="str">
        <f t="shared" si="25"/>
        <v/>
      </c>
      <c r="BT196" s="119" t="str">
        <f t="shared" si="26"/>
        <v/>
      </c>
      <c r="BU196" s="120" t="str">
        <f t="shared" si="27"/>
        <v/>
      </c>
      <c r="BV196" s="115" t="str">
        <f t="shared" si="28"/>
        <v/>
      </c>
      <c r="BW196" s="116" t="str">
        <f t="shared" si="29"/>
        <v/>
      </c>
      <c r="BX196" s="117" t="str">
        <f t="shared" si="30"/>
        <v/>
      </c>
      <c r="BY196" s="118" t="str">
        <f t="shared" si="31"/>
        <v/>
      </c>
      <c r="BZ196" s="119" t="str">
        <f t="shared" si="32"/>
        <v/>
      </c>
      <c r="CA196" s="120" t="str">
        <f t="shared" si="33"/>
        <v/>
      </c>
      <c r="CB196" s="146" t="e">
        <f>VLOOKUP($A196,[1]Peaks!$A$4:$G$21,2)</f>
        <v>#N/A</v>
      </c>
      <c r="CC196" s="146" t="e">
        <f>VLOOKUP($A196,[1]Peaks!$A$4:$G$21,3)</f>
        <v>#N/A</v>
      </c>
      <c r="CD196" s="146" t="e">
        <f>VLOOKUP($A196,[1]Peaks!$A$4:$G$21,4)</f>
        <v>#N/A</v>
      </c>
      <c r="CE196" s="146" t="e">
        <f>VLOOKUP($A196,[1]Peaks!$A$4:$G$21,5)</f>
        <v>#N/A</v>
      </c>
      <c r="CF196" s="146" t="e">
        <f>VLOOKUP($A196,[1]Peaks!$A$4:$G$21,6)</f>
        <v>#N/A</v>
      </c>
      <c r="CG196" s="146" t="e">
        <f>VLOOKUP($A196,[1]Peaks!$A$4:$G$21,7)</f>
        <v>#N/A</v>
      </c>
      <c r="CH196" s="146">
        <f t="shared" si="34"/>
        <v>0</v>
      </c>
      <c r="CI196" s="146">
        <f t="shared" si="35"/>
        <v>0</v>
      </c>
      <c r="CJ196" s="146">
        <f t="shared" si="36"/>
        <v>0</v>
      </c>
      <c r="CK196" s="146">
        <f t="shared" si="37"/>
        <v>0</v>
      </c>
      <c r="CL196" s="146">
        <f t="shared" si="38"/>
        <v>0</v>
      </c>
      <c r="CM196" s="146">
        <f t="shared" si="39"/>
        <v>0</v>
      </c>
      <c r="CN196" s="146">
        <f t="shared" si="40"/>
        <v>0</v>
      </c>
      <c r="CO196" s="146" t="e">
        <f t="shared" si="41"/>
        <v>#N/A</v>
      </c>
      <c r="CP196" s="146" t="e">
        <f t="shared" si="42"/>
        <v>#N/A</v>
      </c>
      <c r="CQ196" s="146" t="e">
        <f t="shared" si="43"/>
        <v>#N/A</v>
      </c>
      <c r="CR196" s="146" t="e">
        <f t="shared" si="44"/>
        <v>#N/A</v>
      </c>
      <c r="CS196" s="146" t="e">
        <f t="shared" si="45"/>
        <v>#N/A</v>
      </c>
      <c r="CT196" s="146" t="e">
        <f t="shared" si="46"/>
        <v>#N/A</v>
      </c>
      <c r="CU196" s="146">
        <f t="shared" si="47"/>
        <v>0</v>
      </c>
      <c r="CV196" s="146">
        <f t="shared" si="48"/>
        <v>0</v>
      </c>
      <c r="CW196" s="146">
        <f t="shared" si="49"/>
        <v>0</v>
      </c>
      <c r="CX196" s="146">
        <f t="shared" si="50"/>
        <v>0</v>
      </c>
      <c r="CY196" s="146">
        <f t="shared" si="51"/>
        <v>0</v>
      </c>
      <c r="CZ196" s="146">
        <f t="shared" si="52"/>
        <v>0</v>
      </c>
      <c r="DA196" s="146" t="e">
        <f t="shared" si="53"/>
        <v>#N/A</v>
      </c>
      <c r="DB196" s="146" t="e">
        <f t="shared" si="54"/>
        <v>#N/A</v>
      </c>
      <c r="DC196" s="146" t="e">
        <f t="shared" si="55"/>
        <v>#N/A</v>
      </c>
      <c r="DD196" s="146" t="e">
        <f t="shared" si="56"/>
        <v>#N/A</v>
      </c>
      <c r="DE196" s="146" t="e">
        <f t="shared" si="57"/>
        <v>#N/A</v>
      </c>
      <c r="DF196" s="146" t="e">
        <f t="shared" si="58"/>
        <v>#N/A</v>
      </c>
    </row>
    <row r="197" spans="2:110" x14ac:dyDescent="0.25">
      <c r="B197" s="142"/>
      <c r="G197" s="112"/>
      <c r="H197" s="112"/>
      <c r="I197" s="112"/>
      <c r="J197" s="112"/>
      <c r="K197" s="112"/>
      <c r="L197" s="112"/>
      <c r="M197" s="113"/>
      <c r="N197" s="113"/>
      <c r="O197" s="113"/>
      <c r="P197" s="113"/>
      <c r="Q197" s="113"/>
      <c r="R197" s="113"/>
      <c r="S197" s="114"/>
      <c r="T197" s="114"/>
      <c r="U197" s="114"/>
      <c r="V197" s="114"/>
      <c r="W197" s="114"/>
      <c r="X197" s="114"/>
      <c r="AR197" s="112" t="str">
        <f t="shared" si="4"/>
        <v/>
      </c>
      <c r="AS197" s="112" t="str">
        <f t="shared" si="5"/>
        <v/>
      </c>
      <c r="AU197" s="113" t="str">
        <f t="shared" si="6"/>
        <v/>
      </c>
      <c r="AV197" s="113" t="str">
        <f t="shared" si="7"/>
        <v/>
      </c>
      <c r="AX197" s="114" t="str">
        <f t="shared" si="8"/>
        <v/>
      </c>
      <c r="AY197" s="114" t="str">
        <f t="shared" si="9"/>
        <v/>
      </c>
      <c r="BA197" s="109" t="str">
        <f t="shared" si="10"/>
        <v/>
      </c>
      <c r="BB197" s="109" t="str">
        <f t="shared" si="11"/>
        <v/>
      </c>
      <c r="BD197" s="110" t="str">
        <f t="shared" si="12"/>
        <v/>
      </c>
      <c r="BE197" s="110" t="str">
        <f t="shared" si="13"/>
        <v/>
      </c>
      <c r="BG197" s="111" t="str">
        <f t="shared" si="14"/>
        <v/>
      </c>
      <c r="BH197" s="111" t="str">
        <f t="shared" si="15"/>
        <v/>
      </c>
      <c r="BJ197" s="144" t="str">
        <f t="shared" si="16"/>
        <v/>
      </c>
      <c r="BK197" s="113" t="str">
        <f t="shared" si="17"/>
        <v/>
      </c>
      <c r="BL197" s="114" t="str">
        <f t="shared" si="18"/>
        <v/>
      </c>
      <c r="BM197" s="109" t="str">
        <f t="shared" si="19"/>
        <v/>
      </c>
      <c r="BN197" s="110" t="str">
        <f t="shared" si="20"/>
        <v/>
      </c>
      <c r="BO197" s="145" t="str">
        <f t="shared" si="21"/>
        <v/>
      </c>
      <c r="BP197" s="115" t="str">
        <f t="shared" si="22"/>
        <v/>
      </c>
      <c r="BQ197" s="116" t="str">
        <f t="shared" si="23"/>
        <v/>
      </c>
      <c r="BR197" s="117" t="str">
        <f t="shared" si="24"/>
        <v/>
      </c>
      <c r="BS197" s="118" t="str">
        <f t="shared" si="25"/>
        <v/>
      </c>
      <c r="BT197" s="119" t="str">
        <f t="shared" si="26"/>
        <v/>
      </c>
      <c r="BU197" s="120" t="str">
        <f t="shared" si="27"/>
        <v/>
      </c>
      <c r="BV197" s="115" t="str">
        <f t="shared" si="28"/>
        <v/>
      </c>
      <c r="BW197" s="116" t="str">
        <f t="shared" si="29"/>
        <v/>
      </c>
      <c r="BX197" s="117" t="str">
        <f t="shared" si="30"/>
        <v/>
      </c>
      <c r="BY197" s="118" t="str">
        <f t="shared" si="31"/>
        <v/>
      </c>
      <c r="BZ197" s="119" t="str">
        <f t="shared" si="32"/>
        <v/>
      </c>
      <c r="CA197" s="120" t="str">
        <f t="shared" si="33"/>
        <v/>
      </c>
      <c r="CB197" s="146" t="e">
        <f>VLOOKUP($A197,[1]Peaks!$A$4:$G$21,2)</f>
        <v>#N/A</v>
      </c>
      <c r="CC197" s="146" t="e">
        <f>VLOOKUP($A197,[1]Peaks!$A$4:$G$21,3)</f>
        <v>#N/A</v>
      </c>
      <c r="CD197" s="146" t="e">
        <f>VLOOKUP($A197,[1]Peaks!$A$4:$G$21,4)</f>
        <v>#N/A</v>
      </c>
      <c r="CE197" s="146" t="e">
        <f>VLOOKUP($A197,[1]Peaks!$A$4:$G$21,5)</f>
        <v>#N/A</v>
      </c>
      <c r="CF197" s="146" t="e">
        <f>VLOOKUP($A197,[1]Peaks!$A$4:$G$21,6)</f>
        <v>#N/A</v>
      </c>
      <c r="CG197" s="146" t="e">
        <f>VLOOKUP($A197,[1]Peaks!$A$4:$G$21,7)</f>
        <v>#N/A</v>
      </c>
      <c r="CH197" s="146">
        <f t="shared" si="34"/>
        <v>0</v>
      </c>
      <c r="CI197" s="146">
        <f t="shared" si="35"/>
        <v>0</v>
      </c>
      <c r="CJ197" s="146">
        <f t="shared" si="36"/>
        <v>0</v>
      </c>
      <c r="CK197" s="146">
        <f t="shared" si="37"/>
        <v>0</v>
      </c>
      <c r="CL197" s="146">
        <f t="shared" si="38"/>
        <v>0</v>
      </c>
      <c r="CM197" s="146">
        <f t="shared" si="39"/>
        <v>0</v>
      </c>
      <c r="CN197" s="146">
        <f t="shared" si="40"/>
        <v>0</v>
      </c>
      <c r="CO197" s="146" t="e">
        <f t="shared" si="41"/>
        <v>#N/A</v>
      </c>
      <c r="CP197" s="146" t="e">
        <f t="shared" si="42"/>
        <v>#N/A</v>
      </c>
      <c r="CQ197" s="146" t="e">
        <f t="shared" si="43"/>
        <v>#N/A</v>
      </c>
      <c r="CR197" s="146" t="e">
        <f t="shared" si="44"/>
        <v>#N/A</v>
      </c>
      <c r="CS197" s="146" t="e">
        <f t="shared" si="45"/>
        <v>#N/A</v>
      </c>
      <c r="CT197" s="146" t="e">
        <f t="shared" si="46"/>
        <v>#N/A</v>
      </c>
      <c r="CU197" s="146">
        <f t="shared" si="47"/>
        <v>0</v>
      </c>
      <c r="CV197" s="146">
        <f t="shared" si="48"/>
        <v>0</v>
      </c>
      <c r="CW197" s="146">
        <f t="shared" si="49"/>
        <v>0</v>
      </c>
      <c r="CX197" s="146">
        <f t="shared" si="50"/>
        <v>0</v>
      </c>
      <c r="CY197" s="146">
        <f t="shared" si="51"/>
        <v>0</v>
      </c>
      <c r="CZ197" s="146">
        <f t="shared" si="52"/>
        <v>0</v>
      </c>
      <c r="DA197" s="146" t="e">
        <f t="shared" si="53"/>
        <v>#N/A</v>
      </c>
      <c r="DB197" s="146" t="e">
        <f t="shared" si="54"/>
        <v>#N/A</v>
      </c>
      <c r="DC197" s="146" t="e">
        <f t="shared" si="55"/>
        <v>#N/A</v>
      </c>
      <c r="DD197" s="146" t="e">
        <f t="shared" si="56"/>
        <v>#N/A</v>
      </c>
      <c r="DE197" s="146" t="e">
        <f t="shared" si="57"/>
        <v>#N/A</v>
      </c>
      <c r="DF197" s="146" t="e">
        <f t="shared" si="58"/>
        <v>#N/A</v>
      </c>
    </row>
    <row r="198" spans="2:110" x14ac:dyDescent="0.25">
      <c r="B198" s="142"/>
      <c r="G198" s="112"/>
      <c r="H198" s="112"/>
      <c r="I198" s="112"/>
      <c r="J198" s="112"/>
      <c r="K198" s="112"/>
      <c r="L198" s="112"/>
      <c r="M198" s="113"/>
      <c r="N198" s="113"/>
      <c r="O198" s="113"/>
      <c r="P198" s="113"/>
      <c r="Q198" s="113"/>
      <c r="R198" s="113"/>
      <c r="S198" s="114"/>
      <c r="T198" s="114"/>
      <c r="U198" s="114"/>
      <c r="V198" s="114"/>
      <c r="W198" s="114"/>
      <c r="X198" s="114"/>
      <c r="AR198" s="112" t="str">
        <f t="shared" si="4"/>
        <v/>
      </c>
      <c r="AS198" s="112" t="str">
        <f t="shared" si="5"/>
        <v/>
      </c>
      <c r="AU198" s="113" t="str">
        <f t="shared" si="6"/>
        <v/>
      </c>
      <c r="AV198" s="113" t="str">
        <f t="shared" si="7"/>
        <v/>
      </c>
      <c r="AX198" s="114" t="str">
        <f t="shared" si="8"/>
        <v/>
      </c>
      <c r="AY198" s="114" t="str">
        <f t="shared" si="9"/>
        <v/>
      </c>
      <c r="BA198" s="109" t="str">
        <f t="shared" si="10"/>
        <v/>
      </c>
      <c r="BB198" s="109" t="str">
        <f t="shared" si="11"/>
        <v/>
      </c>
      <c r="BD198" s="110" t="str">
        <f t="shared" si="12"/>
        <v/>
      </c>
      <c r="BE198" s="110" t="str">
        <f t="shared" si="13"/>
        <v/>
      </c>
      <c r="BG198" s="111" t="str">
        <f t="shared" si="14"/>
        <v/>
      </c>
      <c r="BH198" s="111" t="str">
        <f t="shared" si="15"/>
        <v/>
      </c>
      <c r="BJ198" s="144" t="str">
        <f t="shared" si="16"/>
        <v/>
      </c>
      <c r="BK198" s="113" t="str">
        <f t="shared" si="17"/>
        <v/>
      </c>
      <c r="BL198" s="114" t="str">
        <f t="shared" si="18"/>
        <v/>
      </c>
      <c r="BM198" s="109" t="str">
        <f t="shared" si="19"/>
        <v/>
      </c>
      <c r="BN198" s="110" t="str">
        <f t="shared" si="20"/>
        <v/>
      </c>
      <c r="BO198" s="145" t="str">
        <f t="shared" si="21"/>
        <v/>
      </c>
      <c r="BP198" s="115" t="str">
        <f t="shared" si="22"/>
        <v/>
      </c>
      <c r="BQ198" s="116" t="str">
        <f t="shared" si="23"/>
        <v/>
      </c>
      <c r="BR198" s="117" t="str">
        <f t="shared" si="24"/>
        <v/>
      </c>
      <c r="BS198" s="118" t="str">
        <f t="shared" si="25"/>
        <v/>
      </c>
      <c r="BT198" s="119" t="str">
        <f t="shared" si="26"/>
        <v/>
      </c>
      <c r="BU198" s="120" t="str">
        <f t="shared" si="27"/>
        <v/>
      </c>
      <c r="BV198" s="115" t="str">
        <f t="shared" si="28"/>
        <v/>
      </c>
      <c r="BW198" s="116" t="str">
        <f t="shared" si="29"/>
        <v/>
      </c>
      <c r="BX198" s="117" t="str">
        <f t="shared" si="30"/>
        <v/>
      </c>
      <c r="BY198" s="118" t="str">
        <f t="shared" si="31"/>
        <v/>
      </c>
      <c r="BZ198" s="119" t="str">
        <f t="shared" si="32"/>
        <v/>
      </c>
      <c r="CA198" s="120" t="str">
        <f t="shared" si="33"/>
        <v/>
      </c>
      <c r="CB198" s="146" t="e">
        <f>VLOOKUP($A198,[1]Peaks!$A$4:$G$21,2)</f>
        <v>#N/A</v>
      </c>
      <c r="CC198" s="146" t="e">
        <f>VLOOKUP($A198,[1]Peaks!$A$4:$G$21,3)</f>
        <v>#N/A</v>
      </c>
      <c r="CD198" s="146" t="e">
        <f>VLOOKUP($A198,[1]Peaks!$A$4:$G$21,4)</f>
        <v>#N/A</v>
      </c>
      <c r="CE198" s="146" t="e">
        <f>VLOOKUP($A198,[1]Peaks!$A$4:$G$21,5)</f>
        <v>#N/A</v>
      </c>
      <c r="CF198" s="146" t="e">
        <f>VLOOKUP($A198,[1]Peaks!$A$4:$G$21,6)</f>
        <v>#N/A</v>
      </c>
      <c r="CG198" s="146" t="e">
        <f>VLOOKUP($A198,[1]Peaks!$A$4:$G$21,7)</f>
        <v>#N/A</v>
      </c>
      <c r="CH198" s="146">
        <f t="shared" si="34"/>
        <v>0</v>
      </c>
      <c r="CI198" s="146">
        <f t="shared" si="35"/>
        <v>0</v>
      </c>
      <c r="CJ198" s="146">
        <f t="shared" si="36"/>
        <v>0</v>
      </c>
      <c r="CK198" s="146">
        <f t="shared" si="37"/>
        <v>0</v>
      </c>
      <c r="CL198" s="146">
        <f t="shared" si="38"/>
        <v>0</v>
      </c>
      <c r="CM198" s="146">
        <f t="shared" si="39"/>
        <v>0</v>
      </c>
      <c r="CN198" s="146">
        <f t="shared" si="40"/>
        <v>0</v>
      </c>
      <c r="CO198" s="146" t="e">
        <f t="shared" si="41"/>
        <v>#N/A</v>
      </c>
      <c r="CP198" s="146" t="e">
        <f t="shared" si="42"/>
        <v>#N/A</v>
      </c>
      <c r="CQ198" s="146" t="e">
        <f t="shared" si="43"/>
        <v>#N/A</v>
      </c>
      <c r="CR198" s="146" t="e">
        <f t="shared" si="44"/>
        <v>#N/A</v>
      </c>
      <c r="CS198" s="146" t="e">
        <f t="shared" si="45"/>
        <v>#N/A</v>
      </c>
      <c r="CT198" s="146" t="e">
        <f t="shared" si="46"/>
        <v>#N/A</v>
      </c>
      <c r="CU198" s="146">
        <f t="shared" si="47"/>
        <v>0</v>
      </c>
      <c r="CV198" s="146">
        <f t="shared" si="48"/>
        <v>0</v>
      </c>
      <c r="CW198" s="146">
        <f t="shared" si="49"/>
        <v>0</v>
      </c>
      <c r="CX198" s="146">
        <f t="shared" si="50"/>
        <v>0</v>
      </c>
      <c r="CY198" s="146">
        <f t="shared" si="51"/>
        <v>0</v>
      </c>
      <c r="CZ198" s="146">
        <f t="shared" si="52"/>
        <v>0</v>
      </c>
      <c r="DA198" s="146" t="e">
        <f t="shared" si="53"/>
        <v>#N/A</v>
      </c>
      <c r="DB198" s="146" t="e">
        <f t="shared" si="54"/>
        <v>#N/A</v>
      </c>
      <c r="DC198" s="146" t="e">
        <f t="shared" si="55"/>
        <v>#N/A</v>
      </c>
      <c r="DD198" s="146" t="e">
        <f t="shared" si="56"/>
        <v>#N/A</v>
      </c>
      <c r="DE198" s="146" t="e">
        <f t="shared" si="57"/>
        <v>#N/A</v>
      </c>
      <c r="DF198" s="146" t="e">
        <f t="shared" si="58"/>
        <v>#N/A</v>
      </c>
    </row>
    <row r="199" spans="2:110" x14ac:dyDescent="0.25">
      <c r="B199" s="142"/>
      <c r="G199" s="112"/>
      <c r="H199" s="112"/>
      <c r="I199" s="112"/>
      <c r="J199" s="112"/>
      <c r="K199" s="112"/>
      <c r="L199" s="112"/>
      <c r="M199" s="113"/>
      <c r="N199" s="113"/>
      <c r="O199" s="113"/>
      <c r="P199" s="113"/>
      <c r="Q199" s="113"/>
      <c r="R199" s="113"/>
      <c r="S199" s="114"/>
      <c r="T199" s="114"/>
      <c r="U199" s="114"/>
      <c r="V199" s="114"/>
      <c r="W199" s="114"/>
      <c r="X199" s="114"/>
      <c r="AR199" s="112" t="str">
        <f t="shared" si="4"/>
        <v/>
      </c>
      <c r="AS199" s="112" t="str">
        <f t="shared" si="5"/>
        <v/>
      </c>
      <c r="AU199" s="113" t="str">
        <f t="shared" si="6"/>
        <v/>
      </c>
      <c r="AV199" s="113" t="str">
        <f t="shared" si="7"/>
        <v/>
      </c>
      <c r="AX199" s="114" t="str">
        <f t="shared" si="8"/>
        <v/>
      </c>
      <c r="AY199" s="114" t="str">
        <f t="shared" si="9"/>
        <v/>
      </c>
      <c r="BA199" s="109" t="str">
        <f t="shared" si="10"/>
        <v/>
      </c>
      <c r="BB199" s="109" t="str">
        <f t="shared" si="11"/>
        <v/>
      </c>
      <c r="BD199" s="110" t="str">
        <f t="shared" si="12"/>
        <v/>
      </c>
      <c r="BE199" s="110" t="str">
        <f t="shared" si="13"/>
        <v/>
      </c>
      <c r="BG199" s="111" t="str">
        <f t="shared" si="14"/>
        <v/>
      </c>
      <c r="BH199" s="111" t="str">
        <f t="shared" si="15"/>
        <v/>
      </c>
      <c r="BJ199" s="144" t="str">
        <f t="shared" si="16"/>
        <v/>
      </c>
      <c r="BK199" s="113" t="str">
        <f t="shared" si="17"/>
        <v/>
      </c>
      <c r="BL199" s="114" t="str">
        <f t="shared" si="18"/>
        <v/>
      </c>
      <c r="BM199" s="109" t="str">
        <f t="shared" si="19"/>
        <v/>
      </c>
      <c r="BN199" s="110" t="str">
        <f t="shared" si="20"/>
        <v/>
      </c>
      <c r="BO199" s="145" t="str">
        <f t="shared" si="21"/>
        <v/>
      </c>
      <c r="BP199" s="115" t="str">
        <f t="shared" si="22"/>
        <v/>
      </c>
      <c r="BQ199" s="116" t="str">
        <f t="shared" si="23"/>
        <v/>
      </c>
      <c r="BR199" s="117" t="str">
        <f t="shared" si="24"/>
        <v/>
      </c>
      <c r="BS199" s="118" t="str">
        <f t="shared" si="25"/>
        <v/>
      </c>
      <c r="BT199" s="119" t="str">
        <f t="shared" si="26"/>
        <v/>
      </c>
      <c r="BU199" s="120" t="str">
        <f t="shared" si="27"/>
        <v/>
      </c>
      <c r="BV199" s="115" t="str">
        <f t="shared" si="28"/>
        <v/>
      </c>
      <c r="BW199" s="116" t="str">
        <f t="shared" si="29"/>
        <v/>
      </c>
      <c r="BX199" s="117" t="str">
        <f t="shared" si="30"/>
        <v/>
      </c>
      <c r="BY199" s="118" t="str">
        <f t="shared" si="31"/>
        <v/>
      </c>
      <c r="BZ199" s="119" t="str">
        <f t="shared" si="32"/>
        <v/>
      </c>
      <c r="CA199" s="120" t="str">
        <f t="shared" si="33"/>
        <v/>
      </c>
      <c r="CB199" s="146" t="e">
        <f>VLOOKUP($A199,[1]Peaks!$A$4:$G$21,2)</f>
        <v>#N/A</v>
      </c>
      <c r="CC199" s="146" t="e">
        <f>VLOOKUP($A199,[1]Peaks!$A$4:$G$21,3)</f>
        <v>#N/A</v>
      </c>
      <c r="CD199" s="146" t="e">
        <f>VLOOKUP($A199,[1]Peaks!$A$4:$G$21,4)</f>
        <v>#N/A</v>
      </c>
      <c r="CE199" s="146" t="e">
        <f>VLOOKUP($A199,[1]Peaks!$A$4:$G$21,5)</f>
        <v>#N/A</v>
      </c>
      <c r="CF199" s="146" t="e">
        <f>VLOOKUP($A199,[1]Peaks!$A$4:$G$21,6)</f>
        <v>#N/A</v>
      </c>
      <c r="CG199" s="146" t="e">
        <f>VLOOKUP($A199,[1]Peaks!$A$4:$G$21,7)</f>
        <v>#N/A</v>
      </c>
      <c r="CH199" s="146">
        <f t="shared" si="34"/>
        <v>0</v>
      </c>
      <c r="CI199" s="146">
        <f t="shared" si="35"/>
        <v>0</v>
      </c>
      <c r="CJ199" s="146">
        <f t="shared" si="36"/>
        <v>0</v>
      </c>
      <c r="CK199" s="146">
        <f t="shared" si="37"/>
        <v>0</v>
      </c>
      <c r="CL199" s="146">
        <f t="shared" si="38"/>
        <v>0</v>
      </c>
      <c r="CM199" s="146">
        <f t="shared" si="39"/>
        <v>0</v>
      </c>
      <c r="CN199" s="146">
        <f t="shared" si="40"/>
        <v>0</v>
      </c>
      <c r="CO199" s="146" t="e">
        <f t="shared" si="41"/>
        <v>#N/A</v>
      </c>
      <c r="CP199" s="146" t="e">
        <f t="shared" si="42"/>
        <v>#N/A</v>
      </c>
      <c r="CQ199" s="146" t="e">
        <f t="shared" si="43"/>
        <v>#N/A</v>
      </c>
      <c r="CR199" s="146" t="e">
        <f t="shared" si="44"/>
        <v>#N/A</v>
      </c>
      <c r="CS199" s="146" t="e">
        <f t="shared" si="45"/>
        <v>#N/A</v>
      </c>
      <c r="CT199" s="146" t="e">
        <f t="shared" si="46"/>
        <v>#N/A</v>
      </c>
      <c r="CU199" s="146">
        <f t="shared" si="47"/>
        <v>0</v>
      </c>
      <c r="CV199" s="146">
        <f t="shared" si="48"/>
        <v>0</v>
      </c>
      <c r="CW199" s="146">
        <f t="shared" si="49"/>
        <v>0</v>
      </c>
      <c r="CX199" s="146">
        <f t="shared" si="50"/>
        <v>0</v>
      </c>
      <c r="CY199" s="146">
        <f t="shared" si="51"/>
        <v>0</v>
      </c>
      <c r="CZ199" s="146">
        <f t="shared" si="52"/>
        <v>0</v>
      </c>
      <c r="DA199" s="146" t="e">
        <f t="shared" si="53"/>
        <v>#N/A</v>
      </c>
      <c r="DB199" s="146" t="e">
        <f t="shared" si="54"/>
        <v>#N/A</v>
      </c>
      <c r="DC199" s="146" t="e">
        <f t="shared" si="55"/>
        <v>#N/A</v>
      </c>
      <c r="DD199" s="146" t="e">
        <f t="shared" si="56"/>
        <v>#N/A</v>
      </c>
      <c r="DE199" s="146" t="e">
        <f t="shared" si="57"/>
        <v>#N/A</v>
      </c>
      <c r="DF199" s="146" t="e">
        <f t="shared" si="58"/>
        <v>#N/A</v>
      </c>
    </row>
    <row r="200" spans="2:110" x14ac:dyDescent="0.25">
      <c r="B200" s="142"/>
      <c r="G200" s="112"/>
      <c r="H200" s="112"/>
      <c r="I200" s="112"/>
      <c r="J200" s="112"/>
      <c r="K200" s="112"/>
      <c r="L200" s="112"/>
      <c r="M200" s="113"/>
      <c r="N200" s="113"/>
      <c r="O200" s="113"/>
      <c r="P200" s="113"/>
      <c r="Q200" s="113"/>
      <c r="R200" s="113"/>
      <c r="S200" s="114"/>
      <c r="T200" s="114"/>
      <c r="U200" s="114"/>
      <c r="V200" s="114"/>
      <c r="W200" s="114"/>
      <c r="X200" s="114"/>
      <c r="AR200" s="112" t="str">
        <f t="shared" si="4"/>
        <v/>
      </c>
      <c r="AS200" s="112" t="str">
        <f t="shared" si="5"/>
        <v/>
      </c>
      <c r="AU200" s="113" t="str">
        <f t="shared" si="6"/>
        <v/>
      </c>
      <c r="AV200" s="113" t="str">
        <f t="shared" si="7"/>
        <v/>
      </c>
      <c r="AX200" s="114" t="str">
        <f t="shared" si="8"/>
        <v/>
      </c>
      <c r="AY200" s="114" t="str">
        <f t="shared" si="9"/>
        <v/>
      </c>
      <c r="BA200" s="109" t="str">
        <f t="shared" si="10"/>
        <v/>
      </c>
      <c r="BB200" s="109" t="str">
        <f t="shared" si="11"/>
        <v/>
      </c>
      <c r="BD200" s="110" t="str">
        <f t="shared" si="12"/>
        <v/>
      </c>
      <c r="BE200" s="110" t="str">
        <f t="shared" si="13"/>
        <v/>
      </c>
      <c r="BG200" s="111" t="str">
        <f t="shared" si="14"/>
        <v/>
      </c>
      <c r="BH200" s="111" t="str">
        <f t="shared" si="15"/>
        <v/>
      </c>
      <c r="BJ200" s="144" t="str">
        <f t="shared" si="16"/>
        <v/>
      </c>
      <c r="BK200" s="113" t="str">
        <f t="shared" si="17"/>
        <v/>
      </c>
      <c r="BL200" s="114" t="str">
        <f t="shared" si="18"/>
        <v/>
      </c>
      <c r="BM200" s="109" t="str">
        <f t="shared" si="19"/>
        <v/>
      </c>
      <c r="BN200" s="110" t="str">
        <f t="shared" si="20"/>
        <v/>
      </c>
      <c r="BO200" s="145" t="str">
        <f t="shared" si="21"/>
        <v/>
      </c>
      <c r="BP200" s="115" t="str">
        <f t="shared" si="22"/>
        <v/>
      </c>
      <c r="BQ200" s="116" t="str">
        <f t="shared" si="23"/>
        <v/>
      </c>
      <c r="BR200" s="117" t="str">
        <f t="shared" si="24"/>
        <v/>
      </c>
      <c r="BS200" s="118" t="str">
        <f t="shared" si="25"/>
        <v/>
      </c>
      <c r="BT200" s="119" t="str">
        <f t="shared" si="26"/>
        <v/>
      </c>
      <c r="BU200" s="120" t="str">
        <f t="shared" si="27"/>
        <v/>
      </c>
      <c r="BV200" s="115" t="str">
        <f t="shared" si="28"/>
        <v/>
      </c>
      <c r="BW200" s="116" t="str">
        <f t="shared" si="29"/>
        <v/>
      </c>
      <c r="BX200" s="117" t="str">
        <f t="shared" si="30"/>
        <v/>
      </c>
      <c r="BY200" s="118" t="str">
        <f t="shared" si="31"/>
        <v/>
      </c>
      <c r="BZ200" s="119" t="str">
        <f t="shared" si="32"/>
        <v/>
      </c>
      <c r="CA200" s="120" t="str">
        <f t="shared" si="33"/>
        <v/>
      </c>
      <c r="CB200" s="146" t="e">
        <f>VLOOKUP($A200,[1]Peaks!$A$4:$G$21,2)</f>
        <v>#N/A</v>
      </c>
      <c r="CC200" s="146" t="e">
        <f>VLOOKUP($A200,[1]Peaks!$A$4:$G$21,3)</f>
        <v>#N/A</v>
      </c>
      <c r="CD200" s="146" t="e">
        <f>VLOOKUP($A200,[1]Peaks!$A$4:$G$21,4)</f>
        <v>#N/A</v>
      </c>
      <c r="CE200" s="146" t="e">
        <f>VLOOKUP($A200,[1]Peaks!$A$4:$G$21,5)</f>
        <v>#N/A</v>
      </c>
      <c r="CF200" s="146" t="e">
        <f>VLOOKUP($A200,[1]Peaks!$A$4:$G$21,6)</f>
        <v>#N/A</v>
      </c>
      <c r="CG200" s="146" t="e">
        <f>VLOOKUP($A200,[1]Peaks!$A$4:$G$21,7)</f>
        <v>#N/A</v>
      </c>
      <c r="CH200" s="146">
        <f t="shared" si="34"/>
        <v>0</v>
      </c>
      <c r="CI200" s="146">
        <f t="shared" si="35"/>
        <v>0</v>
      </c>
      <c r="CJ200" s="146">
        <f t="shared" si="36"/>
        <v>0</v>
      </c>
      <c r="CK200" s="146">
        <f t="shared" si="37"/>
        <v>0</v>
      </c>
      <c r="CL200" s="146">
        <f t="shared" si="38"/>
        <v>0</v>
      </c>
      <c r="CM200" s="146">
        <f t="shared" si="39"/>
        <v>0</v>
      </c>
      <c r="CN200" s="146">
        <f t="shared" si="40"/>
        <v>0</v>
      </c>
      <c r="CO200" s="146" t="e">
        <f t="shared" si="41"/>
        <v>#N/A</v>
      </c>
      <c r="CP200" s="146" t="e">
        <f t="shared" si="42"/>
        <v>#N/A</v>
      </c>
      <c r="CQ200" s="146" t="e">
        <f t="shared" si="43"/>
        <v>#N/A</v>
      </c>
      <c r="CR200" s="146" t="e">
        <f t="shared" si="44"/>
        <v>#N/A</v>
      </c>
      <c r="CS200" s="146" t="e">
        <f t="shared" si="45"/>
        <v>#N/A</v>
      </c>
      <c r="CT200" s="146" t="e">
        <f t="shared" si="46"/>
        <v>#N/A</v>
      </c>
      <c r="CU200" s="146">
        <f t="shared" si="47"/>
        <v>0</v>
      </c>
      <c r="CV200" s="146">
        <f t="shared" si="48"/>
        <v>0</v>
      </c>
      <c r="CW200" s="146">
        <f t="shared" si="49"/>
        <v>0</v>
      </c>
      <c r="CX200" s="146">
        <f t="shared" si="50"/>
        <v>0</v>
      </c>
      <c r="CY200" s="146">
        <f t="shared" si="51"/>
        <v>0</v>
      </c>
      <c r="CZ200" s="146">
        <f t="shared" si="52"/>
        <v>0</v>
      </c>
      <c r="DA200" s="146" t="e">
        <f t="shared" si="53"/>
        <v>#N/A</v>
      </c>
      <c r="DB200" s="146" t="e">
        <f t="shared" si="54"/>
        <v>#N/A</v>
      </c>
      <c r="DC200" s="146" t="e">
        <f t="shared" si="55"/>
        <v>#N/A</v>
      </c>
      <c r="DD200" s="146" t="e">
        <f t="shared" si="56"/>
        <v>#N/A</v>
      </c>
      <c r="DE200" s="146" t="e">
        <f t="shared" si="57"/>
        <v>#N/A</v>
      </c>
      <c r="DF200" s="146" t="e">
        <f t="shared" si="58"/>
        <v>#N/A</v>
      </c>
    </row>
    <row r="201" spans="2:110" x14ac:dyDescent="0.25">
      <c r="B201" s="142"/>
      <c r="G201" s="112"/>
      <c r="H201" s="112"/>
      <c r="I201" s="112"/>
      <c r="J201" s="112"/>
      <c r="K201" s="112"/>
      <c r="L201" s="112"/>
      <c r="M201" s="113"/>
      <c r="N201" s="113"/>
      <c r="O201" s="113"/>
      <c r="P201" s="113"/>
      <c r="Q201" s="113"/>
      <c r="R201" s="113"/>
      <c r="S201" s="114"/>
      <c r="T201" s="114"/>
      <c r="U201" s="114"/>
      <c r="V201" s="114"/>
      <c r="W201" s="114"/>
      <c r="X201" s="114"/>
      <c r="AR201" s="112" t="str">
        <f t="shared" si="4"/>
        <v/>
      </c>
      <c r="AS201" s="112" t="str">
        <f t="shared" si="5"/>
        <v/>
      </c>
      <c r="AU201" s="113" t="str">
        <f t="shared" si="6"/>
        <v/>
      </c>
      <c r="AV201" s="113" t="str">
        <f t="shared" si="7"/>
        <v/>
      </c>
      <c r="AX201" s="114" t="str">
        <f t="shared" si="8"/>
        <v/>
      </c>
      <c r="AY201" s="114" t="str">
        <f t="shared" si="9"/>
        <v/>
      </c>
      <c r="BA201" s="109" t="str">
        <f t="shared" si="10"/>
        <v/>
      </c>
      <c r="BB201" s="109" t="str">
        <f t="shared" si="11"/>
        <v/>
      </c>
      <c r="BD201" s="110" t="str">
        <f t="shared" si="12"/>
        <v/>
      </c>
      <c r="BE201" s="110" t="str">
        <f t="shared" si="13"/>
        <v/>
      </c>
      <c r="BG201" s="111" t="str">
        <f t="shared" si="14"/>
        <v/>
      </c>
      <c r="BH201" s="111" t="str">
        <f t="shared" si="15"/>
        <v/>
      </c>
      <c r="BJ201" s="144" t="str">
        <f t="shared" si="16"/>
        <v/>
      </c>
      <c r="BK201" s="113" t="str">
        <f t="shared" si="17"/>
        <v/>
      </c>
      <c r="BL201" s="114" t="str">
        <f t="shared" si="18"/>
        <v/>
      </c>
      <c r="BM201" s="109" t="str">
        <f t="shared" si="19"/>
        <v/>
      </c>
      <c r="BN201" s="110" t="str">
        <f t="shared" si="20"/>
        <v/>
      </c>
      <c r="BO201" s="145" t="str">
        <f t="shared" si="21"/>
        <v/>
      </c>
      <c r="BP201" s="115" t="str">
        <f t="shared" si="22"/>
        <v/>
      </c>
      <c r="BQ201" s="116" t="str">
        <f t="shared" si="23"/>
        <v/>
      </c>
      <c r="BR201" s="117" t="str">
        <f t="shared" si="24"/>
        <v/>
      </c>
      <c r="BS201" s="118" t="str">
        <f t="shared" si="25"/>
        <v/>
      </c>
      <c r="BT201" s="119" t="str">
        <f t="shared" si="26"/>
        <v/>
      </c>
      <c r="BU201" s="120" t="str">
        <f t="shared" si="27"/>
        <v/>
      </c>
      <c r="BV201" s="115" t="str">
        <f t="shared" si="28"/>
        <v/>
      </c>
      <c r="BW201" s="116" t="str">
        <f t="shared" si="29"/>
        <v/>
      </c>
      <c r="BX201" s="117" t="str">
        <f t="shared" si="30"/>
        <v/>
      </c>
      <c r="BY201" s="118" t="str">
        <f t="shared" si="31"/>
        <v/>
      </c>
      <c r="BZ201" s="119" t="str">
        <f t="shared" si="32"/>
        <v/>
      </c>
      <c r="CA201" s="120" t="str">
        <f t="shared" si="33"/>
        <v/>
      </c>
      <c r="CB201" s="146" t="e">
        <f>VLOOKUP($A201,[1]Peaks!$A$4:$G$21,2)</f>
        <v>#N/A</v>
      </c>
      <c r="CC201" s="146" t="e">
        <f>VLOOKUP($A201,[1]Peaks!$A$4:$G$21,3)</f>
        <v>#N/A</v>
      </c>
      <c r="CD201" s="146" t="e">
        <f>VLOOKUP($A201,[1]Peaks!$A$4:$G$21,4)</f>
        <v>#N/A</v>
      </c>
      <c r="CE201" s="146" t="e">
        <f>VLOOKUP($A201,[1]Peaks!$A$4:$G$21,5)</f>
        <v>#N/A</v>
      </c>
      <c r="CF201" s="146" t="e">
        <f>VLOOKUP($A201,[1]Peaks!$A$4:$G$21,6)</f>
        <v>#N/A</v>
      </c>
      <c r="CG201" s="146" t="e">
        <f>VLOOKUP($A201,[1]Peaks!$A$4:$G$21,7)</f>
        <v>#N/A</v>
      </c>
      <c r="CH201" s="146">
        <f t="shared" si="34"/>
        <v>0</v>
      </c>
      <c r="CI201" s="146">
        <f t="shared" si="35"/>
        <v>0</v>
      </c>
      <c r="CJ201" s="146">
        <f t="shared" si="36"/>
        <v>0</v>
      </c>
      <c r="CK201" s="146">
        <f t="shared" si="37"/>
        <v>0</v>
      </c>
      <c r="CL201" s="146">
        <f t="shared" si="38"/>
        <v>0</v>
      </c>
      <c r="CM201" s="146">
        <f t="shared" si="39"/>
        <v>0</v>
      </c>
      <c r="CN201" s="146">
        <f t="shared" si="40"/>
        <v>0</v>
      </c>
      <c r="CO201" s="146" t="e">
        <f t="shared" si="41"/>
        <v>#N/A</v>
      </c>
      <c r="CP201" s="146" t="e">
        <f t="shared" si="42"/>
        <v>#N/A</v>
      </c>
      <c r="CQ201" s="146" t="e">
        <f t="shared" si="43"/>
        <v>#N/A</v>
      </c>
      <c r="CR201" s="146" t="e">
        <f t="shared" si="44"/>
        <v>#N/A</v>
      </c>
      <c r="CS201" s="146" t="e">
        <f t="shared" si="45"/>
        <v>#N/A</v>
      </c>
      <c r="CT201" s="146" t="e">
        <f t="shared" si="46"/>
        <v>#N/A</v>
      </c>
      <c r="CU201" s="146">
        <f t="shared" si="47"/>
        <v>0</v>
      </c>
      <c r="CV201" s="146">
        <f t="shared" si="48"/>
        <v>0</v>
      </c>
      <c r="CW201" s="146">
        <f t="shared" si="49"/>
        <v>0</v>
      </c>
      <c r="CX201" s="146">
        <f t="shared" si="50"/>
        <v>0</v>
      </c>
      <c r="CY201" s="146">
        <f t="shared" si="51"/>
        <v>0</v>
      </c>
      <c r="CZ201" s="146">
        <f t="shared" si="52"/>
        <v>0</v>
      </c>
      <c r="DA201" s="146" t="e">
        <f t="shared" si="53"/>
        <v>#N/A</v>
      </c>
      <c r="DB201" s="146" t="e">
        <f t="shared" si="54"/>
        <v>#N/A</v>
      </c>
      <c r="DC201" s="146" t="e">
        <f t="shared" si="55"/>
        <v>#N/A</v>
      </c>
      <c r="DD201" s="146" t="e">
        <f t="shared" si="56"/>
        <v>#N/A</v>
      </c>
      <c r="DE201" s="146" t="e">
        <f t="shared" si="57"/>
        <v>#N/A</v>
      </c>
      <c r="DF201" s="146" t="e">
        <f t="shared" si="58"/>
        <v>#N/A</v>
      </c>
    </row>
    <row r="202" spans="2:110" x14ac:dyDescent="0.25">
      <c r="B202" s="142"/>
      <c r="G202" s="112"/>
      <c r="H202" s="112"/>
      <c r="I202" s="112"/>
      <c r="J202" s="112"/>
      <c r="K202" s="112"/>
      <c r="L202" s="112"/>
      <c r="M202" s="113"/>
      <c r="N202" s="113"/>
      <c r="O202" s="113"/>
      <c r="P202" s="113"/>
      <c r="Q202" s="113"/>
      <c r="R202" s="113"/>
      <c r="S202" s="114"/>
      <c r="T202" s="114"/>
      <c r="U202" s="114"/>
      <c r="V202" s="114"/>
      <c r="W202" s="114"/>
      <c r="X202" s="114"/>
      <c r="AR202" s="112" t="str">
        <f t="shared" si="4"/>
        <v/>
      </c>
      <c r="AS202" s="112" t="str">
        <f t="shared" si="5"/>
        <v/>
      </c>
      <c r="AU202" s="113" t="str">
        <f t="shared" si="6"/>
        <v/>
      </c>
      <c r="AV202" s="113" t="str">
        <f t="shared" si="7"/>
        <v/>
      </c>
      <c r="AX202" s="114" t="str">
        <f t="shared" si="8"/>
        <v/>
      </c>
      <c r="AY202" s="114" t="str">
        <f t="shared" si="9"/>
        <v/>
      </c>
      <c r="BA202" s="109" t="str">
        <f t="shared" si="10"/>
        <v/>
      </c>
      <c r="BB202" s="109" t="str">
        <f t="shared" si="11"/>
        <v/>
      </c>
      <c r="BD202" s="110" t="str">
        <f t="shared" si="12"/>
        <v/>
      </c>
      <c r="BE202" s="110" t="str">
        <f t="shared" si="13"/>
        <v/>
      </c>
      <c r="BG202" s="111" t="str">
        <f t="shared" si="14"/>
        <v/>
      </c>
      <c r="BH202" s="111" t="str">
        <f t="shared" si="15"/>
        <v/>
      </c>
      <c r="BJ202" s="144" t="str">
        <f t="shared" si="16"/>
        <v/>
      </c>
      <c r="BK202" s="113" t="str">
        <f t="shared" si="17"/>
        <v/>
      </c>
      <c r="BL202" s="114" t="str">
        <f t="shared" si="18"/>
        <v/>
      </c>
      <c r="BM202" s="109" t="str">
        <f t="shared" si="19"/>
        <v/>
      </c>
      <c r="BN202" s="110" t="str">
        <f t="shared" si="20"/>
        <v/>
      </c>
      <c r="BO202" s="145" t="str">
        <f t="shared" si="21"/>
        <v/>
      </c>
      <c r="BP202" s="115" t="str">
        <f t="shared" si="22"/>
        <v/>
      </c>
      <c r="BQ202" s="116" t="str">
        <f t="shared" si="23"/>
        <v/>
      </c>
      <c r="BR202" s="117" t="str">
        <f t="shared" si="24"/>
        <v/>
      </c>
      <c r="BS202" s="118" t="str">
        <f t="shared" si="25"/>
        <v/>
      </c>
      <c r="BT202" s="119" t="str">
        <f t="shared" si="26"/>
        <v/>
      </c>
      <c r="BU202" s="120" t="str">
        <f t="shared" si="27"/>
        <v/>
      </c>
      <c r="BV202" s="115" t="str">
        <f t="shared" si="28"/>
        <v/>
      </c>
      <c r="BW202" s="116" t="str">
        <f t="shared" si="29"/>
        <v/>
      </c>
      <c r="BX202" s="117" t="str">
        <f t="shared" si="30"/>
        <v/>
      </c>
      <c r="BY202" s="118" t="str">
        <f t="shared" si="31"/>
        <v/>
      </c>
      <c r="BZ202" s="119" t="str">
        <f t="shared" si="32"/>
        <v/>
      </c>
      <c r="CA202" s="120" t="str">
        <f t="shared" si="33"/>
        <v/>
      </c>
      <c r="CB202" s="146" t="e">
        <f>VLOOKUP($A202,[1]Peaks!$A$4:$G$21,2)</f>
        <v>#N/A</v>
      </c>
      <c r="CC202" s="146" t="e">
        <f>VLOOKUP($A202,[1]Peaks!$A$4:$G$21,3)</f>
        <v>#N/A</v>
      </c>
      <c r="CD202" s="146" t="e">
        <f>VLOOKUP($A202,[1]Peaks!$A$4:$G$21,4)</f>
        <v>#N/A</v>
      </c>
      <c r="CE202" s="146" t="e">
        <f>VLOOKUP($A202,[1]Peaks!$A$4:$G$21,5)</f>
        <v>#N/A</v>
      </c>
      <c r="CF202" s="146" t="e">
        <f>VLOOKUP($A202,[1]Peaks!$A$4:$G$21,6)</f>
        <v>#N/A</v>
      </c>
      <c r="CG202" s="146" t="e">
        <f>VLOOKUP($A202,[1]Peaks!$A$4:$G$21,7)</f>
        <v>#N/A</v>
      </c>
      <c r="CH202" s="146">
        <f t="shared" si="34"/>
        <v>0</v>
      </c>
      <c r="CI202" s="146">
        <f t="shared" si="35"/>
        <v>0</v>
      </c>
      <c r="CJ202" s="146">
        <f t="shared" si="36"/>
        <v>0</v>
      </c>
      <c r="CK202" s="146">
        <f t="shared" si="37"/>
        <v>0</v>
      </c>
      <c r="CL202" s="146">
        <f t="shared" si="38"/>
        <v>0</v>
      </c>
      <c r="CM202" s="146">
        <f t="shared" si="39"/>
        <v>0</v>
      </c>
      <c r="CN202" s="146">
        <f t="shared" si="40"/>
        <v>0</v>
      </c>
      <c r="CO202" s="146" t="e">
        <f t="shared" si="41"/>
        <v>#N/A</v>
      </c>
      <c r="CP202" s="146" t="e">
        <f t="shared" si="42"/>
        <v>#N/A</v>
      </c>
      <c r="CQ202" s="146" t="e">
        <f t="shared" si="43"/>
        <v>#N/A</v>
      </c>
      <c r="CR202" s="146" t="e">
        <f t="shared" si="44"/>
        <v>#N/A</v>
      </c>
      <c r="CS202" s="146" t="e">
        <f t="shared" si="45"/>
        <v>#N/A</v>
      </c>
      <c r="CT202" s="146" t="e">
        <f t="shared" si="46"/>
        <v>#N/A</v>
      </c>
      <c r="CU202" s="146">
        <f t="shared" si="47"/>
        <v>0</v>
      </c>
      <c r="CV202" s="146">
        <f t="shared" si="48"/>
        <v>0</v>
      </c>
      <c r="CW202" s="146">
        <f t="shared" si="49"/>
        <v>0</v>
      </c>
      <c r="CX202" s="146">
        <f t="shared" si="50"/>
        <v>0</v>
      </c>
      <c r="CY202" s="146">
        <f t="shared" si="51"/>
        <v>0</v>
      </c>
      <c r="CZ202" s="146">
        <f t="shared" si="52"/>
        <v>0</v>
      </c>
      <c r="DA202" s="146" t="e">
        <f t="shared" si="53"/>
        <v>#N/A</v>
      </c>
      <c r="DB202" s="146" t="e">
        <f t="shared" si="54"/>
        <v>#N/A</v>
      </c>
      <c r="DC202" s="146" t="e">
        <f t="shared" si="55"/>
        <v>#N/A</v>
      </c>
      <c r="DD202" s="146" t="e">
        <f t="shared" si="56"/>
        <v>#N/A</v>
      </c>
      <c r="DE202" s="146" t="e">
        <f t="shared" si="57"/>
        <v>#N/A</v>
      </c>
      <c r="DF202" s="146" t="e">
        <f t="shared" si="58"/>
        <v>#N/A</v>
      </c>
    </row>
    <row r="203" spans="2:110" x14ac:dyDescent="0.25">
      <c r="B203" s="142"/>
      <c r="G203" s="112"/>
      <c r="H203" s="112"/>
      <c r="I203" s="112"/>
      <c r="J203" s="112"/>
      <c r="K203" s="112"/>
      <c r="L203" s="112"/>
      <c r="M203" s="113"/>
      <c r="N203" s="113"/>
      <c r="O203" s="113"/>
      <c r="P203" s="113"/>
      <c r="Q203" s="113"/>
      <c r="R203" s="113"/>
      <c r="S203" s="114"/>
      <c r="T203" s="114"/>
      <c r="U203" s="114"/>
      <c r="V203" s="114"/>
      <c r="W203" s="114"/>
      <c r="X203" s="114"/>
      <c r="AR203" s="112" t="str">
        <f t="shared" si="4"/>
        <v/>
      </c>
      <c r="AS203" s="112" t="str">
        <f t="shared" si="5"/>
        <v/>
      </c>
      <c r="AU203" s="113" t="str">
        <f t="shared" si="6"/>
        <v/>
      </c>
      <c r="AV203" s="113" t="str">
        <f t="shared" si="7"/>
        <v/>
      </c>
      <c r="AX203" s="114" t="str">
        <f t="shared" si="8"/>
        <v/>
      </c>
      <c r="AY203" s="114" t="str">
        <f t="shared" si="9"/>
        <v/>
      </c>
      <c r="BA203" s="109" t="str">
        <f t="shared" si="10"/>
        <v/>
      </c>
      <c r="BB203" s="109" t="str">
        <f t="shared" si="11"/>
        <v/>
      </c>
      <c r="BD203" s="110" t="str">
        <f t="shared" si="12"/>
        <v/>
      </c>
      <c r="BE203" s="110" t="str">
        <f t="shared" si="13"/>
        <v/>
      </c>
      <c r="BG203" s="111" t="str">
        <f t="shared" si="14"/>
        <v/>
      </c>
      <c r="BH203" s="111" t="str">
        <f t="shared" si="15"/>
        <v/>
      </c>
      <c r="BJ203" s="144" t="str">
        <f t="shared" si="16"/>
        <v/>
      </c>
      <c r="BK203" s="113" t="str">
        <f t="shared" si="17"/>
        <v/>
      </c>
      <c r="BL203" s="114" t="str">
        <f t="shared" si="18"/>
        <v/>
      </c>
      <c r="BM203" s="109" t="str">
        <f t="shared" si="19"/>
        <v/>
      </c>
      <c r="BN203" s="110" t="str">
        <f t="shared" si="20"/>
        <v/>
      </c>
      <c r="BO203" s="145" t="str">
        <f t="shared" si="21"/>
        <v/>
      </c>
      <c r="BP203" s="115" t="str">
        <f t="shared" si="22"/>
        <v/>
      </c>
      <c r="BQ203" s="116" t="str">
        <f t="shared" si="23"/>
        <v/>
      </c>
      <c r="BR203" s="117" t="str">
        <f t="shared" si="24"/>
        <v/>
      </c>
      <c r="BS203" s="118" t="str">
        <f t="shared" si="25"/>
        <v/>
      </c>
      <c r="BT203" s="119" t="str">
        <f t="shared" si="26"/>
        <v/>
      </c>
      <c r="BU203" s="120" t="str">
        <f t="shared" si="27"/>
        <v/>
      </c>
      <c r="BV203" s="115" t="str">
        <f t="shared" si="28"/>
        <v/>
      </c>
      <c r="BW203" s="116" t="str">
        <f t="shared" si="29"/>
        <v/>
      </c>
      <c r="BX203" s="117" t="str">
        <f t="shared" si="30"/>
        <v/>
      </c>
      <c r="BY203" s="118" t="str">
        <f t="shared" si="31"/>
        <v/>
      </c>
      <c r="BZ203" s="119" t="str">
        <f t="shared" si="32"/>
        <v/>
      </c>
      <c r="CA203" s="120" t="str">
        <f t="shared" si="33"/>
        <v/>
      </c>
      <c r="CB203" s="146" t="e">
        <f>VLOOKUP($A203,[1]Peaks!$A$4:$G$21,2)</f>
        <v>#N/A</v>
      </c>
      <c r="CC203" s="146" t="e">
        <f>VLOOKUP($A203,[1]Peaks!$A$4:$G$21,3)</f>
        <v>#N/A</v>
      </c>
      <c r="CD203" s="146" t="e">
        <f>VLOOKUP($A203,[1]Peaks!$A$4:$G$21,4)</f>
        <v>#N/A</v>
      </c>
      <c r="CE203" s="146" t="e">
        <f>VLOOKUP($A203,[1]Peaks!$A$4:$G$21,5)</f>
        <v>#N/A</v>
      </c>
      <c r="CF203" s="146" t="e">
        <f>VLOOKUP($A203,[1]Peaks!$A$4:$G$21,6)</f>
        <v>#N/A</v>
      </c>
      <c r="CG203" s="146" t="e">
        <f>VLOOKUP($A203,[1]Peaks!$A$4:$G$21,7)</f>
        <v>#N/A</v>
      </c>
      <c r="CH203" s="146">
        <f t="shared" si="34"/>
        <v>0</v>
      </c>
      <c r="CI203" s="146">
        <f t="shared" si="35"/>
        <v>0</v>
      </c>
      <c r="CJ203" s="146">
        <f t="shared" si="36"/>
        <v>0</v>
      </c>
      <c r="CK203" s="146">
        <f t="shared" si="37"/>
        <v>0</v>
      </c>
      <c r="CL203" s="146">
        <f t="shared" si="38"/>
        <v>0</v>
      </c>
      <c r="CM203" s="146">
        <f t="shared" si="39"/>
        <v>0</v>
      </c>
      <c r="CN203" s="146">
        <f t="shared" si="40"/>
        <v>0</v>
      </c>
      <c r="CO203" s="146" t="e">
        <f t="shared" si="41"/>
        <v>#N/A</v>
      </c>
      <c r="CP203" s="146" t="e">
        <f t="shared" si="42"/>
        <v>#N/A</v>
      </c>
      <c r="CQ203" s="146" t="e">
        <f t="shared" si="43"/>
        <v>#N/A</v>
      </c>
      <c r="CR203" s="146" t="e">
        <f t="shared" si="44"/>
        <v>#N/A</v>
      </c>
      <c r="CS203" s="146" t="e">
        <f t="shared" si="45"/>
        <v>#N/A</v>
      </c>
      <c r="CT203" s="146" t="e">
        <f t="shared" si="46"/>
        <v>#N/A</v>
      </c>
      <c r="CU203" s="146">
        <f t="shared" si="47"/>
        <v>0</v>
      </c>
      <c r="CV203" s="146">
        <f t="shared" si="48"/>
        <v>0</v>
      </c>
      <c r="CW203" s="146">
        <f t="shared" si="49"/>
        <v>0</v>
      </c>
      <c r="CX203" s="146">
        <f t="shared" si="50"/>
        <v>0</v>
      </c>
      <c r="CY203" s="146">
        <f t="shared" si="51"/>
        <v>0</v>
      </c>
      <c r="CZ203" s="146">
        <f t="shared" si="52"/>
        <v>0</v>
      </c>
      <c r="DA203" s="146" t="e">
        <f t="shared" si="53"/>
        <v>#N/A</v>
      </c>
      <c r="DB203" s="146" t="e">
        <f t="shared" si="54"/>
        <v>#N/A</v>
      </c>
      <c r="DC203" s="146" t="e">
        <f t="shared" si="55"/>
        <v>#N/A</v>
      </c>
      <c r="DD203" s="146" t="e">
        <f t="shared" si="56"/>
        <v>#N/A</v>
      </c>
      <c r="DE203" s="146" t="e">
        <f t="shared" si="57"/>
        <v>#N/A</v>
      </c>
      <c r="DF203" s="146" t="e">
        <f t="shared" si="58"/>
        <v>#N/A</v>
      </c>
    </row>
    <row r="204" spans="2:110" x14ac:dyDescent="0.25">
      <c r="B204" s="142"/>
      <c r="G204" s="112"/>
      <c r="H204" s="112"/>
      <c r="I204" s="112"/>
      <c r="J204" s="112"/>
      <c r="K204" s="112"/>
      <c r="L204" s="112"/>
      <c r="M204" s="113"/>
      <c r="N204" s="113"/>
      <c r="O204" s="113"/>
      <c r="P204" s="113"/>
      <c r="Q204" s="113"/>
      <c r="R204" s="113"/>
      <c r="S204" s="114"/>
      <c r="T204" s="114"/>
      <c r="U204" s="114"/>
      <c r="V204" s="114"/>
      <c r="W204" s="114"/>
      <c r="X204" s="114"/>
      <c r="AR204" s="112" t="str">
        <f t="shared" si="4"/>
        <v/>
      </c>
      <c r="AS204" s="112" t="str">
        <f t="shared" si="5"/>
        <v/>
      </c>
      <c r="AU204" s="113" t="str">
        <f t="shared" si="6"/>
        <v/>
      </c>
      <c r="AV204" s="113" t="str">
        <f t="shared" si="7"/>
        <v/>
      </c>
      <c r="AX204" s="114" t="str">
        <f t="shared" si="8"/>
        <v/>
      </c>
      <c r="AY204" s="114" t="str">
        <f t="shared" si="9"/>
        <v/>
      </c>
      <c r="BA204" s="109" t="str">
        <f t="shared" si="10"/>
        <v/>
      </c>
      <c r="BB204" s="109" t="str">
        <f t="shared" si="11"/>
        <v/>
      </c>
      <c r="BD204" s="110" t="str">
        <f t="shared" si="12"/>
        <v/>
      </c>
      <c r="BE204" s="110" t="str">
        <f t="shared" si="13"/>
        <v/>
      </c>
      <c r="BG204" s="111" t="str">
        <f t="shared" si="14"/>
        <v/>
      </c>
      <c r="BH204" s="111" t="str">
        <f t="shared" si="15"/>
        <v/>
      </c>
      <c r="BJ204" s="144" t="str">
        <f t="shared" si="16"/>
        <v/>
      </c>
      <c r="BK204" s="113" t="str">
        <f t="shared" si="17"/>
        <v/>
      </c>
      <c r="BL204" s="114" t="str">
        <f t="shared" si="18"/>
        <v/>
      </c>
      <c r="BM204" s="109" t="str">
        <f t="shared" si="19"/>
        <v/>
      </c>
      <c r="BN204" s="110" t="str">
        <f t="shared" si="20"/>
        <v/>
      </c>
      <c r="BO204" s="145" t="str">
        <f t="shared" si="21"/>
        <v/>
      </c>
      <c r="BP204" s="115" t="str">
        <f t="shared" si="22"/>
        <v/>
      </c>
      <c r="BQ204" s="116" t="str">
        <f t="shared" si="23"/>
        <v/>
      </c>
      <c r="BR204" s="117" t="str">
        <f t="shared" si="24"/>
        <v/>
      </c>
      <c r="BS204" s="118" t="str">
        <f t="shared" si="25"/>
        <v/>
      </c>
      <c r="BT204" s="119" t="str">
        <f t="shared" si="26"/>
        <v/>
      </c>
      <c r="BU204" s="120" t="str">
        <f t="shared" si="27"/>
        <v/>
      </c>
      <c r="BV204" s="115" t="str">
        <f t="shared" si="28"/>
        <v/>
      </c>
      <c r="BW204" s="116" t="str">
        <f t="shared" si="29"/>
        <v/>
      </c>
      <c r="BX204" s="117" t="str">
        <f t="shared" si="30"/>
        <v/>
      </c>
      <c r="BY204" s="118" t="str">
        <f t="shared" si="31"/>
        <v/>
      </c>
      <c r="BZ204" s="119" t="str">
        <f t="shared" si="32"/>
        <v/>
      </c>
      <c r="CA204" s="120" t="str">
        <f t="shared" si="33"/>
        <v/>
      </c>
      <c r="CB204" s="146" t="e">
        <f>VLOOKUP($A204,[1]Peaks!$A$4:$G$21,2)</f>
        <v>#N/A</v>
      </c>
      <c r="CC204" s="146" t="e">
        <f>VLOOKUP($A204,[1]Peaks!$A$4:$G$21,3)</f>
        <v>#N/A</v>
      </c>
      <c r="CD204" s="146" t="e">
        <f>VLOOKUP($A204,[1]Peaks!$A$4:$G$21,4)</f>
        <v>#N/A</v>
      </c>
      <c r="CE204" s="146" t="e">
        <f>VLOOKUP($A204,[1]Peaks!$A$4:$G$21,5)</f>
        <v>#N/A</v>
      </c>
      <c r="CF204" s="146" t="e">
        <f>VLOOKUP($A204,[1]Peaks!$A$4:$G$21,6)</f>
        <v>#N/A</v>
      </c>
      <c r="CG204" s="146" t="e">
        <f>VLOOKUP($A204,[1]Peaks!$A$4:$G$21,7)</f>
        <v>#N/A</v>
      </c>
      <c r="CH204" s="146">
        <f t="shared" si="34"/>
        <v>0</v>
      </c>
      <c r="CI204" s="146">
        <f t="shared" si="35"/>
        <v>0</v>
      </c>
      <c r="CJ204" s="146">
        <f t="shared" si="36"/>
        <v>0</v>
      </c>
      <c r="CK204" s="146">
        <f t="shared" si="37"/>
        <v>0</v>
      </c>
      <c r="CL204" s="146">
        <f t="shared" si="38"/>
        <v>0</v>
      </c>
      <c r="CM204" s="146">
        <f t="shared" si="39"/>
        <v>0</v>
      </c>
      <c r="CN204" s="146">
        <f t="shared" si="40"/>
        <v>0</v>
      </c>
      <c r="CO204" s="146" t="e">
        <f t="shared" si="41"/>
        <v>#N/A</v>
      </c>
      <c r="CP204" s="146" t="e">
        <f t="shared" si="42"/>
        <v>#N/A</v>
      </c>
      <c r="CQ204" s="146" t="e">
        <f t="shared" si="43"/>
        <v>#N/A</v>
      </c>
      <c r="CR204" s="146" t="e">
        <f t="shared" si="44"/>
        <v>#N/A</v>
      </c>
      <c r="CS204" s="146" t="e">
        <f t="shared" si="45"/>
        <v>#N/A</v>
      </c>
      <c r="CT204" s="146" t="e">
        <f t="shared" si="46"/>
        <v>#N/A</v>
      </c>
      <c r="CU204" s="146">
        <f t="shared" si="47"/>
        <v>0</v>
      </c>
      <c r="CV204" s="146">
        <f t="shared" si="48"/>
        <v>0</v>
      </c>
      <c r="CW204" s="146">
        <f t="shared" si="49"/>
        <v>0</v>
      </c>
      <c r="CX204" s="146">
        <f t="shared" si="50"/>
        <v>0</v>
      </c>
      <c r="CY204" s="146">
        <f t="shared" si="51"/>
        <v>0</v>
      </c>
      <c r="CZ204" s="146">
        <f t="shared" si="52"/>
        <v>0</v>
      </c>
      <c r="DA204" s="146" t="e">
        <f t="shared" si="53"/>
        <v>#N/A</v>
      </c>
      <c r="DB204" s="146" t="e">
        <f t="shared" si="54"/>
        <v>#N/A</v>
      </c>
      <c r="DC204" s="146" t="e">
        <f t="shared" si="55"/>
        <v>#N/A</v>
      </c>
      <c r="DD204" s="146" t="e">
        <f t="shared" si="56"/>
        <v>#N/A</v>
      </c>
      <c r="DE204" s="146" t="e">
        <f t="shared" si="57"/>
        <v>#N/A</v>
      </c>
      <c r="DF204" s="146" t="e">
        <f t="shared" si="58"/>
        <v>#N/A</v>
      </c>
    </row>
    <row r="205" spans="2:110" x14ac:dyDescent="0.25">
      <c r="B205" s="142"/>
      <c r="G205" s="112"/>
      <c r="H205" s="112"/>
      <c r="I205" s="112"/>
      <c r="J205" s="112"/>
      <c r="K205" s="112"/>
      <c r="L205" s="112"/>
      <c r="M205" s="113"/>
      <c r="N205" s="113"/>
      <c r="O205" s="113"/>
      <c r="P205" s="113"/>
      <c r="Q205" s="113"/>
      <c r="R205" s="113"/>
      <c r="S205" s="114"/>
      <c r="T205" s="114"/>
      <c r="U205" s="114"/>
      <c r="V205" s="114"/>
      <c r="W205" s="114"/>
      <c r="X205" s="114"/>
      <c r="AR205" s="112" t="str">
        <f t="shared" si="4"/>
        <v/>
      </c>
      <c r="AS205" s="112" t="str">
        <f t="shared" si="5"/>
        <v/>
      </c>
      <c r="AU205" s="113" t="str">
        <f t="shared" si="6"/>
        <v/>
      </c>
      <c r="AV205" s="113" t="str">
        <f t="shared" si="7"/>
        <v/>
      </c>
      <c r="AX205" s="114" t="str">
        <f t="shared" si="8"/>
        <v/>
      </c>
      <c r="AY205" s="114" t="str">
        <f t="shared" si="9"/>
        <v/>
      </c>
      <c r="BA205" s="109" t="str">
        <f t="shared" si="10"/>
        <v/>
      </c>
      <c r="BB205" s="109" t="str">
        <f t="shared" si="11"/>
        <v/>
      </c>
      <c r="BD205" s="110" t="str">
        <f t="shared" si="12"/>
        <v/>
      </c>
      <c r="BE205" s="110" t="str">
        <f t="shared" si="13"/>
        <v/>
      </c>
      <c r="BG205" s="111" t="str">
        <f t="shared" si="14"/>
        <v/>
      </c>
      <c r="BH205" s="111" t="str">
        <f t="shared" si="15"/>
        <v/>
      </c>
      <c r="BJ205" s="144" t="str">
        <f t="shared" si="16"/>
        <v/>
      </c>
      <c r="BK205" s="113" t="str">
        <f t="shared" si="17"/>
        <v/>
      </c>
      <c r="BL205" s="114" t="str">
        <f t="shared" si="18"/>
        <v/>
      </c>
      <c r="BM205" s="109" t="str">
        <f t="shared" si="19"/>
        <v/>
      </c>
      <c r="BN205" s="110" t="str">
        <f t="shared" si="20"/>
        <v/>
      </c>
      <c r="BO205" s="145" t="str">
        <f t="shared" si="21"/>
        <v/>
      </c>
      <c r="BP205" s="115" t="str">
        <f t="shared" si="22"/>
        <v/>
      </c>
      <c r="BQ205" s="116" t="str">
        <f t="shared" si="23"/>
        <v/>
      </c>
      <c r="BR205" s="117" t="str">
        <f t="shared" si="24"/>
        <v/>
      </c>
      <c r="BS205" s="118" t="str">
        <f t="shared" si="25"/>
        <v/>
      </c>
      <c r="BT205" s="119" t="str">
        <f t="shared" si="26"/>
        <v/>
      </c>
      <c r="BU205" s="120" t="str">
        <f t="shared" si="27"/>
        <v/>
      </c>
      <c r="BV205" s="115" t="str">
        <f t="shared" si="28"/>
        <v/>
      </c>
      <c r="BW205" s="116" t="str">
        <f t="shared" si="29"/>
        <v/>
      </c>
      <c r="BX205" s="117" t="str">
        <f t="shared" si="30"/>
        <v/>
      </c>
      <c r="BY205" s="118" t="str">
        <f t="shared" si="31"/>
        <v/>
      </c>
      <c r="BZ205" s="119" t="str">
        <f t="shared" si="32"/>
        <v/>
      </c>
      <c r="CA205" s="120" t="str">
        <f t="shared" si="33"/>
        <v/>
      </c>
      <c r="CB205" s="146" t="e">
        <f>VLOOKUP($A205,[1]Peaks!$A$4:$G$21,2)</f>
        <v>#N/A</v>
      </c>
      <c r="CC205" s="146" t="e">
        <f>VLOOKUP($A205,[1]Peaks!$A$4:$G$21,3)</f>
        <v>#N/A</v>
      </c>
      <c r="CD205" s="146" t="e">
        <f>VLOOKUP($A205,[1]Peaks!$A$4:$G$21,4)</f>
        <v>#N/A</v>
      </c>
      <c r="CE205" s="146" t="e">
        <f>VLOOKUP($A205,[1]Peaks!$A$4:$G$21,5)</f>
        <v>#N/A</v>
      </c>
      <c r="CF205" s="146" t="e">
        <f>VLOOKUP($A205,[1]Peaks!$A$4:$G$21,6)</f>
        <v>#N/A</v>
      </c>
      <c r="CG205" s="146" t="e">
        <f>VLOOKUP($A205,[1]Peaks!$A$4:$G$21,7)</f>
        <v>#N/A</v>
      </c>
      <c r="CH205" s="146">
        <f t="shared" si="34"/>
        <v>0</v>
      </c>
      <c r="CI205" s="146">
        <f t="shared" si="35"/>
        <v>0</v>
      </c>
      <c r="CJ205" s="146">
        <f t="shared" si="36"/>
        <v>0</v>
      </c>
      <c r="CK205" s="146">
        <f t="shared" si="37"/>
        <v>0</v>
      </c>
      <c r="CL205" s="146">
        <f t="shared" si="38"/>
        <v>0</v>
      </c>
      <c r="CM205" s="146">
        <f t="shared" si="39"/>
        <v>0</v>
      </c>
      <c r="CN205" s="146">
        <f t="shared" si="40"/>
        <v>0</v>
      </c>
      <c r="CO205" s="146" t="e">
        <f t="shared" si="41"/>
        <v>#N/A</v>
      </c>
      <c r="CP205" s="146" t="e">
        <f t="shared" si="42"/>
        <v>#N/A</v>
      </c>
      <c r="CQ205" s="146" t="e">
        <f t="shared" si="43"/>
        <v>#N/A</v>
      </c>
      <c r="CR205" s="146" t="e">
        <f t="shared" si="44"/>
        <v>#N/A</v>
      </c>
      <c r="CS205" s="146" t="e">
        <f t="shared" si="45"/>
        <v>#N/A</v>
      </c>
      <c r="CT205" s="146" t="e">
        <f t="shared" si="46"/>
        <v>#N/A</v>
      </c>
      <c r="CU205" s="146">
        <f t="shared" si="47"/>
        <v>0</v>
      </c>
      <c r="CV205" s="146">
        <f t="shared" si="48"/>
        <v>0</v>
      </c>
      <c r="CW205" s="146">
        <f t="shared" si="49"/>
        <v>0</v>
      </c>
      <c r="CX205" s="146">
        <f t="shared" si="50"/>
        <v>0</v>
      </c>
      <c r="CY205" s="146">
        <f t="shared" si="51"/>
        <v>0</v>
      </c>
      <c r="CZ205" s="146">
        <f t="shared" si="52"/>
        <v>0</v>
      </c>
      <c r="DA205" s="146" t="e">
        <f t="shared" si="53"/>
        <v>#N/A</v>
      </c>
      <c r="DB205" s="146" t="e">
        <f t="shared" si="54"/>
        <v>#N/A</v>
      </c>
      <c r="DC205" s="146" t="e">
        <f t="shared" si="55"/>
        <v>#N/A</v>
      </c>
      <c r="DD205" s="146" t="e">
        <f t="shared" si="56"/>
        <v>#N/A</v>
      </c>
      <c r="DE205" s="146" t="e">
        <f t="shared" si="57"/>
        <v>#N/A</v>
      </c>
      <c r="DF205" s="146" t="e">
        <f t="shared" si="58"/>
        <v>#N/A</v>
      </c>
    </row>
    <row r="206" spans="2:110" x14ac:dyDescent="0.25">
      <c r="B206" s="142"/>
      <c r="G206" s="112"/>
      <c r="H206" s="112"/>
      <c r="I206" s="112"/>
      <c r="J206" s="112"/>
      <c r="K206" s="112"/>
      <c r="L206" s="112"/>
      <c r="M206" s="113"/>
      <c r="N206" s="113"/>
      <c r="O206" s="113"/>
      <c r="P206" s="113"/>
      <c r="Q206" s="113"/>
      <c r="R206" s="113"/>
      <c r="S206" s="114"/>
      <c r="T206" s="114"/>
      <c r="U206" s="114"/>
      <c r="V206" s="114"/>
      <c r="W206" s="114"/>
      <c r="X206" s="114"/>
      <c r="AR206" s="112" t="str">
        <f t="shared" si="4"/>
        <v/>
      </c>
      <c r="AS206" s="112" t="str">
        <f t="shared" si="5"/>
        <v/>
      </c>
      <c r="AU206" s="113" t="str">
        <f t="shared" si="6"/>
        <v/>
      </c>
      <c r="AV206" s="113" t="str">
        <f t="shared" si="7"/>
        <v/>
      </c>
      <c r="AX206" s="114" t="str">
        <f t="shared" si="8"/>
        <v/>
      </c>
      <c r="AY206" s="114" t="str">
        <f t="shared" si="9"/>
        <v/>
      </c>
      <c r="BA206" s="109" t="str">
        <f t="shared" si="10"/>
        <v/>
      </c>
      <c r="BB206" s="109" t="str">
        <f t="shared" si="11"/>
        <v/>
      </c>
      <c r="BD206" s="110" t="str">
        <f t="shared" si="12"/>
        <v/>
      </c>
      <c r="BE206" s="110" t="str">
        <f t="shared" si="13"/>
        <v/>
      </c>
      <c r="BG206" s="111" t="str">
        <f t="shared" si="14"/>
        <v/>
      </c>
      <c r="BH206" s="111" t="str">
        <f t="shared" si="15"/>
        <v/>
      </c>
      <c r="BJ206" s="144" t="str">
        <f t="shared" si="16"/>
        <v/>
      </c>
      <c r="BK206" s="113" t="str">
        <f t="shared" si="17"/>
        <v/>
      </c>
      <c r="BL206" s="114" t="str">
        <f t="shared" si="18"/>
        <v/>
      </c>
      <c r="BM206" s="109" t="str">
        <f t="shared" si="19"/>
        <v/>
      </c>
      <c r="BN206" s="110" t="str">
        <f t="shared" si="20"/>
        <v/>
      </c>
      <c r="BO206" s="145" t="str">
        <f t="shared" si="21"/>
        <v/>
      </c>
      <c r="BP206" s="115" t="str">
        <f t="shared" si="22"/>
        <v/>
      </c>
      <c r="BQ206" s="116" t="str">
        <f t="shared" si="23"/>
        <v/>
      </c>
      <c r="BR206" s="117" t="str">
        <f t="shared" si="24"/>
        <v/>
      </c>
      <c r="BS206" s="118" t="str">
        <f t="shared" si="25"/>
        <v/>
      </c>
      <c r="BT206" s="119" t="str">
        <f t="shared" si="26"/>
        <v/>
      </c>
      <c r="BU206" s="120" t="str">
        <f t="shared" si="27"/>
        <v/>
      </c>
      <c r="BV206" s="115" t="str">
        <f t="shared" si="28"/>
        <v/>
      </c>
      <c r="BW206" s="116" t="str">
        <f t="shared" si="29"/>
        <v/>
      </c>
      <c r="BX206" s="117" t="str">
        <f t="shared" si="30"/>
        <v/>
      </c>
      <c r="BY206" s="118" t="str">
        <f t="shared" si="31"/>
        <v/>
      </c>
      <c r="BZ206" s="119" t="str">
        <f t="shared" si="32"/>
        <v/>
      </c>
      <c r="CA206" s="120" t="str">
        <f t="shared" si="33"/>
        <v/>
      </c>
      <c r="CB206" s="146" t="e">
        <f>VLOOKUP($A206,[1]Peaks!$A$4:$G$21,2)</f>
        <v>#N/A</v>
      </c>
      <c r="CC206" s="146" t="e">
        <f>VLOOKUP($A206,[1]Peaks!$A$4:$G$21,3)</f>
        <v>#N/A</v>
      </c>
      <c r="CD206" s="146" t="e">
        <f>VLOOKUP($A206,[1]Peaks!$A$4:$G$21,4)</f>
        <v>#N/A</v>
      </c>
      <c r="CE206" s="146" t="e">
        <f>VLOOKUP($A206,[1]Peaks!$A$4:$G$21,5)</f>
        <v>#N/A</v>
      </c>
      <c r="CF206" s="146" t="e">
        <f>VLOOKUP($A206,[1]Peaks!$A$4:$G$21,6)</f>
        <v>#N/A</v>
      </c>
      <c r="CG206" s="146" t="e">
        <f>VLOOKUP($A206,[1]Peaks!$A$4:$G$21,7)</f>
        <v>#N/A</v>
      </c>
      <c r="CH206" s="146">
        <f t="shared" si="34"/>
        <v>0</v>
      </c>
      <c r="CI206" s="146">
        <f t="shared" si="35"/>
        <v>0</v>
      </c>
      <c r="CJ206" s="146">
        <f t="shared" si="36"/>
        <v>0</v>
      </c>
      <c r="CK206" s="146">
        <f t="shared" si="37"/>
        <v>0</v>
      </c>
      <c r="CL206" s="146">
        <f t="shared" si="38"/>
        <v>0</v>
      </c>
      <c r="CM206" s="146">
        <f t="shared" si="39"/>
        <v>0</v>
      </c>
      <c r="CN206" s="146">
        <f t="shared" si="40"/>
        <v>0</v>
      </c>
      <c r="CO206" s="146" t="e">
        <f t="shared" si="41"/>
        <v>#N/A</v>
      </c>
      <c r="CP206" s="146" t="e">
        <f t="shared" si="42"/>
        <v>#N/A</v>
      </c>
      <c r="CQ206" s="146" t="e">
        <f t="shared" si="43"/>
        <v>#N/A</v>
      </c>
      <c r="CR206" s="146" t="e">
        <f t="shared" si="44"/>
        <v>#N/A</v>
      </c>
      <c r="CS206" s="146" t="e">
        <f t="shared" si="45"/>
        <v>#N/A</v>
      </c>
      <c r="CT206" s="146" t="e">
        <f t="shared" si="46"/>
        <v>#N/A</v>
      </c>
      <c r="CU206" s="146">
        <f t="shared" si="47"/>
        <v>0</v>
      </c>
      <c r="CV206" s="146">
        <f t="shared" si="48"/>
        <v>0</v>
      </c>
      <c r="CW206" s="146">
        <f t="shared" si="49"/>
        <v>0</v>
      </c>
      <c r="CX206" s="146">
        <f t="shared" si="50"/>
        <v>0</v>
      </c>
      <c r="CY206" s="146">
        <f t="shared" si="51"/>
        <v>0</v>
      </c>
      <c r="CZ206" s="146">
        <f t="shared" si="52"/>
        <v>0</v>
      </c>
      <c r="DA206" s="146" t="e">
        <f t="shared" si="53"/>
        <v>#N/A</v>
      </c>
      <c r="DB206" s="146" t="e">
        <f t="shared" si="54"/>
        <v>#N/A</v>
      </c>
      <c r="DC206" s="146" t="e">
        <f t="shared" si="55"/>
        <v>#N/A</v>
      </c>
      <c r="DD206" s="146" t="e">
        <f t="shared" si="56"/>
        <v>#N/A</v>
      </c>
      <c r="DE206" s="146" t="e">
        <f t="shared" si="57"/>
        <v>#N/A</v>
      </c>
      <c r="DF206" s="146" t="e">
        <f t="shared" si="58"/>
        <v>#N/A</v>
      </c>
    </row>
    <row r="207" spans="2:110" x14ac:dyDescent="0.25">
      <c r="B207" s="142"/>
      <c r="G207" s="112"/>
      <c r="H207" s="112"/>
      <c r="I207" s="112"/>
      <c r="J207" s="112"/>
      <c r="K207" s="112"/>
      <c r="L207" s="112"/>
      <c r="M207" s="113"/>
      <c r="N207" s="113"/>
      <c r="O207" s="113"/>
      <c r="P207" s="113"/>
      <c r="Q207" s="113"/>
      <c r="R207" s="113"/>
      <c r="S207" s="114"/>
      <c r="T207" s="114"/>
      <c r="U207" s="114"/>
      <c r="V207" s="114"/>
      <c r="W207" s="114"/>
      <c r="X207" s="114"/>
      <c r="AR207" s="112" t="str">
        <f t="shared" si="4"/>
        <v/>
      </c>
      <c r="AS207" s="112" t="str">
        <f t="shared" si="5"/>
        <v/>
      </c>
      <c r="AU207" s="113" t="str">
        <f t="shared" si="6"/>
        <v/>
      </c>
      <c r="AV207" s="113" t="str">
        <f t="shared" si="7"/>
        <v/>
      </c>
      <c r="AX207" s="114" t="str">
        <f t="shared" si="8"/>
        <v/>
      </c>
      <c r="AY207" s="114" t="str">
        <f t="shared" si="9"/>
        <v/>
      </c>
      <c r="BA207" s="109" t="str">
        <f t="shared" si="10"/>
        <v/>
      </c>
      <c r="BB207" s="109" t="str">
        <f t="shared" si="11"/>
        <v/>
      </c>
      <c r="BD207" s="110" t="str">
        <f t="shared" si="12"/>
        <v/>
      </c>
      <c r="BE207" s="110" t="str">
        <f t="shared" si="13"/>
        <v/>
      </c>
      <c r="BG207" s="111" t="str">
        <f t="shared" si="14"/>
        <v/>
      </c>
      <c r="BH207" s="111" t="str">
        <f t="shared" si="15"/>
        <v/>
      </c>
      <c r="BJ207" s="144" t="str">
        <f t="shared" si="16"/>
        <v/>
      </c>
      <c r="BK207" s="113" t="str">
        <f t="shared" si="17"/>
        <v/>
      </c>
      <c r="BL207" s="114" t="str">
        <f t="shared" si="18"/>
        <v/>
      </c>
      <c r="BM207" s="109" t="str">
        <f t="shared" si="19"/>
        <v/>
      </c>
      <c r="BN207" s="110" t="str">
        <f t="shared" si="20"/>
        <v/>
      </c>
      <c r="BO207" s="145" t="str">
        <f t="shared" si="21"/>
        <v/>
      </c>
      <c r="BP207" s="115" t="str">
        <f t="shared" si="22"/>
        <v/>
      </c>
      <c r="BQ207" s="116" t="str">
        <f t="shared" si="23"/>
        <v/>
      </c>
      <c r="BR207" s="117" t="str">
        <f t="shared" si="24"/>
        <v/>
      </c>
      <c r="BS207" s="118" t="str">
        <f t="shared" si="25"/>
        <v/>
      </c>
      <c r="BT207" s="119" t="str">
        <f t="shared" si="26"/>
        <v/>
      </c>
      <c r="BU207" s="120" t="str">
        <f t="shared" si="27"/>
        <v/>
      </c>
      <c r="BV207" s="115" t="str">
        <f t="shared" si="28"/>
        <v/>
      </c>
      <c r="BW207" s="116" t="str">
        <f t="shared" si="29"/>
        <v/>
      </c>
      <c r="BX207" s="117" t="str">
        <f t="shared" si="30"/>
        <v/>
      </c>
      <c r="BY207" s="118" t="str">
        <f t="shared" si="31"/>
        <v/>
      </c>
      <c r="BZ207" s="119" t="str">
        <f t="shared" si="32"/>
        <v/>
      </c>
      <c r="CA207" s="120" t="str">
        <f t="shared" si="33"/>
        <v/>
      </c>
      <c r="CB207" s="146" t="e">
        <f>VLOOKUP($A207,[1]Peaks!$A$4:$G$21,2)</f>
        <v>#N/A</v>
      </c>
      <c r="CC207" s="146" t="e">
        <f>VLOOKUP($A207,[1]Peaks!$A$4:$G$21,3)</f>
        <v>#N/A</v>
      </c>
      <c r="CD207" s="146" t="e">
        <f>VLOOKUP($A207,[1]Peaks!$A$4:$G$21,4)</f>
        <v>#N/A</v>
      </c>
      <c r="CE207" s="146" t="e">
        <f>VLOOKUP($A207,[1]Peaks!$A$4:$G$21,5)</f>
        <v>#N/A</v>
      </c>
      <c r="CF207" s="146" t="e">
        <f>VLOOKUP($A207,[1]Peaks!$A$4:$G$21,6)</f>
        <v>#N/A</v>
      </c>
      <c r="CG207" s="146" t="e">
        <f>VLOOKUP($A207,[1]Peaks!$A$4:$G$21,7)</f>
        <v>#N/A</v>
      </c>
      <c r="CH207" s="146">
        <f t="shared" si="34"/>
        <v>0</v>
      </c>
      <c r="CI207" s="146">
        <f t="shared" si="35"/>
        <v>0</v>
      </c>
      <c r="CJ207" s="146">
        <f t="shared" si="36"/>
        <v>0</v>
      </c>
      <c r="CK207" s="146">
        <f t="shared" si="37"/>
        <v>0</v>
      </c>
      <c r="CL207" s="146">
        <f t="shared" si="38"/>
        <v>0</v>
      </c>
      <c r="CM207" s="146">
        <f t="shared" si="39"/>
        <v>0</v>
      </c>
      <c r="CN207" s="146">
        <f t="shared" si="40"/>
        <v>0</v>
      </c>
      <c r="CO207" s="146" t="e">
        <f t="shared" si="41"/>
        <v>#N/A</v>
      </c>
      <c r="CP207" s="146" t="e">
        <f t="shared" si="42"/>
        <v>#N/A</v>
      </c>
      <c r="CQ207" s="146" t="e">
        <f t="shared" si="43"/>
        <v>#N/A</v>
      </c>
      <c r="CR207" s="146" t="e">
        <f t="shared" si="44"/>
        <v>#N/A</v>
      </c>
      <c r="CS207" s="146" t="e">
        <f t="shared" si="45"/>
        <v>#N/A</v>
      </c>
      <c r="CT207" s="146" t="e">
        <f t="shared" si="46"/>
        <v>#N/A</v>
      </c>
      <c r="CU207" s="146">
        <f t="shared" si="47"/>
        <v>0</v>
      </c>
      <c r="CV207" s="146">
        <f t="shared" si="48"/>
        <v>0</v>
      </c>
      <c r="CW207" s="146">
        <f t="shared" si="49"/>
        <v>0</v>
      </c>
      <c r="CX207" s="146">
        <f t="shared" si="50"/>
        <v>0</v>
      </c>
      <c r="CY207" s="146">
        <f t="shared" si="51"/>
        <v>0</v>
      </c>
      <c r="CZ207" s="146">
        <f t="shared" si="52"/>
        <v>0</v>
      </c>
      <c r="DA207" s="146" t="e">
        <f t="shared" si="53"/>
        <v>#N/A</v>
      </c>
      <c r="DB207" s="146" t="e">
        <f t="shared" si="54"/>
        <v>#N/A</v>
      </c>
      <c r="DC207" s="146" t="e">
        <f t="shared" si="55"/>
        <v>#N/A</v>
      </c>
      <c r="DD207" s="146" t="e">
        <f t="shared" si="56"/>
        <v>#N/A</v>
      </c>
      <c r="DE207" s="146" t="e">
        <f t="shared" si="57"/>
        <v>#N/A</v>
      </c>
      <c r="DF207" s="146" t="e">
        <f t="shared" si="58"/>
        <v>#N/A</v>
      </c>
    </row>
    <row r="208" spans="2:110" x14ac:dyDescent="0.25">
      <c r="B208" s="142"/>
      <c r="G208" s="112"/>
      <c r="H208" s="112"/>
      <c r="I208" s="112"/>
      <c r="J208" s="112"/>
      <c r="K208" s="112"/>
      <c r="L208" s="112"/>
      <c r="M208" s="113"/>
      <c r="N208" s="113"/>
      <c r="O208" s="113"/>
      <c r="P208" s="113"/>
      <c r="Q208" s="113"/>
      <c r="R208" s="113"/>
      <c r="S208" s="114"/>
      <c r="T208" s="114"/>
      <c r="U208" s="114"/>
      <c r="V208" s="114"/>
      <c r="W208" s="114"/>
      <c r="X208" s="114"/>
      <c r="AR208" s="112" t="str">
        <f t="shared" si="4"/>
        <v/>
      </c>
      <c r="AS208" s="112" t="str">
        <f t="shared" si="5"/>
        <v/>
      </c>
      <c r="AU208" s="113" t="str">
        <f t="shared" si="6"/>
        <v/>
      </c>
      <c r="AV208" s="113" t="str">
        <f t="shared" si="7"/>
        <v/>
      </c>
      <c r="AX208" s="114" t="str">
        <f t="shared" si="8"/>
        <v/>
      </c>
      <c r="AY208" s="114" t="str">
        <f t="shared" si="9"/>
        <v/>
      </c>
      <c r="BA208" s="109" t="str">
        <f t="shared" si="10"/>
        <v/>
      </c>
      <c r="BB208" s="109" t="str">
        <f t="shared" si="11"/>
        <v/>
      </c>
      <c r="BD208" s="110" t="str">
        <f t="shared" si="12"/>
        <v/>
      </c>
      <c r="BE208" s="110" t="str">
        <f t="shared" si="13"/>
        <v/>
      </c>
      <c r="BG208" s="111" t="str">
        <f t="shared" si="14"/>
        <v/>
      </c>
      <c r="BH208" s="111" t="str">
        <f t="shared" si="15"/>
        <v/>
      </c>
      <c r="BJ208" s="144" t="str">
        <f t="shared" si="16"/>
        <v/>
      </c>
      <c r="BK208" s="113" t="str">
        <f t="shared" si="17"/>
        <v/>
      </c>
      <c r="BL208" s="114" t="str">
        <f t="shared" si="18"/>
        <v/>
      </c>
      <c r="BM208" s="109" t="str">
        <f t="shared" si="19"/>
        <v/>
      </c>
      <c r="BN208" s="110" t="str">
        <f t="shared" si="20"/>
        <v/>
      </c>
      <c r="BO208" s="145" t="str">
        <f t="shared" si="21"/>
        <v/>
      </c>
      <c r="BP208" s="115" t="str">
        <f t="shared" si="22"/>
        <v/>
      </c>
      <c r="BQ208" s="116" t="str">
        <f t="shared" si="23"/>
        <v/>
      </c>
      <c r="BR208" s="117" t="str">
        <f t="shared" si="24"/>
        <v/>
      </c>
      <c r="BS208" s="118" t="str">
        <f t="shared" si="25"/>
        <v/>
      </c>
      <c r="BT208" s="119" t="str">
        <f t="shared" si="26"/>
        <v/>
      </c>
      <c r="BU208" s="120" t="str">
        <f t="shared" si="27"/>
        <v/>
      </c>
      <c r="BV208" s="115" t="str">
        <f t="shared" si="28"/>
        <v/>
      </c>
      <c r="BW208" s="116" t="str">
        <f t="shared" si="29"/>
        <v/>
      </c>
      <c r="BX208" s="117" t="str">
        <f t="shared" si="30"/>
        <v/>
      </c>
      <c r="BY208" s="118" t="str">
        <f t="shared" si="31"/>
        <v/>
      </c>
      <c r="BZ208" s="119" t="str">
        <f t="shared" si="32"/>
        <v/>
      </c>
      <c r="CA208" s="120" t="str">
        <f t="shared" si="33"/>
        <v/>
      </c>
      <c r="CB208" s="146" t="e">
        <f>VLOOKUP($A208,[1]Peaks!$A$4:$G$21,2)</f>
        <v>#N/A</v>
      </c>
      <c r="CC208" s="146" t="e">
        <f>VLOOKUP($A208,[1]Peaks!$A$4:$G$21,3)</f>
        <v>#N/A</v>
      </c>
      <c r="CD208" s="146" t="e">
        <f>VLOOKUP($A208,[1]Peaks!$A$4:$G$21,4)</f>
        <v>#N/A</v>
      </c>
      <c r="CE208" s="146" t="e">
        <f>VLOOKUP($A208,[1]Peaks!$A$4:$G$21,5)</f>
        <v>#N/A</v>
      </c>
      <c r="CF208" s="146" t="e">
        <f>VLOOKUP($A208,[1]Peaks!$A$4:$G$21,6)</f>
        <v>#N/A</v>
      </c>
      <c r="CG208" s="146" t="e">
        <f>VLOOKUP($A208,[1]Peaks!$A$4:$G$21,7)</f>
        <v>#N/A</v>
      </c>
      <c r="CH208" s="146">
        <f t="shared" si="34"/>
        <v>0</v>
      </c>
      <c r="CI208" s="146">
        <f t="shared" si="35"/>
        <v>0</v>
      </c>
      <c r="CJ208" s="146">
        <f t="shared" si="36"/>
        <v>0</v>
      </c>
      <c r="CK208" s="146">
        <f t="shared" si="37"/>
        <v>0</v>
      </c>
      <c r="CL208" s="146">
        <f t="shared" si="38"/>
        <v>0</v>
      </c>
      <c r="CM208" s="146">
        <f t="shared" si="39"/>
        <v>0</v>
      </c>
      <c r="CN208" s="146">
        <f t="shared" si="40"/>
        <v>0</v>
      </c>
      <c r="CO208" s="146" t="e">
        <f t="shared" si="41"/>
        <v>#N/A</v>
      </c>
      <c r="CP208" s="146" t="e">
        <f t="shared" si="42"/>
        <v>#N/A</v>
      </c>
      <c r="CQ208" s="146" t="e">
        <f t="shared" si="43"/>
        <v>#N/A</v>
      </c>
      <c r="CR208" s="146" t="e">
        <f t="shared" si="44"/>
        <v>#N/A</v>
      </c>
      <c r="CS208" s="146" t="e">
        <f t="shared" si="45"/>
        <v>#N/A</v>
      </c>
      <c r="CT208" s="146" t="e">
        <f t="shared" si="46"/>
        <v>#N/A</v>
      </c>
      <c r="CU208" s="146">
        <f t="shared" si="47"/>
        <v>0</v>
      </c>
      <c r="CV208" s="146">
        <f t="shared" si="48"/>
        <v>0</v>
      </c>
      <c r="CW208" s="146">
        <f t="shared" si="49"/>
        <v>0</v>
      </c>
      <c r="CX208" s="146">
        <f t="shared" si="50"/>
        <v>0</v>
      </c>
      <c r="CY208" s="146">
        <f t="shared" si="51"/>
        <v>0</v>
      </c>
      <c r="CZ208" s="146">
        <f t="shared" si="52"/>
        <v>0</v>
      </c>
      <c r="DA208" s="146" t="e">
        <f t="shared" si="53"/>
        <v>#N/A</v>
      </c>
      <c r="DB208" s="146" t="e">
        <f t="shared" si="54"/>
        <v>#N/A</v>
      </c>
      <c r="DC208" s="146" t="e">
        <f t="shared" si="55"/>
        <v>#N/A</v>
      </c>
      <c r="DD208" s="146" t="e">
        <f t="shared" si="56"/>
        <v>#N/A</v>
      </c>
      <c r="DE208" s="146" t="e">
        <f t="shared" si="57"/>
        <v>#N/A</v>
      </c>
      <c r="DF208" s="146" t="e">
        <f t="shared" si="58"/>
        <v>#N/A</v>
      </c>
    </row>
    <row r="209" spans="2:110" x14ac:dyDescent="0.25">
      <c r="B209" s="142"/>
      <c r="G209" s="112"/>
      <c r="H209" s="112"/>
      <c r="I209" s="112"/>
      <c r="J209" s="112"/>
      <c r="K209" s="112"/>
      <c r="L209" s="112"/>
      <c r="M209" s="113"/>
      <c r="N209" s="113"/>
      <c r="O209" s="113"/>
      <c r="P209" s="113"/>
      <c r="Q209" s="113"/>
      <c r="R209" s="113"/>
      <c r="S209" s="114"/>
      <c r="T209" s="114"/>
      <c r="U209" s="114"/>
      <c r="V209" s="114"/>
      <c r="W209" s="114"/>
      <c r="X209" s="114"/>
      <c r="AR209" s="112" t="str">
        <f t="shared" si="4"/>
        <v/>
      </c>
      <c r="AS209" s="112" t="str">
        <f t="shared" si="5"/>
        <v/>
      </c>
      <c r="AU209" s="113" t="str">
        <f t="shared" si="6"/>
        <v/>
      </c>
      <c r="AV209" s="113" t="str">
        <f t="shared" si="7"/>
        <v/>
      </c>
      <c r="AX209" s="114" t="str">
        <f t="shared" si="8"/>
        <v/>
      </c>
      <c r="AY209" s="114" t="str">
        <f t="shared" si="9"/>
        <v/>
      </c>
      <c r="BA209" s="109" t="str">
        <f t="shared" si="10"/>
        <v/>
      </c>
      <c r="BB209" s="109" t="str">
        <f t="shared" si="11"/>
        <v/>
      </c>
      <c r="BD209" s="110" t="str">
        <f t="shared" si="12"/>
        <v/>
      </c>
      <c r="BE209" s="110" t="str">
        <f t="shared" si="13"/>
        <v/>
      </c>
      <c r="BG209" s="111" t="str">
        <f t="shared" si="14"/>
        <v/>
      </c>
      <c r="BH209" s="111" t="str">
        <f t="shared" si="15"/>
        <v/>
      </c>
      <c r="BJ209" s="144" t="str">
        <f t="shared" si="16"/>
        <v/>
      </c>
      <c r="BK209" s="113" t="str">
        <f t="shared" si="17"/>
        <v/>
      </c>
      <c r="BL209" s="114" t="str">
        <f t="shared" si="18"/>
        <v/>
      </c>
      <c r="BM209" s="109" t="str">
        <f t="shared" si="19"/>
        <v/>
      </c>
      <c r="BN209" s="110" t="str">
        <f t="shared" si="20"/>
        <v/>
      </c>
      <c r="BO209" s="145" t="str">
        <f t="shared" si="21"/>
        <v/>
      </c>
      <c r="BP209" s="115" t="str">
        <f t="shared" si="22"/>
        <v/>
      </c>
      <c r="BQ209" s="116" t="str">
        <f t="shared" si="23"/>
        <v/>
      </c>
      <c r="BR209" s="117" t="str">
        <f t="shared" si="24"/>
        <v/>
      </c>
      <c r="BS209" s="118" t="str">
        <f t="shared" si="25"/>
        <v/>
      </c>
      <c r="BT209" s="119" t="str">
        <f t="shared" si="26"/>
        <v/>
      </c>
      <c r="BU209" s="120" t="str">
        <f t="shared" si="27"/>
        <v/>
      </c>
      <c r="BV209" s="115" t="str">
        <f t="shared" si="28"/>
        <v/>
      </c>
      <c r="BW209" s="116" t="str">
        <f t="shared" si="29"/>
        <v/>
      </c>
      <c r="BX209" s="117" t="str">
        <f t="shared" si="30"/>
        <v/>
      </c>
      <c r="BY209" s="118" t="str">
        <f t="shared" si="31"/>
        <v/>
      </c>
      <c r="BZ209" s="119" t="str">
        <f t="shared" si="32"/>
        <v/>
      </c>
      <c r="CA209" s="120" t="str">
        <f t="shared" si="33"/>
        <v/>
      </c>
      <c r="CB209" s="146" t="e">
        <f>VLOOKUP($A209,[1]Peaks!$A$4:$G$21,2)</f>
        <v>#N/A</v>
      </c>
      <c r="CC209" s="146" t="e">
        <f>VLOOKUP($A209,[1]Peaks!$A$4:$G$21,3)</f>
        <v>#N/A</v>
      </c>
      <c r="CD209" s="146" t="e">
        <f>VLOOKUP($A209,[1]Peaks!$A$4:$G$21,4)</f>
        <v>#N/A</v>
      </c>
      <c r="CE209" s="146" t="e">
        <f>VLOOKUP($A209,[1]Peaks!$A$4:$G$21,5)</f>
        <v>#N/A</v>
      </c>
      <c r="CF209" s="146" t="e">
        <f>VLOOKUP($A209,[1]Peaks!$A$4:$G$21,6)</f>
        <v>#N/A</v>
      </c>
      <c r="CG209" s="146" t="e">
        <f>VLOOKUP($A209,[1]Peaks!$A$4:$G$21,7)</f>
        <v>#N/A</v>
      </c>
      <c r="CH209" s="146">
        <f t="shared" si="34"/>
        <v>0</v>
      </c>
      <c r="CI209" s="146">
        <f t="shared" si="35"/>
        <v>0</v>
      </c>
      <c r="CJ209" s="146">
        <f t="shared" si="36"/>
        <v>0</v>
      </c>
      <c r="CK209" s="146">
        <f t="shared" si="37"/>
        <v>0</v>
      </c>
      <c r="CL209" s="146">
        <f t="shared" si="38"/>
        <v>0</v>
      </c>
      <c r="CM209" s="146">
        <f t="shared" si="39"/>
        <v>0</v>
      </c>
      <c r="CN209" s="146">
        <f t="shared" si="40"/>
        <v>0</v>
      </c>
      <c r="CO209" s="146" t="e">
        <f t="shared" si="41"/>
        <v>#N/A</v>
      </c>
      <c r="CP209" s="146" t="e">
        <f t="shared" si="42"/>
        <v>#N/A</v>
      </c>
      <c r="CQ209" s="146" t="e">
        <f t="shared" si="43"/>
        <v>#N/A</v>
      </c>
      <c r="CR209" s="146" t="e">
        <f t="shared" si="44"/>
        <v>#N/A</v>
      </c>
      <c r="CS209" s="146" t="e">
        <f t="shared" si="45"/>
        <v>#N/A</v>
      </c>
      <c r="CT209" s="146" t="e">
        <f t="shared" si="46"/>
        <v>#N/A</v>
      </c>
      <c r="CU209" s="146">
        <f t="shared" si="47"/>
        <v>0</v>
      </c>
      <c r="CV209" s="146">
        <f t="shared" si="48"/>
        <v>0</v>
      </c>
      <c r="CW209" s="146">
        <f t="shared" si="49"/>
        <v>0</v>
      </c>
      <c r="CX209" s="146">
        <f t="shared" si="50"/>
        <v>0</v>
      </c>
      <c r="CY209" s="146">
        <f t="shared" si="51"/>
        <v>0</v>
      </c>
      <c r="CZ209" s="146">
        <f t="shared" si="52"/>
        <v>0</v>
      </c>
      <c r="DA209" s="146" t="e">
        <f t="shared" si="53"/>
        <v>#N/A</v>
      </c>
      <c r="DB209" s="146" t="e">
        <f t="shared" si="54"/>
        <v>#N/A</v>
      </c>
      <c r="DC209" s="146" t="e">
        <f t="shared" si="55"/>
        <v>#N/A</v>
      </c>
      <c r="DD209" s="146" t="e">
        <f t="shared" si="56"/>
        <v>#N/A</v>
      </c>
      <c r="DE209" s="146" t="e">
        <f t="shared" si="57"/>
        <v>#N/A</v>
      </c>
      <c r="DF209" s="146" t="e">
        <f t="shared" si="58"/>
        <v>#N/A</v>
      </c>
    </row>
    <row r="210" spans="2:110" x14ac:dyDescent="0.25">
      <c r="B210" s="142"/>
      <c r="G210" s="112"/>
      <c r="H210" s="112"/>
      <c r="I210" s="112"/>
      <c r="J210" s="112"/>
      <c r="K210" s="112"/>
      <c r="L210" s="112"/>
      <c r="M210" s="113"/>
      <c r="N210" s="113"/>
      <c r="O210" s="113"/>
      <c r="P210" s="113"/>
      <c r="Q210" s="113"/>
      <c r="R210" s="113"/>
      <c r="S210" s="114"/>
      <c r="T210" s="114"/>
      <c r="U210" s="114"/>
      <c r="V210" s="114"/>
      <c r="W210" s="114"/>
      <c r="X210" s="114"/>
      <c r="AR210" s="112" t="str">
        <f t="shared" si="4"/>
        <v/>
      </c>
      <c r="AS210" s="112" t="str">
        <f t="shared" si="5"/>
        <v/>
      </c>
      <c r="AU210" s="113" t="str">
        <f t="shared" si="6"/>
        <v/>
      </c>
      <c r="AV210" s="113" t="str">
        <f t="shared" si="7"/>
        <v/>
      </c>
      <c r="AX210" s="114" t="str">
        <f t="shared" si="8"/>
        <v/>
      </c>
      <c r="AY210" s="114" t="str">
        <f t="shared" si="9"/>
        <v/>
      </c>
      <c r="BA210" s="109" t="str">
        <f t="shared" si="10"/>
        <v/>
      </c>
      <c r="BB210" s="109" t="str">
        <f t="shared" si="11"/>
        <v/>
      </c>
      <c r="BD210" s="110" t="str">
        <f t="shared" si="12"/>
        <v/>
      </c>
      <c r="BE210" s="110" t="str">
        <f t="shared" si="13"/>
        <v/>
      </c>
      <c r="BG210" s="111" t="str">
        <f t="shared" si="14"/>
        <v/>
      </c>
      <c r="BH210" s="111" t="str">
        <f t="shared" si="15"/>
        <v/>
      </c>
      <c r="BJ210" s="144" t="str">
        <f t="shared" si="16"/>
        <v/>
      </c>
      <c r="BK210" s="113" t="str">
        <f t="shared" si="17"/>
        <v/>
      </c>
      <c r="BL210" s="114" t="str">
        <f t="shared" si="18"/>
        <v/>
      </c>
      <c r="BM210" s="109" t="str">
        <f t="shared" si="19"/>
        <v/>
      </c>
      <c r="BN210" s="110" t="str">
        <f t="shared" si="20"/>
        <v/>
      </c>
      <c r="BO210" s="145" t="str">
        <f t="shared" si="21"/>
        <v/>
      </c>
      <c r="BP210" s="115" t="str">
        <f t="shared" si="22"/>
        <v/>
      </c>
      <c r="BQ210" s="116" t="str">
        <f t="shared" si="23"/>
        <v/>
      </c>
      <c r="BR210" s="117" t="str">
        <f t="shared" si="24"/>
        <v/>
      </c>
      <c r="BS210" s="118" t="str">
        <f t="shared" si="25"/>
        <v/>
      </c>
      <c r="BT210" s="119" t="str">
        <f t="shared" si="26"/>
        <v/>
      </c>
      <c r="BU210" s="120" t="str">
        <f t="shared" si="27"/>
        <v/>
      </c>
      <c r="BV210" s="115" t="str">
        <f t="shared" si="28"/>
        <v/>
      </c>
      <c r="BW210" s="116" t="str">
        <f t="shared" si="29"/>
        <v/>
      </c>
      <c r="BX210" s="117" t="str">
        <f t="shared" si="30"/>
        <v/>
      </c>
      <c r="BY210" s="118" t="str">
        <f t="shared" si="31"/>
        <v/>
      </c>
      <c r="BZ210" s="119" t="str">
        <f t="shared" si="32"/>
        <v/>
      </c>
      <c r="CA210" s="120" t="str">
        <f t="shared" si="33"/>
        <v/>
      </c>
      <c r="CB210" s="146" t="e">
        <f>VLOOKUP($A210,[1]Peaks!$A$4:$G$21,2)</f>
        <v>#N/A</v>
      </c>
      <c r="CC210" s="146" t="e">
        <f>VLOOKUP($A210,[1]Peaks!$A$4:$G$21,3)</f>
        <v>#N/A</v>
      </c>
      <c r="CD210" s="146" t="e">
        <f>VLOOKUP($A210,[1]Peaks!$A$4:$G$21,4)</f>
        <v>#N/A</v>
      </c>
      <c r="CE210" s="146" t="e">
        <f>VLOOKUP($A210,[1]Peaks!$A$4:$G$21,5)</f>
        <v>#N/A</v>
      </c>
      <c r="CF210" s="146" t="e">
        <f>VLOOKUP($A210,[1]Peaks!$A$4:$G$21,6)</f>
        <v>#N/A</v>
      </c>
      <c r="CG210" s="146" t="e">
        <f>VLOOKUP($A210,[1]Peaks!$A$4:$G$21,7)</f>
        <v>#N/A</v>
      </c>
      <c r="CH210" s="146">
        <f t="shared" si="34"/>
        <v>0</v>
      </c>
      <c r="CI210" s="146">
        <f t="shared" si="35"/>
        <v>0</v>
      </c>
      <c r="CJ210" s="146">
        <f t="shared" si="36"/>
        <v>0</v>
      </c>
      <c r="CK210" s="146">
        <f t="shared" si="37"/>
        <v>0</v>
      </c>
      <c r="CL210" s="146">
        <f t="shared" si="38"/>
        <v>0</v>
      </c>
      <c r="CM210" s="146">
        <f t="shared" si="39"/>
        <v>0</v>
      </c>
      <c r="CN210" s="146">
        <f t="shared" si="40"/>
        <v>0</v>
      </c>
      <c r="CO210" s="146" t="e">
        <f t="shared" si="41"/>
        <v>#N/A</v>
      </c>
      <c r="CP210" s="146" t="e">
        <f t="shared" si="42"/>
        <v>#N/A</v>
      </c>
      <c r="CQ210" s="146" t="e">
        <f t="shared" si="43"/>
        <v>#N/A</v>
      </c>
      <c r="CR210" s="146" t="e">
        <f t="shared" si="44"/>
        <v>#N/A</v>
      </c>
      <c r="CS210" s="146" t="e">
        <f t="shared" si="45"/>
        <v>#N/A</v>
      </c>
      <c r="CT210" s="146" t="e">
        <f t="shared" si="46"/>
        <v>#N/A</v>
      </c>
      <c r="CU210" s="146">
        <f t="shared" si="47"/>
        <v>0</v>
      </c>
      <c r="CV210" s="146">
        <f t="shared" si="48"/>
        <v>0</v>
      </c>
      <c r="CW210" s="146">
        <f t="shared" si="49"/>
        <v>0</v>
      </c>
      <c r="CX210" s="146">
        <f t="shared" si="50"/>
        <v>0</v>
      </c>
      <c r="CY210" s="146">
        <f t="shared" si="51"/>
        <v>0</v>
      </c>
      <c r="CZ210" s="146">
        <f t="shared" si="52"/>
        <v>0</v>
      </c>
      <c r="DA210" s="146" t="e">
        <f t="shared" si="53"/>
        <v>#N/A</v>
      </c>
      <c r="DB210" s="146" t="e">
        <f t="shared" si="54"/>
        <v>#N/A</v>
      </c>
      <c r="DC210" s="146" t="e">
        <f t="shared" si="55"/>
        <v>#N/A</v>
      </c>
      <c r="DD210" s="146" t="e">
        <f t="shared" si="56"/>
        <v>#N/A</v>
      </c>
      <c r="DE210" s="146" t="e">
        <f t="shared" si="57"/>
        <v>#N/A</v>
      </c>
      <c r="DF210" s="146" t="e">
        <f t="shared" si="58"/>
        <v>#N/A</v>
      </c>
    </row>
    <row r="211" spans="2:110" x14ac:dyDescent="0.25">
      <c r="B211" s="142"/>
      <c r="G211" s="112"/>
      <c r="H211" s="112"/>
      <c r="I211" s="112"/>
      <c r="J211" s="112"/>
      <c r="K211" s="112"/>
      <c r="L211" s="112"/>
      <c r="M211" s="113"/>
      <c r="N211" s="113"/>
      <c r="O211" s="113"/>
      <c r="P211" s="113"/>
      <c r="Q211" s="113"/>
      <c r="R211" s="113"/>
      <c r="S211" s="114"/>
      <c r="T211" s="114"/>
      <c r="U211" s="114"/>
      <c r="V211" s="114"/>
      <c r="W211" s="114"/>
      <c r="X211" s="114"/>
      <c r="AR211" s="112" t="str">
        <f t="shared" si="4"/>
        <v/>
      </c>
      <c r="AS211" s="112" t="str">
        <f t="shared" si="5"/>
        <v/>
      </c>
      <c r="AU211" s="113" t="str">
        <f t="shared" si="6"/>
        <v/>
      </c>
      <c r="AV211" s="113" t="str">
        <f t="shared" si="7"/>
        <v/>
      </c>
      <c r="AX211" s="114" t="str">
        <f t="shared" si="8"/>
        <v/>
      </c>
      <c r="AY211" s="114" t="str">
        <f t="shared" si="9"/>
        <v/>
      </c>
      <c r="BA211" s="109" t="str">
        <f t="shared" si="10"/>
        <v/>
      </c>
      <c r="BB211" s="109" t="str">
        <f t="shared" si="11"/>
        <v/>
      </c>
      <c r="BD211" s="110" t="str">
        <f t="shared" si="12"/>
        <v/>
      </c>
      <c r="BE211" s="110" t="str">
        <f t="shared" si="13"/>
        <v/>
      </c>
      <c r="BG211" s="111" t="str">
        <f t="shared" si="14"/>
        <v/>
      </c>
      <c r="BH211" s="111" t="str">
        <f t="shared" si="15"/>
        <v/>
      </c>
      <c r="BJ211" s="144" t="str">
        <f t="shared" si="16"/>
        <v/>
      </c>
      <c r="BK211" s="113" t="str">
        <f t="shared" si="17"/>
        <v/>
      </c>
      <c r="BL211" s="114" t="str">
        <f t="shared" si="18"/>
        <v/>
      </c>
      <c r="BM211" s="109" t="str">
        <f t="shared" si="19"/>
        <v/>
      </c>
      <c r="BN211" s="110" t="str">
        <f t="shared" si="20"/>
        <v/>
      </c>
      <c r="BO211" s="145" t="str">
        <f t="shared" si="21"/>
        <v/>
      </c>
      <c r="BP211" s="115" t="str">
        <f t="shared" si="22"/>
        <v/>
      </c>
      <c r="BQ211" s="116" t="str">
        <f t="shared" si="23"/>
        <v/>
      </c>
      <c r="BR211" s="117" t="str">
        <f t="shared" si="24"/>
        <v/>
      </c>
      <c r="BS211" s="118" t="str">
        <f t="shared" si="25"/>
        <v/>
      </c>
      <c r="BT211" s="119" t="str">
        <f t="shared" si="26"/>
        <v/>
      </c>
      <c r="BU211" s="120" t="str">
        <f t="shared" si="27"/>
        <v/>
      </c>
      <c r="BV211" s="115" t="str">
        <f t="shared" si="28"/>
        <v/>
      </c>
      <c r="BW211" s="116" t="str">
        <f t="shared" si="29"/>
        <v/>
      </c>
      <c r="BX211" s="117" t="str">
        <f t="shared" si="30"/>
        <v/>
      </c>
      <c r="BY211" s="118" t="str">
        <f t="shared" si="31"/>
        <v/>
      </c>
      <c r="BZ211" s="119" t="str">
        <f t="shared" si="32"/>
        <v/>
      </c>
      <c r="CA211" s="120" t="str">
        <f t="shared" si="33"/>
        <v/>
      </c>
      <c r="CB211" s="146" t="e">
        <f>VLOOKUP($A211,[1]Peaks!$A$4:$G$21,2)</f>
        <v>#N/A</v>
      </c>
      <c r="CC211" s="146" t="e">
        <f>VLOOKUP($A211,[1]Peaks!$A$4:$G$21,3)</f>
        <v>#N/A</v>
      </c>
      <c r="CD211" s="146" t="e">
        <f>VLOOKUP($A211,[1]Peaks!$A$4:$G$21,4)</f>
        <v>#N/A</v>
      </c>
      <c r="CE211" s="146" t="e">
        <f>VLOOKUP($A211,[1]Peaks!$A$4:$G$21,5)</f>
        <v>#N/A</v>
      </c>
      <c r="CF211" s="146" t="e">
        <f>VLOOKUP($A211,[1]Peaks!$A$4:$G$21,6)</f>
        <v>#N/A</v>
      </c>
      <c r="CG211" s="146" t="e">
        <f>VLOOKUP($A211,[1]Peaks!$A$4:$G$21,7)</f>
        <v>#N/A</v>
      </c>
      <c r="CH211" s="146">
        <f t="shared" si="34"/>
        <v>0</v>
      </c>
      <c r="CI211" s="146">
        <f t="shared" si="35"/>
        <v>0</v>
      </c>
      <c r="CJ211" s="146">
        <f t="shared" si="36"/>
        <v>0</v>
      </c>
      <c r="CK211" s="146">
        <f t="shared" si="37"/>
        <v>0</v>
      </c>
      <c r="CL211" s="146">
        <f t="shared" si="38"/>
        <v>0</v>
      </c>
      <c r="CM211" s="146">
        <f t="shared" si="39"/>
        <v>0</v>
      </c>
      <c r="CN211" s="146">
        <f t="shared" si="40"/>
        <v>0</v>
      </c>
      <c r="CO211" s="146" t="e">
        <f t="shared" si="41"/>
        <v>#N/A</v>
      </c>
      <c r="CP211" s="146" t="e">
        <f t="shared" si="42"/>
        <v>#N/A</v>
      </c>
      <c r="CQ211" s="146" t="e">
        <f t="shared" si="43"/>
        <v>#N/A</v>
      </c>
      <c r="CR211" s="146" t="e">
        <f t="shared" si="44"/>
        <v>#N/A</v>
      </c>
      <c r="CS211" s="146" t="e">
        <f t="shared" si="45"/>
        <v>#N/A</v>
      </c>
      <c r="CT211" s="146" t="e">
        <f t="shared" si="46"/>
        <v>#N/A</v>
      </c>
      <c r="CU211" s="146">
        <f t="shared" si="47"/>
        <v>0</v>
      </c>
      <c r="CV211" s="146">
        <f t="shared" si="48"/>
        <v>0</v>
      </c>
      <c r="CW211" s="146">
        <f t="shared" si="49"/>
        <v>0</v>
      </c>
      <c r="CX211" s="146">
        <f t="shared" si="50"/>
        <v>0</v>
      </c>
      <c r="CY211" s="146">
        <f t="shared" si="51"/>
        <v>0</v>
      </c>
      <c r="CZ211" s="146">
        <f t="shared" si="52"/>
        <v>0</v>
      </c>
      <c r="DA211" s="146" t="e">
        <f t="shared" si="53"/>
        <v>#N/A</v>
      </c>
      <c r="DB211" s="146" t="e">
        <f t="shared" si="54"/>
        <v>#N/A</v>
      </c>
      <c r="DC211" s="146" t="e">
        <f t="shared" si="55"/>
        <v>#N/A</v>
      </c>
      <c r="DD211" s="146" t="e">
        <f t="shared" si="56"/>
        <v>#N/A</v>
      </c>
      <c r="DE211" s="146" t="e">
        <f t="shared" si="57"/>
        <v>#N/A</v>
      </c>
      <c r="DF211" s="146" t="e">
        <f t="shared" si="58"/>
        <v>#N/A</v>
      </c>
    </row>
    <row r="212" spans="2:110" x14ac:dyDescent="0.25">
      <c r="B212" s="142"/>
      <c r="G212" s="112"/>
      <c r="H212" s="112"/>
      <c r="I212" s="112"/>
      <c r="J212" s="112"/>
      <c r="K212" s="112"/>
      <c r="L212" s="112"/>
      <c r="M212" s="113"/>
      <c r="N212" s="113"/>
      <c r="O212" s="113"/>
      <c r="P212" s="113"/>
      <c r="Q212" s="113"/>
      <c r="R212" s="113"/>
      <c r="S212" s="114"/>
      <c r="T212" s="114"/>
      <c r="U212" s="114"/>
      <c r="V212" s="114"/>
      <c r="W212" s="114"/>
      <c r="X212" s="114"/>
      <c r="AR212" s="112" t="str">
        <f t="shared" si="4"/>
        <v/>
      </c>
      <c r="AS212" s="112" t="str">
        <f t="shared" si="5"/>
        <v/>
      </c>
      <c r="AU212" s="113" t="str">
        <f t="shared" si="6"/>
        <v/>
      </c>
      <c r="AV212" s="113" t="str">
        <f t="shared" si="7"/>
        <v/>
      </c>
      <c r="AX212" s="114" t="str">
        <f t="shared" si="8"/>
        <v/>
      </c>
      <c r="AY212" s="114" t="str">
        <f t="shared" si="9"/>
        <v/>
      </c>
      <c r="BA212" s="109" t="str">
        <f t="shared" si="10"/>
        <v/>
      </c>
      <c r="BB212" s="109" t="str">
        <f t="shared" si="11"/>
        <v/>
      </c>
      <c r="BD212" s="110" t="str">
        <f t="shared" si="12"/>
        <v/>
      </c>
      <c r="BE212" s="110" t="str">
        <f t="shared" si="13"/>
        <v/>
      </c>
      <c r="BG212" s="111" t="str">
        <f t="shared" si="14"/>
        <v/>
      </c>
      <c r="BH212" s="111" t="str">
        <f t="shared" si="15"/>
        <v/>
      </c>
      <c r="BJ212" s="144" t="str">
        <f t="shared" si="16"/>
        <v/>
      </c>
      <c r="BK212" s="113" t="str">
        <f t="shared" si="17"/>
        <v/>
      </c>
      <c r="BL212" s="114" t="str">
        <f t="shared" si="18"/>
        <v/>
      </c>
      <c r="BM212" s="109" t="str">
        <f t="shared" si="19"/>
        <v/>
      </c>
      <c r="BN212" s="110" t="str">
        <f t="shared" si="20"/>
        <v/>
      </c>
      <c r="BO212" s="145" t="str">
        <f t="shared" si="21"/>
        <v/>
      </c>
      <c r="BP212" s="115" t="str">
        <f t="shared" si="22"/>
        <v/>
      </c>
      <c r="BQ212" s="116" t="str">
        <f t="shared" si="23"/>
        <v/>
      </c>
      <c r="BR212" s="117" t="str">
        <f t="shared" si="24"/>
        <v/>
      </c>
      <c r="BS212" s="118" t="str">
        <f t="shared" si="25"/>
        <v/>
      </c>
      <c r="BT212" s="119" t="str">
        <f t="shared" si="26"/>
        <v/>
      </c>
      <c r="BU212" s="120" t="str">
        <f t="shared" si="27"/>
        <v/>
      </c>
      <c r="BV212" s="115" t="str">
        <f t="shared" si="28"/>
        <v/>
      </c>
      <c r="BW212" s="116" t="str">
        <f t="shared" si="29"/>
        <v/>
      </c>
      <c r="BX212" s="117" t="str">
        <f t="shared" si="30"/>
        <v/>
      </c>
      <c r="BY212" s="118" t="str">
        <f t="shared" si="31"/>
        <v/>
      </c>
      <c r="BZ212" s="119" t="str">
        <f t="shared" si="32"/>
        <v/>
      </c>
      <c r="CA212" s="120" t="str">
        <f t="shared" si="33"/>
        <v/>
      </c>
      <c r="CB212" s="146" t="e">
        <f>VLOOKUP($A212,[1]Peaks!$A$4:$G$21,2)</f>
        <v>#N/A</v>
      </c>
      <c r="CC212" s="146" t="e">
        <f>VLOOKUP($A212,[1]Peaks!$A$4:$G$21,3)</f>
        <v>#N/A</v>
      </c>
      <c r="CD212" s="146" t="e">
        <f>VLOOKUP($A212,[1]Peaks!$A$4:$G$21,4)</f>
        <v>#N/A</v>
      </c>
      <c r="CE212" s="146" t="e">
        <f>VLOOKUP($A212,[1]Peaks!$A$4:$G$21,5)</f>
        <v>#N/A</v>
      </c>
      <c r="CF212" s="146" t="e">
        <f>VLOOKUP($A212,[1]Peaks!$A$4:$G$21,6)</f>
        <v>#N/A</v>
      </c>
      <c r="CG212" s="146" t="e">
        <f>VLOOKUP($A212,[1]Peaks!$A$4:$G$21,7)</f>
        <v>#N/A</v>
      </c>
      <c r="CH212" s="146">
        <f t="shared" si="34"/>
        <v>0</v>
      </c>
      <c r="CI212" s="146">
        <f t="shared" si="35"/>
        <v>0</v>
      </c>
      <c r="CJ212" s="146">
        <f t="shared" si="36"/>
        <v>0</v>
      </c>
      <c r="CK212" s="146">
        <f t="shared" si="37"/>
        <v>0</v>
      </c>
      <c r="CL212" s="146">
        <f t="shared" si="38"/>
        <v>0</v>
      </c>
      <c r="CM212" s="146">
        <f t="shared" si="39"/>
        <v>0</v>
      </c>
      <c r="CN212" s="146">
        <f t="shared" si="40"/>
        <v>0</v>
      </c>
      <c r="CO212" s="146" t="e">
        <f t="shared" si="41"/>
        <v>#N/A</v>
      </c>
      <c r="CP212" s="146" t="e">
        <f t="shared" si="42"/>
        <v>#N/A</v>
      </c>
      <c r="CQ212" s="146" t="e">
        <f t="shared" si="43"/>
        <v>#N/A</v>
      </c>
      <c r="CR212" s="146" t="e">
        <f t="shared" si="44"/>
        <v>#N/A</v>
      </c>
      <c r="CS212" s="146" t="e">
        <f t="shared" si="45"/>
        <v>#N/A</v>
      </c>
      <c r="CT212" s="146" t="e">
        <f t="shared" si="46"/>
        <v>#N/A</v>
      </c>
      <c r="CU212" s="146">
        <f t="shared" si="47"/>
        <v>0</v>
      </c>
      <c r="CV212" s="146">
        <f t="shared" si="48"/>
        <v>0</v>
      </c>
      <c r="CW212" s="146">
        <f t="shared" si="49"/>
        <v>0</v>
      </c>
      <c r="CX212" s="146">
        <f t="shared" si="50"/>
        <v>0</v>
      </c>
      <c r="CY212" s="146">
        <f t="shared" si="51"/>
        <v>0</v>
      </c>
      <c r="CZ212" s="146">
        <f t="shared" si="52"/>
        <v>0</v>
      </c>
      <c r="DA212" s="146" t="e">
        <f t="shared" si="53"/>
        <v>#N/A</v>
      </c>
      <c r="DB212" s="146" t="e">
        <f t="shared" si="54"/>
        <v>#N/A</v>
      </c>
      <c r="DC212" s="146" t="e">
        <f t="shared" si="55"/>
        <v>#N/A</v>
      </c>
      <c r="DD212" s="146" t="e">
        <f t="shared" si="56"/>
        <v>#N/A</v>
      </c>
      <c r="DE212" s="146" t="e">
        <f t="shared" si="57"/>
        <v>#N/A</v>
      </c>
      <c r="DF212" s="146" t="e">
        <f t="shared" si="58"/>
        <v>#N/A</v>
      </c>
    </row>
    <row r="213" spans="2:110" x14ac:dyDescent="0.25">
      <c r="B213" s="142"/>
      <c r="G213" s="112"/>
      <c r="H213" s="112"/>
      <c r="I213" s="112"/>
      <c r="J213" s="112"/>
      <c r="K213" s="112"/>
      <c r="L213" s="112"/>
      <c r="M213" s="113"/>
      <c r="N213" s="113"/>
      <c r="O213" s="113"/>
      <c r="P213" s="113"/>
      <c r="Q213" s="113"/>
      <c r="R213" s="113"/>
      <c r="S213" s="114"/>
      <c r="T213" s="114"/>
      <c r="U213" s="114"/>
      <c r="V213" s="114"/>
      <c r="W213" s="114"/>
      <c r="X213" s="114"/>
      <c r="AR213" s="112" t="str">
        <f t="shared" si="4"/>
        <v/>
      </c>
      <c r="AS213" s="112" t="str">
        <f t="shared" si="5"/>
        <v/>
      </c>
      <c r="AU213" s="113" t="str">
        <f t="shared" si="6"/>
        <v/>
      </c>
      <c r="AV213" s="113" t="str">
        <f t="shared" si="7"/>
        <v/>
      </c>
      <c r="AX213" s="114" t="str">
        <f t="shared" si="8"/>
        <v/>
      </c>
      <c r="AY213" s="114" t="str">
        <f t="shared" si="9"/>
        <v/>
      </c>
      <c r="BA213" s="109" t="str">
        <f t="shared" si="10"/>
        <v/>
      </c>
      <c r="BB213" s="109" t="str">
        <f t="shared" si="11"/>
        <v/>
      </c>
      <c r="BD213" s="110" t="str">
        <f t="shared" si="12"/>
        <v/>
      </c>
      <c r="BE213" s="110" t="str">
        <f t="shared" si="13"/>
        <v/>
      </c>
      <c r="BG213" s="111" t="str">
        <f t="shared" si="14"/>
        <v/>
      </c>
      <c r="BH213" s="111" t="str">
        <f t="shared" si="15"/>
        <v/>
      </c>
      <c r="BJ213" s="144" t="str">
        <f t="shared" si="16"/>
        <v/>
      </c>
      <c r="BK213" s="113" t="str">
        <f t="shared" si="17"/>
        <v/>
      </c>
      <c r="BL213" s="114" t="str">
        <f t="shared" si="18"/>
        <v/>
      </c>
      <c r="BM213" s="109" t="str">
        <f t="shared" si="19"/>
        <v/>
      </c>
      <c r="BN213" s="110" t="str">
        <f t="shared" si="20"/>
        <v/>
      </c>
      <c r="BO213" s="145" t="str">
        <f t="shared" si="21"/>
        <v/>
      </c>
      <c r="BP213" s="115" t="str">
        <f t="shared" si="22"/>
        <v/>
      </c>
      <c r="BQ213" s="116" t="str">
        <f t="shared" si="23"/>
        <v/>
      </c>
      <c r="BR213" s="117" t="str">
        <f t="shared" si="24"/>
        <v/>
      </c>
      <c r="BS213" s="118" t="str">
        <f t="shared" si="25"/>
        <v/>
      </c>
      <c r="BT213" s="119" t="str">
        <f t="shared" si="26"/>
        <v/>
      </c>
      <c r="BU213" s="120" t="str">
        <f t="shared" si="27"/>
        <v/>
      </c>
      <c r="BV213" s="115" t="str">
        <f t="shared" si="28"/>
        <v/>
      </c>
      <c r="BW213" s="116" t="str">
        <f t="shared" si="29"/>
        <v/>
      </c>
      <c r="BX213" s="117" t="str">
        <f t="shared" si="30"/>
        <v/>
      </c>
      <c r="BY213" s="118" t="str">
        <f t="shared" si="31"/>
        <v/>
      </c>
      <c r="BZ213" s="119" t="str">
        <f t="shared" si="32"/>
        <v/>
      </c>
      <c r="CA213" s="120" t="str">
        <f t="shared" si="33"/>
        <v/>
      </c>
      <c r="CB213" s="146" t="e">
        <f>VLOOKUP($A213,[1]Peaks!$A$4:$G$21,2)</f>
        <v>#N/A</v>
      </c>
      <c r="CC213" s="146" t="e">
        <f>VLOOKUP($A213,[1]Peaks!$A$4:$G$21,3)</f>
        <v>#N/A</v>
      </c>
      <c r="CD213" s="146" t="e">
        <f>VLOOKUP($A213,[1]Peaks!$A$4:$G$21,4)</f>
        <v>#N/A</v>
      </c>
      <c r="CE213" s="146" t="e">
        <f>VLOOKUP($A213,[1]Peaks!$A$4:$G$21,5)</f>
        <v>#N/A</v>
      </c>
      <c r="CF213" s="146" t="e">
        <f>VLOOKUP($A213,[1]Peaks!$A$4:$G$21,6)</f>
        <v>#N/A</v>
      </c>
      <c r="CG213" s="146" t="e">
        <f>VLOOKUP($A213,[1]Peaks!$A$4:$G$21,7)</f>
        <v>#N/A</v>
      </c>
      <c r="CH213" s="146">
        <f t="shared" si="34"/>
        <v>0</v>
      </c>
      <c r="CI213" s="146">
        <f t="shared" si="35"/>
        <v>0</v>
      </c>
      <c r="CJ213" s="146">
        <f t="shared" si="36"/>
        <v>0</v>
      </c>
      <c r="CK213" s="146">
        <f t="shared" si="37"/>
        <v>0</v>
      </c>
      <c r="CL213" s="146">
        <f t="shared" si="38"/>
        <v>0</v>
      </c>
      <c r="CM213" s="146">
        <f t="shared" si="39"/>
        <v>0</v>
      </c>
      <c r="CN213" s="146">
        <f t="shared" si="40"/>
        <v>0</v>
      </c>
      <c r="CO213" s="146" t="e">
        <f t="shared" si="41"/>
        <v>#N/A</v>
      </c>
      <c r="CP213" s="146" t="e">
        <f t="shared" si="42"/>
        <v>#N/A</v>
      </c>
      <c r="CQ213" s="146" t="e">
        <f t="shared" si="43"/>
        <v>#N/A</v>
      </c>
      <c r="CR213" s="146" t="e">
        <f t="shared" si="44"/>
        <v>#N/A</v>
      </c>
      <c r="CS213" s="146" t="e">
        <f t="shared" si="45"/>
        <v>#N/A</v>
      </c>
      <c r="CT213" s="146" t="e">
        <f t="shared" si="46"/>
        <v>#N/A</v>
      </c>
      <c r="CU213" s="146">
        <f t="shared" si="47"/>
        <v>0</v>
      </c>
      <c r="CV213" s="146">
        <f t="shared" si="48"/>
        <v>0</v>
      </c>
      <c r="CW213" s="146">
        <f t="shared" si="49"/>
        <v>0</v>
      </c>
      <c r="CX213" s="146">
        <f t="shared" si="50"/>
        <v>0</v>
      </c>
      <c r="CY213" s="146">
        <f t="shared" si="51"/>
        <v>0</v>
      </c>
      <c r="CZ213" s="146">
        <f t="shared" si="52"/>
        <v>0</v>
      </c>
      <c r="DA213" s="146" t="e">
        <f t="shared" si="53"/>
        <v>#N/A</v>
      </c>
      <c r="DB213" s="146" t="e">
        <f t="shared" si="54"/>
        <v>#N/A</v>
      </c>
      <c r="DC213" s="146" t="e">
        <f t="shared" si="55"/>
        <v>#N/A</v>
      </c>
      <c r="DD213" s="146" t="e">
        <f t="shared" si="56"/>
        <v>#N/A</v>
      </c>
      <c r="DE213" s="146" t="e">
        <f t="shared" si="57"/>
        <v>#N/A</v>
      </c>
      <c r="DF213" s="146" t="e">
        <f t="shared" si="58"/>
        <v>#N/A</v>
      </c>
    </row>
    <row r="214" spans="2:110" x14ac:dyDescent="0.25">
      <c r="B214" s="142"/>
      <c r="G214" s="112"/>
      <c r="H214" s="112"/>
      <c r="I214" s="112"/>
      <c r="J214" s="112"/>
      <c r="K214" s="112"/>
      <c r="L214" s="112"/>
      <c r="M214" s="113"/>
      <c r="N214" s="113"/>
      <c r="O214" s="113"/>
      <c r="P214" s="113"/>
      <c r="Q214" s="113"/>
      <c r="R214" s="113"/>
      <c r="S214" s="114"/>
      <c r="T214" s="114"/>
      <c r="U214" s="114"/>
      <c r="V214" s="114"/>
      <c r="W214" s="114"/>
      <c r="X214" s="114"/>
      <c r="AR214" s="112" t="str">
        <f t="shared" si="4"/>
        <v/>
      </c>
      <c r="AS214" s="112" t="str">
        <f t="shared" si="5"/>
        <v/>
      </c>
      <c r="AU214" s="113" t="str">
        <f t="shared" si="6"/>
        <v/>
      </c>
      <c r="AV214" s="113" t="str">
        <f t="shared" si="7"/>
        <v/>
      </c>
      <c r="AX214" s="114" t="str">
        <f t="shared" si="8"/>
        <v/>
      </c>
      <c r="AY214" s="114" t="str">
        <f t="shared" si="9"/>
        <v/>
      </c>
      <c r="BA214" s="109" t="str">
        <f t="shared" si="10"/>
        <v/>
      </c>
      <c r="BB214" s="109" t="str">
        <f t="shared" si="11"/>
        <v/>
      </c>
      <c r="BD214" s="110" t="str">
        <f t="shared" si="12"/>
        <v/>
      </c>
      <c r="BE214" s="110" t="str">
        <f t="shared" si="13"/>
        <v/>
      </c>
      <c r="BG214" s="111" t="str">
        <f t="shared" si="14"/>
        <v/>
      </c>
      <c r="BH214" s="111" t="str">
        <f t="shared" si="15"/>
        <v/>
      </c>
      <c r="BJ214" s="144" t="str">
        <f t="shared" si="16"/>
        <v/>
      </c>
      <c r="BK214" s="113" t="str">
        <f t="shared" si="17"/>
        <v/>
      </c>
      <c r="BL214" s="114" t="str">
        <f t="shared" si="18"/>
        <v/>
      </c>
      <c r="BM214" s="109" t="str">
        <f t="shared" si="19"/>
        <v/>
      </c>
      <c r="BN214" s="110" t="str">
        <f t="shared" si="20"/>
        <v/>
      </c>
      <c r="BO214" s="145" t="str">
        <f t="shared" si="21"/>
        <v/>
      </c>
      <c r="BP214" s="115" t="str">
        <f t="shared" si="22"/>
        <v/>
      </c>
      <c r="BQ214" s="116" t="str">
        <f t="shared" si="23"/>
        <v/>
      </c>
      <c r="BR214" s="117" t="str">
        <f t="shared" si="24"/>
        <v/>
      </c>
      <c r="BS214" s="118" t="str">
        <f t="shared" si="25"/>
        <v/>
      </c>
      <c r="BT214" s="119" t="str">
        <f t="shared" si="26"/>
        <v/>
      </c>
      <c r="BU214" s="120" t="str">
        <f t="shared" si="27"/>
        <v/>
      </c>
      <c r="BV214" s="115" t="str">
        <f t="shared" si="28"/>
        <v/>
      </c>
      <c r="BW214" s="116" t="str">
        <f t="shared" si="29"/>
        <v/>
      </c>
      <c r="BX214" s="117" t="str">
        <f t="shared" si="30"/>
        <v/>
      </c>
      <c r="BY214" s="118" t="str">
        <f t="shared" si="31"/>
        <v/>
      </c>
      <c r="BZ214" s="119" t="str">
        <f t="shared" si="32"/>
        <v/>
      </c>
      <c r="CA214" s="120" t="str">
        <f t="shared" si="33"/>
        <v/>
      </c>
      <c r="CB214" s="146" t="e">
        <f>VLOOKUP($A214,[1]Peaks!$A$4:$G$21,2)</f>
        <v>#N/A</v>
      </c>
      <c r="CC214" s="146" t="e">
        <f>VLOOKUP($A214,[1]Peaks!$A$4:$G$21,3)</f>
        <v>#N/A</v>
      </c>
      <c r="CD214" s="146" t="e">
        <f>VLOOKUP($A214,[1]Peaks!$A$4:$G$21,4)</f>
        <v>#N/A</v>
      </c>
      <c r="CE214" s="146" t="e">
        <f>VLOOKUP($A214,[1]Peaks!$A$4:$G$21,5)</f>
        <v>#N/A</v>
      </c>
      <c r="CF214" s="146" t="e">
        <f>VLOOKUP($A214,[1]Peaks!$A$4:$G$21,6)</f>
        <v>#N/A</v>
      </c>
      <c r="CG214" s="146" t="e">
        <f>VLOOKUP($A214,[1]Peaks!$A$4:$G$21,7)</f>
        <v>#N/A</v>
      </c>
      <c r="CH214" s="146">
        <f t="shared" si="34"/>
        <v>0</v>
      </c>
      <c r="CI214" s="146">
        <f t="shared" si="35"/>
        <v>0</v>
      </c>
      <c r="CJ214" s="146">
        <f t="shared" si="36"/>
        <v>0</v>
      </c>
      <c r="CK214" s="146">
        <f t="shared" si="37"/>
        <v>0</v>
      </c>
      <c r="CL214" s="146">
        <f t="shared" si="38"/>
        <v>0</v>
      </c>
      <c r="CM214" s="146">
        <f t="shared" si="39"/>
        <v>0</v>
      </c>
      <c r="CN214" s="146">
        <f t="shared" si="40"/>
        <v>0</v>
      </c>
      <c r="CO214" s="146" t="e">
        <f t="shared" si="41"/>
        <v>#N/A</v>
      </c>
      <c r="CP214" s="146" t="e">
        <f t="shared" si="42"/>
        <v>#N/A</v>
      </c>
      <c r="CQ214" s="146" t="e">
        <f t="shared" si="43"/>
        <v>#N/A</v>
      </c>
      <c r="CR214" s="146" t="e">
        <f t="shared" si="44"/>
        <v>#N/A</v>
      </c>
      <c r="CS214" s="146" t="e">
        <f t="shared" si="45"/>
        <v>#N/A</v>
      </c>
      <c r="CT214" s="146" t="e">
        <f t="shared" si="46"/>
        <v>#N/A</v>
      </c>
      <c r="CU214" s="146">
        <f t="shared" si="47"/>
        <v>0</v>
      </c>
      <c r="CV214" s="146">
        <f t="shared" si="48"/>
        <v>0</v>
      </c>
      <c r="CW214" s="146">
        <f t="shared" si="49"/>
        <v>0</v>
      </c>
      <c r="CX214" s="146">
        <f t="shared" si="50"/>
        <v>0</v>
      </c>
      <c r="CY214" s="146">
        <f t="shared" si="51"/>
        <v>0</v>
      </c>
      <c r="CZ214" s="146">
        <f t="shared" si="52"/>
        <v>0</v>
      </c>
      <c r="DA214" s="146" t="e">
        <f t="shared" si="53"/>
        <v>#N/A</v>
      </c>
      <c r="DB214" s="146" t="e">
        <f t="shared" si="54"/>
        <v>#N/A</v>
      </c>
      <c r="DC214" s="146" t="e">
        <f t="shared" si="55"/>
        <v>#N/A</v>
      </c>
      <c r="DD214" s="146" t="e">
        <f t="shared" si="56"/>
        <v>#N/A</v>
      </c>
      <c r="DE214" s="146" t="e">
        <f t="shared" si="57"/>
        <v>#N/A</v>
      </c>
      <c r="DF214" s="146" t="e">
        <f t="shared" si="58"/>
        <v>#N/A</v>
      </c>
    </row>
    <row r="215" spans="2:110" x14ac:dyDescent="0.25">
      <c r="B215" s="142"/>
      <c r="G215" s="112"/>
      <c r="H215" s="112"/>
      <c r="I215" s="112"/>
      <c r="J215" s="112"/>
      <c r="K215" s="112"/>
      <c r="L215" s="112"/>
      <c r="M215" s="113"/>
      <c r="N215" s="113"/>
      <c r="O215" s="113"/>
      <c r="P215" s="113"/>
      <c r="Q215" s="113"/>
      <c r="R215" s="113"/>
      <c r="S215" s="114"/>
      <c r="T215" s="114"/>
      <c r="U215" s="114"/>
      <c r="V215" s="114"/>
      <c r="W215" s="114"/>
      <c r="X215" s="114"/>
      <c r="AR215" s="112" t="str">
        <f t="shared" si="4"/>
        <v/>
      </c>
      <c r="AS215" s="112" t="str">
        <f t="shared" si="5"/>
        <v/>
      </c>
      <c r="AU215" s="113" t="str">
        <f t="shared" si="6"/>
        <v/>
      </c>
      <c r="AV215" s="113" t="str">
        <f t="shared" si="7"/>
        <v/>
      </c>
      <c r="AX215" s="114" t="str">
        <f t="shared" si="8"/>
        <v/>
      </c>
      <c r="AY215" s="114" t="str">
        <f t="shared" si="9"/>
        <v/>
      </c>
      <c r="BA215" s="109" t="str">
        <f t="shared" si="10"/>
        <v/>
      </c>
      <c r="BB215" s="109" t="str">
        <f t="shared" si="11"/>
        <v/>
      </c>
      <c r="BD215" s="110" t="str">
        <f t="shared" si="12"/>
        <v/>
      </c>
      <c r="BE215" s="110" t="str">
        <f t="shared" si="13"/>
        <v/>
      </c>
      <c r="BG215" s="111" t="str">
        <f t="shared" si="14"/>
        <v/>
      </c>
      <c r="BH215" s="111" t="str">
        <f t="shared" si="15"/>
        <v/>
      </c>
      <c r="BJ215" s="144" t="str">
        <f t="shared" si="16"/>
        <v/>
      </c>
      <c r="BK215" s="113" t="str">
        <f t="shared" si="17"/>
        <v/>
      </c>
      <c r="BL215" s="114" t="str">
        <f t="shared" si="18"/>
        <v/>
      </c>
      <c r="BM215" s="109" t="str">
        <f t="shared" si="19"/>
        <v/>
      </c>
      <c r="BN215" s="110" t="str">
        <f t="shared" si="20"/>
        <v/>
      </c>
      <c r="BO215" s="145" t="str">
        <f t="shared" si="21"/>
        <v/>
      </c>
      <c r="BP215" s="115" t="str">
        <f t="shared" si="22"/>
        <v/>
      </c>
      <c r="BQ215" s="116" t="str">
        <f t="shared" si="23"/>
        <v/>
      </c>
      <c r="BR215" s="117" t="str">
        <f t="shared" si="24"/>
        <v/>
      </c>
      <c r="BS215" s="118" t="str">
        <f t="shared" si="25"/>
        <v/>
      </c>
      <c r="BT215" s="119" t="str">
        <f t="shared" si="26"/>
        <v/>
      </c>
      <c r="BU215" s="120" t="str">
        <f t="shared" si="27"/>
        <v/>
      </c>
      <c r="BV215" s="115" t="str">
        <f t="shared" si="28"/>
        <v/>
      </c>
      <c r="BW215" s="116" t="str">
        <f t="shared" si="29"/>
        <v/>
      </c>
      <c r="BX215" s="117" t="str">
        <f t="shared" si="30"/>
        <v/>
      </c>
      <c r="BY215" s="118" t="str">
        <f t="shared" si="31"/>
        <v/>
      </c>
      <c r="BZ215" s="119" t="str">
        <f t="shared" si="32"/>
        <v/>
      </c>
      <c r="CA215" s="120" t="str">
        <f t="shared" si="33"/>
        <v/>
      </c>
      <c r="CB215" s="146" t="e">
        <f>VLOOKUP($A215,[1]Peaks!$A$4:$G$21,2)</f>
        <v>#N/A</v>
      </c>
      <c r="CC215" s="146" t="e">
        <f>VLOOKUP($A215,[1]Peaks!$A$4:$G$21,3)</f>
        <v>#N/A</v>
      </c>
      <c r="CD215" s="146" t="e">
        <f>VLOOKUP($A215,[1]Peaks!$A$4:$G$21,4)</f>
        <v>#N/A</v>
      </c>
      <c r="CE215" s="146" t="e">
        <f>VLOOKUP($A215,[1]Peaks!$A$4:$G$21,5)</f>
        <v>#N/A</v>
      </c>
      <c r="CF215" s="146" t="e">
        <f>VLOOKUP($A215,[1]Peaks!$A$4:$G$21,6)</f>
        <v>#N/A</v>
      </c>
      <c r="CG215" s="146" t="e">
        <f>VLOOKUP($A215,[1]Peaks!$A$4:$G$21,7)</f>
        <v>#N/A</v>
      </c>
      <c r="CH215" s="146">
        <f t="shared" si="34"/>
        <v>0</v>
      </c>
      <c r="CI215" s="146">
        <f t="shared" si="35"/>
        <v>0</v>
      </c>
      <c r="CJ215" s="146">
        <f t="shared" si="36"/>
        <v>0</v>
      </c>
      <c r="CK215" s="146">
        <f t="shared" si="37"/>
        <v>0</v>
      </c>
      <c r="CL215" s="146">
        <f t="shared" si="38"/>
        <v>0</v>
      </c>
      <c r="CM215" s="146">
        <f t="shared" si="39"/>
        <v>0</v>
      </c>
      <c r="CN215" s="146">
        <f t="shared" si="40"/>
        <v>0</v>
      </c>
      <c r="CO215" s="146" t="e">
        <f t="shared" si="41"/>
        <v>#N/A</v>
      </c>
      <c r="CP215" s="146" t="e">
        <f t="shared" si="42"/>
        <v>#N/A</v>
      </c>
      <c r="CQ215" s="146" t="e">
        <f t="shared" si="43"/>
        <v>#N/A</v>
      </c>
      <c r="CR215" s="146" t="e">
        <f t="shared" si="44"/>
        <v>#N/A</v>
      </c>
      <c r="CS215" s="146" t="e">
        <f t="shared" si="45"/>
        <v>#N/A</v>
      </c>
      <c r="CT215" s="146" t="e">
        <f t="shared" si="46"/>
        <v>#N/A</v>
      </c>
      <c r="CU215" s="146">
        <f t="shared" si="47"/>
        <v>0</v>
      </c>
      <c r="CV215" s="146">
        <f t="shared" si="48"/>
        <v>0</v>
      </c>
      <c r="CW215" s="146">
        <f t="shared" si="49"/>
        <v>0</v>
      </c>
      <c r="CX215" s="146">
        <f t="shared" si="50"/>
        <v>0</v>
      </c>
      <c r="CY215" s="146">
        <f t="shared" si="51"/>
        <v>0</v>
      </c>
      <c r="CZ215" s="146">
        <f t="shared" si="52"/>
        <v>0</v>
      </c>
      <c r="DA215" s="146" t="e">
        <f t="shared" si="53"/>
        <v>#N/A</v>
      </c>
      <c r="DB215" s="146" t="e">
        <f t="shared" si="54"/>
        <v>#N/A</v>
      </c>
      <c r="DC215" s="146" t="e">
        <f t="shared" si="55"/>
        <v>#N/A</v>
      </c>
      <c r="DD215" s="146" t="e">
        <f t="shared" si="56"/>
        <v>#N/A</v>
      </c>
      <c r="DE215" s="146" t="e">
        <f t="shared" si="57"/>
        <v>#N/A</v>
      </c>
      <c r="DF215" s="146" t="e">
        <f t="shared" si="58"/>
        <v>#N/A</v>
      </c>
    </row>
    <row r="216" spans="2:110" x14ac:dyDescent="0.25">
      <c r="B216" s="142"/>
      <c r="G216" s="112"/>
      <c r="H216" s="112"/>
      <c r="I216" s="112"/>
      <c r="J216" s="112"/>
      <c r="K216" s="112"/>
      <c r="L216" s="112"/>
      <c r="M216" s="113"/>
      <c r="N216" s="113"/>
      <c r="O216" s="113"/>
      <c r="P216" s="113"/>
      <c r="Q216" s="113"/>
      <c r="R216" s="113"/>
      <c r="S216" s="114"/>
      <c r="T216" s="114"/>
      <c r="U216" s="114"/>
      <c r="V216" s="114"/>
      <c r="W216" s="114"/>
      <c r="X216" s="114"/>
      <c r="AR216" s="112" t="str">
        <f t="shared" si="4"/>
        <v/>
      </c>
      <c r="AS216" s="112" t="str">
        <f t="shared" si="5"/>
        <v/>
      </c>
      <c r="AU216" s="113" t="str">
        <f t="shared" si="6"/>
        <v/>
      </c>
      <c r="AV216" s="113" t="str">
        <f t="shared" si="7"/>
        <v/>
      </c>
      <c r="AX216" s="114" t="str">
        <f t="shared" si="8"/>
        <v/>
      </c>
      <c r="AY216" s="114" t="str">
        <f t="shared" si="9"/>
        <v/>
      </c>
      <c r="BA216" s="109" t="str">
        <f t="shared" si="10"/>
        <v/>
      </c>
      <c r="BB216" s="109" t="str">
        <f t="shared" si="11"/>
        <v/>
      </c>
      <c r="BD216" s="110" t="str">
        <f t="shared" si="12"/>
        <v/>
      </c>
      <c r="BE216" s="110" t="str">
        <f t="shared" si="13"/>
        <v/>
      </c>
      <c r="BG216" s="111" t="str">
        <f t="shared" si="14"/>
        <v/>
      </c>
      <c r="BH216" s="111" t="str">
        <f t="shared" si="15"/>
        <v/>
      </c>
      <c r="BJ216" s="144" t="str">
        <f t="shared" si="16"/>
        <v/>
      </c>
      <c r="BK216" s="113" t="str">
        <f t="shared" si="17"/>
        <v/>
      </c>
      <c r="BL216" s="114" t="str">
        <f t="shared" si="18"/>
        <v/>
      </c>
      <c r="BM216" s="109" t="str">
        <f t="shared" si="19"/>
        <v/>
      </c>
      <c r="BN216" s="110" t="str">
        <f t="shared" si="20"/>
        <v/>
      </c>
      <c r="BO216" s="145" t="str">
        <f t="shared" si="21"/>
        <v/>
      </c>
      <c r="BP216" s="115" t="str">
        <f t="shared" si="22"/>
        <v/>
      </c>
      <c r="BQ216" s="116" t="str">
        <f t="shared" si="23"/>
        <v/>
      </c>
      <c r="BR216" s="117" t="str">
        <f t="shared" si="24"/>
        <v/>
      </c>
      <c r="BS216" s="118" t="str">
        <f t="shared" si="25"/>
        <v/>
      </c>
      <c r="BT216" s="119" t="str">
        <f t="shared" si="26"/>
        <v/>
      </c>
      <c r="BU216" s="120" t="str">
        <f t="shared" si="27"/>
        <v/>
      </c>
      <c r="BV216" s="115" t="str">
        <f t="shared" si="28"/>
        <v/>
      </c>
      <c r="BW216" s="116" t="str">
        <f t="shared" si="29"/>
        <v/>
      </c>
      <c r="BX216" s="117" t="str">
        <f t="shared" si="30"/>
        <v/>
      </c>
      <c r="BY216" s="118" t="str">
        <f t="shared" si="31"/>
        <v/>
      </c>
      <c r="BZ216" s="119" t="str">
        <f t="shared" si="32"/>
        <v/>
      </c>
      <c r="CA216" s="120" t="str">
        <f t="shared" si="33"/>
        <v/>
      </c>
      <c r="CB216" s="146" t="e">
        <f>VLOOKUP($A216,[1]Peaks!$A$4:$G$21,2)</f>
        <v>#N/A</v>
      </c>
      <c r="CC216" s="146" t="e">
        <f>VLOOKUP($A216,[1]Peaks!$A$4:$G$21,3)</f>
        <v>#N/A</v>
      </c>
      <c r="CD216" s="146" t="e">
        <f>VLOOKUP($A216,[1]Peaks!$A$4:$G$21,4)</f>
        <v>#N/A</v>
      </c>
      <c r="CE216" s="146" t="e">
        <f>VLOOKUP($A216,[1]Peaks!$A$4:$G$21,5)</f>
        <v>#N/A</v>
      </c>
      <c r="CF216" s="146" t="e">
        <f>VLOOKUP($A216,[1]Peaks!$A$4:$G$21,6)</f>
        <v>#N/A</v>
      </c>
      <c r="CG216" s="146" t="e">
        <f>VLOOKUP($A216,[1]Peaks!$A$4:$G$21,7)</f>
        <v>#N/A</v>
      </c>
      <c r="CH216" s="146">
        <f t="shared" si="34"/>
        <v>0</v>
      </c>
      <c r="CI216" s="146">
        <f t="shared" si="35"/>
        <v>0</v>
      </c>
      <c r="CJ216" s="146">
        <f t="shared" si="36"/>
        <v>0</v>
      </c>
      <c r="CK216" s="146">
        <f t="shared" si="37"/>
        <v>0</v>
      </c>
      <c r="CL216" s="146">
        <f t="shared" si="38"/>
        <v>0</v>
      </c>
      <c r="CM216" s="146">
        <f t="shared" si="39"/>
        <v>0</v>
      </c>
      <c r="CN216" s="146">
        <f t="shared" si="40"/>
        <v>0</v>
      </c>
      <c r="CO216" s="146" t="e">
        <f t="shared" si="41"/>
        <v>#N/A</v>
      </c>
      <c r="CP216" s="146" t="e">
        <f t="shared" si="42"/>
        <v>#N/A</v>
      </c>
      <c r="CQ216" s="146" t="e">
        <f t="shared" si="43"/>
        <v>#N/A</v>
      </c>
      <c r="CR216" s="146" t="e">
        <f t="shared" si="44"/>
        <v>#N/A</v>
      </c>
      <c r="CS216" s="146" t="e">
        <f t="shared" si="45"/>
        <v>#N/A</v>
      </c>
      <c r="CT216" s="146" t="e">
        <f t="shared" si="46"/>
        <v>#N/A</v>
      </c>
      <c r="CU216" s="146">
        <f t="shared" si="47"/>
        <v>0</v>
      </c>
      <c r="CV216" s="146">
        <f t="shared" si="48"/>
        <v>0</v>
      </c>
      <c r="CW216" s="146">
        <f t="shared" si="49"/>
        <v>0</v>
      </c>
      <c r="CX216" s="146">
        <f t="shared" si="50"/>
        <v>0</v>
      </c>
      <c r="CY216" s="146">
        <f t="shared" si="51"/>
        <v>0</v>
      </c>
      <c r="CZ216" s="146">
        <f t="shared" si="52"/>
        <v>0</v>
      </c>
      <c r="DA216" s="146" t="e">
        <f t="shared" si="53"/>
        <v>#N/A</v>
      </c>
      <c r="DB216" s="146" t="e">
        <f t="shared" si="54"/>
        <v>#N/A</v>
      </c>
      <c r="DC216" s="146" t="e">
        <f t="shared" si="55"/>
        <v>#N/A</v>
      </c>
      <c r="DD216" s="146" t="e">
        <f t="shared" si="56"/>
        <v>#N/A</v>
      </c>
      <c r="DE216" s="146" t="e">
        <f t="shared" si="57"/>
        <v>#N/A</v>
      </c>
      <c r="DF216" s="146" t="e">
        <f t="shared" si="58"/>
        <v>#N/A</v>
      </c>
    </row>
    <row r="217" spans="2:110" x14ac:dyDescent="0.25">
      <c r="B217" s="142"/>
      <c r="G217" s="112"/>
      <c r="H217" s="112"/>
      <c r="I217" s="112"/>
      <c r="J217" s="112"/>
      <c r="K217" s="112"/>
      <c r="L217" s="112"/>
      <c r="M217" s="113"/>
      <c r="N217" s="113"/>
      <c r="O217" s="113"/>
      <c r="P217" s="113"/>
      <c r="Q217" s="113"/>
      <c r="R217" s="113"/>
      <c r="S217" s="114"/>
      <c r="T217" s="114"/>
      <c r="U217" s="114"/>
      <c r="V217" s="114"/>
      <c r="W217" s="114"/>
      <c r="X217" s="114"/>
      <c r="AR217" s="112" t="str">
        <f t="shared" si="4"/>
        <v/>
      </c>
      <c r="AS217" s="112" t="str">
        <f t="shared" si="5"/>
        <v/>
      </c>
      <c r="AU217" s="113" t="str">
        <f t="shared" si="6"/>
        <v/>
      </c>
      <c r="AV217" s="113" t="str">
        <f t="shared" si="7"/>
        <v/>
      </c>
      <c r="AX217" s="114" t="str">
        <f t="shared" si="8"/>
        <v/>
      </c>
      <c r="AY217" s="114" t="str">
        <f t="shared" si="9"/>
        <v/>
      </c>
      <c r="BA217" s="109" t="str">
        <f t="shared" si="10"/>
        <v/>
      </c>
      <c r="BB217" s="109" t="str">
        <f t="shared" si="11"/>
        <v/>
      </c>
      <c r="BD217" s="110" t="str">
        <f t="shared" si="12"/>
        <v/>
      </c>
      <c r="BE217" s="110" t="str">
        <f t="shared" si="13"/>
        <v/>
      </c>
      <c r="BG217" s="111" t="str">
        <f t="shared" si="14"/>
        <v/>
      </c>
      <c r="BH217" s="111" t="str">
        <f t="shared" si="15"/>
        <v/>
      </c>
      <c r="BJ217" s="144" t="str">
        <f t="shared" si="16"/>
        <v/>
      </c>
      <c r="BK217" s="113" t="str">
        <f t="shared" si="17"/>
        <v/>
      </c>
      <c r="BL217" s="114" t="str">
        <f t="shared" si="18"/>
        <v/>
      </c>
      <c r="BM217" s="109" t="str">
        <f t="shared" si="19"/>
        <v/>
      </c>
      <c r="BN217" s="110" t="str">
        <f t="shared" si="20"/>
        <v/>
      </c>
      <c r="BO217" s="145" t="str">
        <f t="shared" si="21"/>
        <v/>
      </c>
      <c r="BP217" s="115" t="str">
        <f t="shared" si="22"/>
        <v/>
      </c>
      <c r="BQ217" s="116" t="str">
        <f t="shared" si="23"/>
        <v/>
      </c>
      <c r="BR217" s="117" t="str">
        <f t="shared" si="24"/>
        <v/>
      </c>
      <c r="BS217" s="118" t="str">
        <f t="shared" si="25"/>
        <v/>
      </c>
      <c r="BT217" s="119" t="str">
        <f t="shared" si="26"/>
        <v/>
      </c>
      <c r="BU217" s="120" t="str">
        <f t="shared" si="27"/>
        <v/>
      </c>
      <c r="BV217" s="115" t="str">
        <f t="shared" si="28"/>
        <v/>
      </c>
      <c r="BW217" s="116" t="str">
        <f t="shared" si="29"/>
        <v/>
      </c>
      <c r="BX217" s="117" t="str">
        <f t="shared" si="30"/>
        <v/>
      </c>
      <c r="BY217" s="118" t="str">
        <f t="shared" si="31"/>
        <v/>
      </c>
      <c r="BZ217" s="119" t="str">
        <f t="shared" si="32"/>
        <v/>
      </c>
      <c r="CA217" s="120" t="str">
        <f t="shared" si="33"/>
        <v/>
      </c>
      <c r="CB217" s="146" t="e">
        <f>VLOOKUP($A217,[1]Peaks!$A$4:$G$21,2)</f>
        <v>#N/A</v>
      </c>
      <c r="CC217" s="146" t="e">
        <f>VLOOKUP($A217,[1]Peaks!$A$4:$G$21,3)</f>
        <v>#N/A</v>
      </c>
      <c r="CD217" s="146" t="e">
        <f>VLOOKUP($A217,[1]Peaks!$A$4:$G$21,4)</f>
        <v>#N/A</v>
      </c>
      <c r="CE217" s="146" t="e">
        <f>VLOOKUP($A217,[1]Peaks!$A$4:$G$21,5)</f>
        <v>#N/A</v>
      </c>
      <c r="CF217" s="146" t="e">
        <f>VLOOKUP($A217,[1]Peaks!$A$4:$G$21,6)</f>
        <v>#N/A</v>
      </c>
      <c r="CG217" s="146" t="e">
        <f>VLOOKUP($A217,[1]Peaks!$A$4:$G$21,7)</f>
        <v>#N/A</v>
      </c>
      <c r="CH217" s="146">
        <f t="shared" si="34"/>
        <v>0</v>
      </c>
      <c r="CI217" s="146">
        <f t="shared" si="35"/>
        <v>0</v>
      </c>
      <c r="CJ217" s="146">
        <f t="shared" si="36"/>
        <v>0</v>
      </c>
      <c r="CK217" s="146">
        <f t="shared" si="37"/>
        <v>0</v>
      </c>
      <c r="CL217" s="146">
        <f t="shared" si="38"/>
        <v>0</v>
      </c>
      <c r="CM217" s="146">
        <f t="shared" si="39"/>
        <v>0</v>
      </c>
      <c r="CN217" s="146">
        <f t="shared" si="40"/>
        <v>0</v>
      </c>
      <c r="CO217" s="146" t="e">
        <f t="shared" si="41"/>
        <v>#N/A</v>
      </c>
      <c r="CP217" s="146" t="e">
        <f t="shared" si="42"/>
        <v>#N/A</v>
      </c>
      <c r="CQ217" s="146" t="e">
        <f t="shared" si="43"/>
        <v>#N/A</v>
      </c>
      <c r="CR217" s="146" t="e">
        <f t="shared" si="44"/>
        <v>#N/A</v>
      </c>
      <c r="CS217" s="146" t="e">
        <f t="shared" si="45"/>
        <v>#N/A</v>
      </c>
      <c r="CT217" s="146" t="e">
        <f t="shared" si="46"/>
        <v>#N/A</v>
      </c>
      <c r="CU217" s="146">
        <f t="shared" si="47"/>
        <v>0</v>
      </c>
      <c r="CV217" s="146">
        <f t="shared" si="48"/>
        <v>0</v>
      </c>
      <c r="CW217" s="146">
        <f t="shared" si="49"/>
        <v>0</v>
      </c>
      <c r="CX217" s="146">
        <f t="shared" si="50"/>
        <v>0</v>
      </c>
      <c r="CY217" s="146">
        <f t="shared" si="51"/>
        <v>0</v>
      </c>
      <c r="CZ217" s="146">
        <f t="shared" si="52"/>
        <v>0</v>
      </c>
      <c r="DA217" s="146" t="e">
        <f t="shared" si="53"/>
        <v>#N/A</v>
      </c>
      <c r="DB217" s="146" t="e">
        <f t="shared" si="54"/>
        <v>#N/A</v>
      </c>
      <c r="DC217" s="146" t="e">
        <f t="shared" si="55"/>
        <v>#N/A</v>
      </c>
      <c r="DD217" s="146" t="e">
        <f t="shared" si="56"/>
        <v>#N/A</v>
      </c>
      <c r="DE217" s="146" t="e">
        <f t="shared" si="57"/>
        <v>#N/A</v>
      </c>
      <c r="DF217" s="146" t="e">
        <f t="shared" si="58"/>
        <v>#N/A</v>
      </c>
    </row>
    <row r="218" spans="2:110" x14ac:dyDescent="0.25">
      <c r="B218" s="142"/>
      <c r="G218" s="112"/>
      <c r="H218" s="112"/>
      <c r="I218" s="112"/>
      <c r="J218" s="112"/>
      <c r="K218" s="112"/>
      <c r="L218" s="112"/>
      <c r="M218" s="113"/>
      <c r="N218" s="113"/>
      <c r="O218" s="113"/>
      <c r="P218" s="113"/>
      <c r="Q218" s="113"/>
      <c r="R218" s="113"/>
      <c r="S218" s="114"/>
      <c r="T218" s="114"/>
      <c r="U218" s="114"/>
      <c r="V218" s="114"/>
      <c r="W218" s="114"/>
      <c r="X218" s="114"/>
      <c r="AR218" s="112" t="str">
        <f t="shared" si="4"/>
        <v/>
      </c>
      <c r="AS218" s="112" t="str">
        <f t="shared" si="5"/>
        <v/>
      </c>
      <c r="AU218" s="113" t="str">
        <f t="shared" si="6"/>
        <v/>
      </c>
      <c r="AV218" s="113" t="str">
        <f t="shared" si="7"/>
        <v/>
      </c>
      <c r="AX218" s="114" t="str">
        <f t="shared" si="8"/>
        <v/>
      </c>
      <c r="AY218" s="114" t="str">
        <f t="shared" si="9"/>
        <v/>
      </c>
      <c r="BA218" s="109" t="str">
        <f t="shared" si="10"/>
        <v/>
      </c>
      <c r="BB218" s="109" t="str">
        <f t="shared" si="11"/>
        <v/>
      </c>
      <c r="BD218" s="110" t="str">
        <f t="shared" si="12"/>
        <v/>
      </c>
      <c r="BE218" s="110" t="str">
        <f t="shared" si="13"/>
        <v/>
      </c>
      <c r="BG218" s="111" t="str">
        <f t="shared" si="14"/>
        <v/>
      </c>
      <c r="BH218" s="111" t="str">
        <f t="shared" si="15"/>
        <v/>
      </c>
      <c r="BJ218" s="144" t="str">
        <f t="shared" si="16"/>
        <v/>
      </c>
      <c r="BK218" s="113" t="str">
        <f t="shared" si="17"/>
        <v/>
      </c>
      <c r="BL218" s="114" t="str">
        <f t="shared" si="18"/>
        <v/>
      </c>
      <c r="BM218" s="109" t="str">
        <f t="shared" si="19"/>
        <v/>
      </c>
      <c r="BN218" s="110" t="str">
        <f t="shared" si="20"/>
        <v/>
      </c>
      <c r="BO218" s="145" t="str">
        <f t="shared" si="21"/>
        <v/>
      </c>
      <c r="BP218" s="115" t="str">
        <f t="shared" si="22"/>
        <v/>
      </c>
      <c r="BQ218" s="116" t="str">
        <f t="shared" si="23"/>
        <v/>
      </c>
      <c r="BR218" s="117" t="str">
        <f t="shared" si="24"/>
        <v/>
      </c>
      <c r="BS218" s="118" t="str">
        <f t="shared" si="25"/>
        <v/>
      </c>
      <c r="BT218" s="119" t="str">
        <f t="shared" si="26"/>
        <v/>
      </c>
      <c r="BU218" s="120" t="str">
        <f t="shared" si="27"/>
        <v/>
      </c>
      <c r="BV218" s="115" t="str">
        <f t="shared" si="28"/>
        <v/>
      </c>
      <c r="BW218" s="116" t="str">
        <f t="shared" si="29"/>
        <v/>
      </c>
      <c r="BX218" s="117" t="str">
        <f t="shared" si="30"/>
        <v/>
      </c>
      <c r="BY218" s="118" t="str">
        <f t="shared" si="31"/>
        <v/>
      </c>
      <c r="BZ218" s="119" t="str">
        <f t="shared" si="32"/>
        <v/>
      </c>
      <c r="CA218" s="120" t="str">
        <f t="shared" si="33"/>
        <v/>
      </c>
      <c r="CB218" s="146" t="e">
        <f>VLOOKUP($A218,[1]Peaks!$A$4:$G$21,2)</f>
        <v>#N/A</v>
      </c>
      <c r="CC218" s="146" t="e">
        <f>VLOOKUP($A218,[1]Peaks!$A$4:$G$21,3)</f>
        <v>#N/A</v>
      </c>
      <c r="CD218" s="146" t="e">
        <f>VLOOKUP($A218,[1]Peaks!$A$4:$G$21,4)</f>
        <v>#N/A</v>
      </c>
      <c r="CE218" s="146" t="e">
        <f>VLOOKUP($A218,[1]Peaks!$A$4:$G$21,5)</f>
        <v>#N/A</v>
      </c>
      <c r="CF218" s="146" t="e">
        <f>VLOOKUP($A218,[1]Peaks!$A$4:$G$21,6)</f>
        <v>#N/A</v>
      </c>
      <c r="CG218" s="146" t="e">
        <f>VLOOKUP($A218,[1]Peaks!$A$4:$G$21,7)</f>
        <v>#N/A</v>
      </c>
      <c r="CH218" s="146">
        <f t="shared" si="34"/>
        <v>0</v>
      </c>
      <c r="CI218" s="146">
        <f t="shared" si="35"/>
        <v>0</v>
      </c>
      <c r="CJ218" s="146">
        <f t="shared" si="36"/>
        <v>0</v>
      </c>
      <c r="CK218" s="146">
        <f t="shared" si="37"/>
        <v>0</v>
      </c>
      <c r="CL218" s="146">
        <f t="shared" si="38"/>
        <v>0</v>
      </c>
      <c r="CM218" s="146">
        <f t="shared" si="39"/>
        <v>0</v>
      </c>
      <c r="CN218" s="146">
        <f t="shared" si="40"/>
        <v>0</v>
      </c>
      <c r="CO218" s="146" t="e">
        <f t="shared" si="41"/>
        <v>#N/A</v>
      </c>
      <c r="CP218" s="146" t="e">
        <f t="shared" si="42"/>
        <v>#N/A</v>
      </c>
      <c r="CQ218" s="146" t="e">
        <f t="shared" si="43"/>
        <v>#N/A</v>
      </c>
      <c r="CR218" s="146" t="e">
        <f t="shared" si="44"/>
        <v>#N/A</v>
      </c>
      <c r="CS218" s="146" t="e">
        <f t="shared" si="45"/>
        <v>#N/A</v>
      </c>
      <c r="CT218" s="146" t="e">
        <f t="shared" si="46"/>
        <v>#N/A</v>
      </c>
      <c r="CU218" s="146">
        <f t="shared" si="47"/>
        <v>0</v>
      </c>
      <c r="CV218" s="146">
        <f t="shared" si="48"/>
        <v>0</v>
      </c>
      <c r="CW218" s="146">
        <f t="shared" si="49"/>
        <v>0</v>
      </c>
      <c r="CX218" s="146">
        <f t="shared" si="50"/>
        <v>0</v>
      </c>
      <c r="CY218" s="146">
        <f t="shared" si="51"/>
        <v>0</v>
      </c>
      <c r="CZ218" s="146">
        <f t="shared" si="52"/>
        <v>0</v>
      </c>
      <c r="DA218" s="146" t="e">
        <f t="shared" si="53"/>
        <v>#N/A</v>
      </c>
      <c r="DB218" s="146" t="e">
        <f t="shared" si="54"/>
        <v>#N/A</v>
      </c>
      <c r="DC218" s="146" t="e">
        <f t="shared" si="55"/>
        <v>#N/A</v>
      </c>
      <c r="DD218" s="146" t="e">
        <f t="shared" si="56"/>
        <v>#N/A</v>
      </c>
      <c r="DE218" s="146" t="e">
        <f t="shared" si="57"/>
        <v>#N/A</v>
      </c>
      <c r="DF218" s="146" t="e">
        <f t="shared" si="58"/>
        <v>#N/A</v>
      </c>
    </row>
    <row r="219" spans="2:110" x14ac:dyDescent="0.25">
      <c r="B219" s="142"/>
      <c r="G219" s="112"/>
      <c r="H219" s="112"/>
      <c r="I219" s="112"/>
      <c r="J219" s="112"/>
      <c r="K219" s="112"/>
      <c r="L219" s="112"/>
      <c r="M219" s="113"/>
      <c r="N219" s="113"/>
      <c r="O219" s="113"/>
      <c r="P219" s="113"/>
      <c r="Q219" s="113"/>
      <c r="R219" s="113"/>
      <c r="S219" s="114"/>
      <c r="T219" s="114"/>
      <c r="U219" s="114"/>
      <c r="V219" s="114"/>
      <c r="W219" s="114"/>
      <c r="X219" s="114"/>
      <c r="AR219" s="112" t="str">
        <f t="shared" si="4"/>
        <v/>
      </c>
      <c r="AS219" s="112" t="str">
        <f t="shared" si="5"/>
        <v/>
      </c>
      <c r="AU219" s="113" t="str">
        <f t="shared" si="6"/>
        <v/>
      </c>
      <c r="AV219" s="113" t="str">
        <f t="shared" si="7"/>
        <v/>
      </c>
      <c r="AX219" s="114" t="str">
        <f t="shared" si="8"/>
        <v/>
      </c>
      <c r="AY219" s="114" t="str">
        <f t="shared" si="9"/>
        <v/>
      </c>
      <c r="BA219" s="109" t="str">
        <f t="shared" si="10"/>
        <v/>
      </c>
      <c r="BB219" s="109" t="str">
        <f t="shared" si="11"/>
        <v/>
      </c>
      <c r="BD219" s="110" t="str">
        <f t="shared" si="12"/>
        <v/>
      </c>
      <c r="BE219" s="110" t="str">
        <f t="shared" si="13"/>
        <v/>
      </c>
      <c r="BG219" s="111" t="str">
        <f t="shared" si="14"/>
        <v/>
      </c>
      <c r="BH219" s="111" t="str">
        <f t="shared" si="15"/>
        <v/>
      </c>
      <c r="BJ219" s="144" t="str">
        <f t="shared" si="16"/>
        <v/>
      </c>
      <c r="BK219" s="113" t="str">
        <f t="shared" si="17"/>
        <v/>
      </c>
      <c r="BL219" s="114" t="str">
        <f t="shared" si="18"/>
        <v/>
      </c>
      <c r="BM219" s="109" t="str">
        <f t="shared" si="19"/>
        <v/>
      </c>
      <c r="BN219" s="110" t="str">
        <f t="shared" si="20"/>
        <v/>
      </c>
      <c r="BO219" s="145" t="str">
        <f t="shared" si="21"/>
        <v/>
      </c>
      <c r="BP219" s="115" t="str">
        <f t="shared" si="22"/>
        <v/>
      </c>
      <c r="BQ219" s="116" t="str">
        <f t="shared" si="23"/>
        <v/>
      </c>
      <c r="BR219" s="117" t="str">
        <f t="shared" si="24"/>
        <v/>
      </c>
      <c r="BS219" s="118" t="str">
        <f t="shared" si="25"/>
        <v/>
      </c>
      <c r="BT219" s="119" t="str">
        <f t="shared" si="26"/>
        <v/>
      </c>
      <c r="BU219" s="120" t="str">
        <f t="shared" si="27"/>
        <v/>
      </c>
      <c r="BV219" s="115" t="str">
        <f t="shared" si="28"/>
        <v/>
      </c>
      <c r="BW219" s="116" t="str">
        <f t="shared" si="29"/>
        <v/>
      </c>
      <c r="BX219" s="117" t="str">
        <f t="shared" si="30"/>
        <v/>
      </c>
      <c r="BY219" s="118" t="str">
        <f t="shared" si="31"/>
        <v/>
      </c>
      <c r="BZ219" s="119" t="str">
        <f t="shared" si="32"/>
        <v/>
      </c>
      <c r="CA219" s="120" t="str">
        <f t="shared" si="33"/>
        <v/>
      </c>
      <c r="CB219" s="146" t="e">
        <f>VLOOKUP($A219,[1]Peaks!$A$4:$G$21,2)</f>
        <v>#N/A</v>
      </c>
      <c r="CC219" s="146" t="e">
        <f>VLOOKUP($A219,[1]Peaks!$A$4:$G$21,3)</f>
        <v>#N/A</v>
      </c>
      <c r="CD219" s="146" t="e">
        <f>VLOOKUP($A219,[1]Peaks!$A$4:$G$21,4)</f>
        <v>#N/A</v>
      </c>
      <c r="CE219" s="146" t="e">
        <f>VLOOKUP($A219,[1]Peaks!$A$4:$G$21,5)</f>
        <v>#N/A</v>
      </c>
      <c r="CF219" s="146" t="e">
        <f>VLOOKUP($A219,[1]Peaks!$A$4:$G$21,6)</f>
        <v>#N/A</v>
      </c>
      <c r="CG219" s="146" t="e">
        <f>VLOOKUP($A219,[1]Peaks!$A$4:$G$21,7)</f>
        <v>#N/A</v>
      </c>
      <c r="CH219" s="146">
        <f t="shared" si="34"/>
        <v>0</v>
      </c>
      <c r="CI219" s="146">
        <f t="shared" si="35"/>
        <v>0</v>
      </c>
      <c r="CJ219" s="146">
        <f t="shared" si="36"/>
        <v>0</v>
      </c>
      <c r="CK219" s="146">
        <f t="shared" si="37"/>
        <v>0</v>
      </c>
      <c r="CL219" s="146">
        <f t="shared" si="38"/>
        <v>0</v>
      </c>
      <c r="CM219" s="146">
        <f t="shared" si="39"/>
        <v>0</v>
      </c>
      <c r="CN219" s="146">
        <f t="shared" si="40"/>
        <v>0</v>
      </c>
      <c r="CO219" s="146" t="e">
        <f t="shared" si="41"/>
        <v>#N/A</v>
      </c>
      <c r="CP219" s="146" t="e">
        <f t="shared" si="42"/>
        <v>#N/A</v>
      </c>
      <c r="CQ219" s="146" t="e">
        <f t="shared" si="43"/>
        <v>#N/A</v>
      </c>
      <c r="CR219" s="146" t="e">
        <f t="shared" si="44"/>
        <v>#N/A</v>
      </c>
      <c r="CS219" s="146" t="e">
        <f t="shared" si="45"/>
        <v>#N/A</v>
      </c>
      <c r="CT219" s="146" t="e">
        <f t="shared" si="46"/>
        <v>#N/A</v>
      </c>
      <c r="CU219" s="146">
        <f t="shared" si="47"/>
        <v>0</v>
      </c>
      <c r="CV219" s="146">
        <f t="shared" si="48"/>
        <v>0</v>
      </c>
      <c r="CW219" s="146">
        <f t="shared" si="49"/>
        <v>0</v>
      </c>
      <c r="CX219" s="146">
        <f t="shared" si="50"/>
        <v>0</v>
      </c>
      <c r="CY219" s="146">
        <f t="shared" si="51"/>
        <v>0</v>
      </c>
      <c r="CZ219" s="146">
        <f t="shared" si="52"/>
        <v>0</v>
      </c>
      <c r="DA219" s="146" t="e">
        <f t="shared" si="53"/>
        <v>#N/A</v>
      </c>
      <c r="DB219" s="146" t="e">
        <f t="shared" si="54"/>
        <v>#N/A</v>
      </c>
      <c r="DC219" s="146" t="e">
        <f t="shared" si="55"/>
        <v>#N/A</v>
      </c>
      <c r="DD219" s="146" t="e">
        <f t="shared" si="56"/>
        <v>#N/A</v>
      </c>
      <c r="DE219" s="146" t="e">
        <f t="shared" si="57"/>
        <v>#N/A</v>
      </c>
      <c r="DF219" s="146" t="e">
        <f t="shared" si="58"/>
        <v>#N/A</v>
      </c>
    </row>
    <row r="220" spans="2:110" x14ac:dyDescent="0.25">
      <c r="B220" s="142"/>
      <c r="G220" s="112"/>
      <c r="H220" s="112"/>
      <c r="I220" s="112"/>
      <c r="J220" s="112"/>
      <c r="K220" s="112"/>
      <c r="L220" s="112"/>
      <c r="M220" s="113"/>
      <c r="N220" s="113"/>
      <c r="O220" s="113"/>
      <c r="P220" s="113"/>
      <c r="Q220" s="113"/>
      <c r="R220" s="113"/>
      <c r="S220" s="114"/>
      <c r="T220" s="114"/>
      <c r="U220" s="114"/>
      <c r="V220" s="114"/>
      <c r="W220" s="114"/>
      <c r="X220" s="114"/>
      <c r="AR220" s="112" t="str">
        <f t="shared" si="4"/>
        <v/>
      </c>
      <c r="AS220" s="112" t="str">
        <f t="shared" si="5"/>
        <v/>
      </c>
      <c r="AU220" s="113" t="str">
        <f t="shared" si="6"/>
        <v/>
      </c>
      <c r="AV220" s="113" t="str">
        <f t="shared" si="7"/>
        <v/>
      </c>
      <c r="AX220" s="114" t="str">
        <f t="shared" si="8"/>
        <v/>
      </c>
      <c r="AY220" s="114" t="str">
        <f t="shared" si="9"/>
        <v/>
      </c>
      <c r="BA220" s="109" t="str">
        <f t="shared" si="10"/>
        <v/>
      </c>
      <c r="BB220" s="109" t="str">
        <f t="shared" si="11"/>
        <v/>
      </c>
      <c r="BD220" s="110" t="str">
        <f t="shared" si="12"/>
        <v/>
      </c>
      <c r="BE220" s="110" t="str">
        <f t="shared" si="13"/>
        <v/>
      </c>
      <c r="BG220" s="111" t="str">
        <f t="shared" si="14"/>
        <v/>
      </c>
      <c r="BH220" s="111" t="str">
        <f t="shared" si="15"/>
        <v/>
      </c>
      <c r="BJ220" s="144" t="str">
        <f t="shared" si="16"/>
        <v/>
      </c>
      <c r="BK220" s="113" t="str">
        <f t="shared" si="17"/>
        <v/>
      </c>
      <c r="BL220" s="114" t="str">
        <f t="shared" si="18"/>
        <v/>
      </c>
      <c r="BM220" s="109" t="str">
        <f t="shared" si="19"/>
        <v/>
      </c>
      <c r="BN220" s="110" t="str">
        <f t="shared" si="20"/>
        <v/>
      </c>
      <c r="BO220" s="145" t="str">
        <f t="shared" si="21"/>
        <v/>
      </c>
      <c r="BP220" s="115" t="str">
        <f t="shared" si="22"/>
        <v/>
      </c>
      <c r="BQ220" s="116" t="str">
        <f t="shared" si="23"/>
        <v/>
      </c>
      <c r="BR220" s="117" t="str">
        <f t="shared" si="24"/>
        <v/>
      </c>
      <c r="BS220" s="118" t="str">
        <f t="shared" si="25"/>
        <v/>
      </c>
      <c r="BT220" s="119" t="str">
        <f t="shared" si="26"/>
        <v/>
      </c>
      <c r="BU220" s="120" t="str">
        <f t="shared" si="27"/>
        <v/>
      </c>
      <c r="BV220" s="115" t="str">
        <f t="shared" si="28"/>
        <v/>
      </c>
      <c r="BW220" s="116" t="str">
        <f t="shared" si="29"/>
        <v/>
      </c>
      <c r="BX220" s="117" t="str">
        <f t="shared" si="30"/>
        <v/>
      </c>
      <c r="BY220" s="118" t="str">
        <f t="shared" si="31"/>
        <v/>
      </c>
      <c r="BZ220" s="119" t="str">
        <f t="shared" si="32"/>
        <v/>
      </c>
      <c r="CA220" s="120" t="str">
        <f t="shared" si="33"/>
        <v/>
      </c>
      <c r="CB220" s="146" t="e">
        <f>VLOOKUP($A220,[1]Peaks!$A$4:$G$21,2)</f>
        <v>#N/A</v>
      </c>
      <c r="CC220" s="146" t="e">
        <f>VLOOKUP($A220,[1]Peaks!$A$4:$G$21,3)</f>
        <v>#N/A</v>
      </c>
      <c r="CD220" s="146" t="e">
        <f>VLOOKUP($A220,[1]Peaks!$A$4:$G$21,4)</f>
        <v>#N/A</v>
      </c>
      <c r="CE220" s="146" t="e">
        <f>VLOOKUP($A220,[1]Peaks!$A$4:$G$21,5)</f>
        <v>#N/A</v>
      </c>
      <c r="CF220" s="146" t="e">
        <f>VLOOKUP($A220,[1]Peaks!$A$4:$G$21,6)</f>
        <v>#N/A</v>
      </c>
      <c r="CG220" s="146" t="e">
        <f>VLOOKUP($A220,[1]Peaks!$A$4:$G$21,7)</f>
        <v>#N/A</v>
      </c>
      <c r="CH220" s="146">
        <f t="shared" si="34"/>
        <v>0</v>
      </c>
      <c r="CI220" s="146">
        <f t="shared" si="35"/>
        <v>0</v>
      </c>
      <c r="CJ220" s="146">
        <f t="shared" si="36"/>
        <v>0</v>
      </c>
      <c r="CK220" s="146">
        <f t="shared" si="37"/>
        <v>0</v>
      </c>
      <c r="CL220" s="146">
        <f t="shared" si="38"/>
        <v>0</v>
      </c>
      <c r="CM220" s="146">
        <f t="shared" si="39"/>
        <v>0</v>
      </c>
      <c r="CN220" s="146">
        <f t="shared" si="40"/>
        <v>0</v>
      </c>
      <c r="CO220" s="146" t="e">
        <f t="shared" si="41"/>
        <v>#N/A</v>
      </c>
      <c r="CP220" s="146" t="e">
        <f t="shared" si="42"/>
        <v>#N/A</v>
      </c>
      <c r="CQ220" s="146" t="e">
        <f t="shared" si="43"/>
        <v>#N/A</v>
      </c>
      <c r="CR220" s="146" t="e">
        <f t="shared" si="44"/>
        <v>#N/A</v>
      </c>
      <c r="CS220" s="146" t="e">
        <f t="shared" si="45"/>
        <v>#N/A</v>
      </c>
      <c r="CT220" s="146" t="e">
        <f t="shared" si="46"/>
        <v>#N/A</v>
      </c>
      <c r="CU220" s="146">
        <f t="shared" si="47"/>
        <v>0</v>
      </c>
      <c r="CV220" s="146">
        <f t="shared" si="48"/>
        <v>0</v>
      </c>
      <c r="CW220" s="146">
        <f t="shared" si="49"/>
        <v>0</v>
      </c>
      <c r="CX220" s="146">
        <f t="shared" si="50"/>
        <v>0</v>
      </c>
      <c r="CY220" s="146">
        <f t="shared" si="51"/>
        <v>0</v>
      </c>
      <c r="CZ220" s="146">
        <f t="shared" si="52"/>
        <v>0</v>
      </c>
      <c r="DA220" s="146" t="e">
        <f t="shared" si="53"/>
        <v>#N/A</v>
      </c>
      <c r="DB220" s="146" t="e">
        <f t="shared" si="54"/>
        <v>#N/A</v>
      </c>
      <c r="DC220" s="146" t="e">
        <f t="shared" si="55"/>
        <v>#N/A</v>
      </c>
      <c r="DD220" s="146" t="e">
        <f t="shared" si="56"/>
        <v>#N/A</v>
      </c>
      <c r="DE220" s="146" t="e">
        <f t="shared" si="57"/>
        <v>#N/A</v>
      </c>
      <c r="DF220" s="146" t="e">
        <f t="shared" si="58"/>
        <v>#N/A</v>
      </c>
    </row>
    <row r="221" spans="2:110" x14ac:dyDescent="0.25">
      <c r="B221" s="142"/>
      <c r="G221" s="112"/>
      <c r="H221" s="112"/>
      <c r="I221" s="112"/>
      <c r="J221" s="112"/>
      <c r="K221" s="112"/>
      <c r="L221" s="112"/>
      <c r="M221" s="113"/>
      <c r="N221" s="113"/>
      <c r="O221" s="113"/>
      <c r="P221" s="113"/>
      <c r="Q221" s="113"/>
      <c r="R221" s="113"/>
      <c r="S221" s="114"/>
      <c r="T221" s="114"/>
      <c r="U221" s="114"/>
      <c r="V221" s="114"/>
      <c r="W221" s="114"/>
      <c r="X221" s="114"/>
      <c r="AR221" s="112" t="str">
        <f t="shared" si="4"/>
        <v/>
      </c>
      <c r="AS221" s="112" t="str">
        <f t="shared" si="5"/>
        <v/>
      </c>
      <c r="AU221" s="113" t="str">
        <f t="shared" si="6"/>
        <v/>
      </c>
      <c r="AV221" s="113" t="str">
        <f t="shared" si="7"/>
        <v/>
      </c>
      <c r="AX221" s="114" t="str">
        <f t="shared" si="8"/>
        <v/>
      </c>
      <c r="AY221" s="114" t="str">
        <f t="shared" si="9"/>
        <v/>
      </c>
      <c r="BA221" s="109" t="str">
        <f t="shared" si="10"/>
        <v/>
      </c>
      <c r="BB221" s="109" t="str">
        <f t="shared" si="11"/>
        <v/>
      </c>
      <c r="BD221" s="110" t="str">
        <f t="shared" si="12"/>
        <v/>
      </c>
      <c r="BE221" s="110" t="str">
        <f t="shared" si="13"/>
        <v/>
      </c>
      <c r="BG221" s="111" t="str">
        <f t="shared" si="14"/>
        <v/>
      </c>
      <c r="BH221" s="111" t="str">
        <f t="shared" si="15"/>
        <v/>
      </c>
      <c r="BJ221" s="144" t="str">
        <f t="shared" si="16"/>
        <v/>
      </c>
      <c r="BK221" s="113" t="str">
        <f t="shared" si="17"/>
        <v/>
      </c>
      <c r="BL221" s="114" t="str">
        <f t="shared" si="18"/>
        <v/>
      </c>
      <c r="BM221" s="109" t="str">
        <f t="shared" si="19"/>
        <v/>
      </c>
      <c r="BN221" s="110" t="str">
        <f t="shared" si="20"/>
        <v/>
      </c>
      <c r="BO221" s="145" t="str">
        <f t="shared" si="21"/>
        <v/>
      </c>
      <c r="BP221" s="115" t="str">
        <f t="shared" si="22"/>
        <v/>
      </c>
      <c r="BQ221" s="116" t="str">
        <f t="shared" si="23"/>
        <v/>
      </c>
      <c r="BR221" s="117" t="str">
        <f t="shared" si="24"/>
        <v/>
      </c>
      <c r="BS221" s="118" t="str">
        <f t="shared" si="25"/>
        <v/>
      </c>
      <c r="BT221" s="119" t="str">
        <f t="shared" si="26"/>
        <v/>
      </c>
      <c r="BU221" s="120" t="str">
        <f t="shared" si="27"/>
        <v/>
      </c>
      <c r="BV221" s="115" t="str">
        <f t="shared" si="28"/>
        <v/>
      </c>
      <c r="BW221" s="116" t="str">
        <f t="shared" si="29"/>
        <v/>
      </c>
      <c r="BX221" s="117" t="str">
        <f t="shared" si="30"/>
        <v/>
      </c>
      <c r="BY221" s="118" t="str">
        <f t="shared" si="31"/>
        <v/>
      </c>
      <c r="BZ221" s="119" t="str">
        <f t="shared" si="32"/>
        <v/>
      </c>
      <c r="CA221" s="120" t="str">
        <f t="shared" si="33"/>
        <v/>
      </c>
      <c r="CB221" s="146" t="e">
        <f>VLOOKUP($A221,[1]Peaks!$A$4:$G$21,2)</f>
        <v>#N/A</v>
      </c>
      <c r="CC221" s="146" t="e">
        <f>VLOOKUP($A221,[1]Peaks!$A$4:$G$21,3)</f>
        <v>#N/A</v>
      </c>
      <c r="CD221" s="146" t="e">
        <f>VLOOKUP($A221,[1]Peaks!$A$4:$G$21,4)</f>
        <v>#N/A</v>
      </c>
      <c r="CE221" s="146" t="e">
        <f>VLOOKUP($A221,[1]Peaks!$A$4:$G$21,5)</f>
        <v>#N/A</v>
      </c>
      <c r="CF221" s="146" t="e">
        <f>VLOOKUP($A221,[1]Peaks!$A$4:$G$21,6)</f>
        <v>#N/A</v>
      </c>
      <c r="CG221" s="146" t="e">
        <f>VLOOKUP($A221,[1]Peaks!$A$4:$G$21,7)</f>
        <v>#N/A</v>
      </c>
      <c r="CH221" s="146">
        <f t="shared" si="34"/>
        <v>0</v>
      </c>
      <c r="CI221" s="146">
        <f t="shared" si="35"/>
        <v>0</v>
      </c>
      <c r="CJ221" s="146">
        <f t="shared" si="36"/>
        <v>0</v>
      </c>
      <c r="CK221" s="146">
        <f t="shared" si="37"/>
        <v>0</v>
      </c>
      <c r="CL221" s="146">
        <f t="shared" si="38"/>
        <v>0</v>
      </c>
      <c r="CM221" s="146">
        <f t="shared" si="39"/>
        <v>0</v>
      </c>
      <c r="CN221" s="146">
        <f t="shared" si="40"/>
        <v>0</v>
      </c>
      <c r="CO221" s="146" t="e">
        <f t="shared" si="41"/>
        <v>#N/A</v>
      </c>
      <c r="CP221" s="146" t="e">
        <f t="shared" si="42"/>
        <v>#N/A</v>
      </c>
      <c r="CQ221" s="146" t="e">
        <f t="shared" si="43"/>
        <v>#N/A</v>
      </c>
      <c r="CR221" s="146" t="e">
        <f t="shared" si="44"/>
        <v>#N/A</v>
      </c>
      <c r="CS221" s="146" t="e">
        <f t="shared" si="45"/>
        <v>#N/A</v>
      </c>
      <c r="CT221" s="146" t="e">
        <f t="shared" si="46"/>
        <v>#N/A</v>
      </c>
      <c r="CU221" s="146">
        <f t="shared" si="47"/>
        <v>0</v>
      </c>
      <c r="CV221" s="146">
        <f t="shared" si="48"/>
        <v>0</v>
      </c>
      <c r="CW221" s="146">
        <f t="shared" si="49"/>
        <v>0</v>
      </c>
      <c r="CX221" s="146">
        <f t="shared" si="50"/>
        <v>0</v>
      </c>
      <c r="CY221" s="146">
        <f t="shared" si="51"/>
        <v>0</v>
      </c>
      <c r="CZ221" s="146">
        <f t="shared" si="52"/>
        <v>0</v>
      </c>
      <c r="DA221" s="146" t="e">
        <f t="shared" si="53"/>
        <v>#N/A</v>
      </c>
      <c r="DB221" s="146" t="e">
        <f t="shared" si="54"/>
        <v>#N/A</v>
      </c>
      <c r="DC221" s="146" t="e">
        <f t="shared" si="55"/>
        <v>#N/A</v>
      </c>
      <c r="DD221" s="146" t="e">
        <f t="shared" si="56"/>
        <v>#N/A</v>
      </c>
      <c r="DE221" s="146" t="e">
        <f t="shared" si="57"/>
        <v>#N/A</v>
      </c>
      <c r="DF221" s="146" t="e">
        <f t="shared" si="58"/>
        <v>#N/A</v>
      </c>
    </row>
    <row r="222" spans="2:110" x14ac:dyDescent="0.25">
      <c r="B222" s="142"/>
      <c r="G222" s="112"/>
      <c r="H222" s="112"/>
      <c r="I222" s="112"/>
      <c r="J222" s="112"/>
      <c r="K222" s="112"/>
      <c r="L222" s="112"/>
      <c r="M222" s="113"/>
      <c r="N222" s="113"/>
      <c r="O222" s="113"/>
      <c r="P222" s="113"/>
      <c r="Q222" s="113"/>
      <c r="R222" s="113"/>
      <c r="S222" s="114"/>
      <c r="T222" s="114"/>
      <c r="U222" s="114"/>
      <c r="V222" s="114"/>
      <c r="W222" s="114"/>
      <c r="X222" s="114"/>
      <c r="AR222" s="112" t="str">
        <f t="shared" si="4"/>
        <v/>
      </c>
      <c r="AS222" s="112" t="str">
        <f t="shared" si="5"/>
        <v/>
      </c>
      <c r="AU222" s="113" t="str">
        <f t="shared" si="6"/>
        <v/>
      </c>
      <c r="AV222" s="113" t="str">
        <f t="shared" si="7"/>
        <v/>
      </c>
      <c r="AX222" s="114" t="str">
        <f t="shared" si="8"/>
        <v/>
      </c>
      <c r="AY222" s="114" t="str">
        <f t="shared" si="9"/>
        <v/>
      </c>
      <c r="BA222" s="109" t="str">
        <f t="shared" si="10"/>
        <v/>
      </c>
      <c r="BB222" s="109" t="str">
        <f t="shared" si="11"/>
        <v/>
      </c>
      <c r="BD222" s="110" t="str">
        <f t="shared" si="12"/>
        <v/>
      </c>
      <c r="BE222" s="110" t="str">
        <f t="shared" si="13"/>
        <v/>
      </c>
      <c r="BG222" s="111" t="str">
        <f t="shared" si="14"/>
        <v/>
      </c>
      <c r="BH222" s="111" t="str">
        <f t="shared" si="15"/>
        <v/>
      </c>
      <c r="BJ222" s="144" t="str">
        <f t="shared" si="16"/>
        <v/>
      </c>
      <c r="BK222" s="113" t="str">
        <f t="shared" si="17"/>
        <v/>
      </c>
      <c r="BL222" s="114" t="str">
        <f t="shared" si="18"/>
        <v/>
      </c>
      <c r="BM222" s="109" t="str">
        <f t="shared" si="19"/>
        <v/>
      </c>
      <c r="BN222" s="110" t="str">
        <f t="shared" si="20"/>
        <v/>
      </c>
      <c r="BO222" s="145" t="str">
        <f t="shared" si="21"/>
        <v/>
      </c>
      <c r="BP222" s="115" t="str">
        <f t="shared" si="22"/>
        <v/>
      </c>
      <c r="BQ222" s="116" t="str">
        <f t="shared" si="23"/>
        <v/>
      </c>
      <c r="BR222" s="117" t="str">
        <f t="shared" si="24"/>
        <v/>
      </c>
      <c r="BS222" s="118" t="str">
        <f t="shared" si="25"/>
        <v/>
      </c>
      <c r="BT222" s="119" t="str">
        <f t="shared" si="26"/>
        <v/>
      </c>
      <c r="BU222" s="120" t="str">
        <f t="shared" si="27"/>
        <v/>
      </c>
      <c r="BV222" s="115" t="str">
        <f t="shared" si="28"/>
        <v/>
      </c>
      <c r="BW222" s="116" t="str">
        <f t="shared" si="29"/>
        <v/>
      </c>
      <c r="BX222" s="117" t="str">
        <f t="shared" si="30"/>
        <v/>
      </c>
      <c r="BY222" s="118" t="str">
        <f t="shared" si="31"/>
        <v/>
      </c>
      <c r="BZ222" s="119" t="str">
        <f t="shared" si="32"/>
        <v/>
      </c>
      <c r="CA222" s="120" t="str">
        <f t="shared" si="33"/>
        <v/>
      </c>
      <c r="CB222" s="146" t="e">
        <f>VLOOKUP($A222,[1]Peaks!$A$4:$G$21,2)</f>
        <v>#N/A</v>
      </c>
      <c r="CC222" s="146" t="e">
        <f>VLOOKUP($A222,[1]Peaks!$A$4:$G$21,3)</f>
        <v>#N/A</v>
      </c>
      <c r="CD222" s="146" t="e">
        <f>VLOOKUP($A222,[1]Peaks!$A$4:$G$21,4)</f>
        <v>#N/A</v>
      </c>
      <c r="CE222" s="146" t="e">
        <f>VLOOKUP($A222,[1]Peaks!$A$4:$G$21,5)</f>
        <v>#N/A</v>
      </c>
      <c r="CF222" s="146" t="e">
        <f>VLOOKUP($A222,[1]Peaks!$A$4:$G$21,6)</f>
        <v>#N/A</v>
      </c>
      <c r="CG222" s="146" t="e">
        <f>VLOOKUP($A222,[1]Peaks!$A$4:$G$21,7)</f>
        <v>#N/A</v>
      </c>
      <c r="CH222" s="146">
        <f t="shared" si="34"/>
        <v>0</v>
      </c>
      <c r="CI222" s="146">
        <f t="shared" si="35"/>
        <v>0</v>
      </c>
      <c r="CJ222" s="146">
        <f t="shared" si="36"/>
        <v>0</v>
      </c>
      <c r="CK222" s="146">
        <f t="shared" si="37"/>
        <v>0</v>
      </c>
      <c r="CL222" s="146">
        <f t="shared" si="38"/>
        <v>0</v>
      </c>
      <c r="CM222" s="146">
        <f t="shared" si="39"/>
        <v>0</v>
      </c>
      <c r="CN222" s="146">
        <f t="shared" si="40"/>
        <v>0</v>
      </c>
      <c r="CO222" s="146" t="e">
        <f t="shared" si="41"/>
        <v>#N/A</v>
      </c>
      <c r="CP222" s="146" t="e">
        <f t="shared" si="42"/>
        <v>#N/A</v>
      </c>
      <c r="CQ222" s="146" t="e">
        <f t="shared" si="43"/>
        <v>#N/A</v>
      </c>
      <c r="CR222" s="146" t="e">
        <f t="shared" si="44"/>
        <v>#N/A</v>
      </c>
      <c r="CS222" s="146" t="e">
        <f t="shared" si="45"/>
        <v>#N/A</v>
      </c>
      <c r="CT222" s="146" t="e">
        <f t="shared" si="46"/>
        <v>#N/A</v>
      </c>
      <c r="CU222" s="146">
        <f t="shared" si="47"/>
        <v>0</v>
      </c>
      <c r="CV222" s="146">
        <f t="shared" si="48"/>
        <v>0</v>
      </c>
      <c r="CW222" s="146">
        <f t="shared" si="49"/>
        <v>0</v>
      </c>
      <c r="CX222" s="146">
        <f t="shared" si="50"/>
        <v>0</v>
      </c>
      <c r="CY222" s="146">
        <f t="shared" si="51"/>
        <v>0</v>
      </c>
      <c r="CZ222" s="146">
        <f t="shared" si="52"/>
        <v>0</v>
      </c>
      <c r="DA222" s="146" t="e">
        <f t="shared" si="53"/>
        <v>#N/A</v>
      </c>
      <c r="DB222" s="146" t="e">
        <f t="shared" si="54"/>
        <v>#N/A</v>
      </c>
      <c r="DC222" s="146" t="e">
        <f t="shared" si="55"/>
        <v>#N/A</v>
      </c>
      <c r="DD222" s="146" t="e">
        <f t="shared" si="56"/>
        <v>#N/A</v>
      </c>
      <c r="DE222" s="146" t="e">
        <f t="shared" si="57"/>
        <v>#N/A</v>
      </c>
      <c r="DF222" s="146" t="e">
        <f t="shared" si="58"/>
        <v>#N/A</v>
      </c>
    </row>
    <row r="223" spans="2:110" x14ac:dyDescent="0.25">
      <c r="B223" s="142"/>
      <c r="G223" s="112"/>
      <c r="H223" s="112"/>
      <c r="I223" s="112"/>
      <c r="J223" s="112"/>
      <c r="K223" s="112"/>
      <c r="L223" s="112"/>
      <c r="M223" s="113"/>
      <c r="N223" s="113"/>
      <c r="O223" s="113"/>
      <c r="P223" s="113"/>
      <c r="Q223" s="113"/>
      <c r="R223" s="113"/>
      <c r="S223" s="114"/>
      <c r="T223" s="114"/>
      <c r="U223" s="114"/>
      <c r="V223" s="114"/>
      <c r="W223" s="114"/>
      <c r="X223" s="114"/>
      <c r="AR223" s="112" t="str">
        <f t="shared" si="4"/>
        <v/>
      </c>
      <c r="AS223" s="112" t="str">
        <f t="shared" si="5"/>
        <v/>
      </c>
      <c r="AU223" s="113" t="str">
        <f t="shared" si="6"/>
        <v/>
      </c>
      <c r="AV223" s="113" t="str">
        <f t="shared" si="7"/>
        <v/>
      </c>
      <c r="AX223" s="114" t="str">
        <f t="shared" si="8"/>
        <v/>
      </c>
      <c r="AY223" s="114" t="str">
        <f t="shared" si="9"/>
        <v/>
      </c>
      <c r="BA223" s="109" t="str">
        <f t="shared" si="10"/>
        <v/>
      </c>
      <c r="BB223" s="109" t="str">
        <f t="shared" si="11"/>
        <v/>
      </c>
      <c r="BD223" s="110" t="str">
        <f t="shared" si="12"/>
        <v/>
      </c>
      <c r="BE223" s="110" t="str">
        <f t="shared" si="13"/>
        <v/>
      </c>
      <c r="BG223" s="111" t="str">
        <f t="shared" si="14"/>
        <v/>
      </c>
      <c r="BH223" s="111" t="str">
        <f t="shared" si="15"/>
        <v/>
      </c>
      <c r="BJ223" s="144" t="str">
        <f t="shared" si="16"/>
        <v/>
      </c>
      <c r="BK223" s="113" t="str">
        <f t="shared" si="17"/>
        <v/>
      </c>
      <c r="BL223" s="114" t="str">
        <f t="shared" si="18"/>
        <v/>
      </c>
      <c r="BM223" s="109" t="str">
        <f t="shared" si="19"/>
        <v/>
      </c>
      <c r="BN223" s="110" t="str">
        <f t="shared" si="20"/>
        <v/>
      </c>
      <c r="BO223" s="145" t="str">
        <f t="shared" si="21"/>
        <v/>
      </c>
      <c r="BP223" s="115" t="str">
        <f t="shared" si="22"/>
        <v/>
      </c>
      <c r="BQ223" s="116" t="str">
        <f t="shared" si="23"/>
        <v/>
      </c>
      <c r="BR223" s="117" t="str">
        <f t="shared" si="24"/>
        <v/>
      </c>
      <c r="BS223" s="118" t="str">
        <f t="shared" si="25"/>
        <v/>
      </c>
      <c r="BT223" s="119" t="str">
        <f t="shared" si="26"/>
        <v/>
      </c>
      <c r="BU223" s="120" t="str">
        <f t="shared" si="27"/>
        <v/>
      </c>
      <c r="BV223" s="115" t="str">
        <f t="shared" si="28"/>
        <v/>
      </c>
      <c r="BW223" s="116" t="str">
        <f t="shared" si="29"/>
        <v/>
      </c>
      <c r="BX223" s="117" t="str">
        <f t="shared" si="30"/>
        <v/>
      </c>
      <c r="BY223" s="118" t="str">
        <f t="shared" si="31"/>
        <v/>
      </c>
      <c r="BZ223" s="119" t="str">
        <f t="shared" si="32"/>
        <v/>
      </c>
      <c r="CA223" s="120" t="str">
        <f t="shared" si="33"/>
        <v/>
      </c>
      <c r="CB223" s="146" t="e">
        <f>VLOOKUP($A223,[1]Peaks!$A$4:$G$21,2)</f>
        <v>#N/A</v>
      </c>
      <c r="CC223" s="146" t="e">
        <f>VLOOKUP($A223,[1]Peaks!$A$4:$G$21,3)</f>
        <v>#N/A</v>
      </c>
      <c r="CD223" s="146" t="e">
        <f>VLOOKUP($A223,[1]Peaks!$A$4:$G$21,4)</f>
        <v>#N/A</v>
      </c>
      <c r="CE223" s="146" t="e">
        <f>VLOOKUP($A223,[1]Peaks!$A$4:$G$21,5)</f>
        <v>#N/A</v>
      </c>
      <c r="CF223" s="146" t="e">
        <f>VLOOKUP($A223,[1]Peaks!$A$4:$G$21,6)</f>
        <v>#N/A</v>
      </c>
      <c r="CG223" s="146" t="e">
        <f>VLOOKUP($A223,[1]Peaks!$A$4:$G$21,7)</f>
        <v>#N/A</v>
      </c>
      <c r="CH223" s="146">
        <f t="shared" si="34"/>
        <v>0</v>
      </c>
      <c r="CI223" s="146">
        <f t="shared" si="35"/>
        <v>0</v>
      </c>
      <c r="CJ223" s="146">
        <f t="shared" si="36"/>
        <v>0</v>
      </c>
      <c r="CK223" s="146">
        <f t="shared" si="37"/>
        <v>0</v>
      </c>
      <c r="CL223" s="146">
        <f t="shared" si="38"/>
        <v>0</v>
      </c>
      <c r="CM223" s="146">
        <f t="shared" si="39"/>
        <v>0</v>
      </c>
      <c r="CN223" s="146">
        <f t="shared" si="40"/>
        <v>0</v>
      </c>
      <c r="CO223" s="146" t="e">
        <f t="shared" si="41"/>
        <v>#N/A</v>
      </c>
      <c r="CP223" s="146" t="e">
        <f t="shared" si="42"/>
        <v>#N/A</v>
      </c>
      <c r="CQ223" s="146" t="e">
        <f t="shared" si="43"/>
        <v>#N/A</v>
      </c>
      <c r="CR223" s="146" t="e">
        <f t="shared" si="44"/>
        <v>#N/A</v>
      </c>
      <c r="CS223" s="146" t="e">
        <f t="shared" si="45"/>
        <v>#N/A</v>
      </c>
      <c r="CT223" s="146" t="e">
        <f t="shared" si="46"/>
        <v>#N/A</v>
      </c>
      <c r="CU223" s="146">
        <f t="shared" si="47"/>
        <v>0</v>
      </c>
      <c r="CV223" s="146">
        <f t="shared" si="48"/>
        <v>0</v>
      </c>
      <c r="CW223" s="146">
        <f t="shared" si="49"/>
        <v>0</v>
      </c>
      <c r="CX223" s="146">
        <f t="shared" si="50"/>
        <v>0</v>
      </c>
      <c r="CY223" s="146">
        <f t="shared" si="51"/>
        <v>0</v>
      </c>
      <c r="CZ223" s="146">
        <f t="shared" si="52"/>
        <v>0</v>
      </c>
      <c r="DA223" s="146" t="e">
        <f t="shared" si="53"/>
        <v>#N/A</v>
      </c>
      <c r="DB223" s="146" t="e">
        <f t="shared" si="54"/>
        <v>#N/A</v>
      </c>
      <c r="DC223" s="146" t="e">
        <f t="shared" si="55"/>
        <v>#N/A</v>
      </c>
      <c r="DD223" s="146" t="e">
        <f t="shared" si="56"/>
        <v>#N/A</v>
      </c>
      <c r="DE223" s="146" t="e">
        <f t="shared" si="57"/>
        <v>#N/A</v>
      </c>
      <c r="DF223" s="146" t="e">
        <f t="shared" si="58"/>
        <v>#N/A</v>
      </c>
    </row>
    <row r="224" spans="2:110" x14ac:dyDescent="0.25">
      <c r="B224" s="142"/>
      <c r="G224" s="112"/>
      <c r="H224" s="112"/>
      <c r="I224" s="112"/>
      <c r="J224" s="112"/>
      <c r="K224" s="112"/>
      <c r="L224" s="112"/>
      <c r="M224" s="113"/>
      <c r="N224" s="113"/>
      <c r="O224" s="113"/>
      <c r="P224" s="113"/>
      <c r="Q224" s="113"/>
      <c r="R224" s="113"/>
      <c r="S224" s="114"/>
      <c r="T224" s="114"/>
      <c r="U224" s="114"/>
      <c r="V224" s="114"/>
      <c r="W224" s="114"/>
      <c r="X224" s="114"/>
      <c r="AR224" s="112" t="str">
        <f t="shared" si="4"/>
        <v/>
      </c>
      <c r="AS224" s="112" t="str">
        <f t="shared" si="5"/>
        <v/>
      </c>
      <c r="AU224" s="113" t="str">
        <f t="shared" si="6"/>
        <v/>
      </c>
      <c r="AV224" s="113" t="str">
        <f t="shared" si="7"/>
        <v/>
      </c>
      <c r="AX224" s="114" t="str">
        <f t="shared" si="8"/>
        <v/>
      </c>
      <c r="AY224" s="114" t="str">
        <f t="shared" si="9"/>
        <v/>
      </c>
      <c r="BA224" s="109" t="str">
        <f t="shared" si="10"/>
        <v/>
      </c>
      <c r="BB224" s="109" t="str">
        <f t="shared" si="11"/>
        <v/>
      </c>
      <c r="BD224" s="110" t="str">
        <f t="shared" si="12"/>
        <v/>
      </c>
      <c r="BE224" s="110" t="str">
        <f t="shared" si="13"/>
        <v/>
      </c>
      <c r="BG224" s="111" t="str">
        <f t="shared" si="14"/>
        <v/>
      </c>
      <c r="BH224" s="111" t="str">
        <f t="shared" si="15"/>
        <v/>
      </c>
      <c r="BJ224" s="144" t="str">
        <f t="shared" si="16"/>
        <v/>
      </c>
      <c r="BK224" s="113" t="str">
        <f t="shared" si="17"/>
        <v/>
      </c>
      <c r="BL224" s="114" t="str">
        <f t="shared" si="18"/>
        <v/>
      </c>
      <c r="BM224" s="109" t="str">
        <f t="shared" si="19"/>
        <v/>
      </c>
      <c r="BN224" s="110" t="str">
        <f t="shared" si="20"/>
        <v/>
      </c>
      <c r="BO224" s="145" t="str">
        <f t="shared" si="21"/>
        <v/>
      </c>
      <c r="BP224" s="115" t="str">
        <f t="shared" si="22"/>
        <v/>
      </c>
      <c r="BQ224" s="116" t="str">
        <f t="shared" si="23"/>
        <v/>
      </c>
      <c r="BR224" s="117" t="str">
        <f t="shared" si="24"/>
        <v/>
      </c>
      <c r="BS224" s="118" t="str">
        <f t="shared" si="25"/>
        <v/>
      </c>
      <c r="BT224" s="119" t="str">
        <f t="shared" si="26"/>
        <v/>
      </c>
      <c r="BU224" s="120" t="str">
        <f t="shared" si="27"/>
        <v/>
      </c>
      <c r="BV224" s="115" t="str">
        <f t="shared" si="28"/>
        <v/>
      </c>
      <c r="BW224" s="116" t="str">
        <f t="shared" si="29"/>
        <v/>
      </c>
      <c r="BX224" s="117" t="str">
        <f t="shared" si="30"/>
        <v/>
      </c>
      <c r="BY224" s="118" t="str">
        <f t="shared" si="31"/>
        <v/>
      </c>
      <c r="BZ224" s="119" t="str">
        <f t="shared" si="32"/>
        <v/>
      </c>
      <c r="CA224" s="120" t="str">
        <f t="shared" si="33"/>
        <v/>
      </c>
      <c r="CB224" s="146" t="e">
        <f>VLOOKUP($A224,[1]Peaks!$A$4:$G$21,2)</f>
        <v>#N/A</v>
      </c>
      <c r="CC224" s="146" t="e">
        <f>VLOOKUP($A224,[1]Peaks!$A$4:$G$21,3)</f>
        <v>#N/A</v>
      </c>
      <c r="CD224" s="146" t="e">
        <f>VLOOKUP($A224,[1]Peaks!$A$4:$G$21,4)</f>
        <v>#N/A</v>
      </c>
      <c r="CE224" s="146" t="e">
        <f>VLOOKUP($A224,[1]Peaks!$A$4:$G$21,5)</f>
        <v>#N/A</v>
      </c>
      <c r="CF224" s="146" t="e">
        <f>VLOOKUP($A224,[1]Peaks!$A$4:$G$21,6)</f>
        <v>#N/A</v>
      </c>
      <c r="CG224" s="146" t="e">
        <f>VLOOKUP($A224,[1]Peaks!$A$4:$G$21,7)</f>
        <v>#N/A</v>
      </c>
      <c r="CH224" s="146">
        <f t="shared" si="34"/>
        <v>0</v>
      </c>
      <c r="CI224" s="146">
        <f t="shared" si="35"/>
        <v>0</v>
      </c>
      <c r="CJ224" s="146">
        <f t="shared" si="36"/>
        <v>0</v>
      </c>
      <c r="CK224" s="146">
        <f t="shared" si="37"/>
        <v>0</v>
      </c>
      <c r="CL224" s="146">
        <f t="shared" si="38"/>
        <v>0</v>
      </c>
      <c r="CM224" s="146">
        <f t="shared" si="39"/>
        <v>0</v>
      </c>
      <c r="CN224" s="146">
        <f t="shared" si="40"/>
        <v>0</v>
      </c>
      <c r="CO224" s="146" t="e">
        <f t="shared" si="41"/>
        <v>#N/A</v>
      </c>
      <c r="CP224" s="146" t="e">
        <f t="shared" si="42"/>
        <v>#N/A</v>
      </c>
      <c r="CQ224" s="146" t="e">
        <f t="shared" si="43"/>
        <v>#N/A</v>
      </c>
      <c r="CR224" s="146" t="e">
        <f t="shared" si="44"/>
        <v>#N/A</v>
      </c>
      <c r="CS224" s="146" t="e">
        <f t="shared" si="45"/>
        <v>#N/A</v>
      </c>
      <c r="CT224" s="146" t="e">
        <f t="shared" si="46"/>
        <v>#N/A</v>
      </c>
      <c r="CU224" s="146">
        <f t="shared" si="47"/>
        <v>0</v>
      </c>
      <c r="CV224" s="146">
        <f t="shared" si="48"/>
        <v>0</v>
      </c>
      <c r="CW224" s="146">
        <f t="shared" si="49"/>
        <v>0</v>
      </c>
      <c r="CX224" s="146">
        <f t="shared" si="50"/>
        <v>0</v>
      </c>
      <c r="CY224" s="146">
        <f t="shared" si="51"/>
        <v>0</v>
      </c>
      <c r="CZ224" s="146">
        <f t="shared" si="52"/>
        <v>0</v>
      </c>
      <c r="DA224" s="146" t="e">
        <f t="shared" si="53"/>
        <v>#N/A</v>
      </c>
      <c r="DB224" s="146" t="e">
        <f t="shared" si="54"/>
        <v>#N/A</v>
      </c>
      <c r="DC224" s="146" t="e">
        <f t="shared" si="55"/>
        <v>#N/A</v>
      </c>
      <c r="DD224" s="146" t="e">
        <f t="shared" si="56"/>
        <v>#N/A</v>
      </c>
      <c r="DE224" s="146" t="e">
        <f t="shared" si="57"/>
        <v>#N/A</v>
      </c>
      <c r="DF224" s="146" t="e">
        <f t="shared" si="58"/>
        <v>#N/A</v>
      </c>
    </row>
    <row r="225" spans="2:110" x14ac:dyDescent="0.25">
      <c r="B225" s="142"/>
      <c r="G225" s="112"/>
      <c r="H225" s="112"/>
      <c r="I225" s="112"/>
      <c r="J225" s="112"/>
      <c r="K225" s="112"/>
      <c r="L225" s="112"/>
      <c r="M225" s="113"/>
      <c r="N225" s="113"/>
      <c r="O225" s="113"/>
      <c r="P225" s="113"/>
      <c r="Q225" s="113"/>
      <c r="R225" s="113"/>
      <c r="S225" s="114"/>
      <c r="T225" s="114"/>
      <c r="U225" s="114"/>
      <c r="V225" s="114"/>
      <c r="W225" s="114"/>
      <c r="X225" s="114"/>
      <c r="AR225" s="112" t="str">
        <f t="shared" si="4"/>
        <v/>
      </c>
      <c r="AS225" s="112" t="str">
        <f t="shared" si="5"/>
        <v/>
      </c>
      <c r="AU225" s="113" t="str">
        <f t="shared" si="6"/>
        <v/>
      </c>
      <c r="AV225" s="113" t="str">
        <f t="shared" si="7"/>
        <v/>
      </c>
      <c r="AX225" s="114" t="str">
        <f t="shared" si="8"/>
        <v/>
      </c>
      <c r="AY225" s="114" t="str">
        <f t="shared" si="9"/>
        <v/>
      </c>
      <c r="BA225" s="109" t="str">
        <f t="shared" si="10"/>
        <v/>
      </c>
      <c r="BB225" s="109" t="str">
        <f t="shared" si="11"/>
        <v/>
      </c>
      <c r="BD225" s="110" t="str">
        <f t="shared" si="12"/>
        <v/>
      </c>
      <c r="BE225" s="110" t="str">
        <f t="shared" si="13"/>
        <v/>
      </c>
      <c r="BG225" s="111" t="str">
        <f t="shared" si="14"/>
        <v/>
      </c>
      <c r="BH225" s="111" t="str">
        <f t="shared" si="15"/>
        <v/>
      </c>
      <c r="BJ225" s="144" t="str">
        <f t="shared" si="16"/>
        <v/>
      </c>
      <c r="BK225" s="113" t="str">
        <f t="shared" si="17"/>
        <v/>
      </c>
      <c r="BL225" s="114" t="str">
        <f t="shared" si="18"/>
        <v/>
      </c>
      <c r="BM225" s="109" t="str">
        <f t="shared" si="19"/>
        <v/>
      </c>
      <c r="BN225" s="110" t="str">
        <f t="shared" si="20"/>
        <v/>
      </c>
      <c r="BO225" s="145" t="str">
        <f t="shared" si="21"/>
        <v/>
      </c>
      <c r="BP225" s="115" t="str">
        <f t="shared" si="22"/>
        <v/>
      </c>
      <c r="BQ225" s="116" t="str">
        <f t="shared" si="23"/>
        <v/>
      </c>
      <c r="BR225" s="117" t="str">
        <f t="shared" si="24"/>
        <v/>
      </c>
      <c r="BS225" s="118" t="str">
        <f t="shared" si="25"/>
        <v/>
      </c>
      <c r="BT225" s="119" t="str">
        <f t="shared" si="26"/>
        <v/>
      </c>
      <c r="BU225" s="120" t="str">
        <f t="shared" si="27"/>
        <v/>
      </c>
      <c r="BV225" s="115" t="str">
        <f t="shared" si="28"/>
        <v/>
      </c>
      <c r="BW225" s="116" t="str">
        <f t="shared" si="29"/>
        <v/>
      </c>
      <c r="BX225" s="117" t="str">
        <f t="shared" si="30"/>
        <v/>
      </c>
      <c r="BY225" s="118" t="str">
        <f t="shared" si="31"/>
        <v/>
      </c>
      <c r="BZ225" s="119" t="str">
        <f t="shared" si="32"/>
        <v/>
      </c>
      <c r="CA225" s="120" t="str">
        <f t="shared" si="33"/>
        <v/>
      </c>
      <c r="CB225" s="146" t="e">
        <f>VLOOKUP($A225,[1]Peaks!$A$4:$G$21,2)</f>
        <v>#N/A</v>
      </c>
      <c r="CC225" s="146" t="e">
        <f>VLOOKUP($A225,[1]Peaks!$A$4:$G$21,3)</f>
        <v>#N/A</v>
      </c>
      <c r="CD225" s="146" t="e">
        <f>VLOOKUP($A225,[1]Peaks!$A$4:$G$21,4)</f>
        <v>#N/A</v>
      </c>
      <c r="CE225" s="146" t="e">
        <f>VLOOKUP($A225,[1]Peaks!$A$4:$G$21,5)</f>
        <v>#N/A</v>
      </c>
      <c r="CF225" s="146" t="e">
        <f>VLOOKUP($A225,[1]Peaks!$A$4:$G$21,6)</f>
        <v>#N/A</v>
      </c>
      <c r="CG225" s="146" t="e">
        <f>VLOOKUP($A225,[1]Peaks!$A$4:$G$21,7)</f>
        <v>#N/A</v>
      </c>
      <c r="CH225" s="146">
        <f t="shared" si="34"/>
        <v>0</v>
      </c>
      <c r="CI225" s="146">
        <f t="shared" si="35"/>
        <v>0</v>
      </c>
      <c r="CJ225" s="146">
        <f t="shared" si="36"/>
        <v>0</v>
      </c>
      <c r="CK225" s="146">
        <f t="shared" si="37"/>
        <v>0</v>
      </c>
      <c r="CL225" s="146">
        <f t="shared" si="38"/>
        <v>0</v>
      </c>
      <c r="CM225" s="146">
        <f t="shared" si="39"/>
        <v>0</v>
      </c>
      <c r="CN225" s="146">
        <f t="shared" si="40"/>
        <v>0</v>
      </c>
      <c r="CO225" s="146" t="e">
        <f t="shared" si="41"/>
        <v>#N/A</v>
      </c>
      <c r="CP225" s="146" t="e">
        <f t="shared" si="42"/>
        <v>#N/A</v>
      </c>
      <c r="CQ225" s="146" t="e">
        <f t="shared" si="43"/>
        <v>#N/A</v>
      </c>
      <c r="CR225" s="146" t="e">
        <f t="shared" si="44"/>
        <v>#N/A</v>
      </c>
      <c r="CS225" s="146" t="e">
        <f t="shared" si="45"/>
        <v>#N/A</v>
      </c>
      <c r="CT225" s="146" t="e">
        <f t="shared" si="46"/>
        <v>#N/A</v>
      </c>
      <c r="CU225" s="146">
        <f t="shared" si="47"/>
        <v>0</v>
      </c>
      <c r="CV225" s="146">
        <f t="shared" si="48"/>
        <v>0</v>
      </c>
      <c r="CW225" s="146">
        <f t="shared" si="49"/>
        <v>0</v>
      </c>
      <c r="CX225" s="146">
        <f t="shared" si="50"/>
        <v>0</v>
      </c>
      <c r="CY225" s="146">
        <f t="shared" si="51"/>
        <v>0</v>
      </c>
      <c r="CZ225" s="146">
        <f t="shared" si="52"/>
        <v>0</v>
      </c>
      <c r="DA225" s="146" t="e">
        <f t="shared" si="53"/>
        <v>#N/A</v>
      </c>
      <c r="DB225" s="146" t="e">
        <f t="shared" si="54"/>
        <v>#N/A</v>
      </c>
      <c r="DC225" s="146" t="e">
        <f t="shared" si="55"/>
        <v>#N/A</v>
      </c>
      <c r="DD225" s="146" t="e">
        <f t="shared" si="56"/>
        <v>#N/A</v>
      </c>
      <c r="DE225" s="146" t="e">
        <f t="shared" si="57"/>
        <v>#N/A</v>
      </c>
      <c r="DF225" s="146" t="e">
        <f t="shared" si="58"/>
        <v>#N/A</v>
      </c>
    </row>
    <row r="226" spans="2:110" x14ac:dyDescent="0.25">
      <c r="B226" s="142"/>
      <c r="G226" s="112"/>
      <c r="H226" s="112"/>
      <c r="I226" s="112"/>
      <c r="J226" s="112"/>
      <c r="K226" s="112"/>
      <c r="L226" s="112"/>
      <c r="M226" s="113"/>
      <c r="N226" s="113"/>
      <c r="O226" s="113"/>
      <c r="P226" s="113"/>
      <c r="Q226" s="113"/>
      <c r="R226" s="113"/>
      <c r="S226" s="114"/>
      <c r="T226" s="114"/>
      <c r="U226" s="114"/>
      <c r="V226" s="114"/>
      <c r="W226" s="114"/>
      <c r="X226" s="114"/>
      <c r="AR226" s="112" t="str">
        <f t="shared" si="4"/>
        <v/>
      </c>
      <c r="AS226" s="112" t="str">
        <f t="shared" si="5"/>
        <v/>
      </c>
      <c r="AU226" s="113" t="str">
        <f t="shared" si="6"/>
        <v/>
      </c>
      <c r="AV226" s="113" t="str">
        <f t="shared" si="7"/>
        <v/>
      </c>
      <c r="AX226" s="114" t="str">
        <f t="shared" si="8"/>
        <v/>
      </c>
      <c r="AY226" s="114" t="str">
        <f t="shared" si="9"/>
        <v/>
      </c>
      <c r="BA226" s="109" t="str">
        <f t="shared" si="10"/>
        <v/>
      </c>
      <c r="BB226" s="109" t="str">
        <f t="shared" si="11"/>
        <v/>
      </c>
      <c r="BD226" s="110" t="str">
        <f t="shared" si="12"/>
        <v/>
      </c>
      <c r="BE226" s="110" t="str">
        <f t="shared" si="13"/>
        <v/>
      </c>
      <c r="BG226" s="111" t="str">
        <f t="shared" si="14"/>
        <v/>
      </c>
      <c r="BH226" s="111" t="str">
        <f t="shared" si="15"/>
        <v/>
      </c>
      <c r="BJ226" s="144" t="str">
        <f t="shared" si="16"/>
        <v/>
      </c>
      <c r="BK226" s="113" t="str">
        <f t="shared" si="17"/>
        <v/>
      </c>
      <c r="BL226" s="114" t="str">
        <f t="shared" si="18"/>
        <v/>
      </c>
      <c r="BM226" s="109" t="str">
        <f t="shared" si="19"/>
        <v/>
      </c>
      <c r="BN226" s="110" t="str">
        <f t="shared" si="20"/>
        <v/>
      </c>
      <c r="BO226" s="145" t="str">
        <f t="shared" si="21"/>
        <v/>
      </c>
      <c r="BP226" s="115" t="str">
        <f t="shared" si="22"/>
        <v/>
      </c>
      <c r="BQ226" s="116" t="str">
        <f t="shared" si="23"/>
        <v/>
      </c>
      <c r="BR226" s="117" t="str">
        <f t="shared" si="24"/>
        <v/>
      </c>
      <c r="BS226" s="118" t="str">
        <f t="shared" si="25"/>
        <v/>
      </c>
      <c r="BT226" s="119" t="str">
        <f t="shared" si="26"/>
        <v/>
      </c>
      <c r="BU226" s="120" t="str">
        <f t="shared" si="27"/>
        <v/>
      </c>
      <c r="BV226" s="115" t="str">
        <f t="shared" si="28"/>
        <v/>
      </c>
      <c r="BW226" s="116" t="str">
        <f t="shared" si="29"/>
        <v/>
      </c>
      <c r="BX226" s="117" t="str">
        <f t="shared" si="30"/>
        <v/>
      </c>
      <c r="BY226" s="118" t="str">
        <f t="shared" si="31"/>
        <v/>
      </c>
      <c r="BZ226" s="119" t="str">
        <f t="shared" si="32"/>
        <v/>
      </c>
      <c r="CA226" s="120" t="str">
        <f t="shared" si="33"/>
        <v/>
      </c>
      <c r="CB226" s="146" t="e">
        <f>VLOOKUP($A226,[1]Peaks!$A$4:$G$21,2)</f>
        <v>#N/A</v>
      </c>
      <c r="CC226" s="146" t="e">
        <f>VLOOKUP($A226,[1]Peaks!$A$4:$G$21,3)</f>
        <v>#N/A</v>
      </c>
      <c r="CD226" s="146" t="e">
        <f>VLOOKUP($A226,[1]Peaks!$A$4:$G$21,4)</f>
        <v>#N/A</v>
      </c>
      <c r="CE226" s="146" t="e">
        <f>VLOOKUP($A226,[1]Peaks!$A$4:$G$21,5)</f>
        <v>#N/A</v>
      </c>
      <c r="CF226" s="146" t="e">
        <f>VLOOKUP($A226,[1]Peaks!$A$4:$G$21,6)</f>
        <v>#N/A</v>
      </c>
      <c r="CG226" s="146" t="e">
        <f>VLOOKUP($A226,[1]Peaks!$A$4:$G$21,7)</f>
        <v>#N/A</v>
      </c>
      <c r="CH226" s="146">
        <f t="shared" si="34"/>
        <v>0</v>
      </c>
      <c r="CI226" s="146">
        <f t="shared" si="35"/>
        <v>0</v>
      </c>
      <c r="CJ226" s="146">
        <f t="shared" si="36"/>
        <v>0</v>
      </c>
      <c r="CK226" s="146">
        <f t="shared" si="37"/>
        <v>0</v>
      </c>
      <c r="CL226" s="146">
        <f t="shared" si="38"/>
        <v>0</v>
      </c>
      <c r="CM226" s="146">
        <f t="shared" si="39"/>
        <v>0</v>
      </c>
      <c r="CN226" s="146">
        <f t="shared" si="40"/>
        <v>0</v>
      </c>
      <c r="CO226" s="146" t="e">
        <f t="shared" si="41"/>
        <v>#N/A</v>
      </c>
      <c r="CP226" s="146" t="e">
        <f t="shared" si="42"/>
        <v>#N/A</v>
      </c>
      <c r="CQ226" s="146" t="e">
        <f t="shared" si="43"/>
        <v>#N/A</v>
      </c>
      <c r="CR226" s="146" t="e">
        <f t="shared" si="44"/>
        <v>#N/A</v>
      </c>
      <c r="CS226" s="146" t="e">
        <f t="shared" si="45"/>
        <v>#N/A</v>
      </c>
      <c r="CT226" s="146" t="e">
        <f t="shared" si="46"/>
        <v>#N/A</v>
      </c>
      <c r="CU226" s="146">
        <f t="shared" si="47"/>
        <v>0</v>
      </c>
      <c r="CV226" s="146">
        <f t="shared" si="48"/>
        <v>0</v>
      </c>
      <c r="CW226" s="146">
        <f t="shared" si="49"/>
        <v>0</v>
      </c>
      <c r="CX226" s="146">
        <f t="shared" si="50"/>
        <v>0</v>
      </c>
      <c r="CY226" s="146">
        <f t="shared" si="51"/>
        <v>0</v>
      </c>
      <c r="CZ226" s="146">
        <f t="shared" si="52"/>
        <v>0</v>
      </c>
      <c r="DA226" s="146" t="e">
        <f t="shared" si="53"/>
        <v>#N/A</v>
      </c>
      <c r="DB226" s="146" t="e">
        <f t="shared" si="54"/>
        <v>#N/A</v>
      </c>
      <c r="DC226" s="146" t="e">
        <f t="shared" si="55"/>
        <v>#N/A</v>
      </c>
      <c r="DD226" s="146" t="e">
        <f t="shared" si="56"/>
        <v>#N/A</v>
      </c>
      <c r="DE226" s="146" t="e">
        <f t="shared" si="57"/>
        <v>#N/A</v>
      </c>
      <c r="DF226" s="146" t="e">
        <f t="shared" si="58"/>
        <v>#N/A</v>
      </c>
    </row>
    <row r="227" spans="2:110" x14ac:dyDescent="0.25">
      <c r="B227" s="142"/>
      <c r="G227" s="112"/>
      <c r="H227" s="112"/>
      <c r="I227" s="112"/>
      <c r="J227" s="112"/>
      <c r="K227" s="112"/>
      <c r="L227" s="112"/>
      <c r="M227" s="113"/>
      <c r="N227" s="113"/>
      <c r="O227" s="113"/>
      <c r="P227" s="113"/>
      <c r="Q227" s="113"/>
      <c r="R227" s="113"/>
      <c r="S227" s="114"/>
      <c r="T227" s="114"/>
      <c r="U227" s="114"/>
      <c r="V227" s="114"/>
      <c r="W227" s="114"/>
      <c r="X227" s="114"/>
      <c r="AR227" s="112" t="str">
        <f t="shared" si="4"/>
        <v/>
      </c>
      <c r="AS227" s="112" t="str">
        <f t="shared" si="5"/>
        <v/>
      </c>
      <c r="AU227" s="113" t="str">
        <f t="shared" si="6"/>
        <v/>
      </c>
      <c r="AV227" s="113" t="str">
        <f t="shared" si="7"/>
        <v/>
      </c>
      <c r="AX227" s="114" t="str">
        <f t="shared" si="8"/>
        <v/>
      </c>
      <c r="AY227" s="114" t="str">
        <f t="shared" si="9"/>
        <v/>
      </c>
      <c r="BA227" s="109" t="str">
        <f t="shared" si="10"/>
        <v/>
      </c>
      <c r="BB227" s="109" t="str">
        <f t="shared" si="11"/>
        <v/>
      </c>
      <c r="BD227" s="110" t="str">
        <f t="shared" si="12"/>
        <v/>
      </c>
      <c r="BE227" s="110" t="str">
        <f t="shared" si="13"/>
        <v/>
      </c>
      <c r="BG227" s="111" t="str">
        <f t="shared" si="14"/>
        <v/>
      </c>
      <c r="BH227" s="111" t="str">
        <f t="shared" si="15"/>
        <v/>
      </c>
      <c r="BJ227" s="144" t="str">
        <f t="shared" si="16"/>
        <v/>
      </c>
      <c r="BK227" s="113" t="str">
        <f t="shared" si="17"/>
        <v/>
      </c>
      <c r="BL227" s="114" t="str">
        <f t="shared" si="18"/>
        <v/>
      </c>
      <c r="BM227" s="109" t="str">
        <f t="shared" si="19"/>
        <v/>
      </c>
      <c r="BN227" s="110" t="str">
        <f t="shared" si="20"/>
        <v/>
      </c>
      <c r="BO227" s="145" t="str">
        <f t="shared" si="21"/>
        <v/>
      </c>
      <c r="BP227" s="115" t="str">
        <f t="shared" si="22"/>
        <v/>
      </c>
      <c r="BQ227" s="116" t="str">
        <f t="shared" si="23"/>
        <v/>
      </c>
      <c r="BR227" s="117" t="str">
        <f t="shared" si="24"/>
        <v/>
      </c>
      <c r="BS227" s="118" t="str">
        <f t="shared" si="25"/>
        <v/>
      </c>
      <c r="BT227" s="119" t="str">
        <f t="shared" si="26"/>
        <v/>
      </c>
      <c r="BU227" s="120" t="str">
        <f t="shared" si="27"/>
        <v/>
      </c>
      <c r="BV227" s="115" t="str">
        <f t="shared" si="28"/>
        <v/>
      </c>
      <c r="BW227" s="116" t="str">
        <f t="shared" si="29"/>
        <v/>
      </c>
      <c r="BX227" s="117" t="str">
        <f t="shared" si="30"/>
        <v/>
      </c>
      <c r="BY227" s="118" t="str">
        <f t="shared" si="31"/>
        <v/>
      </c>
      <c r="BZ227" s="119" t="str">
        <f t="shared" si="32"/>
        <v/>
      </c>
      <c r="CA227" s="120" t="str">
        <f t="shared" si="33"/>
        <v/>
      </c>
      <c r="CB227" s="146" t="e">
        <f>VLOOKUP($A227,[1]Peaks!$A$4:$G$21,2)</f>
        <v>#N/A</v>
      </c>
      <c r="CC227" s="146" t="e">
        <f>VLOOKUP($A227,[1]Peaks!$A$4:$G$21,3)</f>
        <v>#N/A</v>
      </c>
      <c r="CD227" s="146" t="e">
        <f>VLOOKUP($A227,[1]Peaks!$A$4:$G$21,4)</f>
        <v>#N/A</v>
      </c>
      <c r="CE227" s="146" t="e">
        <f>VLOOKUP($A227,[1]Peaks!$A$4:$G$21,5)</f>
        <v>#N/A</v>
      </c>
      <c r="CF227" s="146" t="e">
        <f>VLOOKUP($A227,[1]Peaks!$A$4:$G$21,6)</f>
        <v>#N/A</v>
      </c>
      <c r="CG227" s="146" t="e">
        <f>VLOOKUP($A227,[1]Peaks!$A$4:$G$21,7)</f>
        <v>#N/A</v>
      </c>
      <c r="CH227" s="146">
        <f t="shared" si="34"/>
        <v>0</v>
      </c>
      <c r="CI227" s="146">
        <f t="shared" si="35"/>
        <v>0</v>
      </c>
      <c r="CJ227" s="146">
        <f t="shared" si="36"/>
        <v>0</v>
      </c>
      <c r="CK227" s="146">
        <f t="shared" si="37"/>
        <v>0</v>
      </c>
      <c r="CL227" s="146">
        <f t="shared" si="38"/>
        <v>0</v>
      </c>
      <c r="CM227" s="146">
        <f t="shared" si="39"/>
        <v>0</v>
      </c>
      <c r="CN227" s="146">
        <f t="shared" si="40"/>
        <v>0</v>
      </c>
      <c r="CO227" s="146" t="e">
        <f t="shared" si="41"/>
        <v>#N/A</v>
      </c>
      <c r="CP227" s="146" t="e">
        <f t="shared" si="42"/>
        <v>#N/A</v>
      </c>
      <c r="CQ227" s="146" t="e">
        <f t="shared" si="43"/>
        <v>#N/A</v>
      </c>
      <c r="CR227" s="146" t="e">
        <f t="shared" si="44"/>
        <v>#N/A</v>
      </c>
      <c r="CS227" s="146" t="e">
        <f t="shared" si="45"/>
        <v>#N/A</v>
      </c>
      <c r="CT227" s="146" t="e">
        <f t="shared" si="46"/>
        <v>#N/A</v>
      </c>
      <c r="CU227" s="146">
        <f t="shared" si="47"/>
        <v>0</v>
      </c>
      <c r="CV227" s="146">
        <f t="shared" si="48"/>
        <v>0</v>
      </c>
      <c r="CW227" s="146">
        <f t="shared" si="49"/>
        <v>0</v>
      </c>
      <c r="CX227" s="146">
        <f t="shared" si="50"/>
        <v>0</v>
      </c>
      <c r="CY227" s="146">
        <f t="shared" si="51"/>
        <v>0</v>
      </c>
      <c r="CZ227" s="146">
        <f t="shared" si="52"/>
        <v>0</v>
      </c>
      <c r="DA227" s="146" t="e">
        <f t="shared" si="53"/>
        <v>#N/A</v>
      </c>
      <c r="DB227" s="146" t="e">
        <f t="shared" si="54"/>
        <v>#N/A</v>
      </c>
      <c r="DC227" s="146" t="e">
        <f t="shared" si="55"/>
        <v>#N/A</v>
      </c>
      <c r="DD227" s="146" t="e">
        <f t="shared" si="56"/>
        <v>#N/A</v>
      </c>
      <c r="DE227" s="146" t="e">
        <f t="shared" si="57"/>
        <v>#N/A</v>
      </c>
      <c r="DF227" s="146" t="e">
        <f t="shared" si="58"/>
        <v>#N/A</v>
      </c>
    </row>
    <row r="228" spans="2:110" x14ac:dyDescent="0.25">
      <c r="B228" s="142"/>
      <c r="G228" s="112"/>
      <c r="H228" s="112"/>
      <c r="I228" s="112"/>
      <c r="J228" s="112"/>
      <c r="K228" s="112"/>
      <c r="L228" s="112"/>
      <c r="M228" s="113"/>
      <c r="N228" s="113"/>
      <c r="O228" s="113"/>
      <c r="P228" s="113"/>
      <c r="Q228" s="113"/>
      <c r="R228" s="113"/>
      <c r="S228" s="114"/>
      <c r="T228" s="114"/>
      <c r="U228" s="114"/>
      <c r="V228" s="114"/>
      <c r="W228" s="114"/>
      <c r="X228" s="114"/>
      <c r="AR228" s="112" t="str">
        <f t="shared" si="4"/>
        <v/>
      </c>
      <c r="AS228" s="112" t="str">
        <f t="shared" si="5"/>
        <v/>
      </c>
      <c r="AU228" s="113" t="str">
        <f t="shared" si="6"/>
        <v/>
      </c>
      <c r="AV228" s="113" t="str">
        <f t="shared" si="7"/>
        <v/>
      </c>
      <c r="AX228" s="114" t="str">
        <f t="shared" si="8"/>
        <v/>
      </c>
      <c r="AY228" s="114" t="str">
        <f t="shared" si="9"/>
        <v/>
      </c>
      <c r="BA228" s="109" t="str">
        <f t="shared" si="10"/>
        <v/>
      </c>
      <c r="BB228" s="109" t="str">
        <f t="shared" si="11"/>
        <v/>
      </c>
      <c r="BD228" s="110" t="str">
        <f t="shared" si="12"/>
        <v/>
      </c>
      <c r="BE228" s="110" t="str">
        <f t="shared" si="13"/>
        <v/>
      </c>
      <c r="BG228" s="111" t="str">
        <f t="shared" si="14"/>
        <v/>
      </c>
      <c r="BH228" s="111" t="str">
        <f t="shared" si="15"/>
        <v/>
      </c>
      <c r="BJ228" s="144" t="str">
        <f t="shared" si="16"/>
        <v/>
      </c>
      <c r="BK228" s="113" t="str">
        <f t="shared" si="17"/>
        <v/>
      </c>
      <c r="BL228" s="114" t="str">
        <f t="shared" si="18"/>
        <v/>
      </c>
      <c r="BM228" s="109" t="str">
        <f t="shared" si="19"/>
        <v/>
      </c>
      <c r="BN228" s="110" t="str">
        <f t="shared" si="20"/>
        <v/>
      </c>
      <c r="BO228" s="145" t="str">
        <f t="shared" si="21"/>
        <v/>
      </c>
      <c r="BP228" s="115" t="str">
        <f t="shared" si="22"/>
        <v/>
      </c>
      <c r="BQ228" s="116" t="str">
        <f t="shared" si="23"/>
        <v/>
      </c>
      <c r="BR228" s="117" t="str">
        <f t="shared" si="24"/>
        <v/>
      </c>
      <c r="BS228" s="118" t="str">
        <f t="shared" si="25"/>
        <v/>
      </c>
      <c r="BT228" s="119" t="str">
        <f t="shared" si="26"/>
        <v/>
      </c>
      <c r="BU228" s="120" t="str">
        <f t="shared" si="27"/>
        <v/>
      </c>
      <c r="BV228" s="115" t="str">
        <f t="shared" si="28"/>
        <v/>
      </c>
      <c r="BW228" s="116" t="str">
        <f t="shared" si="29"/>
        <v/>
      </c>
      <c r="BX228" s="117" t="str">
        <f t="shared" si="30"/>
        <v/>
      </c>
      <c r="BY228" s="118" t="str">
        <f t="shared" si="31"/>
        <v/>
      </c>
      <c r="BZ228" s="119" t="str">
        <f t="shared" si="32"/>
        <v/>
      </c>
      <c r="CA228" s="120" t="str">
        <f t="shared" si="33"/>
        <v/>
      </c>
      <c r="CB228" s="146" t="e">
        <f>VLOOKUP($A228,[1]Peaks!$A$4:$G$21,2)</f>
        <v>#N/A</v>
      </c>
      <c r="CC228" s="146" t="e">
        <f>VLOOKUP($A228,[1]Peaks!$A$4:$G$21,3)</f>
        <v>#N/A</v>
      </c>
      <c r="CD228" s="146" t="e">
        <f>VLOOKUP($A228,[1]Peaks!$A$4:$G$21,4)</f>
        <v>#N/A</v>
      </c>
      <c r="CE228" s="146" t="e">
        <f>VLOOKUP($A228,[1]Peaks!$A$4:$G$21,5)</f>
        <v>#N/A</v>
      </c>
      <c r="CF228" s="146" t="e">
        <f>VLOOKUP($A228,[1]Peaks!$A$4:$G$21,6)</f>
        <v>#N/A</v>
      </c>
      <c r="CG228" s="146" t="e">
        <f>VLOOKUP($A228,[1]Peaks!$A$4:$G$21,7)</f>
        <v>#N/A</v>
      </c>
      <c r="CH228" s="146">
        <f t="shared" si="34"/>
        <v>0</v>
      </c>
      <c r="CI228" s="146">
        <f t="shared" si="35"/>
        <v>0</v>
      </c>
      <c r="CJ228" s="146">
        <f t="shared" si="36"/>
        <v>0</v>
      </c>
      <c r="CK228" s="146">
        <f t="shared" si="37"/>
        <v>0</v>
      </c>
      <c r="CL228" s="146">
        <f t="shared" si="38"/>
        <v>0</v>
      </c>
      <c r="CM228" s="146">
        <f t="shared" si="39"/>
        <v>0</v>
      </c>
      <c r="CN228" s="146">
        <f t="shared" si="40"/>
        <v>0</v>
      </c>
      <c r="CO228" s="146" t="e">
        <f t="shared" si="41"/>
        <v>#N/A</v>
      </c>
      <c r="CP228" s="146" t="e">
        <f t="shared" si="42"/>
        <v>#N/A</v>
      </c>
      <c r="CQ228" s="146" t="e">
        <f t="shared" si="43"/>
        <v>#N/A</v>
      </c>
      <c r="CR228" s="146" t="e">
        <f t="shared" si="44"/>
        <v>#N/A</v>
      </c>
      <c r="CS228" s="146" t="e">
        <f t="shared" si="45"/>
        <v>#N/A</v>
      </c>
      <c r="CT228" s="146" t="e">
        <f t="shared" si="46"/>
        <v>#N/A</v>
      </c>
      <c r="CU228" s="146">
        <f t="shared" si="47"/>
        <v>0</v>
      </c>
      <c r="CV228" s="146">
        <f t="shared" si="48"/>
        <v>0</v>
      </c>
      <c r="CW228" s="146">
        <f t="shared" si="49"/>
        <v>0</v>
      </c>
      <c r="CX228" s="146">
        <f t="shared" si="50"/>
        <v>0</v>
      </c>
      <c r="CY228" s="146">
        <f t="shared" si="51"/>
        <v>0</v>
      </c>
      <c r="CZ228" s="146">
        <f t="shared" si="52"/>
        <v>0</v>
      </c>
      <c r="DA228" s="146" t="e">
        <f t="shared" si="53"/>
        <v>#N/A</v>
      </c>
      <c r="DB228" s="146" t="e">
        <f t="shared" si="54"/>
        <v>#N/A</v>
      </c>
      <c r="DC228" s="146" t="e">
        <f t="shared" si="55"/>
        <v>#N/A</v>
      </c>
      <c r="DD228" s="146" t="e">
        <f t="shared" si="56"/>
        <v>#N/A</v>
      </c>
      <c r="DE228" s="146" t="e">
        <f t="shared" si="57"/>
        <v>#N/A</v>
      </c>
      <c r="DF228" s="146" t="e">
        <f t="shared" si="58"/>
        <v>#N/A</v>
      </c>
    </row>
    <row r="229" spans="2:110" x14ac:dyDescent="0.25">
      <c r="B229" s="142"/>
      <c r="G229" s="112"/>
      <c r="H229" s="112"/>
      <c r="I229" s="112"/>
      <c r="J229" s="112"/>
      <c r="K229" s="112"/>
      <c r="L229" s="112"/>
      <c r="M229" s="113"/>
      <c r="N229" s="113"/>
      <c r="O229" s="113"/>
      <c r="P229" s="113"/>
      <c r="Q229" s="113"/>
      <c r="R229" s="113"/>
      <c r="S229" s="114"/>
      <c r="T229" s="114"/>
      <c r="U229" s="114"/>
      <c r="V229" s="114"/>
      <c r="W229" s="114"/>
      <c r="X229" s="114"/>
      <c r="AR229" s="112" t="str">
        <f t="shared" si="4"/>
        <v/>
      </c>
      <c r="AS229" s="112" t="str">
        <f t="shared" si="5"/>
        <v/>
      </c>
      <c r="AU229" s="113" t="str">
        <f t="shared" si="6"/>
        <v/>
      </c>
      <c r="AV229" s="113" t="str">
        <f t="shared" si="7"/>
        <v/>
      </c>
      <c r="AX229" s="114" t="str">
        <f t="shared" si="8"/>
        <v/>
      </c>
      <c r="AY229" s="114" t="str">
        <f t="shared" si="9"/>
        <v/>
      </c>
      <c r="BA229" s="109" t="str">
        <f t="shared" si="10"/>
        <v/>
      </c>
      <c r="BB229" s="109" t="str">
        <f t="shared" si="11"/>
        <v/>
      </c>
      <c r="BD229" s="110" t="str">
        <f t="shared" si="12"/>
        <v/>
      </c>
      <c r="BE229" s="110" t="str">
        <f t="shared" si="13"/>
        <v/>
      </c>
      <c r="BG229" s="111" t="str">
        <f t="shared" si="14"/>
        <v/>
      </c>
      <c r="BH229" s="111" t="str">
        <f t="shared" si="15"/>
        <v/>
      </c>
      <c r="BJ229" s="144" t="str">
        <f t="shared" si="16"/>
        <v/>
      </c>
      <c r="BK229" s="113" t="str">
        <f t="shared" si="17"/>
        <v/>
      </c>
      <c r="BL229" s="114" t="str">
        <f t="shared" si="18"/>
        <v/>
      </c>
      <c r="BM229" s="109" t="str">
        <f t="shared" si="19"/>
        <v/>
      </c>
      <c r="BN229" s="110" t="str">
        <f t="shared" si="20"/>
        <v/>
      </c>
      <c r="BO229" s="145" t="str">
        <f t="shared" si="21"/>
        <v/>
      </c>
      <c r="BP229" s="115" t="str">
        <f t="shared" si="22"/>
        <v/>
      </c>
      <c r="BQ229" s="116" t="str">
        <f t="shared" si="23"/>
        <v/>
      </c>
      <c r="BR229" s="117" t="str">
        <f t="shared" si="24"/>
        <v/>
      </c>
      <c r="BS229" s="118" t="str">
        <f t="shared" si="25"/>
        <v/>
      </c>
      <c r="BT229" s="119" t="str">
        <f t="shared" si="26"/>
        <v/>
      </c>
      <c r="BU229" s="120" t="str">
        <f t="shared" si="27"/>
        <v/>
      </c>
      <c r="BV229" s="115" t="str">
        <f t="shared" si="28"/>
        <v/>
      </c>
      <c r="BW229" s="116" t="str">
        <f t="shared" si="29"/>
        <v/>
      </c>
      <c r="BX229" s="117" t="str">
        <f t="shared" si="30"/>
        <v/>
      </c>
      <c r="BY229" s="118" t="str">
        <f t="shared" si="31"/>
        <v/>
      </c>
      <c r="BZ229" s="119" t="str">
        <f t="shared" si="32"/>
        <v/>
      </c>
      <c r="CA229" s="120" t="str">
        <f t="shared" si="33"/>
        <v/>
      </c>
      <c r="CB229" s="146" t="e">
        <f>VLOOKUP($A229,[1]Peaks!$A$4:$G$21,2)</f>
        <v>#N/A</v>
      </c>
      <c r="CC229" s="146" t="e">
        <f>VLOOKUP($A229,[1]Peaks!$A$4:$G$21,3)</f>
        <v>#N/A</v>
      </c>
      <c r="CD229" s="146" t="e">
        <f>VLOOKUP($A229,[1]Peaks!$A$4:$G$21,4)</f>
        <v>#N/A</v>
      </c>
      <c r="CE229" s="146" t="e">
        <f>VLOOKUP($A229,[1]Peaks!$A$4:$G$21,5)</f>
        <v>#N/A</v>
      </c>
      <c r="CF229" s="146" t="e">
        <f>VLOOKUP($A229,[1]Peaks!$A$4:$G$21,6)</f>
        <v>#N/A</v>
      </c>
      <c r="CG229" s="146" t="e">
        <f>VLOOKUP($A229,[1]Peaks!$A$4:$G$21,7)</f>
        <v>#N/A</v>
      </c>
      <c r="CH229" s="146">
        <f t="shared" si="34"/>
        <v>0</v>
      </c>
      <c r="CI229" s="146">
        <f t="shared" si="35"/>
        <v>0</v>
      </c>
      <c r="CJ229" s="146">
        <f t="shared" si="36"/>
        <v>0</v>
      </c>
      <c r="CK229" s="146">
        <f t="shared" si="37"/>
        <v>0</v>
      </c>
      <c r="CL229" s="146">
        <f t="shared" si="38"/>
        <v>0</v>
      </c>
      <c r="CM229" s="146">
        <f t="shared" si="39"/>
        <v>0</v>
      </c>
      <c r="CN229" s="146">
        <f t="shared" si="40"/>
        <v>0</v>
      </c>
      <c r="CO229" s="146" t="e">
        <f t="shared" si="41"/>
        <v>#N/A</v>
      </c>
      <c r="CP229" s="146" t="e">
        <f t="shared" si="42"/>
        <v>#N/A</v>
      </c>
      <c r="CQ229" s="146" t="e">
        <f t="shared" si="43"/>
        <v>#N/A</v>
      </c>
      <c r="CR229" s="146" t="e">
        <f t="shared" si="44"/>
        <v>#N/A</v>
      </c>
      <c r="CS229" s="146" t="e">
        <f t="shared" si="45"/>
        <v>#N/A</v>
      </c>
      <c r="CT229" s="146" t="e">
        <f t="shared" si="46"/>
        <v>#N/A</v>
      </c>
      <c r="CU229" s="146">
        <f t="shared" si="47"/>
        <v>0</v>
      </c>
      <c r="CV229" s="146">
        <f t="shared" si="48"/>
        <v>0</v>
      </c>
      <c r="CW229" s="146">
        <f t="shared" si="49"/>
        <v>0</v>
      </c>
      <c r="CX229" s="146">
        <f t="shared" si="50"/>
        <v>0</v>
      </c>
      <c r="CY229" s="146">
        <f t="shared" si="51"/>
        <v>0</v>
      </c>
      <c r="CZ229" s="146">
        <f t="shared" si="52"/>
        <v>0</v>
      </c>
      <c r="DA229" s="146" t="e">
        <f t="shared" si="53"/>
        <v>#N/A</v>
      </c>
      <c r="DB229" s="146" t="e">
        <f t="shared" si="54"/>
        <v>#N/A</v>
      </c>
      <c r="DC229" s="146" t="e">
        <f t="shared" si="55"/>
        <v>#N/A</v>
      </c>
      <c r="DD229" s="146" t="e">
        <f t="shared" si="56"/>
        <v>#N/A</v>
      </c>
      <c r="DE229" s="146" t="e">
        <f t="shared" si="57"/>
        <v>#N/A</v>
      </c>
      <c r="DF229" s="146" t="e">
        <f t="shared" si="58"/>
        <v>#N/A</v>
      </c>
    </row>
    <row r="230" spans="2:110" x14ac:dyDescent="0.25">
      <c r="B230" s="142"/>
      <c r="G230" s="112"/>
      <c r="H230" s="112"/>
      <c r="I230" s="112"/>
      <c r="J230" s="112"/>
      <c r="K230" s="112"/>
      <c r="L230" s="112"/>
      <c r="M230" s="113"/>
      <c r="N230" s="113"/>
      <c r="O230" s="113"/>
      <c r="P230" s="113"/>
      <c r="Q230" s="113"/>
      <c r="R230" s="113"/>
      <c r="S230" s="114"/>
      <c r="T230" s="114"/>
      <c r="U230" s="114"/>
      <c r="V230" s="114"/>
      <c r="W230" s="114"/>
      <c r="X230" s="114"/>
      <c r="AR230" s="112" t="str">
        <f t="shared" si="4"/>
        <v/>
      </c>
      <c r="AS230" s="112" t="str">
        <f t="shared" si="5"/>
        <v/>
      </c>
      <c r="AU230" s="113" t="str">
        <f t="shared" si="6"/>
        <v/>
      </c>
      <c r="AV230" s="113" t="str">
        <f t="shared" si="7"/>
        <v/>
      </c>
      <c r="AX230" s="114" t="str">
        <f t="shared" si="8"/>
        <v/>
      </c>
      <c r="AY230" s="114" t="str">
        <f t="shared" si="9"/>
        <v/>
      </c>
      <c r="BA230" s="109" t="str">
        <f t="shared" si="10"/>
        <v/>
      </c>
      <c r="BB230" s="109" t="str">
        <f t="shared" si="11"/>
        <v/>
      </c>
      <c r="BD230" s="110" t="str">
        <f t="shared" si="12"/>
        <v/>
      </c>
      <c r="BE230" s="110" t="str">
        <f t="shared" si="13"/>
        <v/>
      </c>
      <c r="BG230" s="111" t="str">
        <f t="shared" si="14"/>
        <v/>
      </c>
      <c r="BH230" s="111" t="str">
        <f t="shared" si="15"/>
        <v/>
      </c>
      <c r="BJ230" s="144" t="str">
        <f t="shared" si="16"/>
        <v/>
      </c>
      <c r="BK230" s="113" t="str">
        <f t="shared" si="17"/>
        <v/>
      </c>
      <c r="BL230" s="114" t="str">
        <f t="shared" si="18"/>
        <v/>
      </c>
      <c r="BM230" s="109" t="str">
        <f t="shared" si="19"/>
        <v/>
      </c>
      <c r="BN230" s="110" t="str">
        <f t="shared" si="20"/>
        <v/>
      </c>
      <c r="BO230" s="145" t="str">
        <f t="shared" si="21"/>
        <v/>
      </c>
      <c r="BP230" s="115" t="str">
        <f t="shared" si="22"/>
        <v/>
      </c>
      <c r="BQ230" s="116" t="str">
        <f t="shared" si="23"/>
        <v/>
      </c>
      <c r="BR230" s="117" t="str">
        <f t="shared" si="24"/>
        <v/>
      </c>
      <c r="BS230" s="118" t="str">
        <f t="shared" si="25"/>
        <v/>
      </c>
      <c r="BT230" s="119" t="str">
        <f t="shared" si="26"/>
        <v/>
      </c>
      <c r="BU230" s="120" t="str">
        <f t="shared" si="27"/>
        <v/>
      </c>
      <c r="BV230" s="115" t="str">
        <f t="shared" si="28"/>
        <v/>
      </c>
      <c r="BW230" s="116" t="str">
        <f t="shared" si="29"/>
        <v/>
      </c>
      <c r="BX230" s="117" t="str">
        <f t="shared" si="30"/>
        <v/>
      </c>
      <c r="BY230" s="118" t="str">
        <f t="shared" si="31"/>
        <v/>
      </c>
      <c r="BZ230" s="119" t="str">
        <f t="shared" si="32"/>
        <v/>
      </c>
      <c r="CA230" s="120" t="str">
        <f t="shared" si="33"/>
        <v/>
      </c>
      <c r="CB230" s="146" t="e">
        <f>VLOOKUP($A230,[1]Peaks!$A$4:$G$21,2)</f>
        <v>#N/A</v>
      </c>
      <c r="CC230" s="146" t="e">
        <f>VLOOKUP($A230,[1]Peaks!$A$4:$G$21,3)</f>
        <v>#N/A</v>
      </c>
      <c r="CD230" s="146" t="e">
        <f>VLOOKUP($A230,[1]Peaks!$A$4:$G$21,4)</f>
        <v>#N/A</v>
      </c>
      <c r="CE230" s="146" t="e">
        <f>VLOOKUP($A230,[1]Peaks!$A$4:$G$21,5)</f>
        <v>#N/A</v>
      </c>
      <c r="CF230" s="146" t="e">
        <f>VLOOKUP($A230,[1]Peaks!$A$4:$G$21,6)</f>
        <v>#N/A</v>
      </c>
      <c r="CG230" s="146" t="e">
        <f>VLOOKUP($A230,[1]Peaks!$A$4:$G$21,7)</f>
        <v>#N/A</v>
      </c>
      <c r="CH230" s="146">
        <f t="shared" si="34"/>
        <v>0</v>
      </c>
      <c r="CI230" s="146">
        <f t="shared" si="35"/>
        <v>0</v>
      </c>
      <c r="CJ230" s="146">
        <f t="shared" si="36"/>
        <v>0</v>
      </c>
      <c r="CK230" s="146">
        <f t="shared" si="37"/>
        <v>0</v>
      </c>
      <c r="CL230" s="146">
        <f t="shared" si="38"/>
        <v>0</v>
      </c>
      <c r="CM230" s="146">
        <f t="shared" si="39"/>
        <v>0</v>
      </c>
      <c r="CN230" s="146">
        <f t="shared" si="40"/>
        <v>0</v>
      </c>
      <c r="CO230" s="146" t="e">
        <f t="shared" si="41"/>
        <v>#N/A</v>
      </c>
      <c r="CP230" s="146" t="e">
        <f t="shared" si="42"/>
        <v>#N/A</v>
      </c>
      <c r="CQ230" s="146" t="e">
        <f t="shared" si="43"/>
        <v>#N/A</v>
      </c>
      <c r="CR230" s="146" t="e">
        <f t="shared" si="44"/>
        <v>#N/A</v>
      </c>
      <c r="CS230" s="146" t="e">
        <f t="shared" si="45"/>
        <v>#N/A</v>
      </c>
      <c r="CT230" s="146" t="e">
        <f t="shared" si="46"/>
        <v>#N/A</v>
      </c>
      <c r="CU230" s="146">
        <f t="shared" si="47"/>
        <v>0</v>
      </c>
      <c r="CV230" s="146">
        <f t="shared" si="48"/>
        <v>0</v>
      </c>
      <c r="CW230" s="146">
        <f t="shared" si="49"/>
        <v>0</v>
      </c>
      <c r="CX230" s="146">
        <f t="shared" si="50"/>
        <v>0</v>
      </c>
      <c r="CY230" s="146">
        <f t="shared" si="51"/>
        <v>0</v>
      </c>
      <c r="CZ230" s="146">
        <f t="shared" si="52"/>
        <v>0</v>
      </c>
      <c r="DA230" s="146" t="e">
        <f t="shared" si="53"/>
        <v>#N/A</v>
      </c>
      <c r="DB230" s="146" t="e">
        <f t="shared" si="54"/>
        <v>#N/A</v>
      </c>
      <c r="DC230" s="146" t="e">
        <f t="shared" si="55"/>
        <v>#N/A</v>
      </c>
      <c r="DD230" s="146" t="e">
        <f t="shared" si="56"/>
        <v>#N/A</v>
      </c>
      <c r="DE230" s="146" t="e">
        <f t="shared" si="57"/>
        <v>#N/A</v>
      </c>
      <c r="DF230" s="146" t="e">
        <f t="shared" si="58"/>
        <v>#N/A</v>
      </c>
    </row>
    <row r="231" spans="2:110" x14ac:dyDescent="0.25">
      <c r="B231" s="142"/>
      <c r="G231" s="112"/>
      <c r="H231" s="112"/>
      <c r="I231" s="112"/>
      <c r="J231" s="112"/>
      <c r="K231" s="112"/>
      <c r="L231" s="112"/>
      <c r="M231" s="113"/>
      <c r="N231" s="113"/>
      <c r="O231" s="113"/>
      <c r="P231" s="113"/>
      <c r="Q231" s="113"/>
      <c r="R231" s="113"/>
      <c r="S231" s="114"/>
      <c r="T231" s="114"/>
      <c r="U231" s="114"/>
      <c r="V231" s="114"/>
      <c r="W231" s="114"/>
      <c r="X231" s="114"/>
      <c r="AR231" s="112" t="str">
        <f t="shared" si="4"/>
        <v/>
      </c>
      <c r="AS231" s="112" t="str">
        <f t="shared" si="5"/>
        <v/>
      </c>
      <c r="AU231" s="113" t="str">
        <f t="shared" si="6"/>
        <v/>
      </c>
      <c r="AV231" s="113" t="str">
        <f t="shared" si="7"/>
        <v/>
      </c>
      <c r="AX231" s="114" t="str">
        <f t="shared" si="8"/>
        <v/>
      </c>
      <c r="AY231" s="114" t="str">
        <f t="shared" si="9"/>
        <v/>
      </c>
      <c r="BA231" s="109" t="str">
        <f t="shared" si="10"/>
        <v/>
      </c>
      <c r="BB231" s="109" t="str">
        <f t="shared" si="11"/>
        <v/>
      </c>
      <c r="BD231" s="110" t="str">
        <f t="shared" si="12"/>
        <v/>
      </c>
      <c r="BE231" s="110" t="str">
        <f t="shared" si="13"/>
        <v/>
      </c>
      <c r="BG231" s="111" t="str">
        <f t="shared" si="14"/>
        <v/>
      </c>
      <c r="BH231" s="111" t="str">
        <f t="shared" si="15"/>
        <v/>
      </c>
      <c r="BJ231" s="144" t="str">
        <f t="shared" si="16"/>
        <v/>
      </c>
      <c r="BK231" s="113" t="str">
        <f t="shared" si="17"/>
        <v/>
      </c>
      <c r="BL231" s="114" t="str">
        <f t="shared" si="18"/>
        <v/>
      </c>
      <c r="BM231" s="109" t="str">
        <f t="shared" si="19"/>
        <v/>
      </c>
      <c r="BN231" s="110" t="str">
        <f t="shared" si="20"/>
        <v/>
      </c>
      <c r="BO231" s="145" t="str">
        <f t="shared" si="21"/>
        <v/>
      </c>
      <c r="BP231" s="115" t="str">
        <f t="shared" si="22"/>
        <v/>
      </c>
      <c r="BQ231" s="116" t="str">
        <f t="shared" si="23"/>
        <v/>
      </c>
      <c r="BR231" s="117" t="str">
        <f t="shared" si="24"/>
        <v/>
      </c>
      <c r="BS231" s="118" t="str">
        <f t="shared" si="25"/>
        <v/>
      </c>
      <c r="BT231" s="119" t="str">
        <f t="shared" si="26"/>
        <v/>
      </c>
      <c r="BU231" s="120" t="str">
        <f t="shared" si="27"/>
        <v/>
      </c>
      <c r="BV231" s="115" t="str">
        <f t="shared" si="28"/>
        <v/>
      </c>
      <c r="BW231" s="116" t="str">
        <f t="shared" si="29"/>
        <v/>
      </c>
      <c r="BX231" s="117" t="str">
        <f t="shared" si="30"/>
        <v/>
      </c>
      <c r="BY231" s="118" t="str">
        <f t="shared" si="31"/>
        <v/>
      </c>
      <c r="BZ231" s="119" t="str">
        <f t="shared" si="32"/>
        <v/>
      </c>
      <c r="CA231" s="120" t="str">
        <f t="shared" si="33"/>
        <v/>
      </c>
      <c r="CB231" s="146" t="e">
        <f>VLOOKUP($A231,[1]Peaks!$A$4:$G$21,2)</f>
        <v>#N/A</v>
      </c>
      <c r="CC231" s="146" t="e">
        <f>VLOOKUP($A231,[1]Peaks!$A$4:$G$21,3)</f>
        <v>#N/A</v>
      </c>
      <c r="CD231" s="146" t="e">
        <f>VLOOKUP($A231,[1]Peaks!$A$4:$G$21,4)</f>
        <v>#N/A</v>
      </c>
      <c r="CE231" s="146" t="e">
        <f>VLOOKUP($A231,[1]Peaks!$A$4:$G$21,5)</f>
        <v>#N/A</v>
      </c>
      <c r="CF231" s="146" t="e">
        <f>VLOOKUP($A231,[1]Peaks!$A$4:$G$21,6)</f>
        <v>#N/A</v>
      </c>
      <c r="CG231" s="146" t="e">
        <f>VLOOKUP($A231,[1]Peaks!$A$4:$G$21,7)</f>
        <v>#N/A</v>
      </c>
      <c r="CH231" s="146">
        <f t="shared" si="34"/>
        <v>0</v>
      </c>
      <c r="CI231" s="146">
        <f t="shared" si="35"/>
        <v>0</v>
      </c>
      <c r="CJ231" s="146">
        <f t="shared" si="36"/>
        <v>0</v>
      </c>
      <c r="CK231" s="146">
        <f t="shared" si="37"/>
        <v>0</v>
      </c>
      <c r="CL231" s="146">
        <f t="shared" si="38"/>
        <v>0</v>
      </c>
      <c r="CM231" s="146">
        <f t="shared" si="39"/>
        <v>0</v>
      </c>
      <c r="CN231" s="146">
        <f t="shared" si="40"/>
        <v>0</v>
      </c>
      <c r="CO231" s="146" t="e">
        <f t="shared" si="41"/>
        <v>#N/A</v>
      </c>
      <c r="CP231" s="146" t="e">
        <f t="shared" si="42"/>
        <v>#N/A</v>
      </c>
      <c r="CQ231" s="146" t="e">
        <f t="shared" si="43"/>
        <v>#N/A</v>
      </c>
      <c r="CR231" s="146" t="e">
        <f t="shared" si="44"/>
        <v>#N/A</v>
      </c>
      <c r="CS231" s="146" t="e">
        <f t="shared" si="45"/>
        <v>#N/A</v>
      </c>
      <c r="CT231" s="146" t="e">
        <f t="shared" si="46"/>
        <v>#N/A</v>
      </c>
      <c r="CU231" s="146">
        <f t="shared" si="47"/>
        <v>0</v>
      </c>
      <c r="CV231" s="146">
        <f t="shared" si="48"/>
        <v>0</v>
      </c>
      <c r="CW231" s="146">
        <f t="shared" si="49"/>
        <v>0</v>
      </c>
      <c r="CX231" s="146">
        <f t="shared" si="50"/>
        <v>0</v>
      </c>
      <c r="CY231" s="146">
        <f t="shared" si="51"/>
        <v>0</v>
      </c>
      <c r="CZ231" s="146">
        <f t="shared" si="52"/>
        <v>0</v>
      </c>
      <c r="DA231" s="146" t="e">
        <f t="shared" si="53"/>
        <v>#N/A</v>
      </c>
      <c r="DB231" s="146" t="e">
        <f t="shared" si="54"/>
        <v>#N/A</v>
      </c>
      <c r="DC231" s="146" t="e">
        <f t="shared" si="55"/>
        <v>#N/A</v>
      </c>
      <c r="DD231" s="146" t="e">
        <f t="shared" si="56"/>
        <v>#N/A</v>
      </c>
      <c r="DE231" s="146" t="e">
        <f t="shared" si="57"/>
        <v>#N/A</v>
      </c>
      <c r="DF231" s="146" t="e">
        <f t="shared" si="58"/>
        <v>#N/A</v>
      </c>
    </row>
    <row r="232" spans="2:110" x14ac:dyDescent="0.25">
      <c r="B232" s="142"/>
      <c r="G232" s="112"/>
      <c r="H232" s="112"/>
      <c r="I232" s="112"/>
      <c r="J232" s="112"/>
      <c r="K232" s="112"/>
      <c r="L232" s="112"/>
      <c r="M232" s="113"/>
      <c r="N232" s="113"/>
      <c r="O232" s="113"/>
      <c r="P232" s="113"/>
      <c r="Q232" s="113"/>
      <c r="R232" s="113"/>
      <c r="S232" s="114"/>
      <c r="T232" s="114"/>
      <c r="U232" s="114"/>
      <c r="V232" s="114"/>
      <c r="W232" s="114"/>
      <c r="X232" s="114"/>
      <c r="AR232" s="112" t="str">
        <f t="shared" si="4"/>
        <v/>
      </c>
      <c r="AS232" s="112" t="str">
        <f t="shared" si="5"/>
        <v/>
      </c>
      <c r="AU232" s="113" t="str">
        <f t="shared" si="6"/>
        <v/>
      </c>
      <c r="AV232" s="113" t="str">
        <f t="shared" si="7"/>
        <v/>
      </c>
      <c r="AX232" s="114" t="str">
        <f t="shared" si="8"/>
        <v/>
      </c>
      <c r="AY232" s="114" t="str">
        <f t="shared" si="9"/>
        <v/>
      </c>
      <c r="BA232" s="109" t="str">
        <f t="shared" si="10"/>
        <v/>
      </c>
      <c r="BB232" s="109" t="str">
        <f t="shared" si="11"/>
        <v/>
      </c>
      <c r="BD232" s="110" t="str">
        <f t="shared" si="12"/>
        <v/>
      </c>
      <c r="BE232" s="110" t="str">
        <f t="shared" si="13"/>
        <v/>
      </c>
      <c r="BG232" s="111" t="str">
        <f t="shared" si="14"/>
        <v/>
      </c>
      <c r="BH232" s="111" t="str">
        <f t="shared" si="15"/>
        <v/>
      </c>
      <c r="BJ232" s="144" t="str">
        <f t="shared" si="16"/>
        <v/>
      </c>
      <c r="BK232" s="113" t="str">
        <f t="shared" si="17"/>
        <v/>
      </c>
      <c r="BL232" s="114" t="str">
        <f t="shared" si="18"/>
        <v/>
      </c>
      <c r="BM232" s="109" t="str">
        <f t="shared" si="19"/>
        <v/>
      </c>
      <c r="BN232" s="110" t="str">
        <f t="shared" si="20"/>
        <v/>
      </c>
      <c r="BO232" s="145" t="str">
        <f t="shared" si="21"/>
        <v/>
      </c>
      <c r="BP232" s="115" t="str">
        <f t="shared" si="22"/>
        <v/>
      </c>
      <c r="BQ232" s="116" t="str">
        <f t="shared" si="23"/>
        <v/>
      </c>
      <c r="BR232" s="117" t="str">
        <f t="shared" si="24"/>
        <v/>
      </c>
      <c r="BS232" s="118" t="str">
        <f t="shared" si="25"/>
        <v/>
      </c>
      <c r="BT232" s="119" t="str">
        <f t="shared" si="26"/>
        <v/>
      </c>
      <c r="BU232" s="120" t="str">
        <f t="shared" si="27"/>
        <v/>
      </c>
      <c r="BV232" s="115" t="str">
        <f t="shared" si="28"/>
        <v/>
      </c>
      <c r="BW232" s="116" t="str">
        <f t="shared" si="29"/>
        <v/>
      </c>
      <c r="BX232" s="117" t="str">
        <f t="shared" si="30"/>
        <v/>
      </c>
      <c r="BY232" s="118" t="str">
        <f t="shared" si="31"/>
        <v/>
      </c>
      <c r="BZ232" s="119" t="str">
        <f t="shared" si="32"/>
        <v/>
      </c>
      <c r="CA232" s="120" t="str">
        <f t="shared" si="33"/>
        <v/>
      </c>
      <c r="CB232" s="146" t="e">
        <f>VLOOKUP($A232,[1]Peaks!$A$4:$G$21,2)</f>
        <v>#N/A</v>
      </c>
      <c r="CC232" s="146" t="e">
        <f>VLOOKUP($A232,[1]Peaks!$A$4:$G$21,3)</f>
        <v>#N/A</v>
      </c>
      <c r="CD232" s="146" t="e">
        <f>VLOOKUP($A232,[1]Peaks!$A$4:$G$21,4)</f>
        <v>#N/A</v>
      </c>
      <c r="CE232" s="146" t="e">
        <f>VLOOKUP($A232,[1]Peaks!$A$4:$G$21,5)</f>
        <v>#N/A</v>
      </c>
      <c r="CF232" s="146" t="e">
        <f>VLOOKUP($A232,[1]Peaks!$A$4:$G$21,6)</f>
        <v>#N/A</v>
      </c>
      <c r="CG232" s="146" t="e">
        <f>VLOOKUP($A232,[1]Peaks!$A$4:$G$21,7)</f>
        <v>#N/A</v>
      </c>
      <c r="CH232" s="146">
        <f t="shared" si="34"/>
        <v>0</v>
      </c>
      <c r="CI232" s="146">
        <f t="shared" si="35"/>
        <v>0</v>
      </c>
      <c r="CJ232" s="146">
        <f t="shared" si="36"/>
        <v>0</v>
      </c>
      <c r="CK232" s="146">
        <f t="shared" si="37"/>
        <v>0</v>
      </c>
      <c r="CL232" s="146">
        <f t="shared" si="38"/>
        <v>0</v>
      </c>
      <c r="CM232" s="146">
        <f t="shared" si="39"/>
        <v>0</v>
      </c>
      <c r="CN232" s="146">
        <f t="shared" si="40"/>
        <v>0</v>
      </c>
      <c r="CO232" s="146" t="e">
        <f t="shared" si="41"/>
        <v>#N/A</v>
      </c>
      <c r="CP232" s="146" t="e">
        <f t="shared" si="42"/>
        <v>#N/A</v>
      </c>
      <c r="CQ232" s="146" t="e">
        <f t="shared" si="43"/>
        <v>#N/A</v>
      </c>
      <c r="CR232" s="146" t="e">
        <f t="shared" si="44"/>
        <v>#N/A</v>
      </c>
      <c r="CS232" s="146" t="e">
        <f t="shared" si="45"/>
        <v>#N/A</v>
      </c>
      <c r="CT232" s="146" t="e">
        <f t="shared" si="46"/>
        <v>#N/A</v>
      </c>
      <c r="CU232" s="146">
        <f t="shared" si="47"/>
        <v>0</v>
      </c>
      <c r="CV232" s="146">
        <f t="shared" si="48"/>
        <v>0</v>
      </c>
      <c r="CW232" s="146">
        <f t="shared" si="49"/>
        <v>0</v>
      </c>
      <c r="CX232" s="146">
        <f t="shared" si="50"/>
        <v>0</v>
      </c>
      <c r="CY232" s="146">
        <f t="shared" si="51"/>
        <v>0</v>
      </c>
      <c r="CZ232" s="146">
        <f t="shared" si="52"/>
        <v>0</v>
      </c>
      <c r="DA232" s="146" t="e">
        <f t="shared" si="53"/>
        <v>#N/A</v>
      </c>
      <c r="DB232" s="146" t="e">
        <f t="shared" si="54"/>
        <v>#N/A</v>
      </c>
      <c r="DC232" s="146" t="e">
        <f t="shared" si="55"/>
        <v>#N/A</v>
      </c>
      <c r="DD232" s="146" t="e">
        <f t="shared" si="56"/>
        <v>#N/A</v>
      </c>
      <c r="DE232" s="146" t="e">
        <f t="shared" si="57"/>
        <v>#N/A</v>
      </c>
      <c r="DF232" s="146" t="e">
        <f t="shared" si="58"/>
        <v>#N/A</v>
      </c>
    </row>
    <row r="233" spans="2:110" x14ac:dyDescent="0.25">
      <c r="B233" s="142"/>
      <c r="G233" s="112"/>
      <c r="H233" s="112"/>
      <c r="I233" s="112"/>
      <c r="J233" s="112"/>
      <c r="K233" s="112"/>
      <c r="L233" s="112"/>
      <c r="M233" s="113"/>
      <c r="N233" s="113"/>
      <c r="O233" s="113"/>
      <c r="P233" s="113"/>
      <c r="Q233" s="113"/>
      <c r="R233" s="113"/>
      <c r="S233" s="114"/>
      <c r="T233" s="114"/>
      <c r="U233" s="114"/>
      <c r="V233" s="114"/>
      <c r="W233" s="114"/>
      <c r="X233" s="114"/>
      <c r="AR233" s="112" t="str">
        <f t="shared" si="4"/>
        <v/>
      </c>
      <c r="AS233" s="112" t="str">
        <f t="shared" si="5"/>
        <v/>
      </c>
      <c r="AU233" s="113" t="str">
        <f t="shared" si="6"/>
        <v/>
      </c>
      <c r="AV233" s="113" t="str">
        <f t="shared" si="7"/>
        <v/>
      </c>
      <c r="AX233" s="114" t="str">
        <f t="shared" si="8"/>
        <v/>
      </c>
      <c r="AY233" s="114" t="str">
        <f t="shared" si="9"/>
        <v/>
      </c>
      <c r="BA233" s="109" t="str">
        <f t="shared" si="10"/>
        <v/>
      </c>
      <c r="BB233" s="109" t="str">
        <f t="shared" si="11"/>
        <v/>
      </c>
      <c r="BD233" s="110" t="str">
        <f t="shared" si="12"/>
        <v/>
      </c>
      <c r="BE233" s="110" t="str">
        <f t="shared" si="13"/>
        <v/>
      </c>
      <c r="BG233" s="111" t="str">
        <f t="shared" si="14"/>
        <v/>
      </c>
      <c r="BH233" s="111" t="str">
        <f t="shared" si="15"/>
        <v/>
      </c>
      <c r="BJ233" s="144" t="str">
        <f t="shared" si="16"/>
        <v/>
      </c>
      <c r="BK233" s="113" t="str">
        <f t="shared" si="17"/>
        <v/>
      </c>
      <c r="BL233" s="114" t="str">
        <f t="shared" si="18"/>
        <v/>
      </c>
      <c r="BM233" s="109" t="str">
        <f t="shared" si="19"/>
        <v/>
      </c>
      <c r="BN233" s="110" t="str">
        <f t="shared" si="20"/>
        <v/>
      </c>
      <c r="BO233" s="145" t="str">
        <f t="shared" si="21"/>
        <v/>
      </c>
      <c r="BP233" s="115" t="str">
        <f t="shared" si="22"/>
        <v/>
      </c>
      <c r="BQ233" s="116" t="str">
        <f t="shared" si="23"/>
        <v/>
      </c>
      <c r="BR233" s="117" t="str">
        <f t="shared" si="24"/>
        <v/>
      </c>
      <c r="BS233" s="118" t="str">
        <f t="shared" si="25"/>
        <v/>
      </c>
      <c r="BT233" s="119" t="str">
        <f t="shared" si="26"/>
        <v/>
      </c>
      <c r="BU233" s="120" t="str">
        <f t="shared" si="27"/>
        <v/>
      </c>
      <c r="BV233" s="115" t="str">
        <f t="shared" si="28"/>
        <v/>
      </c>
      <c r="BW233" s="116" t="str">
        <f t="shared" si="29"/>
        <v/>
      </c>
      <c r="BX233" s="117" t="str">
        <f t="shared" si="30"/>
        <v/>
      </c>
      <c r="BY233" s="118" t="str">
        <f t="shared" si="31"/>
        <v/>
      </c>
      <c r="BZ233" s="119" t="str">
        <f t="shared" si="32"/>
        <v/>
      </c>
      <c r="CA233" s="120" t="str">
        <f t="shared" si="33"/>
        <v/>
      </c>
      <c r="CB233" s="146" t="e">
        <f>VLOOKUP($A233,[1]Peaks!$A$4:$G$21,2)</f>
        <v>#N/A</v>
      </c>
      <c r="CC233" s="146" t="e">
        <f>VLOOKUP($A233,[1]Peaks!$A$4:$G$21,3)</f>
        <v>#N/A</v>
      </c>
      <c r="CD233" s="146" t="e">
        <f>VLOOKUP($A233,[1]Peaks!$A$4:$G$21,4)</f>
        <v>#N/A</v>
      </c>
      <c r="CE233" s="146" t="e">
        <f>VLOOKUP($A233,[1]Peaks!$A$4:$G$21,5)</f>
        <v>#N/A</v>
      </c>
      <c r="CF233" s="146" t="e">
        <f>VLOOKUP($A233,[1]Peaks!$A$4:$G$21,6)</f>
        <v>#N/A</v>
      </c>
      <c r="CG233" s="146" t="e">
        <f>VLOOKUP($A233,[1]Peaks!$A$4:$G$21,7)</f>
        <v>#N/A</v>
      </c>
      <c r="CH233" s="146">
        <f t="shared" si="34"/>
        <v>0</v>
      </c>
      <c r="CI233" s="146">
        <f t="shared" si="35"/>
        <v>0</v>
      </c>
      <c r="CJ233" s="146">
        <f t="shared" si="36"/>
        <v>0</v>
      </c>
      <c r="CK233" s="146">
        <f t="shared" si="37"/>
        <v>0</v>
      </c>
      <c r="CL233" s="146">
        <f t="shared" si="38"/>
        <v>0</v>
      </c>
      <c r="CM233" s="146">
        <f t="shared" si="39"/>
        <v>0</v>
      </c>
      <c r="CN233" s="146">
        <f t="shared" si="40"/>
        <v>0</v>
      </c>
      <c r="CO233" s="146" t="e">
        <f t="shared" si="41"/>
        <v>#N/A</v>
      </c>
      <c r="CP233" s="146" t="e">
        <f t="shared" si="42"/>
        <v>#N/A</v>
      </c>
      <c r="CQ233" s="146" t="e">
        <f t="shared" si="43"/>
        <v>#N/A</v>
      </c>
      <c r="CR233" s="146" t="e">
        <f t="shared" si="44"/>
        <v>#N/A</v>
      </c>
      <c r="CS233" s="146" t="e">
        <f t="shared" si="45"/>
        <v>#N/A</v>
      </c>
      <c r="CT233" s="146" t="e">
        <f t="shared" si="46"/>
        <v>#N/A</v>
      </c>
      <c r="CU233" s="146">
        <f t="shared" si="47"/>
        <v>0</v>
      </c>
      <c r="CV233" s="146">
        <f t="shared" si="48"/>
        <v>0</v>
      </c>
      <c r="CW233" s="146">
        <f t="shared" si="49"/>
        <v>0</v>
      </c>
      <c r="CX233" s="146">
        <f t="shared" si="50"/>
        <v>0</v>
      </c>
      <c r="CY233" s="146">
        <f t="shared" si="51"/>
        <v>0</v>
      </c>
      <c r="CZ233" s="146">
        <f t="shared" si="52"/>
        <v>0</v>
      </c>
      <c r="DA233" s="146" t="e">
        <f t="shared" si="53"/>
        <v>#N/A</v>
      </c>
      <c r="DB233" s="146" t="e">
        <f t="shared" si="54"/>
        <v>#N/A</v>
      </c>
      <c r="DC233" s="146" t="e">
        <f t="shared" si="55"/>
        <v>#N/A</v>
      </c>
      <c r="DD233" s="146" t="e">
        <f t="shared" si="56"/>
        <v>#N/A</v>
      </c>
      <c r="DE233" s="146" t="e">
        <f t="shared" si="57"/>
        <v>#N/A</v>
      </c>
      <c r="DF233" s="146" t="e">
        <f t="shared" si="58"/>
        <v>#N/A</v>
      </c>
    </row>
    <row r="234" spans="2:110" x14ac:dyDescent="0.25">
      <c r="B234" s="142"/>
      <c r="G234" s="112"/>
      <c r="H234" s="112"/>
      <c r="I234" s="112"/>
      <c r="J234" s="112"/>
      <c r="K234" s="112"/>
      <c r="L234" s="112"/>
      <c r="M234" s="113"/>
      <c r="N234" s="113"/>
      <c r="O234" s="113"/>
      <c r="P234" s="113"/>
      <c r="Q234" s="113"/>
      <c r="R234" s="113"/>
      <c r="S234" s="114"/>
      <c r="T234" s="114"/>
      <c r="U234" s="114"/>
      <c r="V234" s="114"/>
      <c r="W234" s="114"/>
      <c r="X234" s="114"/>
      <c r="AR234" s="112" t="str">
        <f t="shared" si="4"/>
        <v/>
      </c>
      <c r="AS234" s="112" t="str">
        <f t="shared" si="5"/>
        <v/>
      </c>
      <c r="AU234" s="113" t="str">
        <f t="shared" si="6"/>
        <v/>
      </c>
      <c r="AV234" s="113" t="str">
        <f t="shared" si="7"/>
        <v/>
      </c>
      <c r="AX234" s="114" t="str">
        <f t="shared" si="8"/>
        <v/>
      </c>
      <c r="AY234" s="114" t="str">
        <f t="shared" si="9"/>
        <v/>
      </c>
      <c r="BA234" s="109" t="str">
        <f t="shared" si="10"/>
        <v/>
      </c>
      <c r="BB234" s="109" t="str">
        <f t="shared" si="11"/>
        <v/>
      </c>
      <c r="BD234" s="110" t="str">
        <f t="shared" si="12"/>
        <v/>
      </c>
      <c r="BE234" s="110" t="str">
        <f t="shared" si="13"/>
        <v/>
      </c>
      <c r="BG234" s="111" t="str">
        <f t="shared" si="14"/>
        <v/>
      </c>
      <c r="BH234" s="111" t="str">
        <f t="shared" si="15"/>
        <v/>
      </c>
      <c r="BJ234" s="144" t="str">
        <f t="shared" si="16"/>
        <v/>
      </c>
      <c r="BK234" s="113" t="str">
        <f t="shared" si="17"/>
        <v/>
      </c>
      <c r="BL234" s="114" t="str">
        <f t="shared" si="18"/>
        <v/>
      </c>
      <c r="BM234" s="109" t="str">
        <f t="shared" si="19"/>
        <v/>
      </c>
      <c r="BN234" s="110" t="str">
        <f t="shared" si="20"/>
        <v/>
      </c>
      <c r="BO234" s="145" t="str">
        <f t="shared" si="21"/>
        <v/>
      </c>
      <c r="BP234" s="115" t="str">
        <f t="shared" si="22"/>
        <v/>
      </c>
      <c r="BQ234" s="116" t="str">
        <f t="shared" si="23"/>
        <v/>
      </c>
      <c r="BR234" s="117" t="str">
        <f t="shared" si="24"/>
        <v/>
      </c>
      <c r="BS234" s="118" t="str">
        <f t="shared" si="25"/>
        <v/>
      </c>
      <c r="BT234" s="119" t="str">
        <f t="shared" si="26"/>
        <v/>
      </c>
      <c r="BU234" s="120" t="str">
        <f t="shared" si="27"/>
        <v/>
      </c>
      <c r="BV234" s="115" t="str">
        <f t="shared" si="28"/>
        <v/>
      </c>
      <c r="BW234" s="116" t="str">
        <f t="shared" si="29"/>
        <v/>
      </c>
      <c r="BX234" s="117" t="str">
        <f t="shared" si="30"/>
        <v/>
      </c>
      <c r="BY234" s="118" t="str">
        <f t="shared" si="31"/>
        <v/>
      </c>
      <c r="BZ234" s="119" t="str">
        <f t="shared" si="32"/>
        <v/>
      </c>
      <c r="CA234" s="120" t="str">
        <f t="shared" si="33"/>
        <v/>
      </c>
      <c r="CB234" s="146" t="e">
        <f>VLOOKUP($A234,[1]Peaks!$A$4:$G$21,2)</f>
        <v>#N/A</v>
      </c>
      <c r="CC234" s="146" t="e">
        <f>VLOOKUP($A234,[1]Peaks!$A$4:$G$21,3)</f>
        <v>#N/A</v>
      </c>
      <c r="CD234" s="146" t="e">
        <f>VLOOKUP($A234,[1]Peaks!$A$4:$G$21,4)</f>
        <v>#N/A</v>
      </c>
      <c r="CE234" s="146" t="e">
        <f>VLOOKUP($A234,[1]Peaks!$A$4:$G$21,5)</f>
        <v>#N/A</v>
      </c>
      <c r="CF234" s="146" t="e">
        <f>VLOOKUP($A234,[1]Peaks!$A$4:$G$21,6)</f>
        <v>#N/A</v>
      </c>
      <c r="CG234" s="146" t="e">
        <f>VLOOKUP($A234,[1]Peaks!$A$4:$G$21,7)</f>
        <v>#N/A</v>
      </c>
      <c r="CH234" s="146">
        <f t="shared" si="34"/>
        <v>0</v>
      </c>
      <c r="CI234" s="146">
        <f t="shared" si="35"/>
        <v>0</v>
      </c>
      <c r="CJ234" s="146">
        <f t="shared" si="36"/>
        <v>0</v>
      </c>
      <c r="CK234" s="146">
        <f t="shared" si="37"/>
        <v>0</v>
      </c>
      <c r="CL234" s="146">
        <f t="shared" si="38"/>
        <v>0</v>
      </c>
      <c r="CM234" s="146">
        <f t="shared" si="39"/>
        <v>0</v>
      </c>
      <c r="CN234" s="146">
        <f t="shared" si="40"/>
        <v>0</v>
      </c>
      <c r="CO234" s="146" t="e">
        <f t="shared" si="41"/>
        <v>#N/A</v>
      </c>
      <c r="CP234" s="146" t="e">
        <f t="shared" si="42"/>
        <v>#N/A</v>
      </c>
      <c r="CQ234" s="146" t="e">
        <f t="shared" si="43"/>
        <v>#N/A</v>
      </c>
      <c r="CR234" s="146" t="e">
        <f t="shared" si="44"/>
        <v>#N/A</v>
      </c>
      <c r="CS234" s="146" t="e">
        <f t="shared" si="45"/>
        <v>#N/A</v>
      </c>
      <c r="CT234" s="146" t="e">
        <f t="shared" si="46"/>
        <v>#N/A</v>
      </c>
      <c r="CU234" s="146">
        <f t="shared" si="47"/>
        <v>0</v>
      </c>
      <c r="CV234" s="146">
        <f t="shared" si="48"/>
        <v>0</v>
      </c>
      <c r="CW234" s="146">
        <f t="shared" si="49"/>
        <v>0</v>
      </c>
      <c r="CX234" s="146">
        <f t="shared" si="50"/>
        <v>0</v>
      </c>
      <c r="CY234" s="146">
        <f t="shared" si="51"/>
        <v>0</v>
      </c>
      <c r="CZ234" s="146">
        <f t="shared" si="52"/>
        <v>0</v>
      </c>
      <c r="DA234" s="146" t="e">
        <f t="shared" si="53"/>
        <v>#N/A</v>
      </c>
      <c r="DB234" s="146" t="e">
        <f t="shared" si="54"/>
        <v>#N/A</v>
      </c>
      <c r="DC234" s="146" t="e">
        <f t="shared" si="55"/>
        <v>#N/A</v>
      </c>
      <c r="DD234" s="146" t="e">
        <f t="shared" si="56"/>
        <v>#N/A</v>
      </c>
      <c r="DE234" s="146" t="e">
        <f t="shared" si="57"/>
        <v>#N/A</v>
      </c>
      <c r="DF234" s="146" t="e">
        <f t="shared" si="58"/>
        <v>#N/A</v>
      </c>
    </row>
    <row r="235" spans="2:110" x14ac:dyDescent="0.25">
      <c r="B235" s="142"/>
      <c r="G235" s="112"/>
      <c r="H235" s="112"/>
      <c r="I235" s="112"/>
      <c r="J235" s="112"/>
      <c r="K235" s="112"/>
      <c r="L235" s="112"/>
      <c r="M235" s="113"/>
      <c r="N235" s="113"/>
      <c r="O235" s="113"/>
      <c r="P235" s="113"/>
      <c r="Q235" s="113"/>
      <c r="R235" s="113"/>
      <c r="S235" s="114"/>
      <c r="T235" s="114"/>
      <c r="U235" s="114"/>
      <c r="V235" s="114"/>
      <c r="W235" s="114"/>
      <c r="X235" s="114"/>
      <c r="AR235" s="112" t="str">
        <f t="shared" si="4"/>
        <v/>
      </c>
      <c r="AS235" s="112" t="str">
        <f t="shared" si="5"/>
        <v/>
      </c>
      <c r="AU235" s="113" t="str">
        <f t="shared" si="6"/>
        <v/>
      </c>
      <c r="AV235" s="113" t="str">
        <f t="shared" si="7"/>
        <v/>
      </c>
      <c r="AX235" s="114" t="str">
        <f t="shared" si="8"/>
        <v/>
      </c>
      <c r="AY235" s="114" t="str">
        <f t="shared" si="9"/>
        <v/>
      </c>
      <c r="BA235" s="109" t="str">
        <f t="shared" si="10"/>
        <v/>
      </c>
      <c r="BB235" s="109" t="str">
        <f t="shared" si="11"/>
        <v/>
      </c>
      <c r="BD235" s="110" t="str">
        <f t="shared" si="12"/>
        <v/>
      </c>
      <c r="BE235" s="110" t="str">
        <f t="shared" si="13"/>
        <v/>
      </c>
      <c r="BG235" s="111" t="str">
        <f t="shared" si="14"/>
        <v/>
      </c>
      <c r="BH235" s="111" t="str">
        <f t="shared" si="15"/>
        <v/>
      </c>
      <c r="BJ235" s="144" t="str">
        <f t="shared" si="16"/>
        <v/>
      </c>
      <c r="BK235" s="113" t="str">
        <f t="shared" si="17"/>
        <v/>
      </c>
      <c r="BL235" s="114" t="str">
        <f t="shared" si="18"/>
        <v/>
      </c>
      <c r="BM235" s="109" t="str">
        <f t="shared" si="19"/>
        <v/>
      </c>
      <c r="BN235" s="110" t="str">
        <f t="shared" si="20"/>
        <v/>
      </c>
      <c r="BO235" s="145" t="str">
        <f t="shared" si="21"/>
        <v/>
      </c>
      <c r="BP235" s="115" t="str">
        <f t="shared" si="22"/>
        <v/>
      </c>
      <c r="BQ235" s="116" t="str">
        <f t="shared" si="23"/>
        <v/>
      </c>
      <c r="BR235" s="117" t="str">
        <f t="shared" si="24"/>
        <v/>
      </c>
      <c r="BS235" s="118" t="str">
        <f t="shared" si="25"/>
        <v/>
      </c>
      <c r="BT235" s="119" t="str">
        <f t="shared" si="26"/>
        <v/>
      </c>
      <c r="BU235" s="120" t="str">
        <f t="shared" si="27"/>
        <v/>
      </c>
      <c r="BV235" s="115" t="str">
        <f t="shared" si="28"/>
        <v/>
      </c>
      <c r="BW235" s="116" t="str">
        <f t="shared" si="29"/>
        <v/>
      </c>
      <c r="BX235" s="117" t="str">
        <f t="shared" si="30"/>
        <v/>
      </c>
      <c r="BY235" s="118" t="str">
        <f t="shared" si="31"/>
        <v/>
      </c>
      <c r="BZ235" s="119" t="str">
        <f t="shared" si="32"/>
        <v/>
      </c>
      <c r="CA235" s="120" t="str">
        <f t="shared" si="33"/>
        <v/>
      </c>
      <c r="CB235" s="146" t="e">
        <f>VLOOKUP($A235,[1]Peaks!$A$4:$G$21,2)</f>
        <v>#N/A</v>
      </c>
      <c r="CC235" s="146" t="e">
        <f>VLOOKUP($A235,[1]Peaks!$A$4:$G$21,3)</f>
        <v>#N/A</v>
      </c>
      <c r="CD235" s="146" t="e">
        <f>VLOOKUP($A235,[1]Peaks!$A$4:$G$21,4)</f>
        <v>#N/A</v>
      </c>
      <c r="CE235" s="146" t="e">
        <f>VLOOKUP($A235,[1]Peaks!$A$4:$G$21,5)</f>
        <v>#N/A</v>
      </c>
      <c r="CF235" s="146" t="e">
        <f>VLOOKUP($A235,[1]Peaks!$A$4:$G$21,6)</f>
        <v>#N/A</v>
      </c>
      <c r="CG235" s="146" t="e">
        <f>VLOOKUP($A235,[1]Peaks!$A$4:$G$21,7)</f>
        <v>#N/A</v>
      </c>
      <c r="CH235" s="146">
        <f t="shared" si="34"/>
        <v>0</v>
      </c>
      <c r="CI235" s="146">
        <f t="shared" si="35"/>
        <v>0</v>
      </c>
      <c r="CJ235" s="146">
        <f t="shared" si="36"/>
        <v>0</v>
      </c>
      <c r="CK235" s="146">
        <f t="shared" si="37"/>
        <v>0</v>
      </c>
      <c r="CL235" s="146">
        <f t="shared" si="38"/>
        <v>0</v>
      </c>
      <c r="CM235" s="146">
        <f t="shared" si="39"/>
        <v>0</v>
      </c>
      <c r="CN235" s="146">
        <f t="shared" si="40"/>
        <v>0</v>
      </c>
      <c r="CO235" s="146" t="e">
        <f t="shared" si="41"/>
        <v>#N/A</v>
      </c>
      <c r="CP235" s="146" t="e">
        <f t="shared" si="42"/>
        <v>#N/A</v>
      </c>
      <c r="CQ235" s="146" t="e">
        <f t="shared" si="43"/>
        <v>#N/A</v>
      </c>
      <c r="CR235" s="146" t="e">
        <f t="shared" si="44"/>
        <v>#N/A</v>
      </c>
      <c r="CS235" s="146" t="e">
        <f t="shared" si="45"/>
        <v>#N/A</v>
      </c>
      <c r="CT235" s="146" t="e">
        <f t="shared" si="46"/>
        <v>#N/A</v>
      </c>
      <c r="CU235" s="146">
        <f t="shared" si="47"/>
        <v>0</v>
      </c>
      <c r="CV235" s="146">
        <f t="shared" si="48"/>
        <v>0</v>
      </c>
      <c r="CW235" s="146">
        <f t="shared" si="49"/>
        <v>0</v>
      </c>
      <c r="CX235" s="146">
        <f t="shared" si="50"/>
        <v>0</v>
      </c>
      <c r="CY235" s="146">
        <f t="shared" si="51"/>
        <v>0</v>
      </c>
      <c r="CZ235" s="146">
        <f t="shared" si="52"/>
        <v>0</v>
      </c>
      <c r="DA235" s="146" t="e">
        <f t="shared" si="53"/>
        <v>#N/A</v>
      </c>
      <c r="DB235" s="146" t="e">
        <f t="shared" si="54"/>
        <v>#N/A</v>
      </c>
      <c r="DC235" s="146" t="e">
        <f t="shared" si="55"/>
        <v>#N/A</v>
      </c>
      <c r="DD235" s="146" t="e">
        <f t="shared" si="56"/>
        <v>#N/A</v>
      </c>
      <c r="DE235" s="146" t="e">
        <f t="shared" si="57"/>
        <v>#N/A</v>
      </c>
      <c r="DF235" s="146" t="e">
        <f t="shared" si="58"/>
        <v>#N/A</v>
      </c>
    </row>
    <row r="236" spans="2:110" x14ac:dyDescent="0.25">
      <c r="B236" s="142"/>
      <c r="G236" s="112"/>
      <c r="H236" s="112"/>
      <c r="I236" s="112"/>
      <c r="J236" s="112"/>
      <c r="K236" s="112"/>
      <c r="L236" s="112"/>
      <c r="M236" s="113"/>
      <c r="N236" s="113"/>
      <c r="O236" s="113"/>
      <c r="P236" s="113"/>
      <c r="Q236" s="113"/>
      <c r="R236" s="113"/>
      <c r="S236" s="114"/>
      <c r="T236" s="114"/>
      <c r="U236" s="114"/>
      <c r="V236" s="114"/>
      <c r="W236" s="114"/>
      <c r="X236" s="114"/>
      <c r="AR236" s="112" t="str">
        <f t="shared" si="4"/>
        <v/>
      </c>
      <c r="AS236" s="112" t="str">
        <f t="shared" si="5"/>
        <v/>
      </c>
      <c r="AU236" s="113" t="str">
        <f t="shared" si="6"/>
        <v/>
      </c>
      <c r="AV236" s="113" t="str">
        <f t="shared" si="7"/>
        <v/>
      </c>
      <c r="AX236" s="114" t="str">
        <f t="shared" si="8"/>
        <v/>
      </c>
      <c r="AY236" s="114" t="str">
        <f t="shared" si="9"/>
        <v/>
      </c>
      <c r="BA236" s="109" t="str">
        <f t="shared" si="10"/>
        <v/>
      </c>
      <c r="BB236" s="109" t="str">
        <f t="shared" si="11"/>
        <v/>
      </c>
      <c r="BD236" s="110" t="str">
        <f t="shared" si="12"/>
        <v/>
      </c>
      <c r="BE236" s="110" t="str">
        <f t="shared" si="13"/>
        <v/>
      </c>
      <c r="BG236" s="111" t="str">
        <f t="shared" si="14"/>
        <v/>
      </c>
      <c r="BH236" s="111" t="str">
        <f t="shared" si="15"/>
        <v/>
      </c>
      <c r="BJ236" s="144" t="str">
        <f t="shared" si="16"/>
        <v/>
      </c>
      <c r="BK236" s="113" t="str">
        <f t="shared" si="17"/>
        <v/>
      </c>
      <c r="BL236" s="114" t="str">
        <f t="shared" si="18"/>
        <v/>
      </c>
      <c r="BM236" s="109" t="str">
        <f t="shared" si="19"/>
        <v/>
      </c>
      <c r="BN236" s="110" t="str">
        <f t="shared" si="20"/>
        <v/>
      </c>
      <c r="BO236" s="145" t="str">
        <f t="shared" si="21"/>
        <v/>
      </c>
      <c r="BP236" s="115" t="str">
        <f t="shared" si="22"/>
        <v/>
      </c>
      <c r="BQ236" s="116" t="str">
        <f t="shared" si="23"/>
        <v/>
      </c>
      <c r="BR236" s="117" t="str">
        <f t="shared" si="24"/>
        <v/>
      </c>
      <c r="BS236" s="118" t="str">
        <f t="shared" si="25"/>
        <v/>
      </c>
      <c r="BT236" s="119" t="str">
        <f t="shared" si="26"/>
        <v/>
      </c>
      <c r="BU236" s="120" t="str">
        <f t="shared" si="27"/>
        <v/>
      </c>
      <c r="BV236" s="115" t="str">
        <f t="shared" si="28"/>
        <v/>
      </c>
      <c r="BW236" s="116" t="str">
        <f t="shared" si="29"/>
        <v/>
      </c>
      <c r="BX236" s="117" t="str">
        <f t="shared" si="30"/>
        <v/>
      </c>
      <c r="BY236" s="118" t="str">
        <f t="shared" si="31"/>
        <v/>
      </c>
      <c r="BZ236" s="119" t="str">
        <f t="shared" si="32"/>
        <v/>
      </c>
      <c r="CA236" s="120" t="str">
        <f t="shared" si="33"/>
        <v/>
      </c>
      <c r="CB236" s="146" t="e">
        <f>VLOOKUP($A236,[1]Peaks!$A$4:$G$21,2)</f>
        <v>#N/A</v>
      </c>
      <c r="CC236" s="146" t="e">
        <f>VLOOKUP($A236,[1]Peaks!$A$4:$G$21,3)</f>
        <v>#N/A</v>
      </c>
      <c r="CD236" s="146" t="e">
        <f>VLOOKUP($A236,[1]Peaks!$A$4:$G$21,4)</f>
        <v>#N/A</v>
      </c>
      <c r="CE236" s="146" t="e">
        <f>VLOOKUP($A236,[1]Peaks!$A$4:$G$21,5)</f>
        <v>#N/A</v>
      </c>
      <c r="CF236" s="146" t="e">
        <f>VLOOKUP($A236,[1]Peaks!$A$4:$G$21,6)</f>
        <v>#N/A</v>
      </c>
      <c r="CG236" s="146" t="e">
        <f>VLOOKUP($A236,[1]Peaks!$A$4:$G$21,7)</f>
        <v>#N/A</v>
      </c>
      <c r="CH236" s="146">
        <f t="shared" si="34"/>
        <v>0</v>
      </c>
      <c r="CI236" s="146">
        <f t="shared" si="35"/>
        <v>0</v>
      </c>
      <c r="CJ236" s="146">
        <f t="shared" si="36"/>
        <v>0</v>
      </c>
      <c r="CK236" s="146">
        <f t="shared" si="37"/>
        <v>0</v>
      </c>
      <c r="CL236" s="146">
        <f t="shared" si="38"/>
        <v>0</v>
      </c>
      <c r="CM236" s="146">
        <f t="shared" si="39"/>
        <v>0</v>
      </c>
      <c r="CN236" s="146">
        <f t="shared" si="40"/>
        <v>0</v>
      </c>
      <c r="CO236" s="146" t="e">
        <f t="shared" si="41"/>
        <v>#N/A</v>
      </c>
      <c r="CP236" s="146" t="e">
        <f t="shared" si="42"/>
        <v>#N/A</v>
      </c>
      <c r="CQ236" s="146" t="e">
        <f t="shared" si="43"/>
        <v>#N/A</v>
      </c>
      <c r="CR236" s="146" t="e">
        <f t="shared" si="44"/>
        <v>#N/A</v>
      </c>
      <c r="CS236" s="146" t="e">
        <f t="shared" si="45"/>
        <v>#N/A</v>
      </c>
      <c r="CT236" s="146" t="e">
        <f t="shared" si="46"/>
        <v>#N/A</v>
      </c>
      <c r="CU236" s="146">
        <f t="shared" si="47"/>
        <v>0</v>
      </c>
      <c r="CV236" s="146">
        <f t="shared" si="48"/>
        <v>0</v>
      </c>
      <c r="CW236" s="146">
        <f t="shared" si="49"/>
        <v>0</v>
      </c>
      <c r="CX236" s="146">
        <f t="shared" si="50"/>
        <v>0</v>
      </c>
      <c r="CY236" s="146">
        <f t="shared" si="51"/>
        <v>0</v>
      </c>
      <c r="CZ236" s="146">
        <f t="shared" si="52"/>
        <v>0</v>
      </c>
      <c r="DA236" s="146" t="e">
        <f t="shared" si="53"/>
        <v>#N/A</v>
      </c>
      <c r="DB236" s="146" t="e">
        <f t="shared" si="54"/>
        <v>#N/A</v>
      </c>
      <c r="DC236" s="146" t="e">
        <f t="shared" si="55"/>
        <v>#N/A</v>
      </c>
      <c r="DD236" s="146" t="e">
        <f t="shared" si="56"/>
        <v>#N/A</v>
      </c>
      <c r="DE236" s="146" t="e">
        <f t="shared" si="57"/>
        <v>#N/A</v>
      </c>
      <c r="DF236" s="146" t="e">
        <f t="shared" si="58"/>
        <v>#N/A</v>
      </c>
    </row>
    <row r="237" spans="2:110" x14ac:dyDescent="0.25">
      <c r="B237" s="142"/>
      <c r="G237" s="112"/>
      <c r="H237" s="112"/>
      <c r="I237" s="112"/>
      <c r="J237" s="112"/>
      <c r="K237" s="112"/>
      <c r="L237" s="112"/>
      <c r="M237" s="113"/>
      <c r="N237" s="113"/>
      <c r="O237" s="113"/>
      <c r="P237" s="113"/>
      <c r="Q237" s="113"/>
      <c r="R237" s="113"/>
      <c r="S237" s="114"/>
      <c r="T237" s="114"/>
      <c r="U237" s="114"/>
      <c r="V237" s="114"/>
      <c r="W237" s="114"/>
      <c r="X237" s="114"/>
      <c r="AR237" s="112" t="str">
        <f t="shared" si="4"/>
        <v/>
      </c>
      <c r="AS237" s="112" t="str">
        <f t="shared" si="5"/>
        <v/>
      </c>
      <c r="AU237" s="113" t="str">
        <f t="shared" si="6"/>
        <v/>
      </c>
      <c r="AV237" s="113" t="str">
        <f t="shared" si="7"/>
        <v/>
      </c>
      <c r="AX237" s="114" t="str">
        <f t="shared" si="8"/>
        <v/>
      </c>
      <c r="AY237" s="114" t="str">
        <f t="shared" si="9"/>
        <v/>
      </c>
      <c r="BA237" s="109" t="str">
        <f t="shared" si="10"/>
        <v/>
      </c>
      <c r="BB237" s="109" t="str">
        <f t="shared" si="11"/>
        <v/>
      </c>
      <c r="BD237" s="110" t="str">
        <f t="shared" si="12"/>
        <v/>
      </c>
      <c r="BE237" s="110" t="str">
        <f t="shared" si="13"/>
        <v/>
      </c>
      <c r="BG237" s="111" t="str">
        <f t="shared" si="14"/>
        <v/>
      </c>
      <c r="BH237" s="111" t="str">
        <f t="shared" si="15"/>
        <v/>
      </c>
      <c r="BJ237" s="144" t="str">
        <f t="shared" si="16"/>
        <v/>
      </c>
      <c r="BK237" s="113" t="str">
        <f t="shared" si="17"/>
        <v/>
      </c>
      <c r="BL237" s="114" t="str">
        <f t="shared" si="18"/>
        <v/>
      </c>
      <c r="BM237" s="109" t="str">
        <f t="shared" si="19"/>
        <v/>
      </c>
      <c r="BN237" s="110" t="str">
        <f t="shared" si="20"/>
        <v/>
      </c>
      <c r="BO237" s="145" t="str">
        <f t="shared" si="21"/>
        <v/>
      </c>
      <c r="BP237" s="115" t="str">
        <f t="shared" si="22"/>
        <v/>
      </c>
      <c r="BQ237" s="116" t="str">
        <f t="shared" si="23"/>
        <v/>
      </c>
      <c r="BR237" s="117" t="str">
        <f t="shared" si="24"/>
        <v/>
      </c>
      <c r="BS237" s="118" t="str">
        <f t="shared" si="25"/>
        <v/>
      </c>
      <c r="BT237" s="119" t="str">
        <f t="shared" si="26"/>
        <v/>
      </c>
      <c r="BU237" s="120" t="str">
        <f t="shared" si="27"/>
        <v/>
      </c>
      <c r="BV237" s="115" t="str">
        <f t="shared" si="28"/>
        <v/>
      </c>
      <c r="BW237" s="116" t="str">
        <f t="shared" si="29"/>
        <v/>
      </c>
      <c r="BX237" s="117" t="str">
        <f t="shared" si="30"/>
        <v/>
      </c>
      <c r="BY237" s="118" t="str">
        <f t="shared" si="31"/>
        <v/>
      </c>
      <c r="BZ237" s="119" t="str">
        <f t="shared" si="32"/>
        <v/>
      </c>
      <c r="CA237" s="120" t="str">
        <f t="shared" si="33"/>
        <v/>
      </c>
      <c r="CB237" s="146" t="e">
        <f>VLOOKUP($A237,[1]Peaks!$A$4:$G$21,2)</f>
        <v>#N/A</v>
      </c>
      <c r="CC237" s="146" t="e">
        <f>VLOOKUP($A237,[1]Peaks!$A$4:$G$21,3)</f>
        <v>#N/A</v>
      </c>
      <c r="CD237" s="146" t="e">
        <f>VLOOKUP($A237,[1]Peaks!$A$4:$G$21,4)</f>
        <v>#N/A</v>
      </c>
      <c r="CE237" s="146" t="e">
        <f>VLOOKUP($A237,[1]Peaks!$A$4:$G$21,5)</f>
        <v>#N/A</v>
      </c>
      <c r="CF237" s="146" t="e">
        <f>VLOOKUP($A237,[1]Peaks!$A$4:$G$21,6)</f>
        <v>#N/A</v>
      </c>
      <c r="CG237" s="146" t="e">
        <f>VLOOKUP($A237,[1]Peaks!$A$4:$G$21,7)</f>
        <v>#N/A</v>
      </c>
      <c r="CH237" s="146">
        <f t="shared" si="34"/>
        <v>0</v>
      </c>
      <c r="CI237" s="146">
        <f t="shared" si="35"/>
        <v>0</v>
      </c>
      <c r="CJ237" s="146">
        <f t="shared" si="36"/>
        <v>0</v>
      </c>
      <c r="CK237" s="146">
        <f t="shared" si="37"/>
        <v>0</v>
      </c>
      <c r="CL237" s="146">
        <f t="shared" si="38"/>
        <v>0</v>
      </c>
      <c r="CM237" s="146">
        <f t="shared" si="39"/>
        <v>0</v>
      </c>
      <c r="CN237" s="146">
        <f t="shared" si="40"/>
        <v>0</v>
      </c>
      <c r="CO237" s="146" t="e">
        <f t="shared" si="41"/>
        <v>#N/A</v>
      </c>
      <c r="CP237" s="146" t="e">
        <f t="shared" si="42"/>
        <v>#N/A</v>
      </c>
      <c r="CQ237" s="146" t="e">
        <f t="shared" si="43"/>
        <v>#N/A</v>
      </c>
      <c r="CR237" s="146" t="e">
        <f t="shared" si="44"/>
        <v>#N/A</v>
      </c>
      <c r="CS237" s="146" t="e">
        <f t="shared" si="45"/>
        <v>#N/A</v>
      </c>
      <c r="CT237" s="146" t="e">
        <f t="shared" si="46"/>
        <v>#N/A</v>
      </c>
      <c r="CU237" s="146">
        <f t="shared" si="47"/>
        <v>0</v>
      </c>
      <c r="CV237" s="146">
        <f t="shared" si="48"/>
        <v>0</v>
      </c>
      <c r="CW237" s="146">
        <f t="shared" si="49"/>
        <v>0</v>
      </c>
      <c r="CX237" s="146">
        <f t="shared" si="50"/>
        <v>0</v>
      </c>
      <c r="CY237" s="146">
        <f t="shared" si="51"/>
        <v>0</v>
      </c>
      <c r="CZ237" s="146">
        <f t="shared" si="52"/>
        <v>0</v>
      </c>
      <c r="DA237" s="146" t="e">
        <f t="shared" si="53"/>
        <v>#N/A</v>
      </c>
      <c r="DB237" s="146" t="e">
        <f t="shared" si="54"/>
        <v>#N/A</v>
      </c>
      <c r="DC237" s="146" t="e">
        <f t="shared" si="55"/>
        <v>#N/A</v>
      </c>
      <c r="DD237" s="146" t="e">
        <f t="shared" si="56"/>
        <v>#N/A</v>
      </c>
      <c r="DE237" s="146" t="e">
        <f t="shared" si="57"/>
        <v>#N/A</v>
      </c>
      <c r="DF237" s="146" t="e">
        <f t="shared" si="58"/>
        <v>#N/A</v>
      </c>
    </row>
    <row r="238" spans="2:110" x14ac:dyDescent="0.25">
      <c r="B238" s="142"/>
      <c r="G238" s="112"/>
      <c r="H238" s="112"/>
      <c r="I238" s="112"/>
      <c r="J238" s="112"/>
      <c r="K238" s="112"/>
      <c r="L238" s="112"/>
      <c r="M238" s="113"/>
      <c r="N238" s="113"/>
      <c r="O238" s="113"/>
      <c r="P238" s="113"/>
      <c r="Q238" s="113"/>
      <c r="R238" s="113"/>
      <c r="S238" s="114"/>
      <c r="T238" s="114"/>
      <c r="U238" s="114"/>
      <c r="V238" s="114"/>
      <c r="W238" s="114"/>
      <c r="X238" s="114"/>
      <c r="AR238" s="112" t="str">
        <f t="shared" si="4"/>
        <v/>
      </c>
      <c r="AS238" s="112" t="str">
        <f t="shared" si="5"/>
        <v/>
      </c>
      <c r="AU238" s="113" t="str">
        <f t="shared" si="6"/>
        <v/>
      </c>
      <c r="AV238" s="113" t="str">
        <f t="shared" si="7"/>
        <v/>
      </c>
      <c r="AX238" s="114" t="str">
        <f t="shared" si="8"/>
        <v/>
      </c>
      <c r="AY238" s="114" t="str">
        <f t="shared" si="9"/>
        <v/>
      </c>
      <c r="BA238" s="109" t="str">
        <f t="shared" si="10"/>
        <v/>
      </c>
      <c r="BB238" s="109" t="str">
        <f t="shared" si="11"/>
        <v/>
      </c>
      <c r="BD238" s="110" t="str">
        <f t="shared" si="12"/>
        <v/>
      </c>
      <c r="BE238" s="110" t="str">
        <f t="shared" si="13"/>
        <v/>
      </c>
      <c r="BG238" s="111" t="str">
        <f t="shared" si="14"/>
        <v/>
      </c>
      <c r="BH238" s="111" t="str">
        <f t="shared" si="15"/>
        <v/>
      </c>
      <c r="BJ238" s="144" t="str">
        <f t="shared" si="16"/>
        <v/>
      </c>
      <c r="BK238" s="113" t="str">
        <f t="shared" si="17"/>
        <v/>
      </c>
      <c r="BL238" s="114" t="str">
        <f t="shared" si="18"/>
        <v/>
      </c>
      <c r="BM238" s="109" t="str">
        <f t="shared" si="19"/>
        <v/>
      </c>
      <c r="BN238" s="110" t="str">
        <f t="shared" si="20"/>
        <v/>
      </c>
      <c r="BO238" s="145" t="str">
        <f t="shared" si="21"/>
        <v/>
      </c>
      <c r="BP238" s="115" t="str">
        <f t="shared" si="22"/>
        <v/>
      </c>
      <c r="BQ238" s="116" t="str">
        <f t="shared" si="23"/>
        <v/>
      </c>
      <c r="BR238" s="117" t="str">
        <f t="shared" si="24"/>
        <v/>
      </c>
      <c r="BS238" s="118" t="str">
        <f t="shared" si="25"/>
        <v/>
      </c>
      <c r="BT238" s="119" t="str">
        <f t="shared" si="26"/>
        <v/>
      </c>
      <c r="BU238" s="120" t="str">
        <f t="shared" si="27"/>
        <v/>
      </c>
      <c r="BV238" s="115" t="str">
        <f t="shared" si="28"/>
        <v/>
      </c>
      <c r="BW238" s="116" t="str">
        <f t="shared" si="29"/>
        <v/>
      </c>
      <c r="BX238" s="117" t="str">
        <f t="shared" si="30"/>
        <v/>
      </c>
      <c r="BY238" s="118" t="str">
        <f t="shared" si="31"/>
        <v/>
      </c>
      <c r="BZ238" s="119" t="str">
        <f t="shared" si="32"/>
        <v/>
      </c>
      <c r="CA238" s="120" t="str">
        <f t="shared" si="33"/>
        <v/>
      </c>
      <c r="CB238" s="146" t="e">
        <f>VLOOKUP($A238,[1]Peaks!$A$4:$G$21,2)</f>
        <v>#N/A</v>
      </c>
      <c r="CC238" s="146" t="e">
        <f>VLOOKUP($A238,[1]Peaks!$A$4:$G$21,3)</f>
        <v>#N/A</v>
      </c>
      <c r="CD238" s="146" t="e">
        <f>VLOOKUP($A238,[1]Peaks!$A$4:$G$21,4)</f>
        <v>#N/A</v>
      </c>
      <c r="CE238" s="146" t="e">
        <f>VLOOKUP($A238,[1]Peaks!$A$4:$G$21,5)</f>
        <v>#N/A</v>
      </c>
      <c r="CF238" s="146" t="e">
        <f>VLOOKUP($A238,[1]Peaks!$A$4:$G$21,6)</f>
        <v>#N/A</v>
      </c>
      <c r="CG238" s="146" t="e">
        <f>VLOOKUP($A238,[1]Peaks!$A$4:$G$21,7)</f>
        <v>#N/A</v>
      </c>
      <c r="CH238" s="146">
        <f t="shared" si="34"/>
        <v>0</v>
      </c>
      <c r="CI238" s="146">
        <f t="shared" si="35"/>
        <v>0</v>
      </c>
      <c r="CJ238" s="146">
        <f t="shared" si="36"/>
        <v>0</v>
      </c>
      <c r="CK238" s="146">
        <f t="shared" si="37"/>
        <v>0</v>
      </c>
      <c r="CL238" s="146">
        <f t="shared" si="38"/>
        <v>0</v>
      </c>
      <c r="CM238" s="146">
        <f t="shared" si="39"/>
        <v>0</v>
      </c>
      <c r="CN238" s="146">
        <f t="shared" si="40"/>
        <v>0</v>
      </c>
      <c r="CO238" s="146" t="e">
        <f t="shared" si="41"/>
        <v>#N/A</v>
      </c>
      <c r="CP238" s="146" t="e">
        <f t="shared" si="42"/>
        <v>#N/A</v>
      </c>
      <c r="CQ238" s="146" t="e">
        <f t="shared" si="43"/>
        <v>#N/A</v>
      </c>
      <c r="CR238" s="146" t="e">
        <f t="shared" si="44"/>
        <v>#N/A</v>
      </c>
      <c r="CS238" s="146" t="e">
        <f t="shared" si="45"/>
        <v>#N/A</v>
      </c>
      <c r="CT238" s="146" t="e">
        <f t="shared" si="46"/>
        <v>#N/A</v>
      </c>
      <c r="CU238" s="146">
        <f t="shared" si="47"/>
        <v>0</v>
      </c>
      <c r="CV238" s="146">
        <f t="shared" si="48"/>
        <v>0</v>
      </c>
      <c r="CW238" s="146">
        <f t="shared" si="49"/>
        <v>0</v>
      </c>
      <c r="CX238" s="146">
        <f t="shared" si="50"/>
        <v>0</v>
      </c>
      <c r="CY238" s="146">
        <f t="shared" si="51"/>
        <v>0</v>
      </c>
      <c r="CZ238" s="146">
        <f t="shared" si="52"/>
        <v>0</v>
      </c>
      <c r="DA238" s="146" t="e">
        <f t="shared" si="53"/>
        <v>#N/A</v>
      </c>
      <c r="DB238" s="146" t="e">
        <f t="shared" si="54"/>
        <v>#N/A</v>
      </c>
      <c r="DC238" s="146" t="e">
        <f t="shared" si="55"/>
        <v>#N/A</v>
      </c>
      <c r="DD238" s="146" t="e">
        <f t="shared" si="56"/>
        <v>#N/A</v>
      </c>
      <c r="DE238" s="146" t="e">
        <f t="shared" si="57"/>
        <v>#N/A</v>
      </c>
      <c r="DF238" s="146" t="e">
        <f t="shared" si="58"/>
        <v>#N/A</v>
      </c>
    </row>
    <row r="239" spans="2:110" x14ac:dyDescent="0.25">
      <c r="B239" s="142"/>
      <c r="G239" s="112"/>
      <c r="H239" s="112"/>
      <c r="I239" s="112"/>
      <c r="J239" s="112"/>
      <c r="K239" s="112"/>
      <c r="L239" s="112"/>
      <c r="M239" s="113"/>
      <c r="N239" s="113"/>
      <c r="O239" s="113"/>
      <c r="P239" s="113"/>
      <c r="Q239" s="113"/>
      <c r="R239" s="113"/>
      <c r="S239" s="114"/>
      <c r="T239" s="114"/>
      <c r="U239" s="114"/>
      <c r="V239" s="114"/>
      <c r="W239" s="114"/>
      <c r="X239" s="114"/>
      <c r="AR239" s="112" t="str">
        <f t="shared" si="4"/>
        <v/>
      </c>
      <c r="AS239" s="112" t="str">
        <f t="shared" si="5"/>
        <v/>
      </c>
      <c r="AU239" s="113" t="str">
        <f t="shared" si="6"/>
        <v/>
      </c>
      <c r="AV239" s="113" t="str">
        <f t="shared" si="7"/>
        <v/>
      </c>
      <c r="AX239" s="114" t="str">
        <f t="shared" si="8"/>
        <v/>
      </c>
      <c r="AY239" s="114" t="str">
        <f t="shared" si="9"/>
        <v/>
      </c>
      <c r="BA239" s="109" t="str">
        <f t="shared" si="10"/>
        <v/>
      </c>
      <c r="BB239" s="109" t="str">
        <f t="shared" si="11"/>
        <v/>
      </c>
      <c r="BD239" s="110" t="str">
        <f t="shared" si="12"/>
        <v/>
      </c>
      <c r="BE239" s="110" t="str">
        <f t="shared" si="13"/>
        <v/>
      </c>
      <c r="BG239" s="111" t="str">
        <f t="shared" si="14"/>
        <v/>
      </c>
      <c r="BH239" s="111" t="str">
        <f t="shared" si="15"/>
        <v/>
      </c>
      <c r="BJ239" s="144" t="str">
        <f t="shared" si="16"/>
        <v/>
      </c>
      <c r="BK239" s="113" t="str">
        <f t="shared" si="17"/>
        <v/>
      </c>
      <c r="BL239" s="114" t="str">
        <f t="shared" si="18"/>
        <v/>
      </c>
      <c r="BM239" s="109" t="str">
        <f t="shared" si="19"/>
        <v/>
      </c>
      <c r="BN239" s="110" t="str">
        <f t="shared" si="20"/>
        <v/>
      </c>
      <c r="BO239" s="145" t="str">
        <f t="shared" si="21"/>
        <v/>
      </c>
      <c r="BP239" s="115" t="str">
        <f t="shared" si="22"/>
        <v/>
      </c>
      <c r="BQ239" s="116" t="str">
        <f t="shared" si="23"/>
        <v/>
      </c>
      <c r="BR239" s="117" t="str">
        <f t="shared" si="24"/>
        <v/>
      </c>
      <c r="BS239" s="118" t="str">
        <f t="shared" si="25"/>
        <v/>
      </c>
      <c r="BT239" s="119" t="str">
        <f t="shared" si="26"/>
        <v/>
      </c>
      <c r="BU239" s="120" t="str">
        <f t="shared" si="27"/>
        <v/>
      </c>
      <c r="BV239" s="115" t="str">
        <f t="shared" si="28"/>
        <v/>
      </c>
      <c r="BW239" s="116" t="str">
        <f t="shared" si="29"/>
        <v/>
      </c>
      <c r="BX239" s="117" t="str">
        <f t="shared" si="30"/>
        <v/>
      </c>
      <c r="BY239" s="118" t="str">
        <f t="shared" si="31"/>
        <v/>
      </c>
      <c r="BZ239" s="119" t="str">
        <f t="shared" si="32"/>
        <v/>
      </c>
      <c r="CA239" s="120" t="str">
        <f t="shared" si="33"/>
        <v/>
      </c>
      <c r="CB239" s="146" t="e">
        <f>VLOOKUP($A239,[1]Peaks!$A$4:$G$21,2)</f>
        <v>#N/A</v>
      </c>
      <c r="CC239" s="146" t="e">
        <f>VLOOKUP($A239,[1]Peaks!$A$4:$G$21,3)</f>
        <v>#N/A</v>
      </c>
      <c r="CD239" s="146" t="e">
        <f>VLOOKUP($A239,[1]Peaks!$A$4:$G$21,4)</f>
        <v>#N/A</v>
      </c>
      <c r="CE239" s="146" t="e">
        <f>VLOOKUP($A239,[1]Peaks!$A$4:$G$21,5)</f>
        <v>#N/A</v>
      </c>
      <c r="CF239" s="146" t="e">
        <f>VLOOKUP($A239,[1]Peaks!$A$4:$G$21,6)</f>
        <v>#N/A</v>
      </c>
      <c r="CG239" s="146" t="e">
        <f>VLOOKUP($A239,[1]Peaks!$A$4:$G$21,7)</f>
        <v>#N/A</v>
      </c>
      <c r="CH239" s="146">
        <f t="shared" si="34"/>
        <v>0</v>
      </c>
      <c r="CI239" s="146">
        <f t="shared" si="35"/>
        <v>0</v>
      </c>
      <c r="CJ239" s="146">
        <f t="shared" si="36"/>
        <v>0</v>
      </c>
      <c r="CK239" s="146">
        <f t="shared" si="37"/>
        <v>0</v>
      </c>
      <c r="CL239" s="146">
        <f t="shared" si="38"/>
        <v>0</v>
      </c>
      <c r="CM239" s="146">
        <f t="shared" si="39"/>
        <v>0</v>
      </c>
      <c r="CN239" s="146">
        <f t="shared" si="40"/>
        <v>0</v>
      </c>
      <c r="CO239" s="146" t="e">
        <f t="shared" si="41"/>
        <v>#N/A</v>
      </c>
      <c r="CP239" s="146" t="e">
        <f t="shared" si="42"/>
        <v>#N/A</v>
      </c>
      <c r="CQ239" s="146" t="e">
        <f t="shared" si="43"/>
        <v>#N/A</v>
      </c>
      <c r="CR239" s="146" t="e">
        <f t="shared" si="44"/>
        <v>#N/A</v>
      </c>
      <c r="CS239" s="146" t="e">
        <f t="shared" si="45"/>
        <v>#N/A</v>
      </c>
      <c r="CT239" s="146" t="e">
        <f t="shared" si="46"/>
        <v>#N/A</v>
      </c>
      <c r="CU239" s="146">
        <f t="shared" si="47"/>
        <v>0</v>
      </c>
      <c r="CV239" s="146">
        <f t="shared" si="48"/>
        <v>0</v>
      </c>
      <c r="CW239" s="146">
        <f t="shared" si="49"/>
        <v>0</v>
      </c>
      <c r="CX239" s="146">
        <f t="shared" si="50"/>
        <v>0</v>
      </c>
      <c r="CY239" s="146">
        <f t="shared" si="51"/>
        <v>0</v>
      </c>
      <c r="CZ239" s="146">
        <f t="shared" si="52"/>
        <v>0</v>
      </c>
      <c r="DA239" s="146" t="e">
        <f t="shared" si="53"/>
        <v>#N/A</v>
      </c>
      <c r="DB239" s="146" t="e">
        <f t="shared" si="54"/>
        <v>#N/A</v>
      </c>
      <c r="DC239" s="146" t="e">
        <f t="shared" si="55"/>
        <v>#N/A</v>
      </c>
      <c r="DD239" s="146" t="e">
        <f t="shared" si="56"/>
        <v>#N/A</v>
      </c>
      <c r="DE239" s="146" t="e">
        <f t="shared" si="57"/>
        <v>#N/A</v>
      </c>
      <c r="DF239" s="146" t="e">
        <f t="shared" si="58"/>
        <v>#N/A</v>
      </c>
    </row>
    <row r="240" spans="2:110" x14ac:dyDescent="0.25">
      <c r="B240" s="142"/>
      <c r="G240" s="112"/>
      <c r="H240" s="112"/>
      <c r="I240" s="112"/>
      <c r="J240" s="112"/>
      <c r="K240" s="112"/>
      <c r="L240" s="112"/>
      <c r="M240" s="113"/>
      <c r="N240" s="113"/>
      <c r="O240" s="113"/>
      <c r="P240" s="113"/>
      <c r="Q240" s="113"/>
      <c r="R240" s="113"/>
      <c r="S240" s="114"/>
      <c r="T240" s="114"/>
      <c r="U240" s="114"/>
      <c r="V240" s="114"/>
      <c r="W240" s="114"/>
      <c r="X240" s="114"/>
      <c r="AR240" s="112" t="str">
        <f t="shared" si="4"/>
        <v/>
      </c>
      <c r="AS240" s="112" t="str">
        <f t="shared" si="5"/>
        <v/>
      </c>
      <c r="AU240" s="113" t="str">
        <f t="shared" si="6"/>
        <v/>
      </c>
      <c r="AV240" s="113" t="str">
        <f t="shared" si="7"/>
        <v/>
      </c>
      <c r="AX240" s="114" t="str">
        <f t="shared" si="8"/>
        <v/>
      </c>
      <c r="AY240" s="114" t="str">
        <f t="shared" si="9"/>
        <v/>
      </c>
      <c r="BA240" s="109" t="str">
        <f t="shared" si="10"/>
        <v/>
      </c>
      <c r="BB240" s="109" t="str">
        <f t="shared" si="11"/>
        <v/>
      </c>
      <c r="BD240" s="110" t="str">
        <f t="shared" si="12"/>
        <v/>
      </c>
      <c r="BE240" s="110" t="str">
        <f t="shared" si="13"/>
        <v/>
      </c>
      <c r="BG240" s="111" t="str">
        <f t="shared" si="14"/>
        <v/>
      </c>
      <c r="BH240" s="111" t="str">
        <f t="shared" si="15"/>
        <v/>
      </c>
      <c r="BJ240" s="144" t="str">
        <f t="shared" si="16"/>
        <v/>
      </c>
      <c r="BK240" s="113" t="str">
        <f t="shared" si="17"/>
        <v/>
      </c>
      <c r="BL240" s="114" t="str">
        <f t="shared" si="18"/>
        <v/>
      </c>
      <c r="BM240" s="109" t="str">
        <f t="shared" si="19"/>
        <v/>
      </c>
      <c r="BN240" s="110" t="str">
        <f t="shared" si="20"/>
        <v/>
      </c>
      <c r="BO240" s="145" t="str">
        <f t="shared" si="21"/>
        <v/>
      </c>
      <c r="BP240" s="115" t="str">
        <f t="shared" si="22"/>
        <v/>
      </c>
      <c r="BQ240" s="116" t="str">
        <f t="shared" si="23"/>
        <v/>
      </c>
      <c r="BR240" s="117" t="str">
        <f t="shared" si="24"/>
        <v/>
      </c>
      <c r="BS240" s="118" t="str">
        <f t="shared" si="25"/>
        <v/>
      </c>
      <c r="BT240" s="119" t="str">
        <f t="shared" si="26"/>
        <v/>
      </c>
      <c r="BU240" s="120" t="str">
        <f t="shared" si="27"/>
        <v/>
      </c>
      <c r="BV240" s="115" t="str">
        <f t="shared" si="28"/>
        <v/>
      </c>
      <c r="BW240" s="116" t="str">
        <f t="shared" si="29"/>
        <v/>
      </c>
      <c r="BX240" s="117" t="str">
        <f t="shared" si="30"/>
        <v/>
      </c>
      <c r="BY240" s="118" t="str">
        <f t="shared" si="31"/>
        <v/>
      </c>
      <c r="BZ240" s="119" t="str">
        <f t="shared" si="32"/>
        <v/>
      </c>
      <c r="CA240" s="120" t="str">
        <f t="shared" si="33"/>
        <v/>
      </c>
      <c r="CB240" s="146" t="e">
        <f>VLOOKUP($A240,[1]Peaks!$A$4:$G$21,2)</f>
        <v>#N/A</v>
      </c>
      <c r="CC240" s="146" t="e">
        <f>VLOOKUP($A240,[1]Peaks!$A$4:$G$21,3)</f>
        <v>#N/A</v>
      </c>
      <c r="CD240" s="146" t="e">
        <f>VLOOKUP($A240,[1]Peaks!$A$4:$G$21,4)</f>
        <v>#N/A</v>
      </c>
      <c r="CE240" s="146" t="e">
        <f>VLOOKUP($A240,[1]Peaks!$A$4:$G$21,5)</f>
        <v>#N/A</v>
      </c>
      <c r="CF240" s="146" t="e">
        <f>VLOOKUP($A240,[1]Peaks!$A$4:$G$21,6)</f>
        <v>#N/A</v>
      </c>
      <c r="CG240" s="146" t="e">
        <f>VLOOKUP($A240,[1]Peaks!$A$4:$G$21,7)</f>
        <v>#N/A</v>
      </c>
      <c r="CH240" s="146">
        <f t="shared" si="34"/>
        <v>0</v>
      </c>
      <c r="CI240" s="146">
        <f t="shared" si="35"/>
        <v>0</v>
      </c>
      <c r="CJ240" s="146">
        <f t="shared" si="36"/>
        <v>0</v>
      </c>
      <c r="CK240" s="146">
        <f t="shared" si="37"/>
        <v>0</v>
      </c>
      <c r="CL240" s="146">
        <f t="shared" si="38"/>
        <v>0</v>
      </c>
      <c r="CM240" s="146">
        <f t="shared" si="39"/>
        <v>0</v>
      </c>
      <c r="CN240" s="146">
        <f t="shared" si="40"/>
        <v>0</v>
      </c>
      <c r="CO240" s="146" t="e">
        <f t="shared" si="41"/>
        <v>#N/A</v>
      </c>
      <c r="CP240" s="146" t="e">
        <f t="shared" si="42"/>
        <v>#N/A</v>
      </c>
      <c r="CQ240" s="146" t="e">
        <f t="shared" si="43"/>
        <v>#N/A</v>
      </c>
      <c r="CR240" s="146" t="e">
        <f t="shared" si="44"/>
        <v>#N/A</v>
      </c>
      <c r="CS240" s="146" t="e">
        <f t="shared" si="45"/>
        <v>#N/A</v>
      </c>
      <c r="CT240" s="146" t="e">
        <f t="shared" si="46"/>
        <v>#N/A</v>
      </c>
      <c r="CU240" s="146">
        <f t="shared" si="47"/>
        <v>0</v>
      </c>
      <c r="CV240" s="146">
        <f t="shared" si="48"/>
        <v>0</v>
      </c>
      <c r="CW240" s="146">
        <f t="shared" si="49"/>
        <v>0</v>
      </c>
      <c r="CX240" s="146">
        <f t="shared" si="50"/>
        <v>0</v>
      </c>
      <c r="CY240" s="146">
        <f t="shared" si="51"/>
        <v>0</v>
      </c>
      <c r="CZ240" s="146">
        <f t="shared" si="52"/>
        <v>0</v>
      </c>
      <c r="DA240" s="146" t="e">
        <f t="shared" si="53"/>
        <v>#N/A</v>
      </c>
      <c r="DB240" s="146" t="e">
        <f t="shared" si="54"/>
        <v>#N/A</v>
      </c>
      <c r="DC240" s="146" t="e">
        <f t="shared" si="55"/>
        <v>#N/A</v>
      </c>
      <c r="DD240" s="146" t="e">
        <f t="shared" si="56"/>
        <v>#N/A</v>
      </c>
      <c r="DE240" s="146" t="e">
        <f t="shared" si="57"/>
        <v>#N/A</v>
      </c>
      <c r="DF240" s="146" t="e">
        <f t="shared" si="58"/>
        <v>#N/A</v>
      </c>
    </row>
    <row r="241" spans="2:110" x14ac:dyDescent="0.25">
      <c r="B241" s="142"/>
      <c r="G241" s="112"/>
      <c r="H241" s="112"/>
      <c r="I241" s="112"/>
      <c r="J241" s="112"/>
      <c r="K241" s="112"/>
      <c r="L241" s="112"/>
      <c r="M241" s="113"/>
      <c r="N241" s="113"/>
      <c r="O241" s="113"/>
      <c r="P241" s="113"/>
      <c r="Q241" s="113"/>
      <c r="R241" s="113"/>
      <c r="S241" s="114"/>
      <c r="T241" s="114"/>
      <c r="U241" s="114"/>
      <c r="V241" s="114"/>
      <c r="W241" s="114"/>
      <c r="X241" s="114"/>
      <c r="AR241" s="112" t="str">
        <f t="shared" si="4"/>
        <v/>
      </c>
      <c r="AS241" s="112" t="str">
        <f t="shared" si="5"/>
        <v/>
      </c>
      <c r="AU241" s="113" t="str">
        <f t="shared" si="6"/>
        <v/>
      </c>
      <c r="AV241" s="113" t="str">
        <f t="shared" si="7"/>
        <v/>
      </c>
      <c r="AX241" s="114" t="str">
        <f t="shared" si="8"/>
        <v/>
      </c>
      <c r="AY241" s="114" t="str">
        <f t="shared" si="9"/>
        <v/>
      </c>
      <c r="BA241" s="109" t="str">
        <f t="shared" si="10"/>
        <v/>
      </c>
      <c r="BB241" s="109" t="str">
        <f t="shared" si="11"/>
        <v/>
      </c>
      <c r="BD241" s="110" t="str">
        <f t="shared" si="12"/>
        <v/>
      </c>
      <c r="BE241" s="110" t="str">
        <f t="shared" si="13"/>
        <v/>
      </c>
      <c r="BG241" s="111" t="str">
        <f t="shared" si="14"/>
        <v/>
      </c>
      <c r="BH241" s="111" t="str">
        <f t="shared" si="15"/>
        <v/>
      </c>
      <c r="BJ241" s="144" t="str">
        <f t="shared" si="16"/>
        <v/>
      </c>
      <c r="BK241" s="113" t="str">
        <f t="shared" si="17"/>
        <v/>
      </c>
      <c r="BL241" s="114" t="str">
        <f t="shared" si="18"/>
        <v/>
      </c>
      <c r="BM241" s="109" t="str">
        <f t="shared" si="19"/>
        <v/>
      </c>
      <c r="BN241" s="110" t="str">
        <f t="shared" si="20"/>
        <v/>
      </c>
      <c r="BO241" s="145" t="str">
        <f t="shared" si="21"/>
        <v/>
      </c>
      <c r="BP241" s="115" t="str">
        <f t="shared" si="22"/>
        <v/>
      </c>
      <c r="BQ241" s="116" t="str">
        <f t="shared" si="23"/>
        <v/>
      </c>
      <c r="BR241" s="117" t="str">
        <f t="shared" si="24"/>
        <v/>
      </c>
      <c r="BS241" s="118" t="str">
        <f t="shared" si="25"/>
        <v/>
      </c>
      <c r="BT241" s="119" t="str">
        <f t="shared" si="26"/>
        <v/>
      </c>
      <c r="BU241" s="120" t="str">
        <f t="shared" si="27"/>
        <v/>
      </c>
      <c r="BV241" s="115" t="str">
        <f t="shared" si="28"/>
        <v/>
      </c>
      <c r="BW241" s="116" t="str">
        <f t="shared" si="29"/>
        <v/>
      </c>
      <c r="BX241" s="117" t="str">
        <f t="shared" si="30"/>
        <v/>
      </c>
      <c r="BY241" s="118" t="str">
        <f t="shared" si="31"/>
        <v/>
      </c>
      <c r="BZ241" s="119" t="str">
        <f t="shared" si="32"/>
        <v/>
      </c>
      <c r="CA241" s="120" t="str">
        <f t="shared" si="33"/>
        <v/>
      </c>
      <c r="CB241" s="146" t="e">
        <f>VLOOKUP($A241,[1]Peaks!$A$4:$G$21,2)</f>
        <v>#N/A</v>
      </c>
      <c r="CC241" s="146" t="e">
        <f>VLOOKUP($A241,[1]Peaks!$A$4:$G$21,3)</f>
        <v>#N/A</v>
      </c>
      <c r="CD241" s="146" t="e">
        <f>VLOOKUP($A241,[1]Peaks!$A$4:$G$21,4)</f>
        <v>#N/A</v>
      </c>
      <c r="CE241" s="146" t="e">
        <f>VLOOKUP($A241,[1]Peaks!$A$4:$G$21,5)</f>
        <v>#N/A</v>
      </c>
      <c r="CF241" s="146" t="e">
        <f>VLOOKUP($A241,[1]Peaks!$A$4:$G$21,6)</f>
        <v>#N/A</v>
      </c>
      <c r="CG241" s="146" t="e">
        <f>VLOOKUP($A241,[1]Peaks!$A$4:$G$21,7)</f>
        <v>#N/A</v>
      </c>
      <c r="CH241" s="146">
        <f t="shared" si="34"/>
        <v>0</v>
      </c>
      <c r="CI241" s="146">
        <f t="shared" si="35"/>
        <v>0</v>
      </c>
      <c r="CJ241" s="146">
        <f t="shared" si="36"/>
        <v>0</v>
      </c>
      <c r="CK241" s="146">
        <f t="shared" si="37"/>
        <v>0</v>
      </c>
      <c r="CL241" s="146">
        <f t="shared" si="38"/>
        <v>0</v>
      </c>
      <c r="CM241" s="146">
        <f t="shared" si="39"/>
        <v>0</v>
      </c>
      <c r="CN241" s="146">
        <f t="shared" si="40"/>
        <v>0</v>
      </c>
      <c r="CO241" s="146" t="e">
        <f t="shared" si="41"/>
        <v>#N/A</v>
      </c>
      <c r="CP241" s="146" t="e">
        <f t="shared" si="42"/>
        <v>#N/A</v>
      </c>
      <c r="CQ241" s="146" t="e">
        <f t="shared" si="43"/>
        <v>#N/A</v>
      </c>
      <c r="CR241" s="146" t="e">
        <f t="shared" si="44"/>
        <v>#N/A</v>
      </c>
      <c r="CS241" s="146" t="e">
        <f t="shared" si="45"/>
        <v>#N/A</v>
      </c>
      <c r="CT241" s="146" t="e">
        <f t="shared" si="46"/>
        <v>#N/A</v>
      </c>
      <c r="CU241" s="146">
        <f t="shared" si="47"/>
        <v>0</v>
      </c>
      <c r="CV241" s="146">
        <f t="shared" si="48"/>
        <v>0</v>
      </c>
      <c r="CW241" s="146">
        <f t="shared" si="49"/>
        <v>0</v>
      </c>
      <c r="CX241" s="146">
        <f t="shared" si="50"/>
        <v>0</v>
      </c>
      <c r="CY241" s="146">
        <f t="shared" si="51"/>
        <v>0</v>
      </c>
      <c r="CZ241" s="146">
        <f t="shared" si="52"/>
        <v>0</v>
      </c>
      <c r="DA241" s="146" t="e">
        <f t="shared" si="53"/>
        <v>#N/A</v>
      </c>
      <c r="DB241" s="146" t="e">
        <f t="shared" si="54"/>
        <v>#N/A</v>
      </c>
      <c r="DC241" s="146" t="e">
        <f t="shared" si="55"/>
        <v>#N/A</v>
      </c>
      <c r="DD241" s="146" t="e">
        <f t="shared" si="56"/>
        <v>#N/A</v>
      </c>
      <c r="DE241" s="146" t="e">
        <f t="shared" si="57"/>
        <v>#N/A</v>
      </c>
      <c r="DF241" s="146" t="e">
        <f t="shared" si="58"/>
        <v>#N/A</v>
      </c>
    </row>
    <row r="242" spans="2:110" x14ac:dyDescent="0.25">
      <c r="B242" s="142"/>
      <c r="G242" s="112"/>
      <c r="H242" s="112"/>
      <c r="I242" s="112"/>
      <c r="J242" s="112"/>
      <c r="K242" s="112"/>
      <c r="L242" s="112"/>
      <c r="M242" s="113"/>
      <c r="N242" s="113"/>
      <c r="O242" s="113"/>
      <c r="P242" s="113"/>
      <c r="Q242" s="113"/>
      <c r="R242" s="113"/>
      <c r="S242" s="114"/>
      <c r="T242" s="114"/>
      <c r="U242" s="114"/>
      <c r="V242" s="114"/>
      <c r="W242" s="114"/>
      <c r="X242" s="114"/>
      <c r="AR242" s="112" t="str">
        <f t="shared" si="4"/>
        <v/>
      </c>
      <c r="AS242" s="112" t="str">
        <f t="shared" si="5"/>
        <v/>
      </c>
      <c r="AU242" s="113" t="str">
        <f t="shared" si="6"/>
        <v/>
      </c>
      <c r="AV242" s="113" t="str">
        <f t="shared" si="7"/>
        <v/>
      </c>
      <c r="AX242" s="114" t="str">
        <f t="shared" si="8"/>
        <v/>
      </c>
      <c r="AY242" s="114" t="str">
        <f t="shared" si="9"/>
        <v/>
      </c>
      <c r="BA242" s="109" t="str">
        <f t="shared" si="10"/>
        <v/>
      </c>
      <c r="BB242" s="109" t="str">
        <f t="shared" si="11"/>
        <v/>
      </c>
      <c r="BD242" s="110" t="str">
        <f t="shared" si="12"/>
        <v/>
      </c>
      <c r="BE242" s="110" t="str">
        <f t="shared" si="13"/>
        <v/>
      </c>
      <c r="BG242" s="111" t="str">
        <f t="shared" si="14"/>
        <v/>
      </c>
      <c r="BH242" s="111" t="str">
        <f t="shared" si="15"/>
        <v/>
      </c>
      <c r="BJ242" s="144" t="str">
        <f t="shared" si="16"/>
        <v/>
      </c>
      <c r="BK242" s="113" t="str">
        <f t="shared" si="17"/>
        <v/>
      </c>
      <c r="BL242" s="114" t="str">
        <f t="shared" si="18"/>
        <v/>
      </c>
      <c r="BM242" s="109" t="str">
        <f t="shared" si="19"/>
        <v/>
      </c>
      <c r="BN242" s="110" t="str">
        <f t="shared" si="20"/>
        <v/>
      </c>
      <c r="BO242" s="145" t="str">
        <f t="shared" si="21"/>
        <v/>
      </c>
      <c r="BP242" s="115" t="str">
        <f t="shared" si="22"/>
        <v/>
      </c>
      <c r="BQ242" s="116" t="str">
        <f t="shared" si="23"/>
        <v/>
      </c>
      <c r="BR242" s="117" t="str">
        <f t="shared" si="24"/>
        <v/>
      </c>
      <c r="BS242" s="118" t="str">
        <f t="shared" si="25"/>
        <v/>
      </c>
      <c r="BT242" s="119" t="str">
        <f t="shared" si="26"/>
        <v/>
      </c>
      <c r="BU242" s="120" t="str">
        <f t="shared" si="27"/>
        <v/>
      </c>
      <c r="BV242" s="115" t="str">
        <f t="shared" si="28"/>
        <v/>
      </c>
      <c r="BW242" s="116" t="str">
        <f t="shared" si="29"/>
        <v/>
      </c>
      <c r="BX242" s="117" t="str">
        <f t="shared" si="30"/>
        <v/>
      </c>
      <c r="BY242" s="118" t="str">
        <f t="shared" si="31"/>
        <v/>
      </c>
      <c r="BZ242" s="119" t="str">
        <f t="shared" si="32"/>
        <v/>
      </c>
      <c r="CA242" s="120" t="str">
        <f t="shared" si="33"/>
        <v/>
      </c>
      <c r="CB242" s="146" t="e">
        <f>VLOOKUP($A242,[1]Peaks!$A$4:$G$21,2)</f>
        <v>#N/A</v>
      </c>
      <c r="CC242" s="146" t="e">
        <f>VLOOKUP($A242,[1]Peaks!$A$4:$G$21,3)</f>
        <v>#N/A</v>
      </c>
      <c r="CD242" s="146" t="e">
        <f>VLOOKUP($A242,[1]Peaks!$A$4:$G$21,4)</f>
        <v>#N/A</v>
      </c>
      <c r="CE242" s="146" t="e">
        <f>VLOOKUP($A242,[1]Peaks!$A$4:$G$21,5)</f>
        <v>#N/A</v>
      </c>
      <c r="CF242" s="146" t="e">
        <f>VLOOKUP($A242,[1]Peaks!$A$4:$G$21,6)</f>
        <v>#N/A</v>
      </c>
      <c r="CG242" s="146" t="e">
        <f>VLOOKUP($A242,[1]Peaks!$A$4:$G$21,7)</f>
        <v>#N/A</v>
      </c>
      <c r="CH242" s="146">
        <f t="shared" si="34"/>
        <v>0</v>
      </c>
      <c r="CI242" s="146">
        <f t="shared" si="35"/>
        <v>0</v>
      </c>
      <c r="CJ242" s="146">
        <f t="shared" si="36"/>
        <v>0</v>
      </c>
      <c r="CK242" s="146">
        <f t="shared" si="37"/>
        <v>0</v>
      </c>
      <c r="CL242" s="146">
        <f t="shared" si="38"/>
        <v>0</v>
      </c>
      <c r="CM242" s="146">
        <f t="shared" si="39"/>
        <v>0</v>
      </c>
      <c r="CN242" s="146">
        <f t="shared" si="40"/>
        <v>0</v>
      </c>
      <c r="CO242" s="146" t="e">
        <f t="shared" si="41"/>
        <v>#N/A</v>
      </c>
      <c r="CP242" s="146" t="e">
        <f t="shared" si="42"/>
        <v>#N/A</v>
      </c>
      <c r="CQ242" s="146" t="e">
        <f t="shared" si="43"/>
        <v>#N/A</v>
      </c>
      <c r="CR242" s="146" t="e">
        <f t="shared" si="44"/>
        <v>#N/A</v>
      </c>
      <c r="CS242" s="146" t="e">
        <f t="shared" si="45"/>
        <v>#N/A</v>
      </c>
      <c r="CT242" s="146" t="e">
        <f t="shared" si="46"/>
        <v>#N/A</v>
      </c>
      <c r="CU242" s="146">
        <f t="shared" si="47"/>
        <v>0</v>
      </c>
      <c r="CV242" s="146">
        <f t="shared" si="48"/>
        <v>0</v>
      </c>
      <c r="CW242" s="146">
        <f t="shared" si="49"/>
        <v>0</v>
      </c>
      <c r="CX242" s="146">
        <f t="shared" si="50"/>
        <v>0</v>
      </c>
      <c r="CY242" s="146">
        <f t="shared" si="51"/>
        <v>0</v>
      </c>
      <c r="CZ242" s="146">
        <f t="shared" si="52"/>
        <v>0</v>
      </c>
      <c r="DA242" s="146" t="e">
        <f t="shared" si="53"/>
        <v>#N/A</v>
      </c>
      <c r="DB242" s="146" t="e">
        <f t="shared" si="54"/>
        <v>#N/A</v>
      </c>
      <c r="DC242" s="146" t="e">
        <f t="shared" si="55"/>
        <v>#N/A</v>
      </c>
      <c r="DD242" s="146" t="e">
        <f t="shared" si="56"/>
        <v>#N/A</v>
      </c>
      <c r="DE242" s="146" t="e">
        <f t="shared" si="57"/>
        <v>#N/A</v>
      </c>
      <c r="DF242" s="146" t="e">
        <f t="shared" si="58"/>
        <v>#N/A</v>
      </c>
    </row>
    <row r="243" spans="2:110" x14ac:dyDescent="0.25">
      <c r="B243" s="142"/>
      <c r="G243" s="112"/>
      <c r="H243" s="112"/>
      <c r="I243" s="112"/>
      <c r="J243" s="112"/>
      <c r="K243" s="112"/>
      <c r="L243" s="112"/>
      <c r="M243" s="113"/>
      <c r="N243" s="113"/>
      <c r="O243" s="113"/>
      <c r="P243" s="113"/>
      <c r="Q243" s="113"/>
      <c r="R243" s="113"/>
      <c r="S243" s="114"/>
      <c r="T243" s="114"/>
      <c r="U243" s="114"/>
      <c r="V243" s="114"/>
      <c r="W243" s="114"/>
      <c r="X243" s="114"/>
      <c r="AR243" s="112" t="str">
        <f t="shared" si="4"/>
        <v/>
      </c>
      <c r="AS243" s="112" t="str">
        <f t="shared" si="5"/>
        <v/>
      </c>
      <c r="AU243" s="113" t="str">
        <f t="shared" si="6"/>
        <v/>
      </c>
      <c r="AV243" s="113" t="str">
        <f t="shared" si="7"/>
        <v/>
      </c>
      <c r="AX243" s="114" t="str">
        <f t="shared" si="8"/>
        <v/>
      </c>
      <c r="AY243" s="114" t="str">
        <f t="shared" si="9"/>
        <v/>
      </c>
      <c r="BA243" s="109" t="str">
        <f t="shared" si="10"/>
        <v/>
      </c>
      <c r="BB243" s="109" t="str">
        <f t="shared" si="11"/>
        <v/>
      </c>
      <c r="BD243" s="110" t="str">
        <f t="shared" si="12"/>
        <v/>
      </c>
      <c r="BE243" s="110" t="str">
        <f t="shared" si="13"/>
        <v/>
      </c>
      <c r="BG243" s="111" t="str">
        <f t="shared" si="14"/>
        <v/>
      </c>
      <c r="BH243" s="111" t="str">
        <f t="shared" si="15"/>
        <v/>
      </c>
      <c r="BJ243" s="144" t="str">
        <f t="shared" si="16"/>
        <v/>
      </c>
      <c r="BK243" s="113" t="str">
        <f t="shared" si="17"/>
        <v/>
      </c>
      <c r="BL243" s="114" t="str">
        <f t="shared" si="18"/>
        <v/>
      </c>
      <c r="BM243" s="109" t="str">
        <f t="shared" si="19"/>
        <v/>
      </c>
      <c r="BN243" s="110" t="str">
        <f t="shared" si="20"/>
        <v/>
      </c>
      <c r="BO243" s="145" t="str">
        <f t="shared" si="21"/>
        <v/>
      </c>
      <c r="BP243" s="115" t="str">
        <f t="shared" si="22"/>
        <v/>
      </c>
      <c r="BQ243" s="116" t="str">
        <f t="shared" si="23"/>
        <v/>
      </c>
      <c r="BR243" s="117" t="str">
        <f t="shared" si="24"/>
        <v/>
      </c>
      <c r="BS243" s="118" t="str">
        <f t="shared" si="25"/>
        <v/>
      </c>
      <c r="BT243" s="119" t="str">
        <f t="shared" si="26"/>
        <v/>
      </c>
      <c r="BU243" s="120" t="str">
        <f t="shared" si="27"/>
        <v/>
      </c>
      <c r="BV243" s="115" t="str">
        <f t="shared" si="28"/>
        <v/>
      </c>
      <c r="BW243" s="116" t="str">
        <f t="shared" si="29"/>
        <v/>
      </c>
      <c r="BX243" s="117" t="str">
        <f t="shared" si="30"/>
        <v/>
      </c>
      <c r="BY243" s="118" t="str">
        <f t="shared" si="31"/>
        <v/>
      </c>
      <c r="BZ243" s="119" t="str">
        <f t="shared" si="32"/>
        <v/>
      </c>
      <c r="CA243" s="120" t="str">
        <f t="shared" si="33"/>
        <v/>
      </c>
      <c r="CB243" s="146" t="e">
        <f>VLOOKUP($A243,[1]Peaks!$A$4:$G$21,2)</f>
        <v>#N/A</v>
      </c>
      <c r="CC243" s="146" t="e">
        <f>VLOOKUP($A243,[1]Peaks!$A$4:$G$21,3)</f>
        <v>#N/A</v>
      </c>
      <c r="CD243" s="146" t="e">
        <f>VLOOKUP($A243,[1]Peaks!$A$4:$G$21,4)</f>
        <v>#N/A</v>
      </c>
      <c r="CE243" s="146" t="e">
        <f>VLOOKUP($A243,[1]Peaks!$A$4:$G$21,5)</f>
        <v>#N/A</v>
      </c>
      <c r="CF243" s="146" t="e">
        <f>VLOOKUP($A243,[1]Peaks!$A$4:$G$21,6)</f>
        <v>#N/A</v>
      </c>
      <c r="CG243" s="146" t="e">
        <f>VLOOKUP($A243,[1]Peaks!$A$4:$G$21,7)</f>
        <v>#N/A</v>
      </c>
      <c r="CH243" s="146">
        <f t="shared" si="34"/>
        <v>0</v>
      </c>
      <c r="CI243" s="146">
        <f t="shared" si="35"/>
        <v>0</v>
      </c>
      <c r="CJ243" s="146">
        <f t="shared" si="36"/>
        <v>0</v>
      </c>
      <c r="CK243" s="146">
        <f t="shared" si="37"/>
        <v>0</v>
      </c>
      <c r="CL243" s="146">
        <f t="shared" si="38"/>
        <v>0</v>
      </c>
      <c r="CM243" s="146">
        <f t="shared" si="39"/>
        <v>0</v>
      </c>
      <c r="CN243" s="146">
        <f t="shared" si="40"/>
        <v>0</v>
      </c>
      <c r="CO243" s="146" t="e">
        <f t="shared" si="41"/>
        <v>#N/A</v>
      </c>
      <c r="CP243" s="146" t="e">
        <f t="shared" si="42"/>
        <v>#N/A</v>
      </c>
      <c r="CQ243" s="146" t="e">
        <f t="shared" si="43"/>
        <v>#N/A</v>
      </c>
      <c r="CR243" s="146" t="e">
        <f t="shared" si="44"/>
        <v>#N/A</v>
      </c>
      <c r="CS243" s="146" t="e">
        <f t="shared" si="45"/>
        <v>#N/A</v>
      </c>
      <c r="CT243" s="146" t="e">
        <f t="shared" si="46"/>
        <v>#N/A</v>
      </c>
      <c r="CU243" s="146">
        <f t="shared" si="47"/>
        <v>0</v>
      </c>
      <c r="CV243" s="146">
        <f t="shared" si="48"/>
        <v>0</v>
      </c>
      <c r="CW243" s="146">
        <f t="shared" si="49"/>
        <v>0</v>
      </c>
      <c r="CX243" s="146">
        <f t="shared" si="50"/>
        <v>0</v>
      </c>
      <c r="CY243" s="146">
        <f t="shared" si="51"/>
        <v>0</v>
      </c>
      <c r="CZ243" s="146">
        <f t="shared" si="52"/>
        <v>0</v>
      </c>
      <c r="DA243" s="146" t="e">
        <f t="shared" si="53"/>
        <v>#N/A</v>
      </c>
      <c r="DB243" s="146" t="e">
        <f t="shared" si="54"/>
        <v>#N/A</v>
      </c>
      <c r="DC243" s="146" t="e">
        <f t="shared" si="55"/>
        <v>#N/A</v>
      </c>
      <c r="DD243" s="146" t="e">
        <f t="shared" si="56"/>
        <v>#N/A</v>
      </c>
      <c r="DE243" s="146" t="e">
        <f t="shared" si="57"/>
        <v>#N/A</v>
      </c>
      <c r="DF243" s="146" t="e">
        <f t="shared" si="58"/>
        <v>#N/A</v>
      </c>
    </row>
    <row r="244" spans="2:110" x14ac:dyDescent="0.25">
      <c r="B244" s="142"/>
      <c r="G244" s="112"/>
      <c r="H244" s="112"/>
      <c r="I244" s="112"/>
      <c r="J244" s="112"/>
      <c r="K244" s="112"/>
      <c r="L244" s="112"/>
      <c r="M244" s="113"/>
      <c r="N244" s="113"/>
      <c r="O244" s="113"/>
      <c r="P244" s="113"/>
      <c r="Q244" s="113"/>
      <c r="R244" s="113"/>
      <c r="S244" s="114"/>
      <c r="T244" s="114"/>
      <c r="U244" s="114"/>
      <c r="V244" s="114"/>
      <c r="W244" s="114"/>
      <c r="X244" s="114"/>
      <c r="AR244" s="112" t="str">
        <f t="shared" si="4"/>
        <v/>
      </c>
      <c r="AS244" s="112" t="str">
        <f t="shared" si="5"/>
        <v/>
      </c>
      <c r="AU244" s="113" t="str">
        <f t="shared" si="6"/>
        <v/>
      </c>
      <c r="AV244" s="113" t="str">
        <f t="shared" si="7"/>
        <v/>
      </c>
      <c r="AX244" s="114" t="str">
        <f t="shared" si="8"/>
        <v/>
      </c>
      <c r="AY244" s="114" t="str">
        <f t="shared" si="9"/>
        <v/>
      </c>
      <c r="BA244" s="109" t="str">
        <f t="shared" si="10"/>
        <v/>
      </c>
      <c r="BB244" s="109" t="str">
        <f t="shared" si="11"/>
        <v/>
      </c>
      <c r="BD244" s="110" t="str">
        <f t="shared" si="12"/>
        <v/>
      </c>
      <c r="BE244" s="110" t="str">
        <f t="shared" si="13"/>
        <v/>
      </c>
      <c r="BG244" s="111" t="str">
        <f t="shared" si="14"/>
        <v/>
      </c>
      <c r="BH244" s="111" t="str">
        <f t="shared" si="15"/>
        <v/>
      </c>
      <c r="BJ244" s="144" t="str">
        <f t="shared" si="16"/>
        <v/>
      </c>
      <c r="BK244" s="113" t="str">
        <f t="shared" si="17"/>
        <v/>
      </c>
      <c r="BL244" s="114" t="str">
        <f t="shared" si="18"/>
        <v/>
      </c>
      <c r="BM244" s="109" t="str">
        <f t="shared" si="19"/>
        <v/>
      </c>
      <c r="BN244" s="110" t="str">
        <f t="shared" si="20"/>
        <v/>
      </c>
      <c r="BO244" s="145" t="str">
        <f t="shared" si="21"/>
        <v/>
      </c>
      <c r="BP244" s="115" t="str">
        <f t="shared" si="22"/>
        <v/>
      </c>
      <c r="BQ244" s="116" t="str">
        <f t="shared" si="23"/>
        <v/>
      </c>
      <c r="BR244" s="117" t="str">
        <f t="shared" si="24"/>
        <v/>
      </c>
      <c r="BS244" s="118" t="str">
        <f t="shared" si="25"/>
        <v/>
      </c>
      <c r="BT244" s="119" t="str">
        <f t="shared" si="26"/>
        <v/>
      </c>
      <c r="BU244" s="120" t="str">
        <f t="shared" si="27"/>
        <v/>
      </c>
      <c r="BV244" s="115" t="str">
        <f t="shared" si="28"/>
        <v/>
      </c>
      <c r="BW244" s="116" t="str">
        <f t="shared" si="29"/>
        <v/>
      </c>
      <c r="BX244" s="117" t="str">
        <f t="shared" si="30"/>
        <v/>
      </c>
      <c r="BY244" s="118" t="str">
        <f t="shared" si="31"/>
        <v/>
      </c>
      <c r="BZ244" s="119" t="str">
        <f t="shared" si="32"/>
        <v/>
      </c>
      <c r="CA244" s="120" t="str">
        <f t="shared" si="33"/>
        <v/>
      </c>
      <c r="CB244" s="146" t="e">
        <f>VLOOKUP($A244,[1]Peaks!$A$4:$G$21,2)</f>
        <v>#N/A</v>
      </c>
      <c r="CC244" s="146" t="e">
        <f>VLOOKUP($A244,[1]Peaks!$A$4:$G$21,3)</f>
        <v>#N/A</v>
      </c>
      <c r="CD244" s="146" t="e">
        <f>VLOOKUP($A244,[1]Peaks!$A$4:$G$21,4)</f>
        <v>#N/A</v>
      </c>
      <c r="CE244" s="146" t="e">
        <f>VLOOKUP($A244,[1]Peaks!$A$4:$G$21,5)</f>
        <v>#N/A</v>
      </c>
      <c r="CF244" s="146" t="e">
        <f>VLOOKUP($A244,[1]Peaks!$A$4:$G$21,6)</f>
        <v>#N/A</v>
      </c>
      <c r="CG244" s="146" t="e">
        <f>VLOOKUP($A244,[1]Peaks!$A$4:$G$21,7)</f>
        <v>#N/A</v>
      </c>
      <c r="CH244" s="146">
        <f t="shared" si="34"/>
        <v>0</v>
      </c>
      <c r="CI244" s="146">
        <f t="shared" si="35"/>
        <v>0</v>
      </c>
      <c r="CJ244" s="146">
        <f t="shared" si="36"/>
        <v>0</v>
      </c>
      <c r="CK244" s="146">
        <f t="shared" si="37"/>
        <v>0</v>
      </c>
      <c r="CL244" s="146">
        <f t="shared" si="38"/>
        <v>0</v>
      </c>
      <c r="CM244" s="146">
        <f t="shared" si="39"/>
        <v>0</v>
      </c>
      <c r="CN244" s="146">
        <f t="shared" si="40"/>
        <v>0</v>
      </c>
      <c r="CO244" s="146" t="e">
        <f t="shared" si="41"/>
        <v>#N/A</v>
      </c>
      <c r="CP244" s="146" t="e">
        <f t="shared" si="42"/>
        <v>#N/A</v>
      </c>
      <c r="CQ244" s="146" t="e">
        <f t="shared" si="43"/>
        <v>#N/A</v>
      </c>
      <c r="CR244" s="146" t="e">
        <f t="shared" si="44"/>
        <v>#N/A</v>
      </c>
      <c r="CS244" s="146" t="e">
        <f t="shared" si="45"/>
        <v>#N/A</v>
      </c>
      <c r="CT244" s="146" t="e">
        <f t="shared" si="46"/>
        <v>#N/A</v>
      </c>
      <c r="CU244" s="146">
        <f t="shared" si="47"/>
        <v>0</v>
      </c>
      <c r="CV244" s="146">
        <f t="shared" si="48"/>
        <v>0</v>
      </c>
      <c r="CW244" s="146">
        <f t="shared" si="49"/>
        <v>0</v>
      </c>
      <c r="CX244" s="146">
        <f t="shared" si="50"/>
        <v>0</v>
      </c>
      <c r="CY244" s="146">
        <f t="shared" si="51"/>
        <v>0</v>
      </c>
      <c r="CZ244" s="146">
        <f t="shared" si="52"/>
        <v>0</v>
      </c>
      <c r="DA244" s="146" t="e">
        <f t="shared" si="53"/>
        <v>#N/A</v>
      </c>
      <c r="DB244" s="146" t="e">
        <f t="shared" si="54"/>
        <v>#N/A</v>
      </c>
      <c r="DC244" s="146" t="e">
        <f t="shared" si="55"/>
        <v>#N/A</v>
      </c>
      <c r="DD244" s="146" t="e">
        <f t="shared" si="56"/>
        <v>#N/A</v>
      </c>
      <c r="DE244" s="146" t="e">
        <f t="shared" si="57"/>
        <v>#N/A</v>
      </c>
      <c r="DF244" s="146" t="e">
        <f t="shared" si="58"/>
        <v>#N/A</v>
      </c>
    </row>
    <row r="245" spans="2:110" x14ac:dyDescent="0.25">
      <c r="B245" s="142"/>
      <c r="G245" s="112"/>
      <c r="H245" s="112"/>
      <c r="I245" s="112"/>
      <c r="J245" s="112"/>
      <c r="K245" s="112"/>
      <c r="L245" s="112"/>
      <c r="M245" s="113"/>
      <c r="N245" s="113"/>
      <c r="O245" s="113"/>
      <c r="P245" s="113"/>
      <c r="Q245" s="113"/>
      <c r="R245" s="113"/>
      <c r="S245" s="114"/>
      <c r="T245" s="114"/>
      <c r="U245" s="114"/>
      <c r="V245" s="114"/>
      <c r="W245" s="114"/>
      <c r="X245" s="114"/>
      <c r="AR245" s="112" t="str">
        <f t="shared" si="4"/>
        <v/>
      </c>
      <c r="AS245" s="112" t="str">
        <f t="shared" si="5"/>
        <v/>
      </c>
      <c r="AU245" s="113" t="str">
        <f t="shared" si="6"/>
        <v/>
      </c>
      <c r="AV245" s="113" t="str">
        <f t="shared" si="7"/>
        <v/>
      </c>
      <c r="AX245" s="114" t="str">
        <f t="shared" si="8"/>
        <v/>
      </c>
      <c r="AY245" s="114" t="str">
        <f t="shared" si="9"/>
        <v/>
      </c>
      <c r="BA245" s="109" t="str">
        <f t="shared" si="10"/>
        <v/>
      </c>
      <c r="BB245" s="109" t="str">
        <f t="shared" si="11"/>
        <v/>
      </c>
      <c r="BD245" s="110" t="str">
        <f t="shared" si="12"/>
        <v/>
      </c>
      <c r="BE245" s="110" t="str">
        <f t="shared" si="13"/>
        <v/>
      </c>
      <c r="BG245" s="111" t="str">
        <f t="shared" si="14"/>
        <v/>
      </c>
      <c r="BH245" s="111" t="str">
        <f t="shared" si="15"/>
        <v/>
      </c>
      <c r="BJ245" s="144" t="str">
        <f t="shared" si="16"/>
        <v/>
      </c>
      <c r="BK245" s="113" t="str">
        <f t="shared" si="17"/>
        <v/>
      </c>
      <c r="BL245" s="114" t="str">
        <f t="shared" si="18"/>
        <v/>
      </c>
      <c r="BM245" s="109" t="str">
        <f t="shared" si="19"/>
        <v/>
      </c>
      <c r="BN245" s="110" t="str">
        <f t="shared" si="20"/>
        <v/>
      </c>
      <c r="BO245" s="145" t="str">
        <f t="shared" si="21"/>
        <v/>
      </c>
      <c r="BP245" s="115" t="str">
        <f t="shared" si="22"/>
        <v/>
      </c>
      <c r="BQ245" s="116" t="str">
        <f t="shared" si="23"/>
        <v/>
      </c>
      <c r="BR245" s="117" t="str">
        <f t="shared" si="24"/>
        <v/>
      </c>
      <c r="BS245" s="118" t="str">
        <f t="shared" si="25"/>
        <v/>
      </c>
      <c r="BT245" s="119" t="str">
        <f t="shared" si="26"/>
        <v/>
      </c>
      <c r="BU245" s="120" t="str">
        <f t="shared" si="27"/>
        <v/>
      </c>
      <c r="BV245" s="115" t="str">
        <f t="shared" si="28"/>
        <v/>
      </c>
      <c r="BW245" s="116" t="str">
        <f t="shared" si="29"/>
        <v/>
      </c>
      <c r="BX245" s="117" t="str">
        <f t="shared" si="30"/>
        <v/>
      </c>
      <c r="BY245" s="118" t="str">
        <f t="shared" si="31"/>
        <v/>
      </c>
      <c r="BZ245" s="119" t="str">
        <f t="shared" si="32"/>
        <v/>
      </c>
      <c r="CA245" s="120" t="str">
        <f t="shared" si="33"/>
        <v/>
      </c>
      <c r="CB245" s="146" t="e">
        <f>VLOOKUP($A245,[1]Peaks!$A$4:$G$21,2)</f>
        <v>#N/A</v>
      </c>
      <c r="CC245" s="146" t="e">
        <f>VLOOKUP($A245,[1]Peaks!$A$4:$G$21,3)</f>
        <v>#N/A</v>
      </c>
      <c r="CD245" s="146" t="e">
        <f>VLOOKUP($A245,[1]Peaks!$A$4:$G$21,4)</f>
        <v>#N/A</v>
      </c>
      <c r="CE245" s="146" t="e">
        <f>VLOOKUP($A245,[1]Peaks!$A$4:$G$21,5)</f>
        <v>#N/A</v>
      </c>
      <c r="CF245" s="146" t="e">
        <f>VLOOKUP($A245,[1]Peaks!$A$4:$G$21,6)</f>
        <v>#N/A</v>
      </c>
      <c r="CG245" s="146" t="e">
        <f>VLOOKUP($A245,[1]Peaks!$A$4:$G$21,7)</f>
        <v>#N/A</v>
      </c>
      <c r="CH245" s="146">
        <f t="shared" si="34"/>
        <v>0</v>
      </c>
      <c r="CI245" s="146">
        <f t="shared" si="35"/>
        <v>0</v>
      </c>
      <c r="CJ245" s="146">
        <f t="shared" si="36"/>
        <v>0</v>
      </c>
      <c r="CK245" s="146">
        <f t="shared" si="37"/>
        <v>0</v>
      </c>
      <c r="CL245" s="146">
        <f t="shared" si="38"/>
        <v>0</v>
      </c>
      <c r="CM245" s="146">
        <f t="shared" si="39"/>
        <v>0</v>
      </c>
      <c r="CN245" s="146">
        <f t="shared" si="40"/>
        <v>0</v>
      </c>
      <c r="CO245" s="146" t="e">
        <f t="shared" si="41"/>
        <v>#N/A</v>
      </c>
      <c r="CP245" s="146" t="e">
        <f t="shared" si="42"/>
        <v>#N/A</v>
      </c>
      <c r="CQ245" s="146" t="e">
        <f t="shared" si="43"/>
        <v>#N/A</v>
      </c>
      <c r="CR245" s="146" t="e">
        <f t="shared" si="44"/>
        <v>#N/A</v>
      </c>
      <c r="CS245" s="146" t="e">
        <f t="shared" si="45"/>
        <v>#N/A</v>
      </c>
      <c r="CT245" s="146" t="e">
        <f t="shared" si="46"/>
        <v>#N/A</v>
      </c>
      <c r="CU245" s="146">
        <f t="shared" si="47"/>
        <v>0</v>
      </c>
      <c r="CV245" s="146">
        <f t="shared" si="48"/>
        <v>0</v>
      </c>
      <c r="CW245" s="146">
        <f t="shared" si="49"/>
        <v>0</v>
      </c>
      <c r="CX245" s="146">
        <f t="shared" si="50"/>
        <v>0</v>
      </c>
      <c r="CY245" s="146">
        <f t="shared" si="51"/>
        <v>0</v>
      </c>
      <c r="CZ245" s="146">
        <f t="shared" si="52"/>
        <v>0</v>
      </c>
      <c r="DA245" s="146" t="e">
        <f t="shared" si="53"/>
        <v>#N/A</v>
      </c>
      <c r="DB245" s="146" t="e">
        <f t="shared" si="54"/>
        <v>#N/A</v>
      </c>
      <c r="DC245" s="146" t="e">
        <f t="shared" si="55"/>
        <v>#N/A</v>
      </c>
      <c r="DD245" s="146" t="e">
        <f t="shared" si="56"/>
        <v>#N/A</v>
      </c>
      <c r="DE245" s="146" t="e">
        <f t="shared" si="57"/>
        <v>#N/A</v>
      </c>
      <c r="DF245" s="146" t="e">
        <f t="shared" si="58"/>
        <v>#N/A</v>
      </c>
    </row>
    <row r="246" spans="2:110" x14ac:dyDescent="0.25">
      <c r="B246" s="142"/>
      <c r="G246" s="112"/>
      <c r="H246" s="112"/>
      <c r="I246" s="112"/>
      <c r="J246" s="112"/>
      <c r="K246" s="112"/>
      <c r="L246" s="112"/>
      <c r="M246" s="113"/>
      <c r="N246" s="113"/>
      <c r="O246" s="113"/>
      <c r="P246" s="113"/>
      <c r="Q246" s="113"/>
      <c r="R246" s="113"/>
      <c r="S246" s="114"/>
      <c r="T246" s="114"/>
      <c r="U246" s="114"/>
      <c r="V246" s="114"/>
      <c r="W246" s="114"/>
      <c r="X246" s="114"/>
      <c r="AR246" s="112" t="str">
        <f t="shared" si="4"/>
        <v/>
      </c>
      <c r="AS246" s="112" t="str">
        <f t="shared" si="5"/>
        <v/>
      </c>
      <c r="AU246" s="113" t="str">
        <f t="shared" si="6"/>
        <v/>
      </c>
      <c r="AV246" s="113" t="str">
        <f t="shared" si="7"/>
        <v/>
      </c>
      <c r="AX246" s="114" t="str">
        <f t="shared" si="8"/>
        <v/>
      </c>
      <c r="AY246" s="114" t="str">
        <f t="shared" si="9"/>
        <v/>
      </c>
      <c r="BA246" s="109" t="str">
        <f t="shared" si="10"/>
        <v/>
      </c>
      <c r="BB246" s="109" t="str">
        <f t="shared" si="11"/>
        <v/>
      </c>
      <c r="BD246" s="110" t="str">
        <f t="shared" si="12"/>
        <v/>
      </c>
      <c r="BE246" s="110" t="str">
        <f t="shared" si="13"/>
        <v/>
      </c>
      <c r="BG246" s="111" t="str">
        <f t="shared" si="14"/>
        <v/>
      </c>
      <c r="BH246" s="111" t="str">
        <f t="shared" si="15"/>
        <v/>
      </c>
      <c r="BJ246" s="144" t="str">
        <f t="shared" si="16"/>
        <v/>
      </c>
      <c r="BK246" s="113" t="str">
        <f t="shared" si="17"/>
        <v/>
      </c>
      <c r="BL246" s="114" t="str">
        <f t="shared" si="18"/>
        <v/>
      </c>
      <c r="BM246" s="109" t="str">
        <f t="shared" si="19"/>
        <v/>
      </c>
      <c r="BN246" s="110" t="str">
        <f t="shared" si="20"/>
        <v/>
      </c>
      <c r="BO246" s="145" t="str">
        <f t="shared" si="21"/>
        <v/>
      </c>
      <c r="BP246" s="115" t="str">
        <f t="shared" si="22"/>
        <v/>
      </c>
      <c r="BQ246" s="116" t="str">
        <f t="shared" si="23"/>
        <v/>
      </c>
      <c r="BR246" s="117" t="str">
        <f t="shared" si="24"/>
        <v/>
      </c>
      <c r="BS246" s="118" t="str">
        <f t="shared" si="25"/>
        <v/>
      </c>
      <c r="BT246" s="119" t="str">
        <f t="shared" si="26"/>
        <v/>
      </c>
      <c r="BU246" s="120" t="str">
        <f t="shared" si="27"/>
        <v/>
      </c>
      <c r="BV246" s="115" t="str">
        <f t="shared" si="28"/>
        <v/>
      </c>
      <c r="BW246" s="116" t="str">
        <f t="shared" si="29"/>
        <v/>
      </c>
      <c r="BX246" s="117" t="str">
        <f t="shared" si="30"/>
        <v/>
      </c>
      <c r="BY246" s="118" t="str">
        <f t="shared" si="31"/>
        <v/>
      </c>
      <c r="BZ246" s="119" t="str">
        <f t="shared" si="32"/>
        <v/>
      </c>
      <c r="CA246" s="120" t="str">
        <f t="shared" si="33"/>
        <v/>
      </c>
      <c r="CB246" s="146" t="e">
        <f>VLOOKUP($A246,[1]Peaks!$A$4:$G$21,2)</f>
        <v>#N/A</v>
      </c>
      <c r="CC246" s="146" t="e">
        <f>VLOOKUP($A246,[1]Peaks!$A$4:$G$21,3)</f>
        <v>#N/A</v>
      </c>
      <c r="CD246" s="146" t="e">
        <f>VLOOKUP($A246,[1]Peaks!$A$4:$G$21,4)</f>
        <v>#N/A</v>
      </c>
      <c r="CE246" s="146" t="e">
        <f>VLOOKUP($A246,[1]Peaks!$A$4:$G$21,5)</f>
        <v>#N/A</v>
      </c>
      <c r="CF246" s="146" t="e">
        <f>VLOOKUP($A246,[1]Peaks!$A$4:$G$21,6)</f>
        <v>#N/A</v>
      </c>
      <c r="CG246" s="146" t="e">
        <f>VLOOKUP($A246,[1]Peaks!$A$4:$G$21,7)</f>
        <v>#N/A</v>
      </c>
      <c r="CH246" s="146">
        <f t="shared" si="34"/>
        <v>0</v>
      </c>
      <c r="CI246" s="146">
        <f t="shared" si="35"/>
        <v>0</v>
      </c>
      <c r="CJ246" s="146">
        <f t="shared" si="36"/>
        <v>0</v>
      </c>
      <c r="CK246" s="146">
        <f t="shared" si="37"/>
        <v>0</v>
      </c>
      <c r="CL246" s="146">
        <f t="shared" si="38"/>
        <v>0</v>
      </c>
      <c r="CM246" s="146">
        <f t="shared" si="39"/>
        <v>0</v>
      </c>
      <c r="CN246" s="146">
        <f t="shared" si="40"/>
        <v>0</v>
      </c>
      <c r="CO246" s="146" t="e">
        <f t="shared" si="41"/>
        <v>#N/A</v>
      </c>
      <c r="CP246" s="146" t="e">
        <f t="shared" si="42"/>
        <v>#N/A</v>
      </c>
      <c r="CQ246" s="146" t="e">
        <f t="shared" si="43"/>
        <v>#N/A</v>
      </c>
      <c r="CR246" s="146" t="e">
        <f t="shared" si="44"/>
        <v>#N/A</v>
      </c>
      <c r="CS246" s="146" t="e">
        <f t="shared" si="45"/>
        <v>#N/A</v>
      </c>
      <c r="CT246" s="146" t="e">
        <f t="shared" si="46"/>
        <v>#N/A</v>
      </c>
      <c r="CU246" s="146">
        <f t="shared" si="47"/>
        <v>0</v>
      </c>
      <c r="CV246" s="146">
        <f t="shared" si="48"/>
        <v>0</v>
      </c>
      <c r="CW246" s="146">
        <f t="shared" si="49"/>
        <v>0</v>
      </c>
      <c r="CX246" s="146">
        <f t="shared" si="50"/>
        <v>0</v>
      </c>
      <c r="CY246" s="146">
        <f t="shared" si="51"/>
        <v>0</v>
      </c>
      <c r="CZ246" s="146">
        <f t="shared" si="52"/>
        <v>0</v>
      </c>
      <c r="DA246" s="146" t="e">
        <f t="shared" si="53"/>
        <v>#N/A</v>
      </c>
      <c r="DB246" s="146" t="e">
        <f t="shared" si="54"/>
        <v>#N/A</v>
      </c>
      <c r="DC246" s="146" t="e">
        <f t="shared" si="55"/>
        <v>#N/A</v>
      </c>
      <c r="DD246" s="146" t="e">
        <f t="shared" si="56"/>
        <v>#N/A</v>
      </c>
      <c r="DE246" s="146" t="e">
        <f t="shared" si="57"/>
        <v>#N/A</v>
      </c>
      <c r="DF246" s="146" t="e">
        <f t="shared" si="58"/>
        <v>#N/A</v>
      </c>
    </row>
    <row r="247" spans="2:110" x14ac:dyDescent="0.25">
      <c r="B247" s="142"/>
      <c r="G247" s="112"/>
      <c r="H247" s="112"/>
      <c r="I247" s="112"/>
      <c r="J247" s="112"/>
      <c r="K247" s="112"/>
      <c r="L247" s="112"/>
      <c r="M247" s="113"/>
      <c r="N247" s="113"/>
      <c r="O247" s="113"/>
      <c r="P247" s="113"/>
      <c r="Q247" s="113"/>
      <c r="R247" s="113"/>
      <c r="S247" s="114"/>
      <c r="T247" s="114"/>
      <c r="U247" s="114"/>
      <c r="V247" s="114"/>
      <c r="W247" s="114"/>
      <c r="X247" s="114"/>
      <c r="AR247" s="112" t="str">
        <f t="shared" si="4"/>
        <v/>
      </c>
      <c r="AS247" s="112" t="str">
        <f t="shared" si="5"/>
        <v/>
      </c>
      <c r="AU247" s="113" t="str">
        <f t="shared" si="6"/>
        <v/>
      </c>
      <c r="AV247" s="113" t="str">
        <f t="shared" si="7"/>
        <v/>
      </c>
      <c r="AX247" s="114" t="str">
        <f t="shared" si="8"/>
        <v/>
      </c>
      <c r="AY247" s="114" t="str">
        <f t="shared" si="9"/>
        <v/>
      </c>
      <c r="BA247" s="109" t="str">
        <f t="shared" si="10"/>
        <v/>
      </c>
      <c r="BB247" s="109" t="str">
        <f t="shared" si="11"/>
        <v/>
      </c>
      <c r="BD247" s="110" t="str">
        <f t="shared" si="12"/>
        <v/>
      </c>
      <c r="BE247" s="110" t="str">
        <f t="shared" si="13"/>
        <v/>
      </c>
      <c r="BG247" s="111" t="str">
        <f t="shared" si="14"/>
        <v/>
      </c>
      <c r="BH247" s="111" t="str">
        <f t="shared" si="15"/>
        <v/>
      </c>
      <c r="BJ247" s="144" t="str">
        <f t="shared" si="16"/>
        <v/>
      </c>
      <c r="BK247" s="113" t="str">
        <f t="shared" si="17"/>
        <v/>
      </c>
      <c r="BL247" s="114" t="str">
        <f t="shared" si="18"/>
        <v/>
      </c>
      <c r="BM247" s="109" t="str">
        <f t="shared" si="19"/>
        <v/>
      </c>
      <c r="BN247" s="110" t="str">
        <f t="shared" si="20"/>
        <v/>
      </c>
      <c r="BO247" s="145" t="str">
        <f t="shared" si="21"/>
        <v/>
      </c>
      <c r="BP247" s="115" t="str">
        <f t="shared" si="22"/>
        <v/>
      </c>
      <c r="BQ247" s="116" t="str">
        <f t="shared" si="23"/>
        <v/>
      </c>
      <c r="BR247" s="117" t="str">
        <f t="shared" si="24"/>
        <v/>
      </c>
      <c r="BS247" s="118" t="str">
        <f t="shared" si="25"/>
        <v/>
      </c>
      <c r="BT247" s="119" t="str">
        <f t="shared" si="26"/>
        <v/>
      </c>
      <c r="BU247" s="120" t="str">
        <f t="shared" si="27"/>
        <v/>
      </c>
      <c r="BV247" s="115" t="str">
        <f t="shared" si="28"/>
        <v/>
      </c>
      <c r="BW247" s="116" t="str">
        <f t="shared" si="29"/>
        <v/>
      </c>
      <c r="BX247" s="117" t="str">
        <f t="shared" si="30"/>
        <v/>
      </c>
      <c r="BY247" s="118" t="str">
        <f t="shared" si="31"/>
        <v/>
      </c>
      <c r="BZ247" s="119" t="str">
        <f t="shared" si="32"/>
        <v/>
      </c>
      <c r="CA247" s="120" t="str">
        <f t="shared" si="33"/>
        <v/>
      </c>
      <c r="CB247" s="146" t="e">
        <f>VLOOKUP($A247,[1]Peaks!$A$4:$G$21,2)</f>
        <v>#N/A</v>
      </c>
      <c r="CC247" s="146" t="e">
        <f>VLOOKUP($A247,[1]Peaks!$A$4:$G$21,3)</f>
        <v>#N/A</v>
      </c>
      <c r="CD247" s="146" t="e">
        <f>VLOOKUP($A247,[1]Peaks!$A$4:$G$21,4)</f>
        <v>#N/A</v>
      </c>
      <c r="CE247" s="146" t="e">
        <f>VLOOKUP($A247,[1]Peaks!$A$4:$G$21,5)</f>
        <v>#N/A</v>
      </c>
      <c r="CF247" s="146" t="e">
        <f>VLOOKUP($A247,[1]Peaks!$A$4:$G$21,6)</f>
        <v>#N/A</v>
      </c>
      <c r="CG247" s="146" t="e">
        <f>VLOOKUP($A247,[1]Peaks!$A$4:$G$21,7)</f>
        <v>#N/A</v>
      </c>
      <c r="CH247" s="146">
        <f t="shared" si="34"/>
        <v>0</v>
      </c>
      <c r="CI247" s="146">
        <f t="shared" si="35"/>
        <v>0</v>
      </c>
      <c r="CJ247" s="146">
        <f t="shared" si="36"/>
        <v>0</v>
      </c>
      <c r="CK247" s="146">
        <f t="shared" si="37"/>
        <v>0</v>
      </c>
      <c r="CL247" s="146">
        <f t="shared" si="38"/>
        <v>0</v>
      </c>
      <c r="CM247" s="146">
        <f t="shared" si="39"/>
        <v>0</v>
      </c>
      <c r="CN247" s="146">
        <f t="shared" si="40"/>
        <v>0</v>
      </c>
      <c r="CO247" s="146" t="e">
        <f t="shared" si="41"/>
        <v>#N/A</v>
      </c>
      <c r="CP247" s="146" t="e">
        <f t="shared" si="42"/>
        <v>#N/A</v>
      </c>
      <c r="CQ247" s="146" t="e">
        <f t="shared" si="43"/>
        <v>#N/A</v>
      </c>
      <c r="CR247" s="146" t="e">
        <f t="shared" si="44"/>
        <v>#N/A</v>
      </c>
      <c r="CS247" s="146" t="e">
        <f t="shared" si="45"/>
        <v>#N/A</v>
      </c>
      <c r="CT247" s="146" t="e">
        <f t="shared" si="46"/>
        <v>#N/A</v>
      </c>
      <c r="CU247" s="146">
        <f t="shared" si="47"/>
        <v>0</v>
      </c>
      <c r="CV247" s="146">
        <f t="shared" si="48"/>
        <v>0</v>
      </c>
      <c r="CW247" s="146">
        <f t="shared" si="49"/>
        <v>0</v>
      </c>
      <c r="CX247" s="146">
        <f t="shared" si="50"/>
        <v>0</v>
      </c>
      <c r="CY247" s="146">
        <f t="shared" si="51"/>
        <v>0</v>
      </c>
      <c r="CZ247" s="146">
        <f t="shared" si="52"/>
        <v>0</v>
      </c>
      <c r="DA247" s="146" t="e">
        <f t="shared" si="53"/>
        <v>#N/A</v>
      </c>
      <c r="DB247" s="146" t="e">
        <f t="shared" si="54"/>
        <v>#N/A</v>
      </c>
      <c r="DC247" s="146" t="e">
        <f t="shared" si="55"/>
        <v>#N/A</v>
      </c>
      <c r="DD247" s="146" t="e">
        <f t="shared" si="56"/>
        <v>#N/A</v>
      </c>
      <c r="DE247" s="146" t="e">
        <f t="shared" si="57"/>
        <v>#N/A</v>
      </c>
      <c r="DF247" s="146" t="e">
        <f t="shared" si="58"/>
        <v>#N/A</v>
      </c>
    </row>
    <row r="248" spans="2:110" x14ac:dyDescent="0.25">
      <c r="B248" s="142"/>
      <c r="G248" s="112"/>
      <c r="H248" s="112"/>
      <c r="I248" s="112"/>
      <c r="J248" s="112"/>
      <c r="K248" s="112"/>
      <c r="L248" s="112"/>
      <c r="M248" s="113"/>
      <c r="N248" s="113"/>
      <c r="O248" s="113"/>
      <c r="P248" s="113"/>
      <c r="Q248" s="113"/>
      <c r="R248" s="113"/>
      <c r="S248" s="114"/>
      <c r="T248" s="114"/>
      <c r="U248" s="114"/>
      <c r="V248" s="114"/>
      <c r="W248" s="114"/>
      <c r="X248" s="114"/>
      <c r="AR248" s="112" t="str">
        <f t="shared" si="4"/>
        <v/>
      </c>
      <c r="AS248" s="112" t="str">
        <f t="shared" si="5"/>
        <v/>
      </c>
      <c r="AU248" s="113" t="str">
        <f t="shared" si="6"/>
        <v/>
      </c>
      <c r="AV248" s="113" t="str">
        <f t="shared" si="7"/>
        <v/>
      </c>
      <c r="AX248" s="114" t="str">
        <f t="shared" si="8"/>
        <v/>
      </c>
      <c r="AY248" s="114" t="str">
        <f t="shared" si="9"/>
        <v/>
      </c>
      <c r="BA248" s="109" t="str">
        <f t="shared" si="10"/>
        <v/>
      </c>
      <c r="BB248" s="109" t="str">
        <f t="shared" si="11"/>
        <v/>
      </c>
      <c r="BD248" s="110" t="str">
        <f t="shared" si="12"/>
        <v/>
      </c>
      <c r="BE248" s="110" t="str">
        <f t="shared" si="13"/>
        <v/>
      </c>
      <c r="BG248" s="111" t="str">
        <f t="shared" si="14"/>
        <v/>
      </c>
      <c r="BH248" s="111" t="str">
        <f t="shared" si="15"/>
        <v/>
      </c>
      <c r="BJ248" s="144" t="str">
        <f t="shared" si="16"/>
        <v/>
      </c>
      <c r="BK248" s="113" t="str">
        <f t="shared" si="17"/>
        <v/>
      </c>
      <c r="BL248" s="114" t="str">
        <f t="shared" si="18"/>
        <v/>
      </c>
      <c r="BM248" s="109" t="str">
        <f t="shared" si="19"/>
        <v/>
      </c>
      <c r="BN248" s="110" t="str">
        <f t="shared" si="20"/>
        <v/>
      </c>
      <c r="BO248" s="145" t="str">
        <f t="shared" si="21"/>
        <v/>
      </c>
      <c r="BP248" s="115" t="str">
        <f t="shared" si="22"/>
        <v/>
      </c>
      <c r="BQ248" s="116" t="str">
        <f t="shared" si="23"/>
        <v/>
      </c>
      <c r="BR248" s="117" t="str">
        <f t="shared" si="24"/>
        <v/>
      </c>
      <c r="BS248" s="118" t="str">
        <f t="shared" si="25"/>
        <v/>
      </c>
      <c r="BT248" s="119" t="str">
        <f t="shared" si="26"/>
        <v/>
      </c>
      <c r="BU248" s="120" t="str">
        <f t="shared" si="27"/>
        <v/>
      </c>
      <c r="BV248" s="115" t="str">
        <f t="shared" si="28"/>
        <v/>
      </c>
      <c r="BW248" s="116" t="str">
        <f t="shared" si="29"/>
        <v/>
      </c>
      <c r="BX248" s="117" t="str">
        <f t="shared" si="30"/>
        <v/>
      </c>
      <c r="BY248" s="118" t="str">
        <f t="shared" si="31"/>
        <v/>
      </c>
      <c r="BZ248" s="119" t="str">
        <f t="shared" si="32"/>
        <v/>
      </c>
      <c r="CA248" s="120" t="str">
        <f t="shared" si="33"/>
        <v/>
      </c>
      <c r="CB248" s="146" t="e">
        <f>VLOOKUP($A248,[1]Peaks!$A$4:$G$21,2)</f>
        <v>#N/A</v>
      </c>
      <c r="CC248" s="146" t="e">
        <f>VLOOKUP($A248,[1]Peaks!$A$4:$G$21,3)</f>
        <v>#N/A</v>
      </c>
      <c r="CD248" s="146" t="e">
        <f>VLOOKUP($A248,[1]Peaks!$A$4:$G$21,4)</f>
        <v>#N/A</v>
      </c>
      <c r="CE248" s="146" t="e">
        <f>VLOOKUP($A248,[1]Peaks!$A$4:$G$21,5)</f>
        <v>#N/A</v>
      </c>
      <c r="CF248" s="146" t="e">
        <f>VLOOKUP($A248,[1]Peaks!$A$4:$G$21,6)</f>
        <v>#N/A</v>
      </c>
      <c r="CG248" s="146" t="e">
        <f>VLOOKUP($A248,[1]Peaks!$A$4:$G$21,7)</f>
        <v>#N/A</v>
      </c>
      <c r="CH248" s="146">
        <f t="shared" si="34"/>
        <v>0</v>
      </c>
      <c r="CI248" s="146">
        <f t="shared" si="35"/>
        <v>0</v>
      </c>
      <c r="CJ248" s="146">
        <f t="shared" si="36"/>
        <v>0</v>
      </c>
      <c r="CK248" s="146">
        <f t="shared" si="37"/>
        <v>0</v>
      </c>
      <c r="CL248" s="146">
        <f t="shared" si="38"/>
        <v>0</v>
      </c>
      <c r="CM248" s="146">
        <f t="shared" si="39"/>
        <v>0</v>
      </c>
      <c r="CN248" s="146">
        <f t="shared" si="40"/>
        <v>0</v>
      </c>
      <c r="CO248" s="146" t="e">
        <f t="shared" si="41"/>
        <v>#N/A</v>
      </c>
      <c r="CP248" s="146" t="e">
        <f t="shared" si="42"/>
        <v>#N/A</v>
      </c>
      <c r="CQ248" s="146" t="e">
        <f t="shared" si="43"/>
        <v>#N/A</v>
      </c>
      <c r="CR248" s="146" t="e">
        <f t="shared" si="44"/>
        <v>#N/A</v>
      </c>
      <c r="CS248" s="146" t="e">
        <f t="shared" si="45"/>
        <v>#N/A</v>
      </c>
      <c r="CT248" s="146" t="e">
        <f t="shared" si="46"/>
        <v>#N/A</v>
      </c>
      <c r="CU248" s="146">
        <f t="shared" si="47"/>
        <v>0</v>
      </c>
      <c r="CV248" s="146">
        <f t="shared" si="48"/>
        <v>0</v>
      </c>
      <c r="CW248" s="146">
        <f t="shared" si="49"/>
        <v>0</v>
      </c>
      <c r="CX248" s="146">
        <f t="shared" si="50"/>
        <v>0</v>
      </c>
      <c r="CY248" s="146">
        <f t="shared" si="51"/>
        <v>0</v>
      </c>
      <c r="CZ248" s="146">
        <f t="shared" si="52"/>
        <v>0</v>
      </c>
      <c r="DA248" s="146" t="e">
        <f t="shared" si="53"/>
        <v>#N/A</v>
      </c>
      <c r="DB248" s="146" t="e">
        <f t="shared" si="54"/>
        <v>#N/A</v>
      </c>
      <c r="DC248" s="146" t="e">
        <f t="shared" si="55"/>
        <v>#N/A</v>
      </c>
      <c r="DD248" s="146" t="e">
        <f t="shared" si="56"/>
        <v>#N/A</v>
      </c>
      <c r="DE248" s="146" t="e">
        <f t="shared" si="57"/>
        <v>#N/A</v>
      </c>
      <c r="DF248" s="146" t="e">
        <f t="shared" si="58"/>
        <v>#N/A</v>
      </c>
    </row>
    <row r="249" spans="2:110" x14ac:dyDescent="0.25">
      <c r="B249" s="142"/>
      <c r="G249" s="112"/>
      <c r="H249" s="112"/>
      <c r="I249" s="112"/>
      <c r="J249" s="112"/>
      <c r="K249" s="112"/>
      <c r="L249" s="112"/>
      <c r="M249" s="113"/>
      <c r="N249" s="113"/>
      <c r="O249" s="113"/>
      <c r="P249" s="113"/>
      <c r="Q249" s="113"/>
      <c r="R249" s="113"/>
      <c r="S249" s="114"/>
      <c r="T249" s="114"/>
      <c r="U249" s="114"/>
      <c r="V249" s="114"/>
      <c r="W249" s="114"/>
      <c r="X249" s="114"/>
      <c r="AR249" s="112" t="str">
        <f t="shared" si="4"/>
        <v/>
      </c>
      <c r="AS249" s="112" t="str">
        <f t="shared" si="5"/>
        <v/>
      </c>
      <c r="AU249" s="113" t="str">
        <f t="shared" si="6"/>
        <v/>
      </c>
      <c r="AV249" s="113" t="str">
        <f t="shared" si="7"/>
        <v/>
      </c>
      <c r="AX249" s="114" t="str">
        <f t="shared" si="8"/>
        <v/>
      </c>
      <c r="AY249" s="114" t="str">
        <f t="shared" si="9"/>
        <v/>
      </c>
      <c r="BA249" s="109" t="str">
        <f t="shared" si="10"/>
        <v/>
      </c>
      <c r="BB249" s="109" t="str">
        <f t="shared" si="11"/>
        <v/>
      </c>
      <c r="BD249" s="110" t="str">
        <f t="shared" si="12"/>
        <v/>
      </c>
      <c r="BE249" s="110" t="str">
        <f t="shared" si="13"/>
        <v/>
      </c>
      <c r="BG249" s="111" t="str">
        <f t="shared" si="14"/>
        <v/>
      </c>
      <c r="BH249" s="111" t="str">
        <f t="shared" si="15"/>
        <v/>
      </c>
      <c r="BJ249" s="144" t="str">
        <f t="shared" si="16"/>
        <v/>
      </c>
      <c r="BK249" s="113" t="str">
        <f t="shared" si="17"/>
        <v/>
      </c>
      <c r="BL249" s="114" t="str">
        <f t="shared" si="18"/>
        <v/>
      </c>
      <c r="BM249" s="109" t="str">
        <f t="shared" si="19"/>
        <v/>
      </c>
      <c r="BN249" s="110" t="str">
        <f t="shared" si="20"/>
        <v/>
      </c>
      <c r="BO249" s="145" t="str">
        <f t="shared" si="21"/>
        <v/>
      </c>
      <c r="BP249" s="115" t="str">
        <f t="shared" si="22"/>
        <v/>
      </c>
      <c r="BQ249" s="116" t="str">
        <f t="shared" si="23"/>
        <v/>
      </c>
      <c r="BR249" s="117" t="str">
        <f t="shared" si="24"/>
        <v/>
      </c>
      <c r="BS249" s="118" t="str">
        <f t="shared" si="25"/>
        <v/>
      </c>
      <c r="BT249" s="119" t="str">
        <f t="shared" si="26"/>
        <v/>
      </c>
      <c r="BU249" s="120" t="str">
        <f t="shared" si="27"/>
        <v/>
      </c>
      <c r="BV249" s="115" t="str">
        <f t="shared" si="28"/>
        <v/>
      </c>
      <c r="BW249" s="116" t="str">
        <f t="shared" si="29"/>
        <v/>
      </c>
      <c r="BX249" s="117" t="str">
        <f t="shared" si="30"/>
        <v/>
      </c>
      <c r="BY249" s="118" t="str">
        <f t="shared" si="31"/>
        <v/>
      </c>
      <c r="BZ249" s="119" t="str">
        <f t="shared" si="32"/>
        <v/>
      </c>
      <c r="CA249" s="120" t="str">
        <f t="shared" si="33"/>
        <v/>
      </c>
      <c r="CB249" s="146" t="e">
        <f>VLOOKUP($A249,[1]Peaks!$A$4:$G$21,2)</f>
        <v>#N/A</v>
      </c>
      <c r="CC249" s="146" t="e">
        <f>VLOOKUP($A249,[1]Peaks!$A$4:$G$21,3)</f>
        <v>#N/A</v>
      </c>
      <c r="CD249" s="146" t="e">
        <f>VLOOKUP($A249,[1]Peaks!$A$4:$G$21,4)</f>
        <v>#N/A</v>
      </c>
      <c r="CE249" s="146" t="e">
        <f>VLOOKUP($A249,[1]Peaks!$A$4:$G$21,5)</f>
        <v>#N/A</v>
      </c>
      <c r="CF249" s="146" t="e">
        <f>VLOOKUP($A249,[1]Peaks!$A$4:$G$21,6)</f>
        <v>#N/A</v>
      </c>
      <c r="CG249" s="146" t="e">
        <f>VLOOKUP($A249,[1]Peaks!$A$4:$G$21,7)</f>
        <v>#N/A</v>
      </c>
      <c r="CH249" s="146">
        <f t="shared" si="34"/>
        <v>0</v>
      </c>
      <c r="CI249" s="146">
        <f t="shared" si="35"/>
        <v>0</v>
      </c>
      <c r="CJ249" s="146">
        <f t="shared" si="36"/>
        <v>0</v>
      </c>
      <c r="CK249" s="146">
        <f t="shared" si="37"/>
        <v>0</v>
      </c>
      <c r="CL249" s="146">
        <f t="shared" si="38"/>
        <v>0</v>
      </c>
      <c r="CM249" s="146">
        <f t="shared" si="39"/>
        <v>0</v>
      </c>
      <c r="CN249" s="146">
        <f t="shared" si="40"/>
        <v>0</v>
      </c>
      <c r="CO249" s="146" t="e">
        <f t="shared" si="41"/>
        <v>#N/A</v>
      </c>
      <c r="CP249" s="146" t="e">
        <f t="shared" si="42"/>
        <v>#N/A</v>
      </c>
      <c r="CQ249" s="146" t="e">
        <f t="shared" si="43"/>
        <v>#N/A</v>
      </c>
      <c r="CR249" s="146" t="e">
        <f t="shared" si="44"/>
        <v>#N/A</v>
      </c>
      <c r="CS249" s="146" t="e">
        <f t="shared" si="45"/>
        <v>#N/A</v>
      </c>
      <c r="CT249" s="146" t="e">
        <f t="shared" si="46"/>
        <v>#N/A</v>
      </c>
      <c r="CU249" s="146">
        <f t="shared" si="47"/>
        <v>0</v>
      </c>
      <c r="CV249" s="146">
        <f t="shared" si="48"/>
        <v>0</v>
      </c>
      <c r="CW249" s="146">
        <f t="shared" si="49"/>
        <v>0</v>
      </c>
      <c r="CX249" s="146">
        <f t="shared" si="50"/>
        <v>0</v>
      </c>
      <c r="CY249" s="146">
        <f t="shared" si="51"/>
        <v>0</v>
      </c>
      <c r="CZ249" s="146">
        <f t="shared" si="52"/>
        <v>0</v>
      </c>
      <c r="DA249" s="146" t="e">
        <f t="shared" si="53"/>
        <v>#N/A</v>
      </c>
      <c r="DB249" s="146" t="e">
        <f t="shared" si="54"/>
        <v>#N/A</v>
      </c>
      <c r="DC249" s="146" t="e">
        <f t="shared" si="55"/>
        <v>#N/A</v>
      </c>
      <c r="DD249" s="146" t="e">
        <f t="shared" si="56"/>
        <v>#N/A</v>
      </c>
      <c r="DE249" s="146" t="e">
        <f t="shared" si="57"/>
        <v>#N/A</v>
      </c>
      <c r="DF249" s="146" t="e">
        <f t="shared" si="58"/>
        <v>#N/A</v>
      </c>
    </row>
    <row r="250" spans="2:110" x14ac:dyDescent="0.25">
      <c r="B250" s="142"/>
      <c r="G250" s="112"/>
      <c r="H250" s="112"/>
      <c r="I250" s="112"/>
      <c r="J250" s="112"/>
      <c r="K250" s="112"/>
      <c r="L250" s="112"/>
      <c r="M250" s="113"/>
      <c r="N250" s="113"/>
      <c r="O250" s="113"/>
      <c r="P250" s="113"/>
      <c r="Q250" s="113"/>
      <c r="R250" s="113"/>
      <c r="S250" s="114"/>
      <c r="T250" s="114"/>
      <c r="U250" s="114"/>
      <c r="V250" s="114"/>
      <c r="W250" s="114"/>
      <c r="X250" s="114"/>
      <c r="AR250" s="112" t="str">
        <f t="shared" si="4"/>
        <v/>
      </c>
      <c r="AS250" s="112" t="str">
        <f t="shared" si="5"/>
        <v/>
      </c>
      <c r="AU250" s="113" t="str">
        <f t="shared" si="6"/>
        <v/>
      </c>
      <c r="AV250" s="113" t="str">
        <f t="shared" si="7"/>
        <v/>
      </c>
      <c r="AX250" s="114" t="str">
        <f t="shared" si="8"/>
        <v/>
      </c>
      <c r="AY250" s="114" t="str">
        <f t="shared" si="9"/>
        <v/>
      </c>
      <c r="BA250" s="109" t="str">
        <f t="shared" si="10"/>
        <v/>
      </c>
      <c r="BB250" s="109" t="str">
        <f t="shared" si="11"/>
        <v/>
      </c>
      <c r="BD250" s="110" t="str">
        <f t="shared" si="12"/>
        <v/>
      </c>
      <c r="BE250" s="110" t="str">
        <f t="shared" si="13"/>
        <v/>
      </c>
      <c r="BG250" s="111" t="str">
        <f t="shared" si="14"/>
        <v/>
      </c>
      <c r="BH250" s="111" t="str">
        <f t="shared" si="15"/>
        <v/>
      </c>
      <c r="BJ250" s="144" t="str">
        <f t="shared" si="16"/>
        <v/>
      </c>
      <c r="BK250" s="113" t="str">
        <f t="shared" si="17"/>
        <v/>
      </c>
      <c r="BL250" s="114" t="str">
        <f t="shared" si="18"/>
        <v/>
      </c>
      <c r="BM250" s="109" t="str">
        <f t="shared" si="19"/>
        <v/>
      </c>
      <c r="BN250" s="110" t="str">
        <f t="shared" si="20"/>
        <v/>
      </c>
      <c r="BO250" s="145" t="str">
        <f t="shared" si="21"/>
        <v/>
      </c>
      <c r="BP250" s="115" t="str">
        <f t="shared" si="22"/>
        <v/>
      </c>
      <c r="BQ250" s="116" t="str">
        <f t="shared" si="23"/>
        <v/>
      </c>
      <c r="BR250" s="117" t="str">
        <f t="shared" si="24"/>
        <v/>
      </c>
      <c r="BS250" s="118" t="str">
        <f t="shared" si="25"/>
        <v/>
      </c>
      <c r="BT250" s="119" t="str">
        <f t="shared" si="26"/>
        <v/>
      </c>
      <c r="BU250" s="120" t="str">
        <f t="shared" si="27"/>
        <v/>
      </c>
      <c r="BV250" s="115" t="str">
        <f t="shared" si="28"/>
        <v/>
      </c>
      <c r="BW250" s="116" t="str">
        <f t="shared" si="29"/>
        <v/>
      </c>
      <c r="BX250" s="117" t="str">
        <f t="shared" si="30"/>
        <v/>
      </c>
      <c r="BY250" s="118" t="str">
        <f t="shared" si="31"/>
        <v/>
      </c>
      <c r="BZ250" s="119" t="str">
        <f t="shared" si="32"/>
        <v/>
      </c>
      <c r="CA250" s="120" t="str">
        <f t="shared" si="33"/>
        <v/>
      </c>
      <c r="CB250" s="146" t="e">
        <f>VLOOKUP($A250,[1]Peaks!$A$4:$G$21,2)</f>
        <v>#N/A</v>
      </c>
      <c r="CC250" s="146" t="e">
        <f>VLOOKUP($A250,[1]Peaks!$A$4:$G$21,3)</f>
        <v>#N/A</v>
      </c>
      <c r="CD250" s="146" t="e">
        <f>VLOOKUP($A250,[1]Peaks!$A$4:$G$21,4)</f>
        <v>#N/A</v>
      </c>
      <c r="CE250" s="146" t="e">
        <f>VLOOKUP($A250,[1]Peaks!$A$4:$G$21,5)</f>
        <v>#N/A</v>
      </c>
      <c r="CF250" s="146" t="e">
        <f>VLOOKUP($A250,[1]Peaks!$A$4:$G$21,6)</f>
        <v>#N/A</v>
      </c>
      <c r="CG250" s="146" t="e">
        <f>VLOOKUP($A250,[1]Peaks!$A$4:$G$21,7)</f>
        <v>#N/A</v>
      </c>
      <c r="CH250" s="146">
        <f t="shared" si="34"/>
        <v>0</v>
      </c>
      <c r="CI250" s="146">
        <f t="shared" si="35"/>
        <v>0</v>
      </c>
      <c r="CJ250" s="146">
        <f t="shared" si="36"/>
        <v>0</v>
      </c>
      <c r="CK250" s="146">
        <f t="shared" si="37"/>
        <v>0</v>
      </c>
      <c r="CL250" s="146">
        <f t="shared" si="38"/>
        <v>0</v>
      </c>
      <c r="CM250" s="146">
        <f t="shared" si="39"/>
        <v>0</v>
      </c>
      <c r="CN250" s="146">
        <f t="shared" si="40"/>
        <v>0</v>
      </c>
      <c r="CO250" s="146" t="e">
        <f t="shared" si="41"/>
        <v>#N/A</v>
      </c>
      <c r="CP250" s="146" t="e">
        <f t="shared" si="42"/>
        <v>#N/A</v>
      </c>
      <c r="CQ250" s="146" t="e">
        <f t="shared" si="43"/>
        <v>#N/A</v>
      </c>
      <c r="CR250" s="146" t="e">
        <f t="shared" si="44"/>
        <v>#N/A</v>
      </c>
      <c r="CS250" s="146" t="e">
        <f t="shared" si="45"/>
        <v>#N/A</v>
      </c>
      <c r="CT250" s="146" t="e">
        <f t="shared" si="46"/>
        <v>#N/A</v>
      </c>
      <c r="CU250" s="146">
        <f t="shared" si="47"/>
        <v>0</v>
      </c>
      <c r="CV250" s="146">
        <f t="shared" si="48"/>
        <v>0</v>
      </c>
      <c r="CW250" s="146">
        <f t="shared" si="49"/>
        <v>0</v>
      </c>
      <c r="CX250" s="146">
        <f t="shared" si="50"/>
        <v>0</v>
      </c>
      <c r="CY250" s="146">
        <f t="shared" si="51"/>
        <v>0</v>
      </c>
      <c r="CZ250" s="146">
        <f t="shared" si="52"/>
        <v>0</v>
      </c>
      <c r="DA250" s="146" t="e">
        <f t="shared" si="53"/>
        <v>#N/A</v>
      </c>
      <c r="DB250" s="146" t="e">
        <f t="shared" si="54"/>
        <v>#N/A</v>
      </c>
      <c r="DC250" s="146" t="e">
        <f t="shared" si="55"/>
        <v>#N/A</v>
      </c>
      <c r="DD250" s="146" t="e">
        <f t="shared" si="56"/>
        <v>#N/A</v>
      </c>
      <c r="DE250" s="146" t="e">
        <f t="shared" si="57"/>
        <v>#N/A</v>
      </c>
      <c r="DF250" s="146" t="e">
        <f t="shared" si="58"/>
        <v>#N/A</v>
      </c>
    </row>
    <row r="251" spans="2:110" x14ac:dyDescent="0.25">
      <c r="B251" s="142"/>
      <c r="G251" s="112"/>
      <c r="H251" s="112"/>
      <c r="I251" s="112"/>
      <c r="J251" s="112"/>
      <c r="K251" s="112"/>
      <c r="L251" s="112"/>
      <c r="M251" s="113"/>
      <c r="N251" s="113"/>
      <c r="O251" s="113"/>
      <c r="P251" s="113"/>
      <c r="Q251" s="113"/>
      <c r="R251" s="113"/>
      <c r="S251" s="114"/>
      <c r="T251" s="114"/>
      <c r="U251" s="114"/>
      <c r="V251" s="114"/>
      <c r="W251" s="114"/>
      <c r="X251" s="114"/>
      <c r="AR251" s="112" t="str">
        <f t="shared" ref="AR251:AR314" si="59">IF(G251="","",+L251-H251)</f>
        <v/>
      </c>
      <c r="AS251" s="112" t="str">
        <f t="shared" ref="AS251:AS314" si="60">IF(G251="","",AVERAGE(AR245:AR251))</f>
        <v/>
      </c>
      <c r="AU251" s="113" t="str">
        <f t="shared" ref="AU251:AU314" si="61">IF(M251="","",+R251-N251)</f>
        <v/>
      </c>
      <c r="AV251" s="113" t="str">
        <f t="shared" ref="AV251:AV314" si="62">IF(J251="","",AVERAGE(AU245:AU251))</f>
        <v/>
      </c>
      <c r="AX251" s="114" t="str">
        <f t="shared" ref="AX251:AX314" si="63">IF(S251="","",+X251-T251)</f>
        <v/>
      </c>
      <c r="AY251" s="114" t="str">
        <f t="shared" ref="AY251:AY314" si="64">IF(M251="","",AVERAGE(AX245:AX251))</f>
        <v/>
      </c>
      <c r="BA251" s="109" t="str">
        <f t="shared" ref="BA251:BA314" si="65">IF(AA251="","",+AF251-AB251)</f>
        <v/>
      </c>
      <c r="BB251" s="109" t="str">
        <f t="shared" ref="BB251:BB314" si="66">IF(P251="","",AVERAGE(BA245:BA251))</f>
        <v/>
      </c>
      <c r="BD251" s="110" t="str">
        <f t="shared" ref="BD251:BD314" si="67">IF(AG251="","",+AK251-AH251)</f>
        <v/>
      </c>
      <c r="BE251" s="110" t="str">
        <f t="shared" ref="BE251:BE314" si="68">IF(S251="","",AVERAGE(BD245:BD251))</f>
        <v/>
      </c>
      <c r="BG251" s="111" t="str">
        <f t="shared" ref="BG251:BG314" si="69">IF(AL251="","",+AQ251-AM251)</f>
        <v/>
      </c>
      <c r="BH251" s="111" t="str">
        <f t="shared" ref="BH251:BH314" si="70">IF(V251="","",AVERAGE(BG245:BG251))</f>
        <v/>
      </c>
      <c r="BJ251" s="144" t="str">
        <f t="shared" ref="BJ251:BJ314" si="71">IF(H251="","",IF(C251&gt;4,"",IF(D251=0,H251,"")))</f>
        <v/>
      </c>
      <c r="BK251" s="113" t="str">
        <f t="shared" ref="BK251:BK314" si="72">IF(N251="","",IF(C251&gt;4,"",IF(D251=0,N251,"")))</f>
        <v/>
      </c>
      <c r="BL251" s="114" t="str">
        <f t="shared" ref="BL251:BL314" si="73">IF(T251="","",IF($C251&gt;4,"",IF($D251=0,T251,"")))</f>
        <v/>
      </c>
      <c r="BM251" s="109" t="str">
        <f t="shared" ref="BM251:BM314" si="74">IF(AB251="","",IF($C251&gt;4,"",IF($D251=0,AB251,"")))</f>
        <v/>
      </c>
      <c r="BN251" s="110" t="str">
        <f t="shared" ref="BN251:BN314" si="75">IF(AH251="","",IF($C251&gt;4,"",IF($D251=0,AH251,"")))</f>
        <v/>
      </c>
      <c r="BO251" s="145" t="str">
        <f t="shared" ref="BO251:BO314" si="76">IF(AM251="","",IF($C251&gt;4,"",IF($D251=0,AM251,"")))</f>
        <v/>
      </c>
      <c r="BP251" s="115" t="str">
        <f t="shared" ref="BP251:BP314" si="77">IF(H251="","",IF(C251&lt;5,"",IF(D251=0,H251,"")))</f>
        <v/>
      </c>
      <c r="BQ251" s="116" t="str">
        <f t="shared" ref="BQ251:BQ314" si="78">IF(N251="","",IF($C251&lt;5,"",IF($D251=0,N251,"")))</f>
        <v/>
      </c>
      <c r="BR251" s="117" t="str">
        <f t="shared" ref="BR251:BR314" si="79">IF(T251="","",IF($C251&lt;5,"",IF($D251=0,T251,"")))</f>
        <v/>
      </c>
      <c r="BS251" s="118" t="str">
        <f t="shared" ref="BS251:BS314" si="80">IF(AB251="","",IF($C251&lt;5,"",IF($D251=0,AB251,"")))</f>
        <v/>
      </c>
      <c r="BT251" s="119" t="str">
        <f t="shared" ref="BT251:BT314" si="81">IF(AH251="","",IF($C251&lt;5,"",IF($D251=0,AH251,"")))</f>
        <v/>
      </c>
      <c r="BU251" s="120" t="str">
        <f t="shared" ref="BU251:BU314" si="82">IF(AM251="","",IF($C251&lt;5,"",IF($D251=0,AM251,"")))</f>
        <v/>
      </c>
      <c r="BV251" s="115" t="str">
        <f t="shared" ref="BV251:BV314" si="83">IF(H251="","",IF(D251&gt;0,H251,""))</f>
        <v/>
      </c>
      <c r="BW251" s="116" t="str">
        <f t="shared" ref="BW251:BW314" si="84">IF(N251="","",IF($D251&gt;0,N251,""))</f>
        <v/>
      </c>
      <c r="BX251" s="117" t="str">
        <f t="shared" ref="BX251:BX314" si="85">IF(T251="","",IF($D251&gt;0,T251,""))</f>
        <v/>
      </c>
      <c r="BY251" s="118" t="str">
        <f t="shared" ref="BY251:BY314" si="86">IF(AB251="","",IF($D251&gt;0,AB251,""))</f>
        <v/>
      </c>
      <c r="BZ251" s="119" t="str">
        <f t="shared" ref="BZ251:BZ314" si="87">IF(AH251="","",IF($D251&gt;0,AH251,""))</f>
        <v/>
      </c>
      <c r="CA251" s="120" t="str">
        <f t="shared" ref="CA251:CA314" si="88">IF(AM251="","",IF($D251&gt;0,AM251,""))</f>
        <v/>
      </c>
      <c r="CB251" s="146" t="e">
        <f>VLOOKUP($A251,[1]Peaks!$A$4:$G$21,2)</f>
        <v>#N/A</v>
      </c>
      <c r="CC251" s="146" t="e">
        <f>VLOOKUP($A251,[1]Peaks!$A$4:$G$21,3)</f>
        <v>#N/A</v>
      </c>
      <c r="CD251" s="146" t="e">
        <f>VLOOKUP($A251,[1]Peaks!$A$4:$G$21,4)</f>
        <v>#N/A</v>
      </c>
      <c r="CE251" s="146" t="e">
        <f>VLOOKUP($A251,[1]Peaks!$A$4:$G$21,5)</f>
        <v>#N/A</v>
      </c>
      <c r="CF251" s="146" t="e">
        <f>VLOOKUP($A251,[1]Peaks!$A$4:$G$21,6)</f>
        <v>#N/A</v>
      </c>
      <c r="CG251" s="146" t="e">
        <f>VLOOKUP($A251,[1]Peaks!$A$4:$G$21,7)</f>
        <v>#N/A</v>
      </c>
      <c r="CH251" s="146">
        <f t="shared" ref="CH251:CH314" si="89">IF($C251&lt;4,IF($D251&gt;0,1,0),1)</f>
        <v>0</v>
      </c>
      <c r="CI251" s="146">
        <f t="shared" ref="CI251:CI314" si="90">IF($CH251=0,G251,NA())</f>
        <v>0</v>
      </c>
      <c r="CJ251" s="146">
        <f t="shared" ref="CJ251:CJ314" si="91">IF($CH251=0,M251,NA())</f>
        <v>0</v>
      </c>
      <c r="CK251" s="146">
        <f t="shared" ref="CK251:CK314" si="92">IF($CH251=0,S251,NA())</f>
        <v>0</v>
      </c>
      <c r="CL251" s="146">
        <f t="shared" ref="CL251:CL314" si="93">IF($CH251=0,AA251,NA())</f>
        <v>0</v>
      </c>
      <c r="CM251" s="146">
        <f t="shared" ref="CM251:CM314" si="94">IF($CH251=0,AG251,NA())</f>
        <v>0</v>
      </c>
      <c r="CN251" s="146">
        <f t="shared" ref="CN251:CN314" si="95">IF($CH251=0,AL251,NA())</f>
        <v>0</v>
      </c>
      <c r="CO251" s="146" t="e">
        <f t="shared" ref="CO251:CO314" si="96">IF($CH251=1,G251,NA())</f>
        <v>#N/A</v>
      </c>
      <c r="CP251" s="146" t="e">
        <f t="shared" ref="CP251:CP314" si="97">IF($CH251=1,M251,NA())</f>
        <v>#N/A</v>
      </c>
      <c r="CQ251" s="146" t="e">
        <f t="shared" ref="CQ251:CQ314" si="98">IF($CH251=1,S251,NA())</f>
        <v>#N/A</v>
      </c>
      <c r="CR251" s="146" t="e">
        <f t="shared" ref="CR251:CR314" si="99">IF($CH251=1,AA251,NA())</f>
        <v>#N/A</v>
      </c>
      <c r="CS251" s="146" t="e">
        <f t="shared" ref="CS251:CS314" si="100">IF($CH251=1,AG251,NA())</f>
        <v>#N/A</v>
      </c>
      <c r="CT251" s="146" t="e">
        <f t="shared" ref="CT251:CT314" si="101">IF($CH251=1,AL251,NA())</f>
        <v>#N/A</v>
      </c>
      <c r="CU251" s="146">
        <f t="shared" ref="CU251:CU314" si="102">IF($CH251=0,J251,NA())</f>
        <v>0</v>
      </c>
      <c r="CV251" s="146">
        <f t="shared" ref="CV251:CV314" si="103">IF($CH251=0,P251,NA())</f>
        <v>0</v>
      </c>
      <c r="CW251" s="146">
        <f t="shared" ref="CW251:CW314" si="104">IF($CH251=0,V251,NA())</f>
        <v>0</v>
      </c>
      <c r="CX251" s="146">
        <f t="shared" ref="CX251:CX314" si="105">IF($CH251=0,AD251,NA())</f>
        <v>0</v>
      </c>
      <c r="CY251" s="146">
        <f t="shared" ref="CY251:CY314" si="106">IF($CH251=0,AI251,NA())</f>
        <v>0</v>
      </c>
      <c r="CZ251" s="146">
        <f t="shared" ref="CZ251:CZ314" si="107">IF($CH251=0,AO251,NA())</f>
        <v>0</v>
      </c>
      <c r="DA251" s="146" t="e">
        <f t="shared" ref="DA251:DA314" si="108">IF($CH251=1,J251,NA())</f>
        <v>#N/A</v>
      </c>
      <c r="DB251" s="146" t="e">
        <f t="shared" ref="DB251:DB314" si="109">IF($CH251=1,P251,NA())</f>
        <v>#N/A</v>
      </c>
      <c r="DC251" s="146" t="e">
        <f t="shared" ref="DC251:DC314" si="110">IF($CH251=1,V251,NA())</f>
        <v>#N/A</v>
      </c>
      <c r="DD251" s="146" t="e">
        <f t="shared" ref="DD251:DD314" si="111">IF($CH251=1,AD251,NA())</f>
        <v>#N/A</v>
      </c>
      <c r="DE251" s="146" t="e">
        <f t="shared" ref="DE251:DE314" si="112">IF($CH251=1,AI251,NA())</f>
        <v>#N/A</v>
      </c>
      <c r="DF251" s="146" t="e">
        <f t="shared" ref="DF251:DF314" si="113">IF($CH251=1,AO251,NA())</f>
        <v>#N/A</v>
      </c>
    </row>
    <row r="252" spans="2:110" x14ac:dyDescent="0.25">
      <c r="B252" s="142"/>
      <c r="G252" s="112"/>
      <c r="H252" s="112"/>
      <c r="I252" s="112"/>
      <c r="J252" s="112"/>
      <c r="K252" s="112"/>
      <c r="L252" s="112"/>
      <c r="M252" s="113"/>
      <c r="N252" s="113"/>
      <c r="O252" s="113"/>
      <c r="P252" s="113"/>
      <c r="Q252" s="113"/>
      <c r="R252" s="113"/>
      <c r="S252" s="114"/>
      <c r="T252" s="114"/>
      <c r="U252" s="114"/>
      <c r="V252" s="114"/>
      <c r="W252" s="114"/>
      <c r="X252" s="114"/>
      <c r="AR252" s="112" t="str">
        <f t="shared" si="59"/>
        <v/>
      </c>
      <c r="AS252" s="112" t="str">
        <f t="shared" si="60"/>
        <v/>
      </c>
      <c r="AU252" s="113" t="str">
        <f t="shared" si="61"/>
        <v/>
      </c>
      <c r="AV252" s="113" t="str">
        <f t="shared" si="62"/>
        <v/>
      </c>
      <c r="AX252" s="114" t="str">
        <f t="shared" si="63"/>
        <v/>
      </c>
      <c r="AY252" s="114" t="str">
        <f t="shared" si="64"/>
        <v/>
      </c>
      <c r="BA252" s="109" t="str">
        <f t="shared" si="65"/>
        <v/>
      </c>
      <c r="BB252" s="109" t="str">
        <f t="shared" si="66"/>
        <v/>
      </c>
      <c r="BD252" s="110" t="str">
        <f t="shared" si="67"/>
        <v/>
      </c>
      <c r="BE252" s="110" t="str">
        <f t="shared" si="68"/>
        <v/>
      </c>
      <c r="BG252" s="111" t="str">
        <f t="shared" si="69"/>
        <v/>
      </c>
      <c r="BH252" s="111" t="str">
        <f t="shared" si="70"/>
        <v/>
      </c>
      <c r="BJ252" s="144" t="str">
        <f t="shared" si="71"/>
        <v/>
      </c>
      <c r="BK252" s="113" t="str">
        <f t="shared" si="72"/>
        <v/>
      </c>
      <c r="BL252" s="114" t="str">
        <f t="shared" si="73"/>
        <v/>
      </c>
      <c r="BM252" s="109" t="str">
        <f t="shared" si="74"/>
        <v/>
      </c>
      <c r="BN252" s="110" t="str">
        <f t="shared" si="75"/>
        <v/>
      </c>
      <c r="BO252" s="145" t="str">
        <f t="shared" si="76"/>
        <v/>
      </c>
      <c r="BP252" s="115" t="str">
        <f t="shared" si="77"/>
        <v/>
      </c>
      <c r="BQ252" s="116" t="str">
        <f t="shared" si="78"/>
        <v/>
      </c>
      <c r="BR252" s="117" t="str">
        <f t="shared" si="79"/>
        <v/>
      </c>
      <c r="BS252" s="118" t="str">
        <f t="shared" si="80"/>
        <v/>
      </c>
      <c r="BT252" s="119" t="str">
        <f t="shared" si="81"/>
        <v/>
      </c>
      <c r="BU252" s="120" t="str">
        <f t="shared" si="82"/>
        <v/>
      </c>
      <c r="BV252" s="115" t="str">
        <f t="shared" si="83"/>
        <v/>
      </c>
      <c r="BW252" s="116" t="str">
        <f t="shared" si="84"/>
        <v/>
      </c>
      <c r="BX252" s="117" t="str">
        <f t="shared" si="85"/>
        <v/>
      </c>
      <c r="BY252" s="118" t="str">
        <f t="shared" si="86"/>
        <v/>
      </c>
      <c r="BZ252" s="119" t="str">
        <f t="shared" si="87"/>
        <v/>
      </c>
      <c r="CA252" s="120" t="str">
        <f t="shared" si="88"/>
        <v/>
      </c>
      <c r="CB252" s="146" t="e">
        <f>VLOOKUP($A252,[1]Peaks!$A$4:$G$21,2)</f>
        <v>#N/A</v>
      </c>
      <c r="CC252" s="146" t="e">
        <f>VLOOKUP($A252,[1]Peaks!$A$4:$G$21,3)</f>
        <v>#N/A</v>
      </c>
      <c r="CD252" s="146" t="e">
        <f>VLOOKUP($A252,[1]Peaks!$A$4:$G$21,4)</f>
        <v>#N/A</v>
      </c>
      <c r="CE252" s="146" t="e">
        <f>VLOOKUP($A252,[1]Peaks!$A$4:$G$21,5)</f>
        <v>#N/A</v>
      </c>
      <c r="CF252" s="146" t="e">
        <f>VLOOKUP($A252,[1]Peaks!$A$4:$G$21,6)</f>
        <v>#N/A</v>
      </c>
      <c r="CG252" s="146" t="e">
        <f>VLOOKUP($A252,[1]Peaks!$A$4:$G$21,7)</f>
        <v>#N/A</v>
      </c>
      <c r="CH252" s="146">
        <f t="shared" si="89"/>
        <v>0</v>
      </c>
      <c r="CI252" s="146">
        <f t="shared" si="90"/>
        <v>0</v>
      </c>
      <c r="CJ252" s="146">
        <f t="shared" si="91"/>
        <v>0</v>
      </c>
      <c r="CK252" s="146">
        <f t="shared" si="92"/>
        <v>0</v>
      </c>
      <c r="CL252" s="146">
        <f t="shared" si="93"/>
        <v>0</v>
      </c>
      <c r="CM252" s="146">
        <f t="shared" si="94"/>
        <v>0</v>
      </c>
      <c r="CN252" s="146">
        <f t="shared" si="95"/>
        <v>0</v>
      </c>
      <c r="CO252" s="146" t="e">
        <f t="shared" si="96"/>
        <v>#N/A</v>
      </c>
      <c r="CP252" s="146" t="e">
        <f t="shared" si="97"/>
        <v>#N/A</v>
      </c>
      <c r="CQ252" s="146" t="e">
        <f t="shared" si="98"/>
        <v>#N/A</v>
      </c>
      <c r="CR252" s="146" t="e">
        <f t="shared" si="99"/>
        <v>#N/A</v>
      </c>
      <c r="CS252" s="146" t="e">
        <f t="shared" si="100"/>
        <v>#N/A</v>
      </c>
      <c r="CT252" s="146" t="e">
        <f t="shared" si="101"/>
        <v>#N/A</v>
      </c>
      <c r="CU252" s="146">
        <f t="shared" si="102"/>
        <v>0</v>
      </c>
      <c r="CV252" s="146">
        <f t="shared" si="103"/>
        <v>0</v>
      </c>
      <c r="CW252" s="146">
        <f t="shared" si="104"/>
        <v>0</v>
      </c>
      <c r="CX252" s="146">
        <f t="shared" si="105"/>
        <v>0</v>
      </c>
      <c r="CY252" s="146">
        <f t="shared" si="106"/>
        <v>0</v>
      </c>
      <c r="CZ252" s="146">
        <f t="shared" si="107"/>
        <v>0</v>
      </c>
      <c r="DA252" s="146" t="e">
        <f t="shared" si="108"/>
        <v>#N/A</v>
      </c>
      <c r="DB252" s="146" t="e">
        <f t="shared" si="109"/>
        <v>#N/A</v>
      </c>
      <c r="DC252" s="146" t="e">
        <f t="shared" si="110"/>
        <v>#N/A</v>
      </c>
      <c r="DD252" s="146" t="e">
        <f t="shared" si="111"/>
        <v>#N/A</v>
      </c>
      <c r="DE252" s="146" t="e">
        <f t="shared" si="112"/>
        <v>#N/A</v>
      </c>
      <c r="DF252" s="146" t="e">
        <f t="shared" si="113"/>
        <v>#N/A</v>
      </c>
    </row>
    <row r="253" spans="2:110" x14ac:dyDescent="0.25">
      <c r="B253" s="142"/>
      <c r="G253" s="112"/>
      <c r="H253" s="112"/>
      <c r="I253" s="112"/>
      <c r="J253" s="112"/>
      <c r="K253" s="112"/>
      <c r="L253" s="112"/>
      <c r="M253" s="113"/>
      <c r="N253" s="113"/>
      <c r="O253" s="113"/>
      <c r="P253" s="113"/>
      <c r="Q253" s="113"/>
      <c r="R253" s="113"/>
      <c r="S253" s="114"/>
      <c r="T253" s="114"/>
      <c r="U253" s="114"/>
      <c r="V253" s="114"/>
      <c r="W253" s="114"/>
      <c r="X253" s="114"/>
      <c r="AR253" s="112" t="str">
        <f t="shared" si="59"/>
        <v/>
      </c>
      <c r="AS253" s="112" t="str">
        <f t="shared" si="60"/>
        <v/>
      </c>
      <c r="AU253" s="113" t="str">
        <f t="shared" si="61"/>
        <v/>
      </c>
      <c r="AV253" s="113" t="str">
        <f t="shared" si="62"/>
        <v/>
      </c>
      <c r="AX253" s="114" t="str">
        <f t="shared" si="63"/>
        <v/>
      </c>
      <c r="AY253" s="114" t="str">
        <f t="shared" si="64"/>
        <v/>
      </c>
      <c r="BA253" s="109" t="str">
        <f t="shared" si="65"/>
        <v/>
      </c>
      <c r="BB253" s="109" t="str">
        <f t="shared" si="66"/>
        <v/>
      </c>
      <c r="BD253" s="110" t="str">
        <f t="shared" si="67"/>
        <v/>
      </c>
      <c r="BE253" s="110" t="str">
        <f t="shared" si="68"/>
        <v/>
      </c>
      <c r="BG253" s="111" t="str">
        <f t="shared" si="69"/>
        <v/>
      </c>
      <c r="BH253" s="111" t="str">
        <f t="shared" si="70"/>
        <v/>
      </c>
      <c r="BJ253" s="144" t="str">
        <f t="shared" si="71"/>
        <v/>
      </c>
      <c r="BK253" s="113" t="str">
        <f t="shared" si="72"/>
        <v/>
      </c>
      <c r="BL253" s="114" t="str">
        <f t="shared" si="73"/>
        <v/>
      </c>
      <c r="BM253" s="109" t="str">
        <f t="shared" si="74"/>
        <v/>
      </c>
      <c r="BN253" s="110" t="str">
        <f t="shared" si="75"/>
        <v/>
      </c>
      <c r="BO253" s="145" t="str">
        <f t="shared" si="76"/>
        <v/>
      </c>
      <c r="BP253" s="115" t="str">
        <f t="shared" si="77"/>
        <v/>
      </c>
      <c r="BQ253" s="116" t="str">
        <f t="shared" si="78"/>
        <v/>
      </c>
      <c r="BR253" s="117" t="str">
        <f t="shared" si="79"/>
        <v/>
      </c>
      <c r="BS253" s="118" t="str">
        <f t="shared" si="80"/>
        <v/>
      </c>
      <c r="BT253" s="119" t="str">
        <f t="shared" si="81"/>
        <v/>
      </c>
      <c r="BU253" s="120" t="str">
        <f t="shared" si="82"/>
        <v/>
      </c>
      <c r="BV253" s="115" t="str">
        <f t="shared" si="83"/>
        <v/>
      </c>
      <c r="BW253" s="116" t="str">
        <f t="shared" si="84"/>
        <v/>
      </c>
      <c r="BX253" s="117" t="str">
        <f t="shared" si="85"/>
        <v/>
      </c>
      <c r="BY253" s="118" t="str">
        <f t="shared" si="86"/>
        <v/>
      </c>
      <c r="BZ253" s="119" t="str">
        <f t="shared" si="87"/>
        <v/>
      </c>
      <c r="CA253" s="120" t="str">
        <f t="shared" si="88"/>
        <v/>
      </c>
      <c r="CB253" s="146" t="e">
        <f>VLOOKUP($A253,[1]Peaks!$A$4:$G$21,2)</f>
        <v>#N/A</v>
      </c>
      <c r="CC253" s="146" t="e">
        <f>VLOOKUP($A253,[1]Peaks!$A$4:$G$21,3)</f>
        <v>#N/A</v>
      </c>
      <c r="CD253" s="146" t="e">
        <f>VLOOKUP($A253,[1]Peaks!$A$4:$G$21,4)</f>
        <v>#N/A</v>
      </c>
      <c r="CE253" s="146" t="e">
        <f>VLOOKUP($A253,[1]Peaks!$A$4:$G$21,5)</f>
        <v>#N/A</v>
      </c>
      <c r="CF253" s="146" t="e">
        <f>VLOOKUP($A253,[1]Peaks!$A$4:$G$21,6)</f>
        <v>#N/A</v>
      </c>
      <c r="CG253" s="146" t="e">
        <f>VLOOKUP($A253,[1]Peaks!$A$4:$G$21,7)</f>
        <v>#N/A</v>
      </c>
      <c r="CH253" s="146">
        <f t="shared" si="89"/>
        <v>0</v>
      </c>
      <c r="CI253" s="146">
        <f t="shared" si="90"/>
        <v>0</v>
      </c>
      <c r="CJ253" s="146">
        <f t="shared" si="91"/>
        <v>0</v>
      </c>
      <c r="CK253" s="146">
        <f t="shared" si="92"/>
        <v>0</v>
      </c>
      <c r="CL253" s="146">
        <f t="shared" si="93"/>
        <v>0</v>
      </c>
      <c r="CM253" s="146">
        <f t="shared" si="94"/>
        <v>0</v>
      </c>
      <c r="CN253" s="146">
        <f t="shared" si="95"/>
        <v>0</v>
      </c>
      <c r="CO253" s="146" t="e">
        <f t="shared" si="96"/>
        <v>#N/A</v>
      </c>
      <c r="CP253" s="146" t="e">
        <f t="shared" si="97"/>
        <v>#N/A</v>
      </c>
      <c r="CQ253" s="146" t="e">
        <f t="shared" si="98"/>
        <v>#N/A</v>
      </c>
      <c r="CR253" s="146" t="e">
        <f t="shared" si="99"/>
        <v>#N/A</v>
      </c>
      <c r="CS253" s="146" t="e">
        <f t="shared" si="100"/>
        <v>#N/A</v>
      </c>
      <c r="CT253" s="146" t="e">
        <f t="shared" si="101"/>
        <v>#N/A</v>
      </c>
      <c r="CU253" s="146">
        <f t="shared" si="102"/>
        <v>0</v>
      </c>
      <c r="CV253" s="146">
        <f t="shared" si="103"/>
        <v>0</v>
      </c>
      <c r="CW253" s="146">
        <f t="shared" si="104"/>
        <v>0</v>
      </c>
      <c r="CX253" s="146">
        <f t="shared" si="105"/>
        <v>0</v>
      </c>
      <c r="CY253" s="146">
        <f t="shared" si="106"/>
        <v>0</v>
      </c>
      <c r="CZ253" s="146">
        <f t="shared" si="107"/>
        <v>0</v>
      </c>
      <c r="DA253" s="146" t="e">
        <f t="shared" si="108"/>
        <v>#N/A</v>
      </c>
      <c r="DB253" s="146" t="e">
        <f t="shared" si="109"/>
        <v>#N/A</v>
      </c>
      <c r="DC253" s="146" t="e">
        <f t="shared" si="110"/>
        <v>#N/A</v>
      </c>
      <c r="DD253" s="146" t="e">
        <f t="shared" si="111"/>
        <v>#N/A</v>
      </c>
      <c r="DE253" s="146" t="e">
        <f t="shared" si="112"/>
        <v>#N/A</v>
      </c>
      <c r="DF253" s="146" t="e">
        <f t="shared" si="113"/>
        <v>#N/A</v>
      </c>
    </row>
    <row r="254" spans="2:110" x14ac:dyDescent="0.25">
      <c r="B254" s="142"/>
      <c r="G254" s="112"/>
      <c r="H254" s="112"/>
      <c r="I254" s="112"/>
      <c r="J254" s="112"/>
      <c r="K254" s="112"/>
      <c r="L254" s="112"/>
      <c r="M254" s="113"/>
      <c r="N254" s="113"/>
      <c r="O254" s="113"/>
      <c r="P254" s="113"/>
      <c r="Q254" s="113"/>
      <c r="R254" s="113"/>
      <c r="S254" s="114"/>
      <c r="T254" s="114"/>
      <c r="U254" s="114"/>
      <c r="V254" s="114"/>
      <c r="W254" s="114"/>
      <c r="X254" s="114"/>
      <c r="AR254" s="112" t="str">
        <f t="shared" si="59"/>
        <v/>
      </c>
      <c r="AS254" s="112" t="str">
        <f t="shared" si="60"/>
        <v/>
      </c>
      <c r="AU254" s="113" t="str">
        <f t="shared" si="61"/>
        <v/>
      </c>
      <c r="AV254" s="113" t="str">
        <f t="shared" si="62"/>
        <v/>
      </c>
      <c r="AX254" s="114" t="str">
        <f t="shared" si="63"/>
        <v/>
      </c>
      <c r="AY254" s="114" t="str">
        <f t="shared" si="64"/>
        <v/>
      </c>
      <c r="BA254" s="109" t="str">
        <f t="shared" si="65"/>
        <v/>
      </c>
      <c r="BB254" s="109" t="str">
        <f t="shared" si="66"/>
        <v/>
      </c>
      <c r="BD254" s="110" t="str">
        <f t="shared" si="67"/>
        <v/>
      </c>
      <c r="BE254" s="110" t="str">
        <f t="shared" si="68"/>
        <v/>
      </c>
      <c r="BG254" s="111" t="str">
        <f t="shared" si="69"/>
        <v/>
      </c>
      <c r="BH254" s="111" t="str">
        <f t="shared" si="70"/>
        <v/>
      </c>
      <c r="BJ254" s="144" t="str">
        <f t="shared" si="71"/>
        <v/>
      </c>
      <c r="BK254" s="113" t="str">
        <f t="shared" si="72"/>
        <v/>
      </c>
      <c r="BL254" s="114" t="str">
        <f t="shared" si="73"/>
        <v/>
      </c>
      <c r="BM254" s="109" t="str">
        <f t="shared" si="74"/>
        <v/>
      </c>
      <c r="BN254" s="110" t="str">
        <f t="shared" si="75"/>
        <v/>
      </c>
      <c r="BO254" s="145" t="str">
        <f t="shared" si="76"/>
        <v/>
      </c>
      <c r="BP254" s="115" t="str">
        <f t="shared" si="77"/>
        <v/>
      </c>
      <c r="BQ254" s="116" t="str">
        <f t="shared" si="78"/>
        <v/>
      </c>
      <c r="BR254" s="117" t="str">
        <f t="shared" si="79"/>
        <v/>
      </c>
      <c r="BS254" s="118" t="str">
        <f t="shared" si="80"/>
        <v/>
      </c>
      <c r="BT254" s="119" t="str">
        <f t="shared" si="81"/>
        <v/>
      </c>
      <c r="BU254" s="120" t="str">
        <f t="shared" si="82"/>
        <v/>
      </c>
      <c r="BV254" s="115" t="str">
        <f t="shared" si="83"/>
        <v/>
      </c>
      <c r="BW254" s="116" t="str">
        <f t="shared" si="84"/>
        <v/>
      </c>
      <c r="BX254" s="117" t="str">
        <f t="shared" si="85"/>
        <v/>
      </c>
      <c r="BY254" s="118" t="str">
        <f t="shared" si="86"/>
        <v/>
      </c>
      <c r="BZ254" s="119" t="str">
        <f t="shared" si="87"/>
        <v/>
      </c>
      <c r="CA254" s="120" t="str">
        <f t="shared" si="88"/>
        <v/>
      </c>
      <c r="CB254" s="146" t="e">
        <f>VLOOKUP($A254,[1]Peaks!$A$4:$G$21,2)</f>
        <v>#N/A</v>
      </c>
      <c r="CC254" s="146" t="e">
        <f>VLOOKUP($A254,[1]Peaks!$A$4:$G$21,3)</f>
        <v>#N/A</v>
      </c>
      <c r="CD254" s="146" t="e">
        <f>VLOOKUP($A254,[1]Peaks!$A$4:$G$21,4)</f>
        <v>#N/A</v>
      </c>
      <c r="CE254" s="146" t="e">
        <f>VLOOKUP($A254,[1]Peaks!$A$4:$G$21,5)</f>
        <v>#N/A</v>
      </c>
      <c r="CF254" s="146" t="e">
        <f>VLOOKUP($A254,[1]Peaks!$A$4:$G$21,6)</f>
        <v>#N/A</v>
      </c>
      <c r="CG254" s="146" t="e">
        <f>VLOOKUP($A254,[1]Peaks!$A$4:$G$21,7)</f>
        <v>#N/A</v>
      </c>
      <c r="CH254" s="146">
        <f t="shared" si="89"/>
        <v>0</v>
      </c>
      <c r="CI254" s="146">
        <f t="shared" si="90"/>
        <v>0</v>
      </c>
      <c r="CJ254" s="146">
        <f t="shared" si="91"/>
        <v>0</v>
      </c>
      <c r="CK254" s="146">
        <f t="shared" si="92"/>
        <v>0</v>
      </c>
      <c r="CL254" s="146">
        <f t="shared" si="93"/>
        <v>0</v>
      </c>
      <c r="CM254" s="146">
        <f t="shared" si="94"/>
        <v>0</v>
      </c>
      <c r="CN254" s="146">
        <f t="shared" si="95"/>
        <v>0</v>
      </c>
      <c r="CO254" s="146" t="e">
        <f t="shared" si="96"/>
        <v>#N/A</v>
      </c>
      <c r="CP254" s="146" t="e">
        <f t="shared" si="97"/>
        <v>#N/A</v>
      </c>
      <c r="CQ254" s="146" t="e">
        <f t="shared" si="98"/>
        <v>#N/A</v>
      </c>
      <c r="CR254" s="146" t="e">
        <f t="shared" si="99"/>
        <v>#N/A</v>
      </c>
      <c r="CS254" s="146" t="e">
        <f t="shared" si="100"/>
        <v>#N/A</v>
      </c>
      <c r="CT254" s="146" t="e">
        <f t="shared" si="101"/>
        <v>#N/A</v>
      </c>
      <c r="CU254" s="146">
        <f t="shared" si="102"/>
        <v>0</v>
      </c>
      <c r="CV254" s="146">
        <f t="shared" si="103"/>
        <v>0</v>
      </c>
      <c r="CW254" s="146">
        <f t="shared" si="104"/>
        <v>0</v>
      </c>
      <c r="CX254" s="146">
        <f t="shared" si="105"/>
        <v>0</v>
      </c>
      <c r="CY254" s="146">
        <f t="shared" si="106"/>
        <v>0</v>
      </c>
      <c r="CZ254" s="146">
        <f t="shared" si="107"/>
        <v>0</v>
      </c>
      <c r="DA254" s="146" t="e">
        <f t="shared" si="108"/>
        <v>#N/A</v>
      </c>
      <c r="DB254" s="146" t="e">
        <f t="shared" si="109"/>
        <v>#N/A</v>
      </c>
      <c r="DC254" s="146" t="e">
        <f t="shared" si="110"/>
        <v>#N/A</v>
      </c>
      <c r="DD254" s="146" t="e">
        <f t="shared" si="111"/>
        <v>#N/A</v>
      </c>
      <c r="DE254" s="146" t="e">
        <f t="shared" si="112"/>
        <v>#N/A</v>
      </c>
      <c r="DF254" s="146" t="e">
        <f t="shared" si="113"/>
        <v>#N/A</v>
      </c>
    </row>
    <row r="255" spans="2:110" x14ac:dyDescent="0.25">
      <c r="B255" s="142"/>
      <c r="G255" s="112"/>
      <c r="H255" s="112"/>
      <c r="I255" s="112"/>
      <c r="J255" s="112"/>
      <c r="K255" s="112"/>
      <c r="L255" s="112"/>
      <c r="M255" s="113"/>
      <c r="N255" s="113"/>
      <c r="O255" s="113"/>
      <c r="P255" s="113"/>
      <c r="Q255" s="113"/>
      <c r="R255" s="113"/>
      <c r="S255" s="114"/>
      <c r="T255" s="114"/>
      <c r="U255" s="114"/>
      <c r="V255" s="114"/>
      <c r="W255" s="114"/>
      <c r="X255" s="114"/>
      <c r="AR255" s="112" t="str">
        <f t="shared" si="59"/>
        <v/>
      </c>
      <c r="AS255" s="112" t="str">
        <f t="shared" si="60"/>
        <v/>
      </c>
      <c r="AU255" s="113" t="str">
        <f t="shared" si="61"/>
        <v/>
      </c>
      <c r="AV255" s="113" t="str">
        <f t="shared" si="62"/>
        <v/>
      </c>
      <c r="AX255" s="114" t="str">
        <f t="shared" si="63"/>
        <v/>
      </c>
      <c r="AY255" s="114" t="str">
        <f t="shared" si="64"/>
        <v/>
      </c>
      <c r="BA255" s="109" t="str">
        <f t="shared" si="65"/>
        <v/>
      </c>
      <c r="BB255" s="109" t="str">
        <f t="shared" si="66"/>
        <v/>
      </c>
      <c r="BD255" s="110" t="str">
        <f t="shared" si="67"/>
        <v/>
      </c>
      <c r="BE255" s="110" t="str">
        <f t="shared" si="68"/>
        <v/>
      </c>
      <c r="BG255" s="111" t="str">
        <f t="shared" si="69"/>
        <v/>
      </c>
      <c r="BH255" s="111" t="str">
        <f t="shared" si="70"/>
        <v/>
      </c>
      <c r="BJ255" s="144" t="str">
        <f t="shared" si="71"/>
        <v/>
      </c>
      <c r="BK255" s="113" t="str">
        <f t="shared" si="72"/>
        <v/>
      </c>
      <c r="BL255" s="114" t="str">
        <f t="shared" si="73"/>
        <v/>
      </c>
      <c r="BM255" s="109" t="str">
        <f t="shared" si="74"/>
        <v/>
      </c>
      <c r="BN255" s="110" t="str">
        <f t="shared" si="75"/>
        <v/>
      </c>
      <c r="BO255" s="145" t="str">
        <f t="shared" si="76"/>
        <v/>
      </c>
      <c r="BP255" s="115" t="str">
        <f t="shared" si="77"/>
        <v/>
      </c>
      <c r="BQ255" s="116" t="str">
        <f t="shared" si="78"/>
        <v/>
      </c>
      <c r="BR255" s="117" t="str">
        <f t="shared" si="79"/>
        <v/>
      </c>
      <c r="BS255" s="118" t="str">
        <f t="shared" si="80"/>
        <v/>
      </c>
      <c r="BT255" s="119" t="str">
        <f t="shared" si="81"/>
        <v/>
      </c>
      <c r="BU255" s="120" t="str">
        <f t="shared" si="82"/>
        <v/>
      </c>
      <c r="BV255" s="115" t="str">
        <f t="shared" si="83"/>
        <v/>
      </c>
      <c r="BW255" s="116" t="str">
        <f t="shared" si="84"/>
        <v/>
      </c>
      <c r="BX255" s="117" t="str">
        <f t="shared" si="85"/>
        <v/>
      </c>
      <c r="BY255" s="118" t="str">
        <f t="shared" si="86"/>
        <v/>
      </c>
      <c r="BZ255" s="119" t="str">
        <f t="shared" si="87"/>
        <v/>
      </c>
      <c r="CA255" s="120" t="str">
        <f t="shared" si="88"/>
        <v/>
      </c>
      <c r="CB255" s="146" t="e">
        <f>VLOOKUP($A255,[1]Peaks!$A$4:$G$21,2)</f>
        <v>#N/A</v>
      </c>
      <c r="CC255" s="146" t="e">
        <f>VLOOKUP($A255,[1]Peaks!$A$4:$G$21,3)</f>
        <v>#N/A</v>
      </c>
      <c r="CD255" s="146" t="e">
        <f>VLOOKUP($A255,[1]Peaks!$A$4:$G$21,4)</f>
        <v>#N/A</v>
      </c>
      <c r="CE255" s="146" t="e">
        <f>VLOOKUP($A255,[1]Peaks!$A$4:$G$21,5)</f>
        <v>#N/A</v>
      </c>
      <c r="CF255" s="146" t="e">
        <f>VLOOKUP($A255,[1]Peaks!$A$4:$G$21,6)</f>
        <v>#N/A</v>
      </c>
      <c r="CG255" s="146" t="e">
        <f>VLOOKUP($A255,[1]Peaks!$A$4:$G$21,7)</f>
        <v>#N/A</v>
      </c>
      <c r="CH255" s="146">
        <f t="shared" si="89"/>
        <v>0</v>
      </c>
      <c r="CI255" s="146">
        <f t="shared" si="90"/>
        <v>0</v>
      </c>
      <c r="CJ255" s="146">
        <f t="shared" si="91"/>
        <v>0</v>
      </c>
      <c r="CK255" s="146">
        <f t="shared" si="92"/>
        <v>0</v>
      </c>
      <c r="CL255" s="146">
        <f t="shared" si="93"/>
        <v>0</v>
      </c>
      <c r="CM255" s="146">
        <f t="shared" si="94"/>
        <v>0</v>
      </c>
      <c r="CN255" s="146">
        <f t="shared" si="95"/>
        <v>0</v>
      </c>
      <c r="CO255" s="146" t="e">
        <f t="shared" si="96"/>
        <v>#N/A</v>
      </c>
      <c r="CP255" s="146" t="e">
        <f t="shared" si="97"/>
        <v>#N/A</v>
      </c>
      <c r="CQ255" s="146" t="e">
        <f t="shared" si="98"/>
        <v>#N/A</v>
      </c>
      <c r="CR255" s="146" t="e">
        <f t="shared" si="99"/>
        <v>#N/A</v>
      </c>
      <c r="CS255" s="146" t="e">
        <f t="shared" si="100"/>
        <v>#N/A</v>
      </c>
      <c r="CT255" s="146" t="e">
        <f t="shared" si="101"/>
        <v>#N/A</v>
      </c>
      <c r="CU255" s="146">
        <f t="shared" si="102"/>
        <v>0</v>
      </c>
      <c r="CV255" s="146">
        <f t="shared" si="103"/>
        <v>0</v>
      </c>
      <c r="CW255" s="146">
        <f t="shared" si="104"/>
        <v>0</v>
      </c>
      <c r="CX255" s="146">
        <f t="shared" si="105"/>
        <v>0</v>
      </c>
      <c r="CY255" s="146">
        <f t="shared" si="106"/>
        <v>0</v>
      </c>
      <c r="CZ255" s="146">
        <f t="shared" si="107"/>
        <v>0</v>
      </c>
      <c r="DA255" s="146" t="e">
        <f t="shared" si="108"/>
        <v>#N/A</v>
      </c>
      <c r="DB255" s="146" t="e">
        <f t="shared" si="109"/>
        <v>#N/A</v>
      </c>
      <c r="DC255" s="146" t="e">
        <f t="shared" si="110"/>
        <v>#N/A</v>
      </c>
      <c r="DD255" s="146" t="e">
        <f t="shared" si="111"/>
        <v>#N/A</v>
      </c>
      <c r="DE255" s="146" t="e">
        <f t="shared" si="112"/>
        <v>#N/A</v>
      </c>
      <c r="DF255" s="146" t="e">
        <f t="shared" si="113"/>
        <v>#N/A</v>
      </c>
    </row>
    <row r="256" spans="2:110" x14ac:dyDescent="0.25">
      <c r="B256" s="142"/>
      <c r="G256" s="112"/>
      <c r="H256" s="112"/>
      <c r="I256" s="112"/>
      <c r="J256" s="112"/>
      <c r="K256" s="112"/>
      <c r="L256" s="112"/>
      <c r="M256" s="113"/>
      <c r="N256" s="113"/>
      <c r="O256" s="113"/>
      <c r="P256" s="113"/>
      <c r="Q256" s="113"/>
      <c r="R256" s="113"/>
      <c r="S256" s="114"/>
      <c r="T256" s="114"/>
      <c r="U256" s="114"/>
      <c r="V256" s="114"/>
      <c r="W256" s="114"/>
      <c r="X256" s="114"/>
      <c r="AR256" s="112" t="str">
        <f t="shared" si="59"/>
        <v/>
      </c>
      <c r="AS256" s="112" t="str">
        <f t="shared" si="60"/>
        <v/>
      </c>
      <c r="AU256" s="113" t="str">
        <f t="shared" si="61"/>
        <v/>
      </c>
      <c r="AV256" s="113" t="str">
        <f t="shared" si="62"/>
        <v/>
      </c>
      <c r="AX256" s="114" t="str">
        <f t="shared" si="63"/>
        <v/>
      </c>
      <c r="AY256" s="114" t="str">
        <f t="shared" si="64"/>
        <v/>
      </c>
      <c r="BA256" s="109" t="str">
        <f t="shared" si="65"/>
        <v/>
      </c>
      <c r="BB256" s="109" t="str">
        <f t="shared" si="66"/>
        <v/>
      </c>
      <c r="BD256" s="110" t="str">
        <f t="shared" si="67"/>
        <v/>
      </c>
      <c r="BE256" s="110" t="str">
        <f t="shared" si="68"/>
        <v/>
      </c>
      <c r="BG256" s="111" t="str">
        <f t="shared" si="69"/>
        <v/>
      </c>
      <c r="BH256" s="111" t="str">
        <f t="shared" si="70"/>
        <v/>
      </c>
      <c r="BJ256" s="144" t="str">
        <f t="shared" si="71"/>
        <v/>
      </c>
      <c r="BK256" s="113" t="str">
        <f t="shared" si="72"/>
        <v/>
      </c>
      <c r="BL256" s="114" t="str">
        <f t="shared" si="73"/>
        <v/>
      </c>
      <c r="BM256" s="109" t="str">
        <f t="shared" si="74"/>
        <v/>
      </c>
      <c r="BN256" s="110" t="str">
        <f t="shared" si="75"/>
        <v/>
      </c>
      <c r="BO256" s="145" t="str">
        <f t="shared" si="76"/>
        <v/>
      </c>
      <c r="BP256" s="115" t="str">
        <f t="shared" si="77"/>
        <v/>
      </c>
      <c r="BQ256" s="116" t="str">
        <f t="shared" si="78"/>
        <v/>
      </c>
      <c r="BR256" s="117" t="str">
        <f t="shared" si="79"/>
        <v/>
      </c>
      <c r="BS256" s="118" t="str">
        <f t="shared" si="80"/>
        <v/>
      </c>
      <c r="BT256" s="119" t="str">
        <f t="shared" si="81"/>
        <v/>
      </c>
      <c r="BU256" s="120" t="str">
        <f t="shared" si="82"/>
        <v/>
      </c>
      <c r="BV256" s="115" t="str">
        <f t="shared" si="83"/>
        <v/>
      </c>
      <c r="BW256" s="116" t="str">
        <f t="shared" si="84"/>
        <v/>
      </c>
      <c r="BX256" s="117" t="str">
        <f t="shared" si="85"/>
        <v/>
      </c>
      <c r="BY256" s="118" t="str">
        <f t="shared" si="86"/>
        <v/>
      </c>
      <c r="BZ256" s="119" t="str">
        <f t="shared" si="87"/>
        <v/>
      </c>
      <c r="CA256" s="120" t="str">
        <f t="shared" si="88"/>
        <v/>
      </c>
      <c r="CB256" s="146" t="e">
        <f>VLOOKUP($A256,[1]Peaks!$A$4:$G$21,2)</f>
        <v>#N/A</v>
      </c>
      <c r="CC256" s="146" t="e">
        <f>VLOOKUP($A256,[1]Peaks!$A$4:$G$21,3)</f>
        <v>#N/A</v>
      </c>
      <c r="CD256" s="146" t="e">
        <f>VLOOKUP($A256,[1]Peaks!$A$4:$G$21,4)</f>
        <v>#N/A</v>
      </c>
      <c r="CE256" s="146" t="e">
        <f>VLOOKUP($A256,[1]Peaks!$A$4:$G$21,5)</f>
        <v>#N/A</v>
      </c>
      <c r="CF256" s="146" t="e">
        <f>VLOOKUP($A256,[1]Peaks!$A$4:$G$21,6)</f>
        <v>#N/A</v>
      </c>
      <c r="CG256" s="146" t="e">
        <f>VLOOKUP($A256,[1]Peaks!$A$4:$G$21,7)</f>
        <v>#N/A</v>
      </c>
      <c r="CH256" s="146">
        <f t="shared" si="89"/>
        <v>0</v>
      </c>
      <c r="CI256" s="146">
        <f t="shared" si="90"/>
        <v>0</v>
      </c>
      <c r="CJ256" s="146">
        <f t="shared" si="91"/>
        <v>0</v>
      </c>
      <c r="CK256" s="146">
        <f t="shared" si="92"/>
        <v>0</v>
      </c>
      <c r="CL256" s="146">
        <f t="shared" si="93"/>
        <v>0</v>
      </c>
      <c r="CM256" s="146">
        <f t="shared" si="94"/>
        <v>0</v>
      </c>
      <c r="CN256" s="146">
        <f t="shared" si="95"/>
        <v>0</v>
      </c>
      <c r="CO256" s="146" t="e">
        <f t="shared" si="96"/>
        <v>#N/A</v>
      </c>
      <c r="CP256" s="146" t="e">
        <f t="shared" si="97"/>
        <v>#N/A</v>
      </c>
      <c r="CQ256" s="146" t="e">
        <f t="shared" si="98"/>
        <v>#N/A</v>
      </c>
      <c r="CR256" s="146" t="e">
        <f t="shared" si="99"/>
        <v>#N/A</v>
      </c>
      <c r="CS256" s="146" t="e">
        <f t="shared" si="100"/>
        <v>#N/A</v>
      </c>
      <c r="CT256" s="146" t="e">
        <f t="shared" si="101"/>
        <v>#N/A</v>
      </c>
      <c r="CU256" s="146">
        <f t="shared" si="102"/>
        <v>0</v>
      </c>
      <c r="CV256" s="146">
        <f t="shared" si="103"/>
        <v>0</v>
      </c>
      <c r="CW256" s="146">
        <f t="shared" si="104"/>
        <v>0</v>
      </c>
      <c r="CX256" s="146">
        <f t="shared" si="105"/>
        <v>0</v>
      </c>
      <c r="CY256" s="146">
        <f t="shared" si="106"/>
        <v>0</v>
      </c>
      <c r="CZ256" s="146">
        <f t="shared" si="107"/>
        <v>0</v>
      </c>
      <c r="DA256" s="146" t="e">
        <f t="shared" si="108"/>
        <v>#N/A</v>
      </c>
      <c r="DB256" s="146" t="e">
        <f t="shared" si="109"/>
        <v>#N/A</v>
      </c>
      <c r="DC256" s="146" t="e">
        <f t="shared" si="110"/>
        <v>#N/A</v>
      </c>
      <c r="DD256" s="146" t="e">
        <f t="shared" si="111"/>
        <v>#N/A</v>
      </c>
      <c r="DE256" s="146" t="e">
        <f t="shared" si="112"/>
        <v>#N/A</v>
      </c>
      <c r="DF256" s="146" t="e">
        <f t="shared" si="113"/>
        <v>#N/A</v>
      </c>
    </row>
    <row r="257" spans="2:110" x14ac:dyDescent="0.25">
      <c r="B257" s="142"/>
      <c r="G257" s="112"/>
      <c r="H257" s="112"/>
      <c r="I257" s="112"/>
      <c r="J257" s="112"/>
      <c r="K257" s="112"/>
      <c r="L257" s="112"/>
      <c r="M257" s="113"/>
      <c r="N257" s="113"/>
      <c r="O257" s="113"/>
      <c r="P257" s="113"/>
      <c r="Q257" s="113"/>
      <c r="R257" s="113"/>
      <c r="S257" s="114"/>
      <c r="T257" s="114"/>
      <c r="U257" s="114"/>
      <c r="V257" s="114"/>
      <c r="W257" s="114"/>
      <c r="X257" s="114"/>
      <c r="AR257" s="112" t="str">
        <f t="shared" si="59"/>
        <v/>
      </c>
      <c r="AS257" s="112" t="str">
        <f t="shared" si="60"/>
        <v/>
      </c>
      <c r="AU257" s="113" t="str">
        <f t="shared" si="61"/>
        <v/>
      </c>
      <c r="AV257" s="113" t="str">
        <f t="shared" si="62"/>
        <v/>
      </c>
      <c r="AX257" s="114" t="str">
        <f t="shared" si="63"/>
        <v/>
      </c>
      <c r="AY257" s="114" t="str">
        <f t="shared" si="64"/>
        <v/>
      </c>
      <c r="BA257" s="109" t="str">
        <f t="shared" si="65"/>
        <v/>
      </c>
      <c r="BB257" s="109" t="str">
        <f t="shared" si="66"/>
        <v/>
      </c>
      <c r="BD257" s="110" t="str">
        <f t="shared" si="67"/>
        <v/>
      </c>
      <c r="BE257" s="110" t="str">
        <f t="shared" si="68"/>
        <v/>
      </c>
      <c r="BG257" s="111" t="str">
        <f t="shared" si="69"/>
        <v/>
      </c>
      <c r="BH257" s="111" t="str">
        <f t="shared" si="70"/>
        <v/>
      </c>
      <c r="BJ257" s="144" t="str">
        <f t="shared" si="71"/>
        <v/>
      </c>
      <c r="BK257" s="113" t="str">
        <f t="shared" si="72"/>
        <v/>
      </c>
      <c r="BL257" s="114" t="str">
        <f t="shared" si="73"/>
        <v/>
      </c>
      <c r="BM257" s="109" t="str">
        <f t="shared" si="74"/>
        <v/>
      </c>
      <c r="BN257" s="110" t="str">
        <f t="shared" si="75"/>
        <v/>
      </c>
      <c r="BO257" s="145" t="str">
        <f t="shared" si="76"/>
        <v/>
      </c>
      <c r="BP257" s="115" t="str">
        <f t="shared" si="77"/>
        <v/>
      </c>
      <c r="BQ257" s="116" t="str">
        <f t="shared" si="78"/>
        <v/>
      </c>
      <c r="BR257" s="117" t="str">
        <f t="shared" si="79"/>
        <v/>
      </c>
      <c r="BS257" s="118" t="str">
        <f t="shared" si="80"/>
        <v/>
      </c>
      <c r="BT257" s="119" t="str">
        <f t="shared" si="81"/>
        <v/>
      </c>
      <c r="BU257" s="120" t="str">
        <f t="shared" si="82"/>
        <v/>
      </c>
      <c r="BV257" s="115" t="str">
        <f t="shared" si="83"/>
        <v/>
      </c>
      <c r="BW257" s="116" t="str">
        <f t="shared" si="84"/>
        <v/>
      </c>
      <c r="BX257" s="117" t="str">
        <f t="shared" si="85"/>
        <v/>
      </c>
      <c r="BY257" s="118" t="str">
        <f t="shared" si="86"/>
        <v/>
      </c>
      <c r="BZ257" s="119" t="str">
        <f t="shared" si="87"/>
        <v/>
      </c>
      <c r="CA257" s="120" t="str">
        <f t="shared" si="88"/>
        <v/>
      </c>
      <c r="CB257" s="146" t="e">
        <f>VLOOKUP($A257,[1]Peaks!$A$4:$G$21,2)</f>
        <v>#N/A</v>
      </c>
      <c r="CC257" s="146" t="e">
        <f>VLOOKUP($A257,[1]Peaks!$A$4:$G$21,3)</f>
        <v>#N/A</v>
      </c>
      <c r="CD257" s="146" t="e">
        <f>VLOOKUP($A257,[1]Peaks!$A$4:$G$21,4)</f>
        <v>#N/A</v>
      </c>
      <c r="CE257" s="146" t="e">
        <f>VLOOKUP($A257,[1]Peaks!$A$4:$G$21,5)</f>
        <v>#N/A</v>
      </c>
      <c r="CF257" s="146" t="e">
        <f>VLOOKUP($A257,[1]Peaks!$A$4:$G$21,6)</f>
        <v>#N/A</v>
      </c>
      <c r="CG257" s="146" t="e">
        <f>VLOOKUP($A257,[1]Peaks!$A$4:$G$21,7)</f>
        <v>#N/A</v>
      </c>
      <c r="CH257" s="146">
        <f t="shared" si="89"/>
        <v>0</v>
      </c>
      <c r="CI257" s="146">
        <f t="shared" si="90"/>
        <v>0</v>
      </c>
      <c r="CJ257" s="146">
        <f t="shared" si="91"/>
        <v>0</v>
      </c>
      <c r="CK257" s="146">
        <f t="shared" si="92"/>
        <v>0</v>
      </c>
      <c r="CL257" s="146">
        <f t="shared" si="93"/>
        <v>0</v>
      </c>
      <c r="CM257" s="146">
        <f t="shared" si="94"/>
        <v>0</v>
      </c>
      <c r="CN257" s="146">
        <f t="shared" si="95"/>
        <v>0</v>
      </c>
      <c r="CO257" s="146" t="e">
        <f t="shared" si="96"/>
        <v>#N/A</v>
      </c>
      <c r="CP257" s="146" t="e">
        <f t="shared" si="97"/>
        <v>#N/A</v>
      </c>
      <c r="CQ257" s="146" t="e">
        <f t="shared" si="98"/>
        <v>#N/A</v>
      </c>
      <c r="CR257" s="146" t="e">
        <f t="shared" si="99"/>
        <v>#N/A</v>
      </c>
      <c r="CS257" s="146" t="e">
        <f t="shared" si="100"/>
        <v>#N/A</v>
      </c>
      <c r="CT257" s="146" t="e">
        <f t="shared" si="101"/>
        <v>#N/A</v>
      </c>
      <c r="CU257" s="146">
        <f t="shared" si="102"/>
        <v>0</v>
      </c>
      <c r="CV257" s="146">
        <f t="shared" si="103"/>
        <v>0</v>
      </c>
      <c r="CW257" s="146">
        <f t="shared" si="104"/>
        <v>0</v>
      </c>
      <c r="CX257" s="146">
        <f t="shared" si="105"/>
        <v>0</v>
      </c>
      <c r="CY257" s="146">
        <f t="shared" si="106"/>
        <v>0</v>
      </c>
      <c r="CZ257" s="146">
        <f t="shared" si="107"/>
        <v>0</v>
      </c>
      <c r="DA257" s="146" t="e">
        <f t="shared" si="108"/>
        <v>#N/A</v>
      </c>
      <c r="DB257" s="146" t="e">
        <f t="shared" si="109"/>
        <v>#N/A</v>
      </c>
      <c r="DC257" s="146" t="e">
        <f t="shared" si="110"/>
        <v>#N/A</v>
      </c>
      <c r="DD257" s="146" t="e">
        <f t="shared" si="111"/>
        <v>#N/A</v>
      </c>
      <c r="DE257" s="146" t="e">
        <f t="shared" si="112"/>
        <v>#N/A</v>
      </c>
      <c r="DF257" s="146" t="e">
        <f t="shared" si="113"/>
        <v>#N/A</v>
      </c>
    </row>
    <row r="258" spans="2:110" x14ac:dyDescent="0.25">
      <c r="B258" s="142"/>
      <c r="G258" s="112"/>
      <c r="H258" s="112"/>
      <c r="I258" s="112"/>
      <c r="J258" s="112"/>
      <c r="K258" s="112"/>
      <c r="L258" s="112"/>
      <c r="M258" s="113"/>
      <c r="N258" s="113"/>
      <c r="O258" s="113"/>
      <c r="P258" s="113"/>
      <c r="Q258" s="113"/>
      <c r="R258" s="113"/>
      <c r="S258" s="114"/>
      <c r="T258" s="114"/>
      <c r="U258" s="114"/>
      <c r="V258" s="114"/>
      <c r="W258" s="114"/>
      <c r="X258" s="114"/>
      <c r="AR258" s="112" t="str">
        <f t="shared" si="59"/>
        <v/>
      </c>
      <c r="AS258" s="112" t="str">
        <f t="shared" si="60"/>
        <v/>
      </c>
      <c r="AU258" s="113" t="str">
        <f t="shared" si="61"/>
        <v/>
      </c>
      <c r="AV258" s="113" t="str">
        <f t="shared" si="62"/>
        <v/>
      </c>
      <c r="AX258" s="114" t="str">
        <f t="shared" si="63"/>
        <v/>
      </c>
      <c r="AY258" s="114" t="str">
        <f t="shared" si="64"/>
        <v/>
      </c>
      <c r="BA258" s="109" t="str">
        <f t="shared" si="65"/>
        <v/>
      </c>
      <c r="BB258" s="109" t="str">
        <f t="shared" si="66"/>
        <v/>
      </c>
      <c r="BD258" s="110" t="str">
        <f t="shared" si="67"/>
        <v/>
      </c>
      <c r="BE258" s="110" t="str">
        <f t="shared" si="68"/>
        <v/>
      </c>
      <c r="BG258" s="111" t="str">
        <f t="shared" si="69"/>
        <v/>
      </c>
      <c r="BH258" s="111" t="str">
        <f t="shared" si="70"/>
        <v/>
      </c>
      <c r="BJ258" s="144" t="str">
        <f t="shared" si="71"/>
        <v/>
      </c>
      <c r="BK258" s="113" t="str">
        <f t="shared" si="72"/>
        <v/>
      </c>
      <c r="BL258" s="114" t="str">
        <f t="shared" si="73"/>
        <v/>
      </c>
      <c r="BM258" s="109" t="str">
        <f t="shared" si="74"/>
        <v/>
      </c>
      <c r="BN258" s="110" t="str">
        <f t="shared" si="75"/>
        <v/>
      </c>
      <c r="BO258" s="145" t="str">
        <f t="shared" si="76"/>
        <v/>
      </c>
      <c r="BP258" s="115" t="str">
        <f t="shared" si="77"/>
        <v/>
      </c>
      <c r="BQ258" s="116" t="str">
        <f t="shared" si="78"/>
        <v/>
      </c>
      <c r="BR258" s="117" t="str">
        <f t="shared" si="79"/>
        <v/>
      </c>
      <c r="BS258" s="118" t="str">
        <f t="shared" si="80"/>
        <v/>
      </c>
      <c r="BT258" s="119" t="str">
        <f t="shared" si="81"/>
        <v/>
      </c>
      <c r="BU258" s="120" t="str">
        <f t="shared" si="82"/>
        <v/>
      </c>
      <c r="BV258" s="115" t="str">
        <f t="shared" si="83"/>
        <v/>
      </c>
      <c r="BW258" s="116" t="str">
        <f t="shared" si="84"/>
        <v/>
      </c>
      <c r="BX258" s="117" t="str">
        <f t="shared" si="85"/>
        <v/>
      </c>
      <c r="BY258" s="118" t="str">
        <f t="shared" si="86"/>
        <v/>
      </c>
      <c r="BZ258" s="119" t="str">
        <f t="shared" si="87"/>
        <v/>
      </c>
      <c r="CA258" s="120" t="str">
        <f t="shared" si="88"/>
        <v/>
      </c>
      <c r="CB258" s="146" t="e">
        <f>VLOOKUP($A258,[1]Peaks!$A$4:$G$21,2)</f>
        <v>#N/A</v>
      </c>
      <c r="CC258" s="146" t="e">
        <f>VLOOKUP($A258,[1]Peaks!$A$4:$G$21,3)</f>
        <v>#N/A</v>
      </c>
      <c r="CD258" s="146" t="e">
        <f>VLOOKUP($A258,[1]Peaks!$A$4:$G$21,4)</f>
        <v>#N/A</v>
      </c>
      <c r="CE258" s="146" t="e">
        <f>VLOOKUP($A258,[1]Peaks!$A$4:$G$21,5)</f>
        <v>#N/A</v>
      </c>
      <c r="CF258" s="146" t="e">
        <f>VLOOKUP($A258,[1]Peaks!$A$4:$G$21,6)</f>
        <v>#N/A</v>
      </c>
      <c r="CG258" s="146" t="e">
        <f>VLOOKUP($A258,[1]Peaks!$A$4:$G$21,7)</f>
        <v>#N/A</v>
      </c>
      <c r="CH258" s="146">
        <f t="shared" si="89"/>
        <v>0</v>
      </c>
      <c r="CI258" s="146">
        <f t="shared" si="90"/>
        <v>0</v>
      </c>
      <c r="CJ258" s="146">
        <f t="shared" si="91"/>
        <v>0</v>
      </c>
      <c r="CK258" s="146">
        <f t="shared" si="92"/>
        <v>0</v>
      </c>
      <c r="CL258" s="146">
        <f t="shared" si="93"/>
        <v>0</v>
      </c>
      <c r="CM258" s="146">
        <f t="shared" si="94"/>
        <v>0</v>
      </c>
      <c r="CN258" s="146">
        <f t="shared" si="95"/>
        <v>0</v>
      </c>
      <c r="CO258" s="146" t="e">
        <f t="shared" si="96"/>
        <v>#N/A</v>
      </c>
      <c r="CP258" s="146" t="e">
        <f t="shared" si="97"/>
        <v>#N/A</v>
      </c>
      <c r="CQ258" s="146" t="e">
        <f t="shared" si="98"/>
        <v>#N/A</v>
      </c>
      <c r="CR258" s="146" t="e">
        <f t="shared" si="99"/>
        <v>#N/A</v>
      </c>
      <c r="CS258" s="146" t="e">
        <f t="shared" si="100"/>
        <v>#N/A</v>
      </c>
      <c r="CT258" s="146" t="e">
        <f t="shared" si="101"/>
        <v>#N/A</v>
      </c>
      <c r="CU258" s="146">
        <f t="shared" si="102"/>
        <v>0</v>
      </c>
      <c r="CV258" s="146">
        <f t="shared" si="103"/>
        <v>0</v>
      </c>
      <c r="CW258" s="146">
        <f t="shared" si="104"/>
        <v>0</v>
      </c>
      <c r="CX258" s="146">
        <f t="shared" si="105"/>
        <v>0</v>
      </c>
      <c r="CY258" s="146">
        <f t="shared" si="106"/>
        <v>0</v>
      </c>
      <c r="CZ258" s="146">
        <f t="shared" si="107"/>
        <v>0</v>
      </c>
      <c r="DA258" s="146" t="e">
        <f t="shared" si="108"/>
        <v>#N/A</v>
      </c>
      <c r="DB258" s="146" t="e">
        <f t="shared" si="109"/>
        <v>#N/A</v>
      </c>
      <c r="DC258" s="146" t="e">
        <f t="shared" si="110"/>
        <v>#N/A</v>
      </c>
      <c r="DD258" s="146" t="e">
        <f t="shared" si="111"/>
        <v>#N/A</v>
      </c>
      <c r="DE258" s="146" t="e">
        <f t="shared" si="112"/>
        <v>#N/A</v>
      </c>
      <c r="DF258" s="146" t="e">
        <f t="shared" si="113"/>
        <v>#N/A</v>
      </c>
    </row>
    <row r="259" spans="2:110" x14ac:dyDescent="0.25">
      <c r="B259" s="142"/>
      <c r="G259" s="112"/>
      <c r="H259" s="112"/>
      <c r="I259" s="112"/>
      <c r="J259" s="112"/>
      <c r="K259" s="112"/>
      <c r="L259" s="112"/>
      <c r="M259" s="113"/>
      <c r="N259" s="113"/>
      <c r="O259" s="113"/>
      <c r="P259" s="113"/>
      <c r="Q259" s="113"/>
      <c r="R259" s="113"/>
      <c r="S259" s="114"/>
      <c r="T259" s="114"/>
      <c r="U259" s="114"/>
      <c r="V259" s="114"/>
      <c r="W259" s="114"/>
      <c r="X259" s="114"/>
      <c r="AR259" s="112" t="str">
        <f t="shared" si="59"/>
        <v/>
      </c>
      <c r="AS259" s="112" t="str">
        <f t="shared" si="60"/>
        <v/>
      </c>
      <c r="AU259" s="113" t="str">
        <f t="shared" si="61"/>
        <v/>
      </c>
      <c r="AV259" s="113" t="str">
        <f t="shared" si="62"/>
        <v/>
      </c>
      <c r="AX259" s="114" t="str">
        <f t="shared" si="63"/>
        <v/>
      </c>
      <c r="AY259" s="114" t="str">
        <f t="shared" si="64"/>
        <v/>
      </c>
      <c r="BA259" s="109" t="str">
        <f t="shared" si="65"/>
        <v/>
      </c>
      <c r="BB259" s="109" t="str">
        <f t="shared" si="66"/>
        <v/>
      </c>
      <c r="BD259" s="110" t="str">
        <f t="shared" si="67"/>
        <v/>
      </c>
      <c r="BE259" s="110" t="str">
        <f t="shared" si="68"/>
        <v/>
      </c>
      <c r="BG259" s="111" t="str">
        <f t="shared" si="69"/>
        <v/>
      </c>
      <c r="BH259" s="111" t="str">
        <f t="shared" si="70"/>
        <v/>
      </c>
      <c r="BJ259" s="144" t="str">
        <f t="shared" si="71"/>
        <v/>
      </c>
      <c r="BK259" s="113" t="str">
        <f t="shared" si="72"/>
        <v/>
      </c>
      <c r="BL259" s="114" t="str">
        <f t="shared" si="73"/>
        <v/>
      </c>
      <c r="BM259" s="109" t="str">
        <f t="shared" si="74"/>
        <v/>
      </c>
      <c r="BN259" s="110" t="str">
        <f t="shared" si="75"/>
        <v/>
      </c>
      <c r="BO259" s="145" t="str">
        <f t="shared" si="76"/>
        <v/>
      </c>
      <c r="BP259" s="115" t="str">
        <f t="shared" si="77"/>
        <v/>
      </c>
      <c r="BQ259" s="116" t="str">
        <f t="shared" si="78"/>
        <v/>
      </c>
      <c r="BR259" s="117" t="str">
        <f t="shared" si="79"/>
        <v/>
      </c>
      <c r="BS259" s="118" t="str">
        <f t="shared" si="80"/>
        <v/>
      </c>
      <c r="BT259" s="119" t="str">
        <f t="shared" si="81"/>
        <v/>
      </c>
      <c r="BU259" s="120" t="str">
        <f t="shared" si="82"/>
        <v/>
      </c>
      <c r="BV259" s="115" t="str">
        <f t="shared" si="83"/>
        <v/>
      </c>
      <c r="BW259" s="116" t="str">
        <f t="shared" si="84"/>
        <v/>
      </c>
      <c r="BX259" s="117" t="str">
        <f t="shared" si="85"/>
        <v/>
      </c>
      <c r="BY259" s="118" t="str">
        <f t="shared" si="86"/>
        <v/>
      </c>
      <c r="BZ259" s="119" t="str">
        <f t="shared" si="87"/>
        <v/>
      </c>
      <c r="CA259" s="120" t="str">
        <f t="shared" si="88"/>
        <v/>
      </c>
      <c r="CB259" s="146" t="e">
        <f>VLOOKUP($A259,[1]Peaks!$A$4:$G$21,2)</f>
        <v>#N/A</v>
      </c>
      <c r="CC259" s="146" t="e">
        <f>VLOOKUP($A259,[1]Peaks!$A$4:$G$21,3)</f>
        <v>#N/A</v>
      </c>
      <c r="CD259" s="146" t="e">
        <f>VLOOKUP($A259,[1]Peaks!$A$4:$G$21,4)</f>
        <v>#N/A</v>
      </c>
      <c r="CE259" s="146" t="e">
        <f>VLOOKUP($A259,[1]Peaks!$A$4:$G$21,5)</f>
        <v>#N/A</v>
      </c>
      <c r="CF259" s="146" t="e">
        <f>VLOOKUP($A259,[1]Peaks!$A$4:$G$21,6)</f>
        <v>#N/A</v>
      </c>
      <c r="CG259" s="146" t="e">
        <f>VLOOKUP($A259,[1]Peaks!$A$4:$G$21,7)</f>
        <v>#N/A</v>
      </c>
      <c r="CH259" s="146">
        <f t="shared" si="89"/>
        <v>0</v>
      </c>
      <c r="CI259" s="146">
        <f t="shared" si="90"/>
        <v>0</v>
      </c>
      <c r="CJ259" s="146">
        <f t="shared" si="91"/>
        <v>0</v>
      </c>
      <c r="CK259" s="146">
        <f t="shared" si="92"/>
        <v>0</v>
      </c>
      <c r="CL259" s="146">
        <f t="shared" si="93"/>
        <v>0</v>
      </c>
      <c r="CM259" s="146">
        <f t="shared" si="94"/>
        <v>0</v>
      </c>
      <c r="CN259" s="146">
        <f t="shared" si="95"/>
        <v>0</v>
      </c>
      <c r="CO259" s="146" t="e">
        <f t="shared" si="96"/>
        <v>#N/A</v>
      </c>
      <c r="CP259" s="146" t="e">
        <f t="shared" si="97"/>
        <v>#N/A</v>
      </c>
      <c r="CQ259" s="146" t="e">
        <f t="shared" si="98"/>
        <v>#N/A</v>
      </c>
      <c r="CR259" s="146" t="e">
        <f t="shared" si="99"/>
        <v>#N/A</v>
      </c>
      <c r="CS259" s="146" t="e">
        <f t="shared" si="100"/>
        <v>#N/A</v>
      </c>
      <c r="CT259" s="146" t="e">
        <f t="shared" si="101"/>
        <v>#N/A</v>
      </c>
      <c r="CU259" s="146">
        <f t="shared" si="102"/>
        <v>0</v>
      </c>
      <c r="CV259" s="146">
        <f t="shared" si="103"/>
        <v>0</v>
      </c>
      <c r="CW259" s="146">
        <f t="shared" si="104"/>
        <v>0</v>
      </c>
      <c r="CX259" s="146">
        <f t="shared" si="105"/>
        <v>0</v>
      </c>
      <c r="CY259" s="146">
        <f t="shared" si="106"/>
        <v>0</v>
      </c>
      <c r="CZ259" s="146">
        <f t="shared" si="107"/>
        <v>0</v>
      </c>
      <c r="DA259" s="146" t="e">
        <f t="shared" si="108"/>
        <v>#N/A</v>
      </c>
      <c r="DB259" s="146" t="e">
        <f t="shared" si="109"/>
        <v>#N/A</v>
      </c>
      <c r="DC259" s="146" t="e">
        <f t="shared" si="110"/>
        <v>#N/A</v>
      </c>
      <c r="DD259" s="146" t="e">
        <f t="shared" si="111"/>
        <v>#N/A</v>
      </c>
      <c r="DE259" s="146" t="e">
        <f t="shared" si="112"/>
        <v>#N/A</v>
      </c>
      <c r="DF259" s="146" t="e">
        <f t="shared" si="113"/>
        <v>#N/A</v>
      </c>
    </row>
    <row r="260" spans="2:110" x14ac:dyDescent="0.25">
      <c r="B260" s="142"/>
      <c r="G260" s="112"/>
      <c r="H260" s="112"/>
      <c r="I260" s="112"/>
      <c r="J260" s="112"/>
      <c r="K260" s="112"/>
      <c r="L260" s="112"/>
      <c r="M260" s="113"/>
      <c r="N260" s="113"/>
      <c r="O260" s="113"/>
      <c r="P260" s="113"/>
      <c r="Q260" s="113"/>
      <c r="R260" s="113"/>
      <c r="S260" s="114"/>
      <c r="T260" s="114"/>
      <c r="U260" s="114"/>
      <c r="V260" s="114"/>
      <c r="W260" s="114"/>
      <c r="X260" s="114"/>
      <c r="AR260" s="112" t="str">
        <f t="shared" si="59"/>
        <v/>
      </c>
      <c r="AS260" s="112" t="str">
        <f t="shared" si="60"/>
        <v/>
      </c>
      <c r="AU260" s="113" t="str">
        <f t="shared" si="61"/>
        <v/>
      </c>
      <c r="AV260" s="113" t="str">
        <f t="shared" si="62"/>
        <v/>
      </c>
      <c r="AX260" s="114" t="str">
        <f t="shared" si="63"/>
        <v/>
      </c>
      <c r="AY260" s="114" t="str">
        <f t="shared" si="64"/>
        <v/>
      </c>
      <c r="BA260" s="109" t="str">
        <f t="shared" si="65"/>
        <v/>
      </c>
      <c r="BB260" s="109" t="str">
        <f t="shared" si="66"/>
        <v/>
      </c>
      <c r="BD260" s="110" t="str">
        <f t="shared" si="67"/>
        <v/>
      </c>
      <c r="BE260" s="110" t="str">
        <f t="shared" si="68"/>
        <v/>
      </c>
      <c r="BG260" s="111" t="str">
        <f t="shared" si="69"/>
        <v/>
      </c>
      <c r="BH260" s="111" t="str">
        <f t="shared" si="70"/>
        <v/>
      </c>
      <c r="BJ260" s="144" t="str">
        <f t="shared" si="71"/>
        <v/>
      </c>
      <c r="BK260" s="113" t="str">
        <f t="shared" si="72"/>
        <v/>
      </c>
      <c r="BL260" s="114" t="str">
        <f t="shared" si="73"/>
        <v/>
      </c>
      <c r="BM260" s="109" t="str">
        <f t="shared" si="74"/>
        <v/>
      </c>
      <c r="BN260" s="110" t="str">
        <f t="shared" si="75"/>
        <v/>
      </c>
      <c r="BO260" s="145" t="str">
        <f t="shared" si="76"/>
        <v/>
      </c>
      <c r="BP260" s="115" t="str">
        <f t="shared" si="77"/>
        <v/>
      </c>
      <c r="BQ260" s="116" t="str">
        <f t="shared" si="78"/>
        <v/>
      </c>
      <c r="BR260" s="117" t="str">
        <f t="shared" si="79"/>
        <v/>
      </c>
      <c r="BS260" s="118" t="str">
        <f t="shared" si="80"/>
        <v/>
      </c>
      <c r="BT260" s="119" t="str">
        <f t="shared" si="81"/>
        <v/>
      </c>
      <c r="BU260" s="120" t="str">
        <f t="shared" si="82"/>
        <v/>
      </c>
      <c r="BV260" s="115" t="str">
        <f t="shared" si="83"/>
        <v/>
      </c>
      <c r="BW260" s="116" t="str">
        <f t="shared" si="84"/>
        <v/>
      </c>
      <c r="BX260" s="117" t="str">
        <f t="shared" si="85"/>
        <v/>
      </c>
      <c r="BY260" s="118" t="str">
        <f t="shared" si="86"/>
        <v/>
      </c>
      <c r="BZ260" s="119" t="str">
        <f t="shared" si="87"/>
        <v/>
      </c>
      <c r="CA260" s="120" t="str">
        <f t="shared" si="88"/>
        <v/>
      </c>
      <c r="CB260" s="146" t="e">
        <f>VLOOKUP($A260,[1]Peaks!$A$4:$G$21,2)</f>
        <v>#N/A</v>
      </c>
      <c r="CC260" s="146" t="e">
        <f>VLOOKUP($A260,[1]Peaks!$A$4:$G$21,3)</f>
        <v>#N/A</v>
      </c>
      <c r="CD260" s="146" t="e">
        <f>VLOOKUP($A260,[1]Peaks!$A$4:$G$21,4)</f>
        <v>#N/A</v>
      </c>
      <c r="CE260" s="146" t="e">
        <f>VLOOKUP($A260,[1]Peaks!$A$4:$G$21,5)</f>
        <v>#N/A</v>
      </c>
      <c r="CF260" s="146" t="e">
        <f>VLOOKUP($A260,[1]Peaks!$A$4:$G$21,6)</f>
        <v>#N/A</v>
      </c>
      <c r="CG260" s="146" t="e">
        <f>VLOOKUP($A260,[1]Peaks!$A$4:$G$21,7)</f>
        <v>#N/A</v>
      </c>
      <c r="CH260" s="146">
        <f t="shared" si="89"/>
        <v>0</v>
      </c>
      <c r="CI260" s="146">
        <f t="shared" si="90"/>
        <v>0</v>
      </c>
      <c r="CJ260" s="146">
        <f t="shared" si="91"/>
        <v>0</v>
      </c>
      <c r="CK260" s="146">
        <f t="shared" si="92"/>
        <v>0</v>
      </c>
      <c r="CL260" s="146">
        <f t="shared" si="93"/>
        <v>0</v>
      </c>
      <c r="CM260" s="146">
        <f t="shared" si="94"/>
        <v>0</v>
      </c>
      <c r="CN260" s="146">
        <f t="shared" si="95"/>
        <v>0</v>
      </c>
      <c r="CO260" s="146" t="e">
        <f t="shared" si="96"/>
        <v>#N/A</v>
      </c>
      <c r="CP260" s="146" t="e">
        <f t="shared" si="97"/>
        <v>#N/A</v>
      </c>
      <c r="CQ260" s="146" t="e">
        <f t="shared" si="98"/>
        <v>#N/A</v>
      </c>
      <c r="CR260" s="146" t="e">
        <f t="shared" si="99"/>
        <v>#N/A</v>
      </c>
      <c r="CS260" s="146" t="e">
        <f t="shared" si="100"/>
        <v>#N/A</v>
      </c>
      <c r="CT260" s="146" t="e">
        <f t="shared" si="101"/>
        <v>#N/A</v>
      </c>
      <c r="CU260" s="146">
        <f t="shared" si="102"/>
        <v>0</v>
      </c>
      <c r="CV260" s="146">
        <f t="shared" si="103"/>
        <v>0</v>
      </c>
      <c r="CW260" s="146">
        <f t="shared" si="104"/>
        <v>0</v>
      </c>
      <c r="CX260" s="146">
        <f t="shared" si="105"/>
        <v>0</v>
      </c>
      <c r="CY260" s="146">
        <f t="shared" si="106"/>
        <v>0</v>
      </c>
      <c r="CZ260" s="146">
        <f t="shared" si="107"/>
        <v>0</v>
      </c>
      <c r="DA260" s="146" t="e">
        <f t="shared" si="108"/>
        <v>#N/A</v>
      </c>
      <c r="DB260" s="146" t="e">
        <f t="shared" si="109"/>
        <v>#N/A</v>
      </c>
      <c r="DC260" s="146" t="e">
        <f t="shared" si="110"/>
        <v>#N/A</v>
      </c>
      <c r="DD260" s="146" t="e">
        <f t="shared" si="111"/>
        <v>#N/A</v>
      </c>
      <c r="DE260" s="146" t="e">
        <f t="shared" si="112"/>
        <v>#N/A</v>
      </c>
      <c r="DF260" s="146" t="e">
        <f t="shared" si="113"/>
        <v>#N/A</v>
      </c>
    </row>
    <row r="261" spans="2:110" x14ac:dyDescent="0.25">
      <c r="B261" s="142"/>
      <c r="G261" s="112"/>
      <c r="H261" s="112"/>
      <c r="I261" s="112"/>
      <c r="J261" s="112"/>
      <c r="K261" s="112"/>
      <c r="L261" s="112"/>
      <c r="M261" s="113"/>
      <c r="N261" s="113"/>
      <c r="O261" s="113"/>
      <c r="P261" s="113"/>
      <c r="Q261" s="113"/>
      <c r="R261" s="113"/>
      <c r="S261" s="114"/>
      <c r="T261" s="114"/>
      <c r="U261" s="114"/>
      <c r="V261" s="114"/>
      <c r="W261" s="114"/>
      <c r="X261" s="114"/>
      <c r="AR261" s="112" t="str">
        <f t="shared" si="59"/>
        <v/>
      </c>
      <c r="AS261" s="112" t="str">
        <f t="shared" si="60"/>
        <v/>
      </c>
      <c r="AU261" s="113" t="str">
        <f t="shared" si="61"/>
        <v/>
      </c>
      <c r="AV261" s="113" t="str">
        <f t="shared" si="62"/>
        <v/>
      </c>
      <c r="AX261" s="114" t="str">
        <f t="shared" si="63"/>
        <v/>
      </c>
      <c r="AY261" s="114" t="str">
        <f t="shared" si="64"/>
        <v/>
      </c>
      <c r="BA261" s="109" t="str">
        <f t="shared" si="65"/>
        <v/>
      </c>
      <c r="BB261" s="109" t="str">
        <f t="shared" si="66"/>
        <v/>
      </c>
      <c r="BD261" s="110" t="str">
        <f t="shared" si="67"/>
        <v/>
      </c>
      <c r="BE261" s="110" t="str">
        <f t="shared" si="68"/>
        <v/>
      </c>
      <c r="BG261" s="111" t="str">
        <f t="shared" si="69"/>
        <v/>
      </c>
      <c r="BH261" s="111" t="str">
        <f t="shared" si="70"/>
        <v/>
      </c>
      <c r="BJ261" s="144" t="str">
        <f t="shared" si="71"/>
        <v/>
      </c>
      <c r="BK261" s="113" t="str">
        <f t="shared" si="72"/>
        <v/>
      </c>
      <c r="BL261" s="114" t="str">
        <f t="shared" si="73"/>
        <v/>
      </c>
      <c r="BM261" s="109" t="str">
        <f t="shared" si="74"/>
        <v/>
      </c>
      <c r="BN261" s="110" t="str">
        <f t="shared" si="75"/>
        <v/>
      </c>
      <c r="BO261" s="145" t="str">
        <f t="shared" si="76"/>
        <v/>
      </c>
      <c r="BP261" s="115" t="str">
        <f t="shared" si="77"/>
        <v/>
      </c>
      <c r="BQ261" s="116" t="str">
        <f t="shared" si="78"/>
        <v/>
      </c>
      <c r="BR261" s="117" t="str">
        <f t="shared" si="79"/>
        <v/>
      </c>
      <c r="BS261" s="118" t="str">
        <f t="shared" si="80"/>
        <v/>
      </c>
      <c r="BT261" s="119" t="str">
        <f t="shared" si="81"/>
        <v/>
      </c>
      <c r="BU261" s="120" t="str">
        <f t="shared" si="82"/>
        <v/>
      </c>
      <c r="BV261" s="115" t="str">
        <f t="shared" si="83"/>
        <v/>
      </c>
      <c r="BW261" s="116" t="str">
        <f t="shared" si="84"/>
        <v/>
      </c>
      <c r="BX261" s="117" t="str">
        <f t="shared" si="85"/>
        <v/>
      </c>
      <c r="BY261" s="118" t="str">
        <f t="shared" si="86"/>
        <v/>
      </c>
      <c r="BZ261" s="119" t="str">
        <f t="shared" si="87"/>
        <v/>
      </c>
      <c r="CA261" s="120" t="str">
        <f t="shared" si="88"/>
        <v/>
      </c>
      <c r="CB261" s="146" t="e">
        <f>VLOOKUP($A261,[1]Peaks!$A$4:$G$21,2)</f>
        <v>#N/A</v>
      </c>
      <c r="CC261" s="146" t="e">
        <f>VLOOKUP($A261,[1]Peaks!$A$4:$G$21,3)</f>
        <v>#N/A</v>
      </c>
      <c r="CD261" s="146" t="e">
        <f>VLOOKUP($A261,[1]Peaks!$A$4:$G$21,4)</f>
        <v>#N/A</v>
      </c>
      <c r="CE261" s="146" t="e">
        <f>VLOOKUP($A261,[1]Peaks!$A$4:$G$21,5)</f>
        <v>#N/A</v>
      </c>
      <c r="CF261" s="146" t="e">
        <f>VLOOKUP($A261,[1]Peaks!$A$4:$G$21,6)</f>
        <v>#N/A</v>
      </c>
      <c r="CG261" s="146" t="e">
        <f>VLOOKUP($A261,[1]Peaks!$A$4:$G$21,7)</f>
        <v>#N/A</v>
      </c>
      <c r="CH261" s="146">
        <f t="shared" si="89"/>
        <v>0</v>
      </c>
      <c r="CI261" s="146">
        <f t="shared" si="90"/>
        <v>0</v>
      </c>
      <c r="CJ261" s="146">
        <f t="shared" si="91"/>
        <v>0</v>
      </c>
      <c r="CK261" s="146">
        <f t="shared" si="92"/>
        <v>0</v>
      </c>
      <c r="CL261" s="146">
        <f t="shared" si="93"/>
        <v>0</v>
      </c>
      <c r="CM261" s="146">
        <f t="shared" si="94"/>
        <v>0</v>
      </c>
      <c r="CN261" s="146">
        <f t="shared" si="95"/>
        <v>0</v>
      </c>
      <c r="CO261" s="146" t="e">
        <f t="shared" si="96"/>
        <v>#N/A</v>
      </c>
      <c r="CP261" s="146" t="e">
        <f t="shared" si="97"/>
        <v>#N/A</v>
      </c>
      <c r="CQ261" s="146" t="e">
        <f t="shared" si="98"/>
        <v>#N/A</v>
      </c>
      <c r="CR261" s="146" t="e">
        <f t="shared" si="99"/>
        <v>#N/A</v>
      </c>
      <c r="CS261" s="146" t="e">
        <f t="shared" si="100"/>
        <v>#N/A</v>
      </c>
      <c r="CT261" s="146" t="e">
        <f t="shared" si="101"/>
        <v>#N/A</v>
      </c>
      <c r="CU261" s="146">
        <f t="shared" si="102"/>
        <v>0</v>
      </c>
      <c r="CV261" s="146">
        <f t="shared" si="103"/>
        <v>0</v>
      </c>
      <c r="CW261" s="146">
        <f t="shared" si="104"/>
        <v>0</v>
      </c>
      <c r="CX261" s="146">
        <f t="shared" si="105"/>
        <v>0</v>
      </c>
      <c r="CY261" s="146">
        <f t="shared" si="106"/>
        <v>0</v>
      </c>
      <c r="CZ261" s="146">
        <f t="shared" si="107"/>
        <v>0</v>
      </c>
      <c r="DA261" s="146" t="e">
        <f t="shared" si="108"/>
        <v>#N/A</v>
      </c>
      <c r="DB261" s="146" t="e">
        <f t="shared" si="109"/>
        <v>#N/A</v>
      </c>
      <c r="DC261" s="146" t="e">
        <f t="shared" si="110"/>
        <v>#N/A</v>
      </c>
      <c r="DD261" s="146" t="e">
        <f t="shared" si="111"/>
        <v>#N/A</v>
      </c>
      <c r="DE261" s="146" t="e">
        <f t="shared" si="112"/>
        <v>#N/A</v>
      </c>
      <c r="DF261" s="146" t="e">
        <f t="shared" si="113"/>
        <v>#N/A</v>
      </c>
    </row>
    <row r="262" spans="2:110" x14ac:dyDescent="0.25">
      <c r="B262" s="142"/>
      <c r="G262" s="112"/>
      <c r="H262" s="112"/>
      <c r="I262" s="112"/>
      <c r="J262" s="112"/>
      <c r="K262" s="112"/>
      <c r="L262" s="112"/>
      <c r="M262" s="113"/>
      <c r="N262" s="113"/>
      <c r="O262" s="113"/>
      <c r="P262" s="113"/>
      <c r="Q262" s="113"/>
      <c r="R262" s="113"/>
      <c r="S262" s="114"/>
      <c r="T262" s="114"/>
      <c r="U262" s="114"/>
      <c r="V262" s="114"/>
      <c r="W262" s="114"/>
      <c r="X262" s="114"/>
      <c r="AR262" s="112" t="str">
        <f t="shared" si="59"/>
        <v/>
      </c>
      <c r="AS262" s="112" t="str">
        <f t="shared" si="60"/>
        <v/>
      </c>
      <c r="AU262" s="113" t="str">
        <f t="shared" si="61"/>
        <v/>
      </c>
      <c r="AV262" s="113" t="str">
        <f t="shared" si="62"/>
        <v/>
      </c>
      <c r="AX262" s="114" t="str">
        <f t="shared" si="63"/>
        <v/>
      </c>
      <c r="AY262" s="114" t="str">
        <f t="shared" si="64"/>
        <v/>
      </c>
      <c r="BA262" s="109" t="str">
        <f t="shared" si="65"/>
        <v/>
      </c>
      <c r="BB262" s="109" t="str">
        <f t="shared" si="66"/>
        <v/>
      </c>
      <c r="BD262" s="110" t="str">
        <f t="shared" si="67"/>
        <v/>
      </c>
      <c r="BE262" s="110" t="str">
        <f t="shared" si="68"/>
        <v/>
      </c>
      <c r="BG262" s="111" t="str">
        <f t="shared" si="69"/>
        <v/>
      </c>
      <c r="BH262" s="111" t="str">
        <f t="shared" si="70"/>
        <v/>
      </c>
      <c r="BJ262" s="144" t="str">
        <f t="shared" si="71"/>
        <v/>
      </c>
      <c r="BK262" s="113" t="str">
        <f t="shared" si="72"/>
        <v/>
      </c>
      <c r="BL262" s="114" t="str">
        <f t="shared" si="73"/>
        <v/>
      </c>
      <c r="BM262" s="109" t="str">
        <f t="shared" si="74"/>
        <v/>
      </c>
      <c r="BN262" s="110" t="str">
        <f t="shared" si="75"/>
        <v/>
      </c>
      <c r="BO262" s="145" t="str">
        <f t="shared" si="76"/>
        <v/>
      </c>
      <c r="BP262" s="115" t="str">
        <f t="shared" si="77"/>
        <v/>
      </c>
      <c r="BQ262" s="116" t="str">
        <f t="shared" si="78"/>
        <v/>
      </c>
      <c r="BR262" s="117" t="str">
        <f t="shared" si="79"/>
        <v/>
      </c>
      <c r="BS262" s="118" t="str">
        <f t="shared" si="80"/>
        <v/>
      </c>
      <c r="BT262" s="119" t="str">
        <f t="shared" si="81"/>
        <v/>
      </c>
      <c r="BU262" s="120" t="str">
        <f t="shared" si="82"/>
        <v/>
      </c>
      <c r="BV262" s="115" t="str">
        <f t="shared" si="83"/>
        <v/>
      </c>
      <c r="BW262" s="116" t="str">
        <f t="shared" si="84"/>
        <v/>
      </c>
      <c r="BX262" s="117" t="str">
        <f t="shared" si="85"/>
        <v/>
      </c>
      <c r="BY262" s="118" t="str">
        <f t="shared" si="86"/>
        <v/>
      </c>
      <c r="BZ262" s="119" t="str">
        <f t="shared" si="87"/>
        <v/>
      </c>
      <c r="CA262" s="120" t="str">
        <f t="shared" si="88"/>
        <v/>
      </c>
      <c r="CB262" s="146" t="e">
        <f>VLOOKUP($A262,[1]Peaks!$A$4:$G$21,2)</f>
        <v>#N/A</v>
      </c>
      <c r="CC262" s="146" t="e">
        <f>VLOOKUP($A262,[1]Peaks!$A$4:$G$21,3)</f>
        <v>#N/A</v>
      </c>
      <c r="CD262" s="146" t="e">
        <f>VLOOKUP($A262,[1]Peaks!$A$4:$G$21,4)</f>
        <v>#N/A</v>
      </c>
      <c r="CE262" s="146" t="e">
        <f>VLOOKUP($A262,[1]Peaks!$A$4:$G$21,5)</f>
        <v>#N/A</v>
      </c>
      <c r="CF262" s="146" t="e">
        <f>VLOOKUP($A262,[1]Peaks!$A$4:$G$21,6)</f>
        <v>#N/A</v>
      </c>
      <c r="CG262" s="146" t="e">
        <f>VLOOKUP($A262,[1]Peaks!$A$4:$G$21,7)</f>
        <v>#N/A</v>
      </c>
      <c r="CH262" s="146">
        <f t="shared" si="89"/>
        <v>0</v>
      </c>
      <c r="CI262" s="146">
        <f t="shared" si="90"/>
        <v>0</v>
      </c>
      <c r="CJ262" s="146">
        <f t="shared" si="91"/>
        <v>0</v>
      </c>
      <c r="CK262" s="146">
        <f t="shared" si="92"/>
        <v>0</v>
      </c>
      <c r="CL262" s="146">
        <f t="shared" si="93"/>
        <v>0</v>
      </c>
      <c r="CM262" s="146">
        <f t="shared" si="94"/>
        <v>0</v>
      </c>
      <c r="CN262" s="146">
        <f t="shared" si="95"/>
        <v>0</v>
      </c>
      <c r="CO262" s="146" t="e">
        <f t="shared" si="96"/>
        <v>#N/A</v>
      </c>
      <c r="CP262" s="146" t="e">
        <f t="shared" si="97"/>
        <v>#N/A</v>
      </c>
      <c r="CQ262" s="146" t="e">
        <f t="shared" si="98"/>
        <v>#N/A</v>
      </c>
      <c r="CR262" s="146" t="e">
        <f t="shared" si="99"/>
        <v>#N/A</v>
      </c>
      <c r="CS262" s="146" t="e">
        <f t="shared" si="100"/>
        <v>#N/A</v>
      </c>
      <c r="CT262" s="146" t="e">
        <f t="shared" si="101"/>
        <v>#N/A</v>
      </c>
      <c r="CU262" s="146">
        <f t="shared" si="102"/>
        <v>0</v>
      </c>
      <c r="CV262" s="146">
        <f t="shared" si="103"/>
        <v>0</v>
      </c>
      <c r="CW262" s="146">
        <f t="shared" si="104"/>
        <v>0</v>
      </c>
      <c r="CX262" s="146">
        <f t="shared" si="105"/>
        <v>0</v>
      </c>
      <c r="CY262" s="146">
        <f t="shared" si="106"/>
        <v>0</v>
      </c>
      <c r="CZ262" s="146">
        <f t="shared" si="107"/>
        <v>0</v>
      </c>
      <c r="DA262" s="146" t="e">
        <f t="shared" si="108"/>
        <v>#N/A</v>
      </c>
      <c r="DB262" s="146" t="e">
        <f t="shared" si="109"/>
        <v>#N/A</v>
      </c>
      <c r="DC262" s="146" t="e">
        <f t="shared" si="110"/>
        <v>#N/A</v>
      </c>
      <c r="DD262" s="146" t="e">
        <f t="shared" si="111"/>
        <v>#N/A</v>
      </c>
      <c r="DE262" s="146" t="e">
        <f t="shared" si="112"/>
        <v>#N/A</v>
      </c>
      <c r="DF262" s="146" t="e">
        <f t="shared" si="113"/>
        <v>#N/A</v>
      </c>
    </row>
    <row r="263" spans="2:110" x14ac:dyDescent="0.25">
      <c r="B263" s="142"/>
      <c r="G263" s="112"/>
      <c r="H263" s="112"/>
      <c r="I263" s="112"/>
      <c r="J263" s="112"/>
      <c r="K263" s="112"/>
      <c r="L263" s="112"/>
      <c r="M263" s="113"/>
      <c r="N263" s="113"/>
      <c r="O263" s="113"/>
      <c r="P263" s="113"/>
      <c r="Q263" s="113"/>
      <c r="R263" s="113"/>
      <c r="S263" s="114"/>
      <c r="T263" s="114"/>
      <c r="U263" s="114"/>
      <c r="V263" s="114"/>
      <c r="W263" s="114"/>
      <c r="X263" s="114"/>
      <c r="AR263" s="112" t="str">
        <f t="shared" si="59"/>
        <v/>
      </c>
      <c r="AS263" s="112" t="str">
        <f t="shared" si="60"/>
        <v/>
      </c>
      <c r="AU263" s="113" t="str">
        <f t="shared" si="61"/>
        <v/>
      </c>
      <c r="AV263" s="113" t="str">
        <f t="shared" si="62"/>
        <v/>
      </c>
      <c r="AX263" s="114" t="str">
        <f t="shared" si="63"/>
        <v/>
      </c>
      <c r="AY263" s="114" t="str">
        <f t="shared" si="64"/>
        <v/>
      </c>
      <c r="BA263" s="109" t="str">
        <f t="shared" si="65"/>
        <v/>
      </c>
      <c r="BB263" s="109" t="str">
        <f t="shared" si="66"/>
        <v/>
      </c>
      <c r="BD263" s="110" t="str">
        <f t="shared" si="67"/>
        <v/>
      </c>
      <c r="BE263" s="110" t="str">
        <f t="shared" si="68"/>
        <v/>
      </c>
      <c r="BG263" s="111" t="str">
        <f t="shared" si="69"/>
        <v/>
      </c>
      <c r="BH263" s="111" t="str">
        <f t="shared" si="70"/>
        <v/>
      </c>
      <c r="BJ263" s="144" t="str">
        <f t="shared" si="71"/>
        <v/>
      </c>
      <c r="BK263" s="113" t="str">
        <f t="shared" si="72"/>
        <v/>
      </c>
      <c r="BL263" s="114" t="str">
        <f t="shared" si="73"/>
        <v/>
      </c>
      <c r="BM263" s="109" t="str">
        <f t="shared" si="74"/>
        <v/>
      </c>
      <c r="BN263" s="110" t="str">
        <f t="shared" si="75"/>
        <v/>
      </c>
      <c r="BO263" s="145" t="str">
        <f t="shared" si="76"/>
        <v/>
      </c>
      <c r="BP263" s="115" t="str">
        <f t="shared" si="77"/>
        <v/>
      </c>
      <c r="BQ263" s="116" t="str">
        <f t="shared" si="78"/>
        <v/>
      </c>
      <c r="BR263" s="117" t="str">
        <f t="shared" si="79"/>
        <v/>
      </c>
      <c r="BS263" s="118" t="str">
        <f t="shared" si="80"/>
        <v/>
      </c>
      <c r="BT263" s="119" t="str">
        <f t="shared" si="81"/>
        <v/>
      </c>
      <c r="BU263" s="120" t="str">
        <f t="shared" si="82"/>
        <v/>
      </c>
      <c r="BV263" s="115" t="str">
        <f t="shared" si="83"/>
        <v/>
      </c>
      <c r="BW263" s="116" t="str">
        <f t="shared" si="84"/>
        <v/>
      </c>
      <c r="BX263" s="117" t="str">
        <f t="shared" si="85"/>
        <v/>
      </c>
      <c r="BY263" s="118" t="str">
        <f t="shared" si="86"/>
        <v/>
      </c>
      <c r="BZ263" s="119" t="str">
        <f t="shared" si="87"/>
        <v/>
      </c>
      <c r="CA263" s="120" t="str">
        <f t="shared" si="88"/>
        <v/>
      </c>
      <c r="CB263" s="146" t="e">
        <f>VLOOKUP($A263,[1]Peaks!$A$4:$G$21,2)</f>
        <v>#N/A</v>
      </c>
      <c r="CC263" s="146" t="e">
        <f>VLOOKUP($A263,[1]Peaks!$A$4:$G$21,3)</f>
        <v>#N/A</v>
      </c>
      <c r="CD263" s="146" t="e">
        <f>VLOOKUP($A263,[1]Peaks!$A$4:$G$21,4)</f>
        <v>#N/A</v>
      </c>
      <c r="CE263" s="146" t="e">
        <f>VLOOKUP($A263,[1]Peaks!$A$4:$G$21,5)</f>
        <v>#N/A</v>
      </c>
      <c r="CF263" s="146" t="e">
        <f>VLOOKUP($A263,[1]Peaks!$A$4:$G$21,6)</f>
        <v>#N/A</v>
      </c>
      <c r="CG263" s="146" t="e">
        <f>VLOOKUP($A263,[1]Peaks!$A$4:$G$21,7)</f>
        <v>#N/A</v>
      </c>
      <c r="CH263" s="146">
        <f t="shared" si="89"/>
        <v>0</v>
      </c>
      <c r="CI263" s="146">
        <f t="shared" si="90"/>
        <v>0</v>
      </c>
      <c r="CJ263" s="146">
        <f t="shared" si="91"/>
        <v>0</v>
      </c>
      <c r="CK263" s="146">
        <f t="shared" si="92"/>
        <v>0</v>
      </c>
      <c r="CL263" s="146">
        <f t="shared" si="93"/>
        <v>0</v>
      </c>
      <c r="CM263" s="146">
        <f t="shared" si="94"/>
        <v>0</v>
      </c>
      <c r="CN263" s="146">
        <f t="shared" si="95"/>
        <v>0</v>
      </c>
      <c r="CO263" s="146" t="e">
        <f t="shared" si="96"/>
        <v>#N/A</v>
      </c>
      <c r="CP263" s="146" t="e">
        <f t="shared" si="97"/>
        <v>#N/A</v>
      </c>
      <c r="CQ263" s="146" t="e">
        <f t="shared" si="98"/>
        <v>#N/A</v>
      </c>
      <c r="CR263" s="146" t="e">
        <f t="shared" si="99"/>
        <v>#N/A</v>
      </c>
      <c r="CS263" s="146" t="e">
        <f t="shared" si="100"/>
        <v>#N/A</v>
      </c>
      <c r="CT263" s="146" t="e">
        <f t="shared" si="101"/>
        <v>#N/A</v>
      </c>
      <c r="CU263" s="146">
        <f t="shared" si="102"/>
        <v>0</v>
      </c>
      <c r="CV263" s="146">
        <f t="shared" si="103"/>
        <v>0</v>
      </c>
      <c r="CW263" s="146">
        <f t="shared" si="104"/>
        <v>0</v>
      </c>
      <c r="CX263" s="146">
        <f t="shared" si="105"/>
        <v>0</v>
      </c>
      <c r="CY263" s="146">
        <f t="shared" si="106"/>
        <v>0</v>
      </c>
      <c r="CZ263" s="146">
        <f t="shared" si="107"/>
        <v>0</v>
      </c>
      <c r="DA263" s="146" t="e">
        <f t="shared" si="108"/>
        <v>#N/A</v>
      </c>
      <c r="DB263" s="146" t="e">
        <f t="shared" si="109"/>
        <v>#N/A</v>
      </c>
      <c r="DC263" s="146" t="e">
        <f t="shared" si="110"/>
        <v>#N/A</v>
      </c>
      <c r="DD263" s="146" t="e">
        <f t="shared" si="111"/>
        <v>#N/A</v>
      </c>
      <c r="DE263" s="146" t="e">
        <f t="shared" si="112"/>
        <v>#N/A</v>
      </c>
      <c r="DF263" s="146" t="e">
        <f t="shared" si="113"/>
        <v>#N/A</v>
      </c>
    </row>
    <row r="264" spans="2:110" x14ac:dyDescent="0.25">
      <c r="B264" s="142"/>
      <c r="G264" s="112"/>
      <c r="H264" s="112"/>
      <c r="I264" s="112"/>
      <c r="J264" s="112"/>
      <c r="K264" s="112"/>
      <c r="L264" s="112"/>
      <c r="M264" s="113"/>
      <c r="N264" s="113"/>
      <c r="O264" s="113"/>
      <c r="P264" s="113"/>
      <c r="Q264" s="113"/>
      <c r="R264" s="113"/>
      <c r="S264" s="114"/>
      <c r="T264" s="114"/>
      <c r="U264" s="114"/>
      <c r="V264" s="114"/>
      <c r="W264" s="114"/>
      <c r="X264" s="114"/>
      <c r="AR264" s="112" t="str">
        <f t="shared" si="59"/>
        <v/>
      </c>
      <c r="AS264" s="112" t="str">
        <f t="shared" si="60"/>
        <v/>
      </c>
      <c r="AU264" s="113" t="str">
        <f t="shared" si="61"/>
        <v/>
      </c>
      <c r="AV264" s="113" t="str">
        <f t="shared" si="62"/>
        <v/>
      </c>
      <c r="AX264" s="114" t="str">
        <f t="shared" si="63"/>
        <v/>
      </c>
      <c r="AY264" s="114" t="str">
        <f t="shared" si="64"/>
        <v/>
      </c>
      <c r="BA264" s="109" t="str">
        <f t="shared" si="65"/>
        <v/>
      </c>
      <c r="BB264" s="109" t="str">
        <f t="shared" si="66"/>
        <v/>
      </c>
      <c r="BD264" s="110" t="str">
        <f t="shared" si="67"/>
        <v/>
      </c>
      <c r="BE264" s="110" t="str">
        <f t="shared" si="68"/>
        <v/>
      </c>
      <c r="BG264" s="111" t="str">
        <f t="shared" si="69"/>
        <v/>
      </c>
      <c r="BH264" s="111" t="str">
        <f t="shared" si="70"/>
        <v/>
      </c>
      <c r="BJ264" s="144" t="str">
        <f t="shared" si="71"/>
        <v/>
      </c>
      <c r="BK264" s="113" t="str">
        <f t="shared" si="72"/>
        <v/>
      </c>
      <c r="BL264" s="114" t="str">
        <f t="shared" si="73"/>
        <v/>
      </c>
      <c r="BM264" s="109" t="str">
        <f t="shared" si="74"/>
        <v/>
      </c>
      <c r="BN264" s="110" t="str">
        <f t="shared" si="75"/>
        <v/>
      </c>
      <c r="BO264" s="145" t="str">
        <f t="shared" si="76"/>
        <v/>
      </c>
      <c r="BP264" s="115" t="str">
        <f t="shared" si="77"/>
        <v/>
      </c>
      <c r="BQ264" s="116" t="str">
        <f t="shared" si="78"/>
        <v/>
      </c>
      <c r="BR264" s="117" t="str">
        <f t="shared" si="79"/>
        <v/>
      </c>
      <c r="BS264" s="118" t="str">
        <f t="shared" si="80"/>
        <v/>
      </c>
      <c r="BT264" s="119" t="str">
        <f t="shared" si="81"/>
        <v/>
      </c>
      <c r="BU264" s="120" t="str">
        <f t="shared" si="82"/>
        <v/>
      </c>
      <c r="BV264" s="115" t="str">
        <f t="shared" si="83"/>
        <v/>
      </c>
      <c r="BW264" s="116" t="str">
        <f t="shared" si="84"/>
        <v/>
      </c>
      <c r="BX264" s="117" t="str">
        <f t="shared" si="85"/>
        <v/>
      </c>
      <c r="BY264" s="118" t="str">
        <f t="shared" si="86"/>
        <v/>
      </c>
      <c r="BZ264" s="119" t="str">
        <f t="shared" si="87"/>
        <v/>
      </c>
      <c r="CA264" s="120" t="str">
        <f t="shared" si="88"/>
        <v/>
      </c>
      <c r="CB264" s="146" t="e">
        <f>VLOOKUP($A264,[1]Peaks!$A$4:$G$21,2)</f>
        <v>#N/A</v>
      </c>
      <c r="CC264" s="146" t="e">
        <f>VLOOKUP($A264,[1]Peaks!$A$4:$G$21,3)</f>
        <v>#N/A</v>
      </c>
      <c r="CD264" s="146" t="e">
        <f>VLOOKUP($A264,[1]Peaks!$A$4:$G$21,4)</f>
        <v>#N/A</v>
      </c>
      <c r="CE264" s="146" t="e">
        <f>VLOOKUP($A264,[1]Peaks!$A$4:$G$21,5)</f>
        <v>#N/A</v>
      </c>
      <c r="CF264" s="146" t="e">
        <f>VLOOKUP($A264,[1]Peaks!$A$4:$G$21,6)</f>
        <v>#N/A</v>
      </c>
      <c r="CG264" s="146" t="e">
        <f>VLOOKUP($A264,[1]Peaks!$A$4:$G$21,7)</f>
        <v>#N/A</v>
      </c>
      <c r="CH264" s="146">
        <f t="shared" si="89"/>
        <v>0</v>
      </c>
      <c r="CI264" s="146">
        <f t="shared" si="90"/>
        <v>0</v>
      </c>
      <c r="CJ264" s="146">
        <f t="shared" si="91"/>
        <v>0</v>
      </c>
      <c r="CK264" s="146">
        <f t="shared" si="92"/>
        <v>0</v>
      </c>
      <c r="CL264" s="146">
        <f t="shared" si="93"/>
        <v>0</v>
      </c>
      <c r="CM264" s="146">
        <f t="shared" si="94"/>
        <v>0</v>
      </c>
      <c r="CN264" s="146">
        <f t="shared" si="95"/>
        <v>0</v>
      </c>
      <c r="CO264" s="146" t="e">
        <f t="shared" si="96"/>
        <v>#N/A</v>
      </c>
      <c r="CP264" s="146" t="e">
        <f t="shared" si="97"/>
        <v>#N/A</v>
      </c>
      <c r="CQ264" s="146" t="e">
        <f t="shared" si="98"/>
        <v>#N/A</v>
      </c>
      <c r="CR264" s="146" t="e">
        <f t="shared" si="99"/>
        <v>#N/A</v>
      </c>
      <c r="CS264" s="146" t="e">
        <f t="shared" si="100"/>
        <v>#N/A</v>
      </c>
      <c r="CT264" s="146" t="e">
        <f t="shared" si="101"/>
        <v>#N/A</v>
      </c>
      <c r="CU264" s="146">
        <f t="shared" si="102"/>
        <v>0</v>
      </c>
      <c r="CV264" s="146">
        <f t="shared" si="103"/>
        <v>0</v>
      </c>
      <c r="CW264" s="146">
        <f t="shared" si="104"/>
        <v>0</v>
      </c>
      <c r="CX264" s="146">
        <f t="shared" si="105"/>
        <v>0</v>
      </c>
      <c r="CY264" s="146">
        <f t="shared" si="106"/>
        <v>0</v>
      </c>
      <c r="CZ264" s="146">
        <f t="shared" si="107"/>
        <v>0</v>
      </c>
      <c r="DA264" s="146" t="e">
        <f t="shared" si="108"/>
        <v>#N/A</v>
      </c>
      <c r="DB264" s="146" t="e">
        <f t="shared" si="109"/>
        <v>#N/A</v>
      </c>
      <c r="DC264" s="146" t="e">
        <f t="shared" si="110"/>
        <v>#N/A</v>
      </c>
      <c r="DD264" s="146" t="e">
        <f t="shared" si="111"/>
        <v>#N/A</v>
      </c>
      <c r="DE264" s="146" t="e">
        <f t="shared" si="112"/>
        <v>#N/A</v>
      </c>
      <c r="DF264" s="146" t="e">
        <f t="shared" si="113"/>
        <v>#N/A</v>
      </c>
    </row>
    <row r="265" spans="2:110" x14ac:dyDescent="0.25">
      <c r="B265" s="142"/>
      <c r="G265" s="112"/>
      <c r="H265" s="112"/>
      <c r="I265" s="112"/>
      <c r="J265" s="112"/>
      <c r="K265" s="112"/>
      <c r="L265" s="112"/>
      <c r="M265" s="113"/>
      <c r="N265" s="113"/>
      <c r="O265" s="113"/>
      <c r="P265" s="113"/>
      <c r="Q265" s="113"/>
      <c r="R265" s="113"/>
      <c r="S265" s="114"/>
      <c r="T265" s="114"/>
      <c r="U265" s="114"/>
      <c r="V265" s="114"/>
      <c r="W265" s="114"/>
      <c r="X265" s="114"/>
      <c r="AR265" s="112" t="str">
        <f t="shared" si="59"/>
        <v/>
      </c>
      <c r="AS265" s="112" t="str">
        <f t="shared" si="60"/>
        <v/>
      </c>
      <c r="AU265" s="113" t="str">
        <f t="shared" si="61"/>
        <v/>
      </c>
      <c r="AV265" s="113" t="str">
        <f t="shared" si="62"/>
        <v/>
      </c>
      <c r="AX265" s="114" t="str">
        <f t="shared" si="63"/>
        <v/>
      </c>
      <c r="AY265" s="114" t="str">
        <f t="shared" si="64"/>
        <v/>
      </c>
      <c r="BA265" s="109" t="str">
        <f t="shared" si="65"/>
        <v/>
      </c>
      <c r="BB265" s="109" t="str">
        <f t="shared" si="66"/>
        <v/>
      </c>
      <c r="BD265" s="110" t="str">
        <f t="shared" si="67"/>
        <v/>
      </c>
      <c r="BE265" s="110" t="str">
        <f t="shared" si="68"/>
        <v/>
      </c>
      <c r="BG265" s="111" t="str">
        <f t="shared" si="69"/>
        <v/>
      </c>
      <c r="BH265" s="111" t="str">
        <f t="shared" si="70"/>
        <v/>
      </c>
      <c r="BJ265" s="144" t="str">
        <f t="shared" si="71"/>
        <v/>
      </c>
      <c r="BK265" s="113" t="str">
        <f t="shared" si="72"/>
        <v/>
      </c>
      <c r="BL265" s="114" t="str">
        <f t="shared" si="73"/>
        <v/>
      </c>
      <c r="BM265" s="109" t="str">
        <f t="shared" si="74"/>
        <v/>
      </c>
      <c r="BN265" s="110" t="str">
        <f t="shared" si="75"/>
        <v/>
      </c>
      <c r="BO265" s="145" t="str">
        <f t="shared" si="76"/>
        <v/>
      </c>
      <c r="BP265" s="115" t="str">
        <f t="shared" si="77"/>
        <v/>
      </c>
      <c r="BQ265" s="116" t="str">
        <f t="shared" si="78"/>
        <v/>
      </c>
      <c r="BR265" s="117" t="str">
        <f t="shared" si="79"/>
        <v/>
      </c>
      <c r="BS265" s="118" t="str">
        <f t="shared" si="80"/>
        <v/>
      </c>
      <c r="BT265" s="119" t="str">
        <f t="shared" si="81"/>
        <v/>
      </c>
      <c r="BU265" s="120" t="str">
        <f t="shared" si="82"/>
        <v/>
      </c>
      <c r="BV265" s="115" t="str">
        <f t="shared" si="83"/>
        <v/>
      </c>
      <c r="BW265" s="116" t="str">
        <f t="shared" si="84"/>
        <v/>
      </c>
      <c r="BX265" s="117" t="str">
        <f t="shared" si="85"/>
        <v/>
      </c>
      <c r="BY265" s="118" t="str">
        <f t="shared" si="86"/>
        <v/>
      </c>
      <c r="BZ265" s="119" t="str">
        <f t="shared" si="87"/>
        <v/>
      </c>
      <c r="CA265" s="120" t="str">
        <f t="shared" si="88"/>
        <v/>
      </c>
      <c r="CB265" s="146" t="e">
        <f>VLOOKUP($A265,[1]Peaks!$A$4:$G$21,2)</f>
        <v>#N/A</v>
      </c>
      <c r="CC265" s="146" t="e">
        <f>VLOOKUP($A265,[1]Peaks!$A$4:$G$21,3)</f>
        <v>#N/A</v>
      </c>
      <c r="CD265" s="146" t="e">
        <f>VLOOKUP($A265,[1]Peaks!$A$4:$G$21,4)</f>
        <v>#N/A</v>
      </c>
      <c r="CE265" s="146" t="e">
        <f>VLOOKUP($A265,[1]Peaks!$A$4:$G$21,5)</f>
        <v>#N/A</v>
      </c>
      <c r="CF265" s="146" t="e">
        <f>VLOOKUP($A265,[1]Peaks!$A$4:$G$21,6)</f>
        <v>#N/A</v>
      </c>
      <c r="CG265" s="146" t="e">
        <f>VLOOKUP($A265,[1]Peaks!$A$4:$G$21,7)</f>
        <v>#N/A</v>
      </c>
      <c r="CH265" s="146">
        <f t="shared" si="89"/>
        <v>0</v>
      </c>
      <c r="CI265" s="146">
        <f t="shared" si="90"/>
        <v>0</v>
      </c>
      <c r="CJ265" s="146">
        <f t="shared" si="91"/>
        <v>0</v>
      </c>
      <c r="CK265" s="146">
        <f t="shared" si="92"/>
        <v>0</v>
      </c>
      <c r="CL265" s="146">
        <f t="shared" si="93"/>
        <v>0</v>
      </c>
      <c r="CM265" s="146">
        <f t="shared" si="94"/>
        <v>0</v>
      </c>
      <c r="CN265" s="146">
        <f t="shared" si="95"/>
        <v>0</v>
      </c>
      <c r="CO265" s="146" t="e">
        <f t="shared" si="96"/>
        <v>#N/A</v>
      </c>
      <c r="CP265" s="146" t="e">
        <f t="shared" si="97"/>
        <v>#N/A</v>
      </c>
      <c r="CQ265" s="146" t="e">
        <f t="shared" si="98"/>
        <v>#N/A</v>
      </c>
      <c r="CR265" s="146" t="e">
        <f t="shared" si="99"/>
        <v>#N/A</v>
      </c>
      <c r="CS265" s="146" t="e">
        <f t="shared" si="100"/>
        <v>#N/A</v>
      </c>
      <c r="CT265" s="146" t="e">
        <f t="shared" si="101"/>
        <v>#N/A</v>
      </c>
      <c r="CU265" s="146">
        <f t="shared" si="102"/>
        <v>0</v>
      </c>
      <c r="CV265" s="146">
        <f t="shared" si="103"/>
        <v>0</v>
      </c>
      <c r="CW265" s="146">
        <f t="shared" si="104"/>
        <v>0</v>
      </c>
      <c r="CX265" s="146">
        <f t="shared" si="105"/>
        <v>0</v>
      </c>
      <c r="CY265" s="146">
        <f t="shared" si="106"/>
        <v>0</v>
      </c>
      <c r="CZ265" s="146">
        <f t="shared" si="107"/>
        <v>0</v>
      </c>
      <c r="DA265" s="146" t="e">
        <f t="shared" si="108"/>
        <v>#N/A</v>
      </c>
      <c r="DB265" s="146" t="e">
        <f t="shared" si="109"/>
        <v>#N/A</v>
      </c>
      <c r="DC265" s="146" t="e">
        <f t="shared" si="110"/>
        <v>#N/A</v>
      </c>
      <c r="DD265" s="146" t="e">
        <f t="shared" si="111"/>
        <v>#N/A</v>
      </c>
      <c r="DE265" s="146" t="e">
        <f t="shared" si="112"/>
        <v>#N/A</v>
      </c>
      <c r="DF265" s="146" t="e">
        <f t="shared" si="113"/>
        <v>#N/A</v>
      </c>
    </row>
    <row r="266" spans="2:110" x14ac:dyDescent="0.25">
      <c r="B266" s="142"/>
      <c r="G266" s="112"/>
      <c r="H266" s="112"/>
      <c r="I266" s="112"/>
      <c r="J266" s="112"/>
      <c r="K266" s="112"/>
      <c r="L266" s="112"/>
      <c r="M266" s="113"/>
      <c r="N266" s="113"/>
      <c r="O266" s="113"/>
      <c r="P266" s="113"/>
      <c r="Q266" s="113"/>
      <c r="R266" s="113"/>
      <c r="S266" s="114"/>
      <c r="T266" s="114"/>
      <c r="U266" s="114"/>
      <c r="V266" s="114"/>
      <c r="W266" s="114"/>
      <c r="X266" s="114"/>
      <c r="AR266" s="112" t="str">
        <f t="shared" si="59"/>
        <v/>
      </c>
      <c r="AS266" s="112" t="str">
        <f t="shared" si="60"/>
        <v/>
      </c>
      <c r="AU266" s="113" t="str">
        <f t="shared" si="61"/>
        <v/>
      </c>
      <c r="AV266" s="113" t="str">
        <f t="shared" si="62"/>
        <v/>
      </c>
      <c r="AX266" s="114" t="str">
        <f t="shared" si="63"/>
        <v/>
      </c>
      <c r="AY266" s="114" t="str">
        <f t="shared" si="64"/>
        <v/>
      </c>
      <c r="BA266" s="109" t="str">
        <f t="shared" si="65"/>
        <v/>
      </c>
      <c r="BB266" s="109" t="str">
        <f t="shared" si="66"/>
        <v/>
      </c>
      <c r="BD266" s="110" t="str">
        <f t="shared" si="67"/>
        <v/>
      </c>
      <c r="BE266" s="110" t="str">
        <f t="shared" si="68"/>
        <v/>
      </c>
      <c r="BG266" s="111" t="str">
        <f t="shared" si="69"/>
        <v/>
      </c>
      <c r="BH266" s="111" t="str">
        <f t="shared" si="70"/>
        <v/>
      </c>
      <c r="BJ266" s="144" t="str">
        <f t="shared" si="71"/>
        <v/>
      </c>
      <c r="BK266" s="113" t="str">
        <f t="shared" si="72"/>
        <v/>
      </c>
      <c r="BL266" s="114" t="str">
        <f t="shared" si="73"/>
        <v/>
      </c>
      <c r="BM266" s="109" t="str">
        <f t="shared" si="74"/>
        <v/>
      </c>
      <c r="BN266" s="110" t="str">
        <f t="shared" si="75"/>
        <v/>
      </c>
      <c r="BO266" s="145" t="str">
        <f t="shared" si="76"/>
        <v/>
      </c>
      <c r="BP266" s="115" t="str">
        <f t="shared" si="77"/>
        <v/>
      </c>
      <c r="BQ266" s="116" t="str">
        <f t="shared" si="78"/>
        <v/>
      </c>
      <c r="BR266" s="117" t="str">
        <f t="shared" si="79"/>
        <v/>
      </c>
      <c r="BS266" s="118" t="str">
        <f t="shared" si="80"/>
        <v/>
      </c>
      <c r="BT266" s="119" t="str">
        <f t="shared" si="81"/>
        <v/>
      </c>
      <c r="BU266" s="120" t="str">
        <f t="shared" si="82"/>
        <v/>
      </c>
      <c r="BV266" s="115" t="str">
        <f t="shared" si="83"/>
        <v/>
      </c>
      <c r="BW266" s="116" t="str">
        <f t="shared" si="84"/>
        <v/>
      </c>
      <c r="BX266" s="117" t="str">
        <f t="shared" si="85"/>
        <v/>
      </c>
      <c r="BY266" s="118" t="str">
        <f t="shared" si="86"/>
        <v/>
      </c>
      <c r="BZ266" s="119" t="str">
        <f t="shared" si="87"/>
        <v/>
      </c>
      <c r="CA266" s="120" t="str">
        <f t="shared" si="88"/>
        <v/>
      </c>
      <c r="CB266" s="146" t="e">
        <f>VLOOKUP($A266,[1]Peaks!$A$4:$G$21,2)</f>
        <v>#N/A</v>
      </c>
      <c r="CC266" s="146" t="e">
        <f>VLOOKUP($A266,[1]Peaks!$A$4:$G$21,3)</f>
        <v>#N/A</v>
      </c>
      <c r="CD266" s="146" t="e">
        <f>VLOOKUP($A266,[1]Peaks!$A$4:$G$21,4)</f>
        <v>#N/A</v>
      </c>
      <c r="CE266" s="146" t="e">
        <f>VLOOKUP($A266,[1]Peaks!$A$4:$G$21,5)</f>
        <v>#N/A</v>
      </c>
      <c r="CF266" s="146" t="e">
        <f>VLOOKUP($A266,[1]Peaks!$A$4:$G$21,6)</f>
        <v>#N/A</v>
      </c>
      <c r="CG266" s="146" t="e">
        <f>VLOOKUP($A266,[1]Peaks!$A$4:$G$21,7)</f>
        <v>#N/A</v>
      </c>
      <c r="CH266" s="146">
        <f t="shared" si="89"/>
        <v>0</v>
      </c>
      <c r="CI266" s="146">
        <f t="shared" si="90"/>
        <v>0</v>
      </c>
      <c r="CJ266" s="146">
        <f t="shared" si="91"/>
        <v>0</v>
      </c>
      <c r="CK266" s="146">
        <f t="shared" si="92"/>
        <v>0</v>
      </c>
      <c r="CL266" s="146">
        <f t="shared" si="93"/>
        <v>0</v>
      </c>
      <c r="CM266" s="146">
        <f t="shared" si="94"/>
        <v>0</v>
      </c>
      <c r="CN266" s="146">
        <f t="shared" si="95"/>
        <v>0</v>
      </c>
      <c r="CO266" s="146" t="e">
        <f t="shared" si="96"/>
        <v>#N/A</v>
      </c>
      <c r="CP266" s="146" t="e">
        <f t="shared" si="97"/>
        <v>#N/A</v>
      </c>
      <c r="CQ266" s="146" t="e">
        <f t="shared" si="98"/>
        <v>#N/A</v>
      </c>
      <c r="CR266" s="146" t="e">
        <f t="shared" si="99"/>
        <v>#N/A</v>
      </c>
      <c r="CS266" s="146" t="e">
        <f t="shared" si="100"/>
        <v>#N/A</v>
      </c>
      <c r="CT266" s="146" t="e">
        <f t="shared" si="101"/>
        <v>#N/A</v>
      </c>
      <c r="CU266" s="146">
        <f t="shared" si="102"/>
        <v>0</v>
      </c>
      <c r="CV266" s="146">
        <f t="shared" si="103"/>
        <v>0</v>
      </c>
      <c r="CW266" s="146">
        <f t="shared" si="104"/>
        <v>0</v>
      </c>
      <c r="CX266" s="146">
        <f t="shared" si="105"/>
        <v>0</v>
      </c>
      <c r="CY266" s="146">
        <f t="shared" si="106"/>
        <v>0</v>
      </c>
      <c r="CZ266" s="146">
        <f t="shared" si="107"/>
        <v>0</v>
      </c>
      <c r="DA266" s="146" t="e">
        <f t="shared" si="108"/>
        <v>#N/A</v>
      </c>
      <c r="DB266" s="146" t="e">
        <f t="shared" si="109"/>
        <v>#N/A</v>
      </c>
      <c r="DC266" s="146" t="e">
        <f t="shared" si="110"/>
        <v>#N/A</v>
      </c>
      <c r="DD266" s="146" t="e">
        <f t="shared" si="111"/>
        <v>#N/A</v>
      </c>
      <c r="DE266" s="146" t="e">
        <f t="shared" si="112"/>
        <v>#N/A</v>
      </c>
      <c r="DF266" s="146" t="e">
        <f t="shared" si="113"/>
        <v>#N/A</v>
      </c>
    </row>
    <row r="267" spans="2:110" x14ac:dyDescent="0.25">
      <c r="B267" s="142"/>
      <c r="G267" s="112"/>
      <c r="H267" s="112"/>
      <c r="I267" s="112"/>
      <c r="J267" s="112"/>
      <c r="K267" s="112"/>
      <c r="L267" s="112"/>
      <c r="M267" s="113"/>
      <c r="N267" s="113"/>
      <c r="O267" s="113"/>
      <c r="P267" s="113"/>
      <c r="Q267" s="113"/>
      <c r="R267" s="113"/>
      <c r="S267" s="114"/>
      <c r="T267" s="114"/>
      <c r="U267" s="114"/>
      <c r="V267" s="114"/>
      <c r="W267" s="114"/>
      <c r="X267" s="114"/>
      <c r="AR267" s="112" t="str">
        <f t="shared" si="59"/>
        <v/>
      </c>
      <c r="AS267" s="112" t="str">
        <f t="shared" si="60"/>
        <v/>
      </c>
      <c r="AU267" s="113" t="str">
        <f t="shared" si="61"/>
        <v/>
      </c>
      <c r="AV267" s="113" t="str">
        <f t="shared" si="62"/>
        <v/>
      </c>
      <c r="AX267" s="114" t="str">
        <f t="shared" si="63"/>
        <v/>
      </c>
      <c r="AY267" s="114" t="str">
        <f t="shared" si="64"/>
        <v/>
      </c>
      <c r="BA267" s="109" t="str">
        <f t="shared" si="65"/>
        <v/>
      </c>
      <c r="BB267" s="109" t="str">
        <f t="shared" si="66"/>
        <v/>
      </c>
      <c r="BD267" s="110" t="str">
        <f t="shared" si="67"/>
        <v/>
      </c>
      <c r="BE267" s="110" t="str">
        <f t="shared" si="68"/>
        <v/>
      </c>
      <c r="BG267" s="111" t="str">
        <f t="shared" si="69"/>
        <v/>
      </c>
      <c r="BH267" s="111" t="str">
        <f t="shared" si="70"/>
        <v/>
      </c>
      <c r="BJ267" s="144" t="str">
        <f t="shared" si="71"/>
        <v/>
      </c>
      <c r="BK267" s="113" t="str">
        <f t="shared" si="72"/>
        <v/>
      </c>
      <c r="BL267" s="114" t="str">
        <f t="shared" si="73"/>
        <v/>
      </c>
      <c r="BM267" s="109" t="str">
        <f t="shared" si="74"/>
        <v/>
      </c>
      <c r="BN267" s="110" t="str">
        <f t="shared" si="75"/>
        <v/>
      </c>
      <c r="BO267" s="145" t="str">
        <f t="shared" si="76"/>
        <v/>
      </c>
      <c r="BP267" s="115" t="str">
        <f t="shared" si="77"/>
        <v/>
      </c>
      <c r="BQ267" s="116" t="str">
        <f t="shared" si="78"/>
        <v/>
      </c>
      <c r="BR267" s="117" t="str">
        <f t="shared" si="79"/>
        <v/>
      </c>
      <c r="BS267" s="118" t="str">
        <f t="shared" si="80"/>
        <v/>
      </c>
      <c r="BT267" s="119" t="str">
        <f t="shared" si="81"/>
        <v/>
      </c>
      <c r="BU267" s="120" t="str">
        <f t="shared" si="82"/>
        <v/>
      </c>
      <c r="BV267" s="115" t="str">
        <f t="shared" si="83"/>
        <v/>
      </c>
      <c r="BW267" s="116" t="str">
        <f t="shared" si="84"/>
        <v/>
      </c>
      <c r="BX267" s="117" t="str">
        <f t="shared" si="85"/>
        <v/>
      </c>
      <c r="BY267" s="118" t="str">
        <f t="shared" si="86"/>
        <v/>
      </c>
      <c r="BZ267" s="119" t="str">
        <f t="shared" si="87"/>
        <v/>
      </c>
      <c r="CA267" s="120" t="str">
        <f t="shared" si="88"/>
        <v/>
      </c>
      <c r="CB267" s="146" t="e">
        <f>VLOOKUP($A267,[1]Peaks!$A$4:$G$21,2)</f>
        <v>#N/A</v>
      </c>
      <c r="CC267" s="146" t="e">
        <f>VLOOKUP($A267,[1]Peaks!$A$4:$G$21,3)</f>
        <v>#N/A</v>
      </c>
      <c r="CD267" s="146" t="e">
        <f>VLOOKUP($A267,[1]Peaks!$A$4:$G$21,4)</f>
        <v>#N/A</v>
      </c>
      <c r="CE267" s="146" t="e">
        <f>VLOOKUP($A267,[1]Peaks!$A$4:$G$21,5)</f>
        <v>#N/A</v>
      </c>
      <c r="CF267" s="146" t="e">
        <f>VLOOKUP($A267,[1]Peaks!$A$4:$G$21,6)</f>
        <v>#N/A</v>
      </c>
      <c r="CG267" s="146" t="e">
        <f>VLOOKUP($A267,[1]Peaks!$A$4:$G$21,7)</f>
        <v>#N/A</v>
      </c>
      <c r="CH267" s="146">
        <f t="shared" si="89"/>
        <v>0</v>
      </c>
      <c r="CI267" s="146">
        <f t="shared" si="90"/>
        <v>0</v>
      </c>
      <c r="CJ267" s="146">
        <f t="shared" si="91"/>
        <v>0</v>
      </c>
      <c r="CK267" s="146">
        <f t="shared" si="92"/>
        <v>0</v>
      </c>
      <c r="CL267" s="146">
        <f t="shared" si="93"/>
        <v>0</v>
      </c>
      <c r="CM267" s="146">
        <f t="shared" si="94"/>
        <v>0</v>
      </c>
      <c r="CN267" s="146">
        <f t="shared" si="95"/>
        <v>0</v>
      </c>
      <c r="CO267" s="146" t="e">
        <f t="shared" si="96"/>
        <v>#N/A</v>
      </c>
      <c r="CP267" s="146" t="e">
        <f t="shared" si="97"/>
        <v>#N/A</v>
      </c>
      <c r="CQ267" s="146" t="e">
        <f t="shared" si="98"/>
        <v>#N/A</v>
      </c>
      <c r="CR267" s="146" t="e">
        <f t="shared" si="99"/>
        <v>#N/A</v>
      </c>
      <c r="CS267" s="146" t="e">
        <f t="shared" si="100"/>
        <v>#N/A</v>
      </c>
      <c r="CT267" s="146" t="e">
        <f t="shared" si="101"/>
        <v>#N/A</v>
      </c>
      <c r="CU267" s="146">
        <f t="shared" si="102"/>
        <v>0</v>
      </c>
      <c r="CV267" s="146">
        <f t="shared" si="103"/>
        <v>0</v>
      </c>
      <c r="CW267" s="146">
        <f t="shared" si="104"/>
        <v>0</v>
      </c>
      <c r="CX267" s="146">
        <f t="shared" si="105"/>
        <v>0</v>
      </c>
      <c r="CY267" s="146">
        <f t="shared" si="106"/>
        <v>0</v>
      </c>
      <c r="CZ267" s="146">
        <f t="shared" si="107"/>
        <v>0</v>
      </c>
      <c r="DA267" s="146" t="e">
        <f t="shared" si="108"/>
        <v>#N/A</v>
      </c>
      <c r="DB267" s="146" t="e">
        <f t="shared" si="109"/>
        <v>#N/A</v>
      </c>
      <c r="DC267" s="146" t="e">
        <f t="shared" si="110"/>
        <v>#N/A</v>
      </c>
      <c r="DD267" s="146" t="e">
        <f t="shared" si="111"/>
        <v>#N/A</v>
      </c>
      <c r="DE267" s="146" t="e">
        <f t="shared" si="112"/>
        <v>#N/A</v>
      </c>
      <c r="DF267" s="146" t="e">
        <f t="shared" si="113"/>
        <v>#N/A</v>
      </c>
    </row>
    <row r="268" spans="2:110" x14ac:dyDescent="0.25">
      <c r="B268" s="142"/>
      <c r="G268" s="112"/>
      <c r="H268" s="112"/>
      <c r="I268" s="112"/>
      <c r="J268" s="112"/>
      <c r="K268" s="112"/>
      <c r="L268" s="112"/>
      <c r="M268" s="113"/>
      <c r="N268" s="113"/>
      <c r="O268" s="113"/>
      <c r="P268" s="113"/>
      <c r="Q268" s="113"/>
      <c r="R268" s="113"/>
      <c r="S268" s="114"/>
      <c r="T268" s="114"/>
      <c r="U268" s="114"/>
      <c r="V268" s="114"/>
      <c r="W268" s="114"/>
      <c r="X268" s="114"/>
      <c r="AR268" s="112" t="str">
        <f t="shared" si="59"/>
        <v/>
      </c>
      <c r="AS268" s="112" t="str">
        <f t="shared" si="60"/>
        <v/>
      </c>
      <c r="AU268" s="113" t="str">
        <f t="shared" si="61"/>
        <v/>
      </c>
      <c r="AV268" s="113" t="str">
        <f t="shared" si="62"/>
        <v/>
      </c>
      <c r="AX268" s="114" t="str">
        <f t="shared" si="63"/>
        <v/>
      </c>
      <c r="AY268" s="114" t="str">
        <f t="shared" si="64"/>
        <v/>
      </c>
      <c r="BA268" s="109" t="str">
        <f t="shared" si="65"/>
        <v/>
      </c>
      <c r="BB268" s="109" t="str">
        <f t="shared" si="66"/>
        <v/>
      </c>
      <c r="BD268" s="110" t="str">
        <f t="shared" si="67"/>
        <v/>
      </c>
      <c r="BE268" s="110" t="str">
        <f t="shared" si="68"/>
        <v/>
      </c>
      <c r="BG268" s="111" t="str">
        <f t="shared" si="69"/>
        <v/>
      </c>
      <c r="BH268" s="111" t="str">
        <f t="shared" si="70"/>
        <v/>
      </c>
      <c r="BJ268" s="144" t="str">
        <f t="shared" si="71"/>
        <v/>
      </c>
      <c r="BK268" s="113" t="str">
        <f t="shared" si="72"/>
        <v/>
      </c>
      <c r="BL268" s="114" t="str">
        <f t="shared" si="73"/>
        <v/>
      </c>
      <c r="BM268" s="109" t="str">
        <f t="shared" si="74"/>
        <v/>
      </c>
      <c r="BN268" s="110" t="str">
        <f t="shared" si="75"/>
        <v/>
      </c>
      <c r="BO268" s="145" t="str">
        <f t="shared" si="76"/>
        <v/>
      </c>
      <c r="BP268" s="115" t="str">
        <f t="shared" si="77"/>
        <v/>
      </c>
      <c r="BQ268" s="116" t="str">
        <f t="shared" si="78"/>
        <v/>
      </c>
      <c r="BR268" s="117" t="str">
        <f t="shared" si="79"/>
        <v/>
      </c>
      <c r="BS268" s="118" t="str">
        <f t="shared" si="80"/>
        <v/>
      </c>
      <c r="BT268" s="119" t="str">
        <f t="shared" si="81"/>
        <v/>
      </c>
      <c r="BU268" s="120" t="str">
        <f t="shared" si="82"/>
        <v/>
      </c>
      <c r="BV268" s="115" t="str">
        <f t="shared" si="83"/>
        <v/>
      </c>
      <c r="BW268" s="116" t="str">
        <f t="shared" si="84"/>
        <v/>
      </c>
      <c r="BX268" s="117" t="str">
        <f t="shared" si="85"/>
        <v/>
      </c>
      <c r="BY268" s="118" t="str">
        <f t="shared" si="86"/>
        <v/>
      </c>
      <c r="BZ268" s="119" t="str">
        <f t="shared" si="87"/>
        <v/>
      </c>
      <c r="CA268" s="120" t="str">
        <f t="shared" si="88"/>
        <v/>
      </c>
      <c r="CB268" s="146" t="e">
        <f>VLOOKUP($A268,[1]Peaks!$A$4:$G$21,2)</f>
        <v>#N/A</v>
      </c>
      <c r="CC268" s="146" t="e">
        <f>VLOOKUP($A268,[1]Peaks!$A$4:$G$21,3)</f>
        <v>#N/A</v>
      </c>
      <c r="CD268" s="146" t="e">
        <f>VLOOKUP($A268,[1]Peaks!$A$4:$G$21,4)</f>
        <v>#N/A</v>
      </c>
      <c r="CE268" s="146" t="e">
        <f>VLOOKUP($A268,[1]Peaks!$A$4:$G$21,5)</f>
        <v>#N/A</v>
      </c>
      <c r="CF268" s="146" t="e">
        <f>VLOOKUP($A268,[1]Peaks!$A$4:$G$21,6)</f>
        <v>#N/A</v>
      </c>
      <c r="CG268" s="146" t="e">
        <f>VLOOKUP($A268,[1]Peaks!$A$4:$G$21,7)</f>
        <v>#N/A</v>
      </c>
      <c r="CH268" s="146">
        <f t="shared" si="89"/>
        <v>0</v>
      </c>
      <c r="CI268" s="146">
        <f t="shared" si="90"/>
        <v>0</v>
      </c>
      <c r="CJ268" s="146">
        <f t="shared" si="91"/>
        <v>0</v>
      </c>
      <c r="CK268" s="146">
        <f t="shared" si="92"/>
        <v>0</v>
      </c>
      <c r="CL268" s="146">
        <f t="shared" si="93"/>
        <v>0</v>
      </c>
      <c r="CM268" s="146">
        <f t="shared" si="94"/>
        <v>0</v>
      </c>
      <c r="CN268" s="146">
        <f t="shared" si="95"/>
        <v>0</v>
      </c>
      <c r="CO268" s="146" t="e">
        <f t="shared" si="96"/>
        <v>#N/A</v>
      </c>
      <c r="CP268" s="146" t="e">
        <f t="shared" si="97"/>
        <v>#N/A</v>
      </c>
      <c r="CQ268" s="146" t="e">
        <f t="shared" si="98"/>
        <v>#N/A</v>
      </c>
      <c r="CR268" s="146" t="e">
        <f t="shared" si="99"/>
        <v>#N/A</v>
      </c>
      <c r="CS268" s="146" t="e">
        <f t="shared" si="100"/>
        <v>#N/A</v>
      </c>
      <c r="CT268" s="146" t="e">
        <f t="shared" si="101"/>
        <v>#N/A</v>
      </c>
      <c r="CU268" s="146">
        <f t="shared" si="102"/>
        <v>0</v>
      </c>
      <c r="CV268" s="146">
        <f t="shared" si="103"/>
        <v>0</v>
      </c>
      <c r="CW268" s="146">
        <f t="shared" si="104"/>
        <v>0</v>
      </c>
      <c r="CX268" s="146">
        <f t="shared" si="105"/>
        <v>0</v>
      </c>
      <c r="CY268" s="146">
        <f t="shared" si="106"/>
        <v>0</v>
      </c>
      <c r="CZ268" s="146">
        <f t="shared" si="107"/>
        <v>0</v>
      </c>
      <c r="DA268" s="146" t="e">
        <f t="shared" si="108"/>
        <v>#N/A</v>
      </c>
      <c r="DB268" s="146" t="e">
        <f t="shared" si="109"/>
        <v>#N/A</v>
      </c>
      <c r="DC268" s="146" t="e">
        <f t="shared" si="110"/>
        <v>#N/A</v>
      </c>
      <c r="DD268" s="146" t="e">
        <f t="shared" si="111"/>
        <v>#N/A</v>
      </c>
      <c r="DE268" s="146" t="e">
        <f t="shared" si="112"/>
        <v>#N/A</v>
      </c>
      <c r="DF268" s="146" t="e">
        <f t="shared" si="113"/>
        <v>#N/A</v>
      </c>
    </row>
    <row r="269" spans="2:110" x14ac:dyDescent="0.25">
      <c r="B269" s="142"/>
      <c r="G269" s="112"/>
      <c r="H269" s="112"/>
      <c r="I269" s="112"/>
      <c r="J269" s="112"/>
      <c r="K269" s="112"/>
      <c r="L269" s="112"/>
      <c r="M269" s="113"/>
      <c r="N269" s="113"/>
      <c r="O269" s="113"/>
      <c r="P269" s="113"/>
      <c r="Q269" s="113"/>
      <c r="R269" s="113"/>
      <c r="S269" s="114"/>
      <c r="T269" s="114"/>
      <c r="U269" s="114"/>
      <c r="V269" s="114"/>
      <c r="W269" s="114"/>
      <c r="X269" s="114"/>
      <c r="AR269" s="112" t="str">
        <f t="shared" si="59"/>
        <v/>
      </c>
      <c r="AS269" s="112" t="str">
        <f t="shared" si="60"/>
        <v/>
      </c>
      <c r="AU269" s="113" t="str">
        <f t="shared" si="61"/>
        <v/>
      </c>
      <c r="AV269" s="113" t="str">
        <f t="shared" si="62"/>
        <v/>
      </c>
      <c r="AX269" s="114" t="str">
        <f t="shared" si="63"/>
        <v/>
      </c>
      <c r="AY269" s="114" t="str">
        <f t="shared" si="64"/>
        <v/>
      </c>
      <c r="BA269" s="109" t="str">
        <f t="shared" si="65"/>
        <v/>
      </c>
      <c r="BB269" s="109" t="str">
        <f t="shared" si="66"/>
        <v/>
      </c>
      <c r="BD269" s="110" t="str">
        <f t="shared" si="67"/>
        <v/>
      </c>
      <c r="BE269" s="110" t="str">
        <f t="shared" si="68"/>
        <v/>
      </c>
      <c r="BG269" s="111" t="str">
        <f t="shared" si="69"/>
        <v/>
      </c>
      <c r="BH269" s="111" t="str">
        <f t="shared" si="70"/>
        <v/>
      </c>
      <c r="BJ269" s="144" t="str">
        <f t="shared" si="71"/>
        <v/>
      </c>
      <c r="BK269" s="113" t="str">
        <f t="shared" si="72"/>
        <v/>
      </c>
      <c r="BL269" s="114" t="str">
        <f t="shared" si="73"/>
        <v/>
      </c>
      <c r="BM269" s="109" t="str">
        <f t="shared" si="74"/>
        <v/>
      </c>
      <c r="BN269" s="110" t="str">
        <f t="shared" si="75"/>
        <v/>
      </c>
      <c r="BO269" s="145" t="str">
        <f t="shared" si="76"/>
        <v/>
      </c>
      <c r="BP269" s="115" t="str">
        <f t="shared" si="77"/>
        <v/>
      </c>
      <c r="BQ269" s="116" t="str">
        <f t="shared" si="78"/>
        <v/>
      </c>
      <c r="BR269" s="117" t="str">
        <f t="shared" si="79"/>
        <v/>
      </c>
      <c r="BS269" s="118" t="str">
        <f t="shared" si="80"/>
        <v/>
      </c>
      <c r="BT269" s="119" t="str">
        <f t="shared" si="81"/>
        <v/>
      </c>
      <c r="BU269" s="120" t="str">
        <f t="shared" si="82"/>
        <v/>
      </c>
      <c r="BV269" s="115" t="str">
        <f t="shared" si="83"/>
        <v/>
      </c>
      <c r="BW269" s="116" t="str">
        <f t="shared" si="84"/>
        <v/>
      </c>
      <c r="BX269" s="117" t="str">
        <f t="shared" si="85"/>
        <v/>
      </c>
      <c r="BY269" s="118" t="str">
        <f t="shared" si="86"/>
        <v/>
      </c>
      <c r="BZ269" s="119" t="str">
        <f t="shared" si="87"/>
        <v/>
      </c>
      <c r="CA269" s="120" t="str">
        <f t="shared" si="88"/>
        <v/>
      </c>
      <c r="CB269" s="146" t="e">
        <f>VLOOKUP($A269,[1]Peaks!$A$4:$G$21,2)</f>
        <v>#N/A</v>
      </c>
      <c r="CC269" s="146" t="e">
        <f>VLOOKUP($A269,[1]Peaks!$A$4:$G$21,3)</f>
        <v>#N/A</v>
      </c>
      <c r="CD269" s="146" t="e">
        <f>VLOOKUP($A269,[1]Peaks!$A$4:$G$21,4)</f>
        <v>#N/A</v>
      </c>
      <c r="CE269" s="146" t="e">
        <f>VLOOKUP($A269,[1]Peaks!$A$4:$G$21,5)</f>
        <v>#N/A</v>
      </c>
      <c r="CF269" s="146" t="e">
        <f>VLOOKUP($A269,[1]Peaks!$A$4:$G$21,6)</f>
        <v>#N/A</v>
      </c>
      <c r="CG269" s="146" t="e">
        <f>VLOOKUP($A269,[1]Peaks!$A$4:$G$21,7)</f>
        <v>#N/A</v>
      </c>
      <c r="CH269" s="146">
        <f t="shared" si="89"/>
        <v>0</v>
      </c>
      <c r="CI269" s="146">
        <f t="shared" si="90"/>
        <v>0</v>
      </c>
      <c r="CJ269" s="146">
        <f t="shared" si="91"/>
        <v>0</v>
      </c>
      <c r="CK269" s="146">
        <f t="shared" si="92"/>
        <v>0</v>
      </c>
      <c r="CL269" s="146">
        <f t="shared" si="93"/>
        <v>0</v>
      </c>
      <c r="CM269" s="146">
        <f t="shared" si="94"/>
        <v>0</v>
      </c>
      <c r="CN269" s="146">
        <f t="shared" si="95"/>
        <v>0</v>
      </c>
      <c r="CO269" s="146" t="e">
        <f t="shared" si="96"/>
        <v>#N/A</v>
      </c>
      <c r="CP269" s="146" t="e">
        <f t="shared" si="97"/>
        <v>#N/A</v>
      </c>
      <c r="CQ269" s="146" t="e">
        <f t="shared" si="98"/>
        <v>#N/A</v>
      </c>
      <c r="CR269" s="146" t="e">
        <f t="shared" si="99"/>
        <v>#N/A</v>
      </c>
      <c r="CS269" s="146" t="e">
        <f t="shared" si="100"/>
        <v>#N/A</v>
      </c>
      <c r="CT269" s="146" t="e">
        <f t="shared" si="101"/>
        <v>#N/A</v>
      </c>
      <c r="CU269" s="146">
        <f t="shared" si="102"/>
        <v>0</v>
      </c>
      <c r="CV269" s="146">
        <f t="shared" si="103"/>
        <v>0</v>
      </c>
      <c r="CW269" s="146">
        <f t="shared" si="104"/>
        <v>0</v>
      </c>
      <c r="CX269" s="146">
        <f t="shared" si="105"/>
        <v>0</v>
      </c>
      <c r="CY269" s="146">
        <f t="shared" si="106"/>
        <v>0</v>
      </c>
      <c r="CZ269" s="146">
        <f t="shared" si="107"/>
        <v>0</v>
      </c>
      <c r="DA269" s="146" t="e">
        <f t="shared" si="108"/>
        <v>#N/A</v>
      </c>
      <c r="DB269" s="146" t="e">
        <f t="shared" si="109"/>
        <v>#N/A</v>
      </c>
      <c r="DC269" s="146" t="e">
        <f t="shared" si="110"/>
        <v>#N/A</v>
      </c>
      <c r="DD269" s="146" t="e">
        <f t="shared" si="111"/>
        <v>#N/A</v>
      </c>
      <c r="DE269" s="146" t="e">
        <f t="shared" si="112"/>
        <v>#N/A</v>
      </c>
      <c r="DF269" s="146" t="e">
        <f t="shared" si="113"/>
        <v>#N/A</v>
      </c>
    </row>
    <row r="270" spans="2:110" x14ac:dyDescent="0.25">
      <c r="B270" s="142"/>
      <c r="G270" s="112"/>
      <c r="H270" s="112"/>
      <c r="I270" s="112"/>
      <c r="J270" s="112"/>
      <c r="K270" s="112"/>
      <c r="L270" s="112"/>
      <c r="M270" s="113"/>
      <c r="N270" s="113"/>
      <c r="O270" s="113"/>
      <c r="P270" s="113"/>
      <c r="Q270" s="113"/>
      <c r="R270" s="113"/>
      <c r="S270" s="114"/>
      <c r="T270" s="114"/>
      <c r="U270" s="114"/>
      <c r="V270" s="114"/>
      <c r="W270" s="114"/>
      <c r="X270" s="114"/>
      <c r="AR270" s="112" t="str">
        <f t="shared" si="59"/>
        <v/>
      </c>
      <c r="AS270" s="112" t="str">
        <f t="shared" si="60"/>
        <v/>
      </c>
      <c r="AU270" s="113" t="str">
        <f t="shared" si="61"/>
        <v/>
      </c>
      <c r="AV270" s="113" t="str">
        <f t="shared" si="62"/>
        <v/>
      </c>
      <c r="AX270" s="114" t="str">
        <f t="shared" si="63"/>
        <v/>
      </c>
      <c r="AY270" s="114" t="str">
        <f t="shared" si="64"/>
        <v/>
      </c>
      <c r="BA270" s="109" t="str">
        <f t="shared" si="65"/>
        <v/>
      </c>
      <c r="BB270" s="109" t="str">
        <f t="shared" si="66"/>
        <v/>
      </c>
      <c r="BD270" s="110" t="str">
        <f t="shared" si="67"/>
        <v/>
      </c>
      <c r="BE270" s="110" t="str">
        <f t="shared" si="68"/>
        <v/>
      </c>
      <c r="BG270" s="111" t="str">
        <f t="shared" si="69"/>
        <v/>
      </c>
      <c r="BH270" s="111" t="str">
        <f t="shared" si="70"/>
        <v/>
      </c>
      <c r="BJ270" s="144" t="str">
        <f t="shared" si="71"/>
        <v/>
      </c>
      <c r="BK270" s="113" t="str">
        <f t="shared" si="72"/>
        <v/>
      </c>
      <c r="BL270" s="114" t="str">
        <f t="shared" si="73"/>
        <v/>
      </c>
      <c r="BM270" s="109" t="str">
        <f t="shared" si="74"/>
        <v/>
      </c>
      <c r="BN270" s="110" t="str">
        <f t="shared" si="75"/>
        <v/>
      </c>
      <c r="BO270" s="145" t="str">
        <f t="shared" si="76"/>
        <v/>
      </c>
      <c r="BP270" s="115" t="str">
        <f t="shared" si="77"/>
        <v/>
      </c>
      <c r="BQ270" s="116" t="str">
        <f t="shared" si="78"/>
        <v/>
      </c>
      <c r="BR270" s="117" t="str">
        <f t="shared" si="79"/>
        <v/>
      </c>
      <c r="BS270" s="118" t="str">
        <f t="shared" si="80"/>
        <v/>
      </c>
      <c r="BT270" s="119" t="str">
        <f t="shared" si="81"/>
        <v/>
      </c>
      <c r="BU270" s="120" t="str">
        <f t="shared" si="82"/>
        <v/>
      </c>
      <c r="BV270" s="115" t="str">
        <f t="shared" si="83"/>
        <v/>
      </c>
      <c r="BW270" s="116" t="str">
        <f t="shared" si="84"/>
        <v/>
      </c>
      <c r="BX270" s="117" t="str">
        <f t="shared" si="85"/>
        <v/>
      </c>
      <c r="BY270" s="118" t="str">
        <f t="shared" si="86"/>
        <v/>
      </c>
      <c r="BZ270" s="119" t="str">
        <f t="shared" si="87"/>
        <v/>
      </c>
      <c r="CA270" s="120" t="str">
        <f t="shared" si="88"/>
        <v/>
      </c>
      <c r="CB270" s="146" t="e">
        <f>VLOOKUP($A270,[1]Peaks!$A$4:$G$21,2)</f>
        <v>#N/A</v>
      </c>
      <c r="CC270" s="146" t="e">
        <f>VLOOKUP($A270,[1]Peaks!$A$4:$G$21,3)</f>
        <v>#N/A</v>
      </c>
      <c r="CD270" s="146" t="e">
        <f>VLOOKUP($A270,[1]Peaks!$A$4:$G$21,4)</f>
        <v>#N/A</v>
      </c>
      <c r="CE270" s="146" t="e">
        <f>VLOOKUP($A270,[1]Peaks!$A$4:$G$21,5)</f>
        <v>#N/A</v>
      </c>
      <c r="CF270" s="146" t="e">
        <f>VLOOKUP($A270,[1]Peaks!$A$4:$G$21,6)</f>
        <v>#N/A</v>
      </c>
      <c r="CG270" s="146" t="e">
        <f>VLOOKUP($A270,[1]Peaks!$A$4:$G$21,7)</f>
        <v>#N/A</v>
      </c>
      <c r="CH270" s="146">
        <f t="shared" si="89"/>
        <v>0</v>
      </c>
      <c r="CI270" s="146">
        <f t="shared" si="90"/>
        <v>0</v>
      </c>
      <c r="CJ270" s="146">
        <f t="shared" si="91"/>
        <v>0</v>
      </c>
      <c r="CK270" s="146">
        <f t="shared" si="92"/>
        <v>0</v>
      </c>
      <c r="CL270" s="146">
        <f t="shared" si="93"/>
        <v>0</v>
      </c>
      <c r="CM270" s="146">
        <f t="shared" si="94"/>
        <v>0</v>
      </c>
      <c r="CN270" s="146">
        <f t="shared" si="95"/>
        <v>0</v>
      </c>
      <c r="CO270" s="146" t="e">
        <f t="shared" si="96"/>
        <v>#N/A</v>
      </c>
      <c r="CP270" s="146" t="e">
        <f t="shared" si="97"/>
        <v>#N/A</v>
      </c>
      <c r="CQ270" s="146" t="e">
        <f t="shared" si="98"/>
        <v>#N/A</v>
      </c>
      <c r="CR270" s="146" t="e">
        <f t="shared" si="99"/>
        <v>#N/A</v>
      </c>
      <c r="CS270" s="146" t="e">
        <f t="shared" si="100"/>
        <v>#N/A</v>
      </c>
      <c r="CT270" s="146" t="e">
        <f t="shared" si="101"/>
        <v>#N/A</v>
      </c>
      <c r="CU270" s="146">
        <f t="shared" si="102"/>
        <v>0</v>
      </c>
      <c r="CV270" s="146">
        <f t="shared" si="103"/>
        <v>0</v>
      </c>
      <c r="CW270" s="146">
        <f t="shared" si="104"/>
        <v>0</v>
      </c>
      <c r="CX270" s="146">
        <f t="shared" si="105"/>
        <v>0</v>
      </c>
      <c r="CY270" s="146">
        <f t="shared" si="106"/>
        <v>0</v>
      </c>
      <c r="CZ270" s="146">
        <f t="shared" si="107"/>
        <v>0</v>
      </c>
      <c r="DA270" s="146" t="e">
        <f t="shared" si="108"/>
        <v>#N/A</v>
      </c>
      <c r="DB270" s="146" t="e">
        <f t="shared" si="109"/>
        <v>#N/A</v>
      </c>
      <c r="DC270" s="146" t="e">
        <f t="shared" si="110"/>
        <v>#N/A</v>
      </c>
      <c r="DD270" s="146" t="e">
        <f t="shared" si="111"/>
        <v>#N/A</v>
      </c>
      <c r="DE270" s="146" t="e">
        <f t="shared" si="112"/>
        <v>#N/A</v>
      </c>
      <c r="DF270" s="146" t="e">
        <f t="shared" si="113"/>
        <v>#N/A</v>
      </c>
    </row>
    <row r="271" spans="2:110" x14ac:dyDescent="0.25">
      <c r="B271" s="142"/>
      <c r="G271" s="112"/>
      <c r="H271" s="112"/>
      <c r="I271" s="112"/>
      <c r="J271" s="112"/>
      <c r="K271" s="112"/>
      <c r="L271" s="112"/>
      <c r="M271" s="113"/>
      <c r="N271" s="113"/>
      <c r="O271" s="113"/>
      <c r="P271" s="113"/>
      <c r="Q271" s="113"/>
      <c r="R271" s="113"/>
      <c r="S271" s="114"/>
      <c r="T271" s="114"/>
      <c r="U271" s="114"/>
      <c r="V271" s="114"/>
      <c r="W271" s="114"/>
      <c r="X271" s="114"/>
      <c r="AR271" s="112" t="str">
        <f t="shared" si="59"/>
        <v/>
      </c>
      <c r="AS271" s="112" t="str">
        <f t="shared" si="60"/>
        <v/>
      </c>
      <c r="AU271" s="113" t="str">
        <f t="shared" si="61"/>
        <v/>
      </c>
      <c r="AV271" s="113" t="str">
        <f t="shared" si="62"/>
        <v/>
      </c>
      <c r="AX271" s="114" t="str">
        <f t="shared" si="63"/>
        <v/>
      </c>
      <c r="AY271" s="114" t="str">
        <f t="shared" si="64"/>
        <v/>
      </c>
      <c r="BA271" s="109" t="str">
        <f t="shared" si="65"/>
        <v/>
      </c>
      <c r="BB271" s="109" t="str">
        <f t="shared" si="66"/>
        <v/>
      </c>
      <c r="BD271" s="110" t="str">
        <f t="shared" si="67"/>
        <v/>
      </c>
      <c r="BE271" s="110" t="str">
        <f t="shared" si="68"/>
        <v/>
      </c>
      <c r="BG271" s="111" t="str">
        <f t="shared" si="69"/>
        <v/>
      </c>
      <c r="BH271" s="111" t="str">
        <f t="shared" si="70"/>
        <v/>
      </c>
      <c r="BJ271" s="144" t="str">
        <f t="shared" si="71"/>
        <v/>
      </c>
      <c r="BK271" s="113" t="str">
        <f t="shared" si="72"/>
        <v/>
      </c>
      <c r="BL271" s="114" t="str">
        <f t="shared" si="73"/>
        <v/>
      </c>
      <c r="BM271" s="109" t="str">
        <f t="shared" si="74"/>
        <v/>
      </c>
      <c r="BN271" s="110" t="str">
        <f t="shared" si="75"/>
        <v/>
      </c>
      <c r="BO271" s="145" t="str">
        <f t="shared" si="76"/>
        <v/>
      </c>
      <c r="BP271" s="115" t="str">
        <f t="shared" si="77"/>
        <v/>
      </c>
      <c r="BQ271" s="116" t="str">
        <f t="shared" si="78"/>
        <v/>
      </c>
      <c r="BR271" s="117" t="str">
        <f t="shared" si="79"/>
        <v/>
      </c>
      <c r="BS271" s="118" t="str">
        <f t="shared" si="80"/>
        <v/>
      </c>
      <c r="BT271" s="119" t="str">
        <f t="shared" si="81"/>
        <v/>
      </c>
      <c r="BU271" s="120" t="str">
        <f t="shared" si="82"/>
        <v/>
      </c>
      <c r="BV271" s="115" t="str">
        <f t="shared" si="83"/>
        <v/>
      </c>
      <c r="BW271" s="116" t="str">
        <f t="shared" si="84"/>
        <v/>
      </c>
      <c r="BX271" s="117" t="str">
        <f t="shared" si="85"/>
        <v/>
      </c>
      <c r="BY271" s="118" t="str">
        <f t="shared" si="86"/>
        <v/>
      </c>
      <c r="BZ271" s="119" t="str">
        <f t="shared" si="87"/>
        <v/>
      </c>
      <c r="CA271" s="120" t="str">
        <f t="shared" si="88"/>
        <v/>
      </c>
      <c r="CB271" s="146" t="e">
        <f>VLOOKUP($A271,[1]Peaks!$A$4:$G$21,2)</f>
        <v>#N/A</v>
      </c>
      <c r="CC271" s="146" t="e">
        <f>VLOOKUP($A271,[1]Peaks!$A$4:$G$21,3)</f>
        <v>#N/A</v>
      </c>
      <c r="CD271" s="146" t="e">
        <f>VLOOKUP($A271,[1]Peaks!$A$4:$G$21,4)</f>
        <v>#N/A</v>
      </c>
      <c r="CE271" s="146" t="e">
        <f>VLOOKUP($A271,[1]Peaks!$A$4:$G$21,5)</f>
        <v>#N/A</v>
      </c>
      <c r="CF271" s="146" t="e">
        <f>VLOOKUP($A271,[1]Peaks!$A$4:$G$21,6)</f>
        <v>#N/A</v>
      </c>
      <c r="CG271" s="146" t="e">
        <f>VLOOKUP($A271,[1]Peaks!$A$4:$G$21,7)</f>
        <v>#N/A</v>
      </c>
      <c r="CH271" s="146">
        <f t="shared" si="89"/>
        <v>0</v>
      </c>
      <c r="CI271" s="146">
        <f t="shared" si="90"/>
        <v>0</v>
      </c>
      <c r="CJ271" s="146">
        <f t="shared" si="91"/>
        <v>0</v>
      </c>
      <c r="CK271" s="146">
        <f t="shared" si="92"/>
        <v>0</v>
      </c>
      <c r="CL271" s="146">
        <f t="shared" si="93"/>
        <v>0</v>
      </c>
      <c r="CM271" s="146">
        <f t="shared" si="94"/>
        <v>0</v>
      </c>
      <c r="CN271" s="146">
        <f t="shared" si="95"/>
        <v>0</v>
      </c>
      <c r="CO271" s="146" t="e">
        <f t="shared" si="96"/>
        <v>#N/A</v>
      </c>
      <c r="CP271" s="146" t="e">
        <f t="shared" si="97"/>
        <v>#N/A</v>
      </c>
      <c r="CQ271" s="146" t="e">
        <f t="shared" si="98"/>
        <v>#N/A</v>
      </c>
      <c r="CR271" s="146" t="e">
        <f t="shared" si="99"/>
        <v>#N/A</v>
      </c>
      <c r="CS271" s="146" t="e">
        <f t="shared" si="100"/>
        <v>#N/A</v>
      </c>
      <c r="CT271" s="146" t="e">
        <f t="shared" si="101"/>
        <v>#N/A</v>
      </c>
      <c r="CU271" s="146">
        <f t="shared" si="102"/>
        <v>0</v>
      </c>
      <c r="CV271" s="146">
        <f t="shared" si="103"/>
        <v>0</v>
      </c>
      <c r="CW271" s="146">
        <f t="shared" si="104"/>
        <v>0</v>
      </c>
      <c r="CX271" s="146">
        <f t="shared" si="105"/>
        <v>0</v>
      </c>
      <c r="CY271" s="146">
        <f t="shared" si="106"/>
        <v>0</v>
      </c>
      <c r="CZ271" s="146">
        <f t="shared" si="107"/>
        <v>0</v>
      </c>
      <c r="DA271" s="146" t="e">
        <f t="shared" si="108"/>
        <v>#N/A</v>
      </c>
      <c r="DB271" s="146" t="e">
        <f t="shared" si="109"/>
        <v>#N/A</v>
      </c>
      <c r="DC271" s="146" t="e">
        <f t="shared" si="110"/>
        <v>#N/A</v>
      </c>
      <c r="DD271" s="146" t="e">
        <f t="shared" si="111"/>
        <v>#N/A</v>
      </c>
      <c r="DE271" s="146" t="e">
        <f t="shared" si="112"/>
        <v>#N/A</v>
      </c>
      <c r="DF271" s="146" t="e">
        <f t="shared" si="113"/>
        <v>#N/A</v>
      </c>
    </row>
    <row r="272" spans="2:110" x14ac:dyDescent="0.25">
      <c r="B272" s="142"/>
      <c r="G272" s="112"/>
      <c r="H272" s="112"/>
      <c r="I272" s="112"/>
      <c r="J272" s="112"/>
      <c r="K272" s="112"/>
      <c r="L272" s="112"/>
      <c r="M272" s="113"/>
      <c r="N272" s="113"/>
      <c r="O272" s="113"/>
      <c r="P272" s="113"/>
      <c r="Q272" s="113"/>
      <c r="R272" s="113"/>
      <c r="S272" s="114"/>
      <c r="T272" s="114"/>
      <c r="U272" s="114"/>
      <c r="V272" s="114"/>
      <c r="W272" s="114"/>
      <c r="X272" s="114"/>
      <c r="AR272" s="112" t="str">
        <f t="shared" si="59"/>
        <v/>
      </c>
      <c r="AS272" s="112" t="str">
        <f t="shared" si="60"/>
        <v/>
      </c>
      <c r="AU272" s="113" t="str">
        <f t="shared" si="61"/>
        <v/>
      </c>
      <c r="AV272" s="113" t="str">
        <f t="shared" si="62"/>
        <v/>
      </c>
      <c r="AX272" s="114" t="str">
        <f t="shared" si="63"/>
        <v/>
      </c>
      <c r="AY272" s="114" t="str">
        <f t="shared" si="64"/>
        <v/>
      </c>
      <c r="BA272" s="109" t="str">
        <f t="shared" si="65"/>
        <v/>
      </c>
      <c r="BB272" s="109" t="str">
        <f t="shared" si="66"/>
        <v/>
      </c>
      <c r="BD272" s="110" t="str">
        <f t="shared" si="67"/>
        <v/>
      </c>
      <c r="BE272" s="110" t="str">
        <f t="shared" si="68"/>
        <v/>
      </c>
      <c r="BG272" s="111" t="str">
        <f t="shared" si="69"/>
        <v/>
      </c>
      <c r="BH272" s="111" t="str">
        <f t="shared" si="70"/>
        <v/>
      </c>
      <c r="BJ272" s="144" t="str">
        <f t="shared" si="71"/>
        <v/>
      </c>
      <c r="BK272" s="113" t="str">
        <f t="shared" si="72"/>
        <v/>
      </c>
      <c r="BL272" s="114" t="str">
        <f t="shared" si="73"/>
        <v/>
      </c>
      <c r="BM272" s="109" t="str">
        <f t="shared" si="74"/>
        <v/>
      </c>
      <c r="BN272" s="110" t="str">
        <f t="shared" si="75"/>
        <v/>
      </c>
      <c r="BO272" s="145" t="str">
        <f t="shared" si="76"/>
        <v/>
      </c>
      <c r="BP272" s="115" t="str">
        <f t="shared" si="77"/>
        <v/>
      </c>
      <c r="BQ272" s="116" t="str">
        <f t="shared" si="78"/>
        <v/>
      </c>
      <c r="BR272" s="117" t="str">
        <f t="shared" si="79"/>
        <v/>
      </c>
      <c r="BS272" s="118" t="str">
        <f t="shared" si="80"/>
        <v/>
      </c>
      <c r="BT272" s="119" t="str">
        <f t="shared" si="81"/>
        <v/>
      </c>
      <c r="BU272" s="120" t="str">
        <f t="shared" si="82"/>
        <v/>
      </c>
      <c r="BV272" s="115" t="str">
        <f t="shared" si="83"/>
        <v/>
      </c>
      <c r="BW272" s="116" t="str">
        <f t="shared" si="84"/>
        <v/>
      </c>
      <c r="BX272" s="117" t="str">
        <f t="shared" si="85"/>
        <v/>
      </c>
      <c r="BY272" s="118" t="str">
        <f t="shared" si="86"/>
        <v/>
      </c>
      <c r="BZ272" s="119" t="str">
        <f t="shared" si="87"/>
        <v/>
      </c>
      <c r="CA272" s="120" t="str">
        <f t="shared" si="88"/>
        <v/>
      </c>
      <c r="CB272" s="146" t="e">
        <f>VLOOKUP($A272,[1]Peaks!$A$4:$G$21,2)</f>
        <v>#N/A</v>
      </c>
      <c r="CC272" s="146" t="e">
        <f>VLOOKUP($A272,[1]Peaks!$A$4:$G$21,3)</f>
        <v>#N/A</v>
      </c>
      <c r="CD272" s="146" t="e">
        <f>VLOOKUP($A272,[1]Peaks!$A$4:$G$21,4)</f>
        <v>#N/A</v>
      </c>
      <c r="CE272" s="146" t="e">
        <f>VLOOKUP($A272,[1]Peaks!$A$4:$G$21,5)</f>
        <v>#N/A</v>
      </c>
      <c r="CF272" s="146" t="e">
        <f>VLOOKUP($A272,[1]Peaks!$A$4:$G$21,6)</f>
        <v>#N/A</v>
      </c>
      <c r="CG272" s="146" t="e">
        <f>VLOOKUP($A272,[1]Peaks!$A$4:$G$21,7)</f>
        <v>#N/A</v>
      </c>
      <c r="CH272" s="146">
        <f t="shared" si="89"/>
        <v>0</v>
      </c>
      <c r="CI272" s="146">
        <f t="shared" si="90"/>
        <v>0</v>
      </c>
      <c r="CJ272" s="146">
        <f t="shared" si="91"/>
        <v>0</v>
      </c>
      <c r="CK272" s="146">
        <f t="shared" si="92"/>
        <v>0</v>
      </c>
      <c r="CL272" s="146">
        <f t="shared" si="93"/>
        <v>0</v>
      </c>
      <c r="CM272" s="146">
        <f t="shared" si="94"/>
        <v>0</v>
      </c>
      <c r="CN272" s="146">
        <f t="shared" si="95"/>
        <v>0</v>
      </c>
      <c r="CO272" s="146" t="e">
        <f t="shared" si="96"/>
        <v>#N/A</v>
      </c>
      <c r="CP272" s="146" t="e">
        <f t="shared" si="97"/>
        <v>#N/A</v>
      </c>
      <c r="CQ272" s="146" t="e">
        <f t="shared" si="98"/>
        <v>#N/A</v>
      </c>
      <c r="CR272" s="146" t="e">
        <f t="shared" si="99"/>
        <v>#N/A</v>
      </c>
      <c r="CS272" s="146" t="e">
        <f t="shared" si="100"/>
        <v>#N/A</v>
      </c>
      <c r="CT272" s="146" t="e">
        <f t="shared" si="101"/>
        <v>#N/A</v>
      </c>
      <c r="CU272" s="146">
        <f t="shared" si="102"/>
        <v>0</v>
      </c>
      <c r="CV272" s="146">
        <f t="shared" si="103"/>
        <v>0</v>
      </c>
      <c r="CW272" s="146">
        <f t="shared" si="104"/>
        <v>0</v>
      </c>
      <c r="CX272" s="146">
        <f t="shared" si="105"/>
        <v>0</v>
      </c>
      <c r="CY272" s="146">
        <f t="shared" si="106"/>
        <v>0</v>
      </c>
      <c r="CZ272" s="146">
        <f t="shared" si="107"/>
        <v>0</v>
      </c>
      <c r="DA272" s="146" t="e">
        <f t="shared" si="108"/>
        <v>#N/A</v>
      </c>
      <c r="DB272" s="146" t="e">
        <f t="shared" si="109"/>
        <v>#N/A</v>
      </c>
      <c r="DC272" s="146" t="e">
        <f t="shared" si="110"/>
        <v>#N/A</v>
      </c>
      <c r="DD272" s="146" t="e">
        <f t="shared" si="111"/>
        <v>#N/A</v>
      </c>
      <c r="DE272" s="146" t="e">
        <f t="shared" si="112"/>
        <v>#N/A</v>
      </c>
      <c r="DF272" s="146" t="e">
        <f t="shared" si="113"/>
        <v>#N/A</v>
      </c>
    </row>
    <row r="273" spans="1:110" x14ac:dyDescent="0.25">
      <c r="B273" s="142"/>
      <c r="G273" s="112"/>
      <c r="H273" s="112"/>
      <c r="I273" s="112"/>
      <c r="J273" s="112"/>
      <c r="K273" s="112"/>
      <c r="L273" s="112"/>
      <c r="M273" s="113"/>
      <c r="N273" s="113"/>
      <c r="O273" s="113"/>
      <c r="P273" s="113"/>
      <c r="Q273" s="113"/>
      <c r="R273" s="113"/>
      <c r="S273" s="114"/>
      <c r="T273" s="114"/>
      <c r="U273" s="114"/>
      <c r="V273" s="114"/>
      <c r="W273" s="114"/>
      <c r="X273" s="114"/>
      <c r="AR273" s="112" t="str">
        <f t="shared" si="59"/>
        <v/>
      </c>
      <c r="AS273" s="112" t="str">
        <f t="shared" si="60"/>
        <v/>
      </c>
      <c r="AU273" s="113" t="str">
        <f t="shared" si="61"/>
        <v/>
      </c>
      <c r="AV273" s="113" t="str">
        <f t="shared" si="62"/>
        <v/>
      </c>
      <c r="AX273" s="114" t="str">
        <f t="shared" si="63"/>
        <v/>
      </c>
      <c r="AY273" s="114" t="str">
        <f t="shared" si="64"/>
        <v/>
      </c>
      <c r="BA273" s="109" t="str">
        <f t="shared" si="65"/>
        <v/>
      </c>
      <c r="BB273" s="109" t="str">
        <f t="shared" si="66"/>
        <v/>
      </c>
      <c r="BD273" s="110" t="str">
        <f t="shared" si="67"/>
        <v/>
      </c>
      <c r="BE273" s="110" t="str">
        <f t="shared" si="68"/>
        <v/>
      </c>
      <c r="BG273" s="111" t="str">
        <f t="shared" si="69"/>
        <v/>
      </c>
      <c r="BH273" s="111" t="str">
        <f t="shared" si="70"/>
        <v/>
      </c>
      <c r="BJ273" s="144" t="str">
        <f t="shared" si="71"/>
        <v/>
      </c>
      <c r="BK273" s="113" t="str">
        <f t="shared" si="72"/>
        <v/>
      </c>
      <c r="BL273" s="114" t="str">
        <f t="shared" si="73"/>
        <v/>
      </c>
      <c r="BM273" s="109" t="str">
        <f t="shared" si="74"/>
        <v/>
      </c>
      <c r="BN273" s="110" t="str">
        <f t="shared" si="75"/>
        <v/>
      </c>
      <c r="BO273" s="145" t="str">
        <f t="shared" si="76"/>
        <v/>
      </c>
      <c r="BP273" s="115" t="str">
        <f t="shared" si="77"/>
        <v/>
      </c>
      <c r="BQ273" s="116" t="str">
        <f t="shared" si="78"/>
        <v/>
      </c>
      <c r="BR273" s="117" t="str">
        <f t="shared" si="79"/>
        <v/>
      </c>
      <c r="BS273" s="118" t="str">
        <f t="shared" si="80"/>
        <v/>
      </c>
      <c r="BT273" s="119" t="str">
        <f t="shared" si="81"/>
        <v/>
      </c>
      <c r="BU273" s="120" t="str">
        <f t="shared" si="82"/>
        <v/>
      </c>
      <c r="BV273" s="115" t="str">
        <f t="shared" si="83"/>
        <v/>
      </c>
      <c r="BW273" s="116" t="str">
        <f t="shared" si="84"/>
        <v/>
      </c>
      <c r="BX273" s="117" t="str">
        <f t="shared" si="85"/>
        <v/>
      </c>
      <c r="BY273" s="118" t="str">
        <f t="shared" si="86"/>
        <v/>
      </c>
      <c r="BZ273" s="119" t="str">
        <f t="shared" si="87"/>
        <v/>
      </c>
      <c r="CA273" s="120" t="str">
        <f t="shared" si="88"/>
        <v/>
      </c>
      <c r="CB273" s="146" t="e">
        <f>VLOOKUP($A273,[1]Peaks!$A$4:$G$21,2)</f>
        <v>#N/A</v>
      </c>
      <c r="CC273" s="146" t="e">
        <f>VLOOKUP($A273,[1]Peaks!$A$4:$G$21,3)</f>
        <v>#N/A</v>
      </c>
      <c r="CD273" s="146" t="e">
        <f>VLOOKUP($A273,[1]Peaks!$A$4:$G$21,4)</f>
        <v>#N/A</v>
      </c>
      <c r="CE273" s="146" t="e">
        <f>VLOOKUP($A273,[1]Peaks!$A$4:$G$21,5)</f>
        <v>#N/A</v>
      </c>
      <c r="CF273" s="146" t="e">
        <f>VLOOKUP($A273,[1]Peaks!$A$4:$G$21,6)</f>
        <v>#N/A</v>
      </c>
      <c r="CG273" s="146" t="e">
        <f>VLOOKUP($A273,[1]Peaks!$A$4:$G$21,7)</f>
        <v>#N/A</v>
      </c>
      <c r="CH273" s="146">
        <f t="shared" si="89"/>
        <v>0</v>
      </c>
      <c r="CI273" s="146">
        <f t="shared" si="90"/>
        <v>0</v>
      </c>
      <c r="CJ273" s="146">
        <f t="shared" si="91"/>
        <v>0</v>
      </c>
      <c r="CK273" s="146">
        <f t="shared" si="92"/>
        <v>0</v>
      </c>
      <c r="CL273" s="146">
        <f t="shared" si="93"/>
        <v>0</v>
      </c>
      <c r="CM273" s="146">
        <f t="shared" si="94"/>
        <v>0</v>
      </c>
      <c r="CN273" s="146">
        <f t="shared" si="95"/>
        <v>0</v>
      </c>
      <c r="CO273" s="146" t="e">
        <f t="shared" si="96"/>
        <v>#N/A</v>
      </c>
      <c r="CP273" s="146" t="e">
        <f t="shared" si="97"/>
        <v>#N/A</v>
      </c>
      <c r="CQ273" s="146" t="e">
        <f t="shared" si="98"/>
        <v>#N/A</v>
      </c>
      <c r="CR273" s="146" t="e">
        <f t="shared" si="99"/>
        <v>#N/A</v>
      </c>
      <c r="CS273" s="146" t="e">
        <f t="shared" si="100"/>
        <v>#N/A</v>
      </c>
      <c r="CT273" s="146" t="e">
        <f t="shared" si="101"/>
        <v>#N/A</v>
      </c>
      <c r="CU273" s="146">
        <f t="shared" si="102"/>
        <v>0</v>
      </c>
      <c r="CV273" s="146">
        <f t="shared" si="103"/>
        <v>0</v>
      </c>
      <c r="CW273" s="146">
        <f t="shared" si="104"/>
        <v>0</v>
      </c>
      <c r="CX273" s="146">
        <f t="shared" si="105"/>
        <v>0</v>
      </c>
      <c r="CY273" s="146">
        <f t="shared" si="106"/>
        <v>0</v>
      </c>
      <c r="CZ273" s="146">
        <f t="shared" si="107"/>
        <v>0</v>
      </c>
      <c r="DA273" s="146" t="e">
        <f t="shared" si="108"/>
        <v>#N/A</v>
      </c>
      <c r="DB273" s="146" t="e">
        <f t="shared" si="109"/>
        <v>#N/A</v>
      </c>
      <c r="DC273" s="146" t="e">
        <f t="shared" si="110"/>
        <v>#N/A</v>
      </c>
      <c r="DD273" s="146" t="e">
        <f t="shared" si="111"/>
        <v>#N/A</v>
      </c>
      <c r="DE273" s="146" t="e">
        <f t="shared" si="112"/>
        <v>#N/A</v>
      </c>
      <c r="DF273" s="146" t="e">
        <f t="shared" si="113"/>
        <v>#N/A</v>
      </c>
    </row>
    <row r="274" spans="1:110" x14ac:dyDescent="0.25">
      <c r="B274" s="142"/>
      <c r="G274" s="112"/>
      <c r="H274" s="112"/>
      <c r="I274" s="112"/>
      <c r="J274" s="112"/>
      <c r="K274" s="112"/>
      <c r="L274" s="112"/>
      <c r="M274" s="113"/>
      <c r="N274" s="113"/>
      <c r="O274" s="113"/>
      <c r="P274" s="113"/>
      <c r="Q274" s="113"/>
      <c r="R274" s="113"/>
      <c r="S274" s="114"/>
      <c r="T274" s="114"/>
      <c r="U274" s="114"/>
      <c r="V274" s="114"/>
      <c r="W274" s="114"/>
      <c r="X274" s="114"/>
      <c r="AR274" s="112" t="str">
        <f t="shared" si="59"/>
        <v/>
      </c>
      <c r="AS274" s="112" t="str">
        <f t="shared" si="60"/>
        <v/>
      </c>
      <c r="AU274" s="113" t="str">
        <f t="shared" si="61"/>
        <v/>
      </c>
      <c r="AV274" s="113" t="str">
        <f t="shared" si="62"/>
        <v/>
      </c>
      <c r="AX274" s="114" t="str">
        <f t="shared" si="63"/>
        <v/>
      </c>
      <c r="AY274" s="114" t="str">
        <f t="shared" si="64"/>
        <v/>
      </c>
      <c r="BA274" s="109" t="str">
        <f t="shared" si="65"/>
        <v/>
      </c>
      <c r="BB274" s="109" t="str">
        <f t="shared" si="66"/>
        <v/>
      </c>
      <c r="BD274" s="110" t="str">
        <f t="shared" si="67"/>
        <v/>
      </c>
      <c r="BE274" s="110" t="str">
        <f t="shared" si="68"/>
        <v/>
      </c>
      <c r="BG274" s="111" t="str">
        <f t="shared" si="69"/>
        <v/>
      </c>
      <c r="BH274" s="111" t="str">
        <f t="shared" si="70"/>
        <v/>
      </c>
      <c r="BJ274" s="144" t="str">
        <f t="shared" si="71"/>
        <v/>
      </c>
      <c r="BK274" s="113" t="str">
        <f t="shared" si="72"/>
        <v/>
      </c>
      <c r="BL274" s="114" t="str">
        <f t="shared" si="73"/>
        <v/>
      </c>
      <c r="BM274" s="109" t="str">
        <f t="shared" si="74"/>
        <v/>
      </c>
      <c r="BN274" s="110" t="str">
        <f t="shared" si="75"/>
        <v/>
      </c>
      <c r="BO274" s="145" t="str">
        <f t="shared" si="76"/>
        <v/>
      </c>
      <c r="BP274" s="115" t="str">
        <f t="shared" si="77"/>
        <v/>
      </c>
      <c r="BQ274" s="116" t="str">
        <f t="shared" si="78"/>
        <v/>
      </c>
      <c r="BR274" s="117" t="str">
        <f t="shared" si="79"/>
        <v/>
      </c>
      <c r="BS274" s="118" t="str">
        <f t="shared" si="80"/>
        <v/>
      </c>
      <c r="BT274" s="119" t="str">
        <f t="shared" si="81"/>
        <v/>
      </c>
      <c r="BU274" s="120" t="str">
        <f t="shared" si="82"/>
        <v/>
      </c>
      <c r="BV274" s="115" t="str">
        <f t="shared" si="83"/>
        <v/>
      </c>
      <c r="BW274" s="116" t="str">
        <f t="shared" si="84"/>
        <v/>
      </c>
      <c r="BX274" s="117" t="str">
        <f t="shared" si="85"/>
        <v/>
      </c>
      <c r="BY274" s="118" t="str">
        <f t="shared" si="86"/>
        <v/>
      </c>
      <c r="BZ274" s="119" t="str">
        <f t="shared" si="87"/>
        <v/>
      </c>
      <c r="CA274" s="120" t="str">
        <f t="shared" si="88"/>
        <v/>
      </c>
      <c r="CB274" s="146" t="e">
        <f>VLOOKUP($A274,[1]Peaks!$A$4:$G$21,2)</f>
        <v>#N/A</v>
      </c>
      <c r="CC274" s="146" t="e">
        <f>VLOOKUP($A274,[1]Peaks!$A$4:$G$21,3)</f>
        <v>#N/A</v>
      </c>
      <c r="CD274" s="146" t="e">
        <f>VLOOKUP($A274,[1]Peaks!$A$4:$G$21,4)</f>
        <v>#N/A</v>
      </c>
      <c r="CE274" s="146" t="e">
        <f>VLOOKUP($A274,[1]Peaks!$A$4:$G$21,5)</f>
        <v>#N/A</v>
      </c>
      <c r="CF274" s="146" t="e">
        <f>VLOOKUP($A274,[1]Peaks!$A$4:$G$21,6)</f>
        <v>#N/A</v>
      </c>
      <c r="CG274" s="146" t="e">
        <f>VLOOKUP($A274,[1]Peaks!$A$4:$G$21,7)</f>
        <v>#N/A</v>
      </c>
      <c r="CH274" s="146">
        <f t="shared" si="89"/>
        <v>0</v>
      </c>
      <c r="CI274" s="146">
        <f t="shared" si="90"/>
        <v>0</v>
      </c>
      <c r="CJ274" s="146">
        <f t="shared" si="91"/>
        <v>0</v>
      </c>
      <c r="CK274" s="146">
        <f t="shared" si="92"/>
        <v>0</v>
      </c>
      <c r="CL274" s="146">
        <f t="shared" si="93"/>
        <v>0</v>
      </c>
      <c r="CM274" s="146">
        <f t="shared" si="94"/>
        <v>0</v>
      </c>
      <c r="CN274" s="146">
        <f t="shared" si="95"/>
        <v>0</v>
      </c>
      <c r="CO274" s="146" t="e">
        <f t="shared" si="96"/>
        <v>#N/A</v>
      </c>
      <c r="CP274" s="146" t="e">
        <f t="shared" si="97"/>
        <v>#N/A</v>
      </c>
      <c r="CQ274" s="146" t="e">
        <f t="shared" si="98"/>
        <v>#N/A</v>
      </c>
      <c r="CR274" s="146" t="e">
        <f t="shared" si="99"/>
        <v>#N/A</v>
      </c>
      <c r="CS274" s="146" t="e">
        <f t="shared" si="100"/>
        <v>#N/A</v>
      </c>
      <c r="CT274" s="146" t="e">
        <f t="shared" si="101"/>
        <v>#N/A</v>
      </c>
      <c r="CU274" s="146">
        <f t="shared" si="102"/>
        <v>0</v>
      </c>
      <c r="CV274" s="146">
        <f t="shared" si="103"/>
        <v>0</v>
      </c>
      <c r="CW274" s="146">
        <f t="shared" si="104"/>
        <v>0</v>
      </c>
      <c r="CX274" s="146">
        <f t="shared" si="105"/>
        <v>0</v>
      </c>
      <c r="CY274" s="146">
        <f t="shared" si="106"/>
        <v>0</v>
      </c>
      <c r="CZ274" s="146">
        <f t="shared" si="107"/>
        <v>0</v>
      </c>
      <c r="DA274" s="146" t="e">
        <f t="shared" si="108"/>
        <v>#N/A</v>
      </c>
      <c r="DB274" s="146" t="e">
        <f t="shared" si="109"/>
        <v>#N/A</v>
      </c>
      <c r="DC274" s="146" t="e">
        <f t="shared" si="110"/>
        <v>#N/A</v>
      </c>
      <c r="DD274" s="146" t="e">
        <f t="shared" si="111"/>
        <v>#N/A</v>
      </c>
      <c r="DE274" s="146" t="e">
        <f t="shared" si="112"/>
        <v>#N/A</v>
      </c>
      <c r="DF274" s="146" t="e">
        <f t="shared" si="113"/>
        <v>#N/A</v>
      </c>
    </row>
    <row r="275" spans="1:110" x14ac:dyDescent="0.25">
      <c r="B275" s="142"/>
      <c r="G275" s="112"/>
      <c r="H275" s="112"/>
      <c r="I275" s="112"/>
      <c r="J275" s="112"/>
      <c r="K275" s="112"/>
      <c r="L275" s="112"/>
      <c r="M275" s="113"/>
      <c r="N275" s="113"/>
      <c r="O275" s="113"/>
      <c r="P275" s="113"/>
      <c r="Q275" s="113"/>
      <c r="R275" s="113"/>
      <c r="S275" s="114"/>
      <c r="T275" s="114"/>
      <c r="U275" s="114"/>
      <c r="V275" s="114"/>
      <c r="W275" s="114"/>
      <c r="X275" s="114"/>
      <c r="AR275" s="112" t="str">
        <f t="shared" si="59"/>
        <v/>
      </c>
      <c r="AS275" s="112" t="str">
        <f t="shared" si="60"/>
        <v/>
      </c>
      <c r="AU275" s="113" t="str">
        <f t="shared" si="61"/>
        <v/>
      </c>
      <c r="AV275" s="113" t="str">
        <f t="shared" si="62"/>
        <v/>
      </c>
      <c r="AX275" s="114" t="str">
        <f t="shared" si="63"/>
        <v/>
      </c>
      <c r="AY275" s="114" t="str">
        <f t="shared" si="64"/>
        <v/>
      </c>
      <c r="BA275" s="109" t="str">
        <f t="shared" si="65"/>
        <v/>
      </c>
      <c r="BB275" s="109" t="str">
        <f t="shared" si="66"/>
        <v/>
      </c>
      <c r="BD275" s="110" t="str">
        <f t="shared" si="67"/>
        <v/>
      </c>
      <c r="BE275" s="110" t="str">
        <f t="shared" si="68"/>
        <v/>
      </c>
      <c r="BG275" s="111" t="str">
        <f t="shared" si="69"/>
        <v/>
      </c>
      <c r="BH275" s="111" t="str">
        <f t="shared" si="70"/>
        <v/>
      </c>
      <c r="BJ275" s="144" t="str">
        <f t="shared" si="71"/>
        <v/>
      </c>
      <c r="BK275" s="113" t="str">
        <f t="shared" si="72"/>
        <v/>
      </c>
      <c r="BL275" s="114" t="str">
        <f t="shared" si="73"/>
        <v/>
      </c>
      <c r="BM275" s="109" t="str">
        <f t="shared" si="74"/>
        <v/>
      </c>
      <c r="BN275" s="110" t="str">
        <f t="shared" si="75"/>
        <v/>
      </c>
      <c r="BO275" s="145" t="str">
        <f t="shared" si="76"/>
        <v/>
      </c>
      <c r="BP275" s="115" t="str">
        <f t="shared" si="77"/>
        <v/>
      </c>
      <c r="BQ275" s="116" t="str">
        <f t="shared" si="78"/>
        <v/>
      </c>
      <c r="BR275" s="117" t="str">
        <f t="shared" si="79"/>
        <v/>
      </c>
      <c r="BS275" s="118" t="str">
        <f t="shared" si="80"/>
        <v/>
      </c>
      <c r="BT275" s="119" t="str">
        <f t="shared" si="81"/>
        <v/>
      </c>
      <c r="BU275" s="120" t="str">
        <f t="shared" si="82"/>
        <v/>
      </c>
      <c r="BV275" s="115" t="str">
        <f t="shared" si="83"/>
        <v/>
      </c>
      <c r="BW275" s="116" t="str">
        <f t="shared" si="84"/>
        <v/>
      </c>
      <c r="BX275" s="117" t="str">
        <f t="shared" si="85"/>
        <v/>
      </c>
      <c r="BY275" s="118" t="str">
        <f t="shared" si="86"/>
        <v/>
      </c>
      <c r="BZ275" s="119" t="str">
        <f t="shared" si="87"/>
        <v/>
      </c>
      <c r="CA275" s="120" t="str">
        <f t="shared" si="88"/>
        <v/>
      </c>
      <c r="CB275" s="146" t="e">
        <f>VLOOKUP($A275,[1]Peaks!$A$4:$G$21,2)</f>
        <v>#N/A</v>
      </c>
      <c r="CC275" s="146" t="e">
        <f>VLOOKUP($A275,[1]Peaks!$A$4:$G$21,3)</f>
        <v>#N/A</v>
      </c>
      <c r="CD275" s="146" t="e">
        <f>VLOOKUP($A275,[1]Peaks!$A$4:$G$21,4)</f>
        <v>#N/A</v>
      </c>
      <c r="CE275" s="146" t="e">
        <f>VLOOKUP($A275,[1]Peaks!$A$4:$G$21,5)</f>
        <v>#N/A</v>
      </c>
      <c r="CF275" s="146" t="e">
        <f>VLOOKUP($A275,[1]Peaks!$A$4:$G$21,6)</f>
        <v>#N/A</v>
      </c>
      <c r="CG275" s="146" t="e">
        <f>VLOOKUP($A275,[1]Peaks!$A$4:$G$21,7)</f>
        <v>#N/A</v>
      </c>
      <c r="CH275" s="146">
        <f t="shared" si="89"/>
        <v>0</v>
      </c>
      <c r="CI275" s="146">
        <f t="shared" si="90"/>
        <v>0</v>
      </c>
      <c r="CJ275" s="146">
        <f t="shared" si="91"/>
        <v>0</v>
      </c>
      <c r="CK275" s="146">
        <f t="shared" si="92"/>
        <v>0</v>
      </c>
      <c r="CL275" s="146">
        <f t="shared" si="93"/>
        <v>0</v>
      </c>
      <c r="CM275" s="146">
        <f t="shared" si="94"/>
        <v>0</v>
      </c>
      <c r="CN275" s="146">
        <f t="shared" si="95"/>
        <v>0</v>
      </c>
      <c r="CO275" s="146" t="e">
        <f t="shared" si="96"/>
        <v>#N/A</v>
      </c>
      <c r="CP275" s="146" t="e">
        <f t="shared" si="97"/>
        <v>#N/A</v>
      </c>
      <c r="CQ275" s="146" t="e">
        <f t="shared" si="98"/>
        <v>#N/A</v>
      </c>
      <c r="CR275" s="146" t="e">
        <f t="shared" si="99"/>
        <v>#N/A</v>
      </c>
      <c r="CS275" s="146" t="e">
        <f t="shared" si="100"/>
        <v>#N/A</v>
      </c>
      <c r="CT275" s="146" t="e">
        <f t="shared" si="101"/>
        <v>#N/A</v>
      </c>
      <c r="CU275" s="146">
        <f t="shared" si="102"/>
        <v>0</v>
      </c>
      <c r="CV275" s="146">
        <f t="shared" si="103"/>
        <v>0</v>
      </c>
      <c r="CW275" s="146">
        <f t="shared" si="104"/>
        <v>0</v>
      </c>
      <c r="CX275" s="146">
        <f t="shared" si="105"/>
        <v>0</v>
      </c>
      <c r="CY275" s="146">
        <f t="shared" si="106"/>
        <v>0</v>
      </c>
      <c r="CZ275" s="146">
        <f t="shared" si="107"/>
        <v>0</v>
      </c>
      <c r="DA275" s="146" t="e">
        <f t="shared" si="108"/>
        <v>#N/A</v>
      </c>
      <c r="DB275" s="146" t="e">
        <f t="shared" si="109"/>
        <v>#N/A</v>
      </c>
      <c r="DC275" s="146" t="e">
        <f t="shared" si="110"/>
        <v>#N/A</v>
      </c>
      <c r="DD275" s="146" t="e">
        <f t="shared" si="111"/>
        <v>#N/A</v>
      </c>
      <c r="DE275" s="146" t="e">
        <f t="shared" si="112"/>
        <v>#N/A</v>
      </c>
      <c r="DF275" s="146" t="e">
        <f t="shared" si="113"/>
        <v>#N/A</v>
      </c>
    </row>
    <row r="276" spans="1:110" ht="15.75" thickBot="1" x14ac:dyDescent="0.3">
      <c r="B276" s="142"/>
      <c r="G276" s="112"/>
      <c r="H276" s="112"/>
      <c r="I276" s="112"/>
      <c r="J276" s="112"/>
      <c r="K276" s="112"/>
      <c r="L276" s="112"/>
      <c r="M276" s="113"/>
      <c r="N276" s="113"/>
      <c r="O276" s="113"/>
      <c r="P276" s="113"/>
      <c r="Q276" s="113"/>
      <c r="R276" s="113"/>
      <c r="S276" s="114"/>
      <c r="T276" s="114"/>
      <c r="U276" s="114"/>
      <c r="V276" s="114"/>
      <c r="W276" s="114"/>
      <c r="X276" s="114"/>
      <c r="AR276" s="112" t="str">
        <f t="shared" si="59"/>
        <v/>
      </c>
      <c r="AS276" s="112" t="str">
        <f t="shared" si="60"/>
        <v/>
      </c>
      <c r="AU276" s="113" t="str">
        <f t="shared" si="61"/>
        <v/>
      </c>
      <c r="AV276" s="113" t="str">
        <f t="shared" si="62"/>
        <v/>
      </c>
      <c r="AX276" s="114" t="str">
        <f t="shared" si="63"/>
        <v/>
      </c>
      <c r="AY276" s="114" t="str">
        <f t="shared" si="64"/>
        <v/>
      </c>
      <c r="BA276" s="109" t="str">
        <f t="shared" si="65"/>
        <v/>
      </c>
      <c r="BB276" s="109" t="str">
        <f t="shared" si="66"/>
        <v/>
      </c>
      <c r="BD276" s="110" t="str">
        <f t="shared" si="67"/>
        <v/>
      </c>
      <c r="BE276" s="110" t="str">
        <f t="shared" si="68"/>
        <v/>
      </c>
      <c r="BG276" s="111" t="str">
        <f t="shared" si="69"/>
        <v/>
      </c>
      <c r="BH276" s="111" t="str">
        <f t="shared" si="70"/>
        <v/>
      </c>
      <c r="BJ276" s="144" t="str">
        <f t="shared" si="71"/>
        <v/>
      </c>
      <c r="BK276" s="113" t="str">
        <f t="shared" si="72"/>
        <v/>
      </c>
      <c r="BL276" s="114" t="str">
        <f t="shared" si="73"/>
        <v/>
      </c>
      <c r="BM276" s="109" t="str">
        <f t="shared" si="74"/>
        <v/>
      </c>
      <c r="BN276" s="110" t="str">
        <f t="shared" si="75"/>
        <v/>
      </c>
      <c r="BO276" s="145" t="str">
        <f t="shared" si="76"/>
        <v/>
      </c>
      <c r="BP276" s="115" t="str">
        <f t="shared" si="77"/>
        <v/>
      </c>
      <c r="BQ276" s="116" t="str">
        <f t="shared" si="78"/>
        <v/>
      </c>
      <c r="BR276" s="117" t="str">
        <f t="shared" si="79"/>
        <v/>
      </c>
      <c r="BS276" s="118" t="str">
        <f t="shared" si="80"/>
        <v/>
      </c>
      <c r="BT276" s="119" t="str">
        <f t="shared" si="81"/>
        <v/>
      </c>
      <c r="BU276" s="120" t="str">
        <f t="shared" si="82"/>
        <v/>
      </c>
      <c r="BV276" s="115" t="str">
        <f t="shared" si="83"/>
        <v/>
      </c>
      <c r="BW276" s="116" t="str">
        <f t="shared" si="84"/>
        <v/>
      </c>
      <c r="BX276" s="117" t="str">
        <f t="shared" si="85"/>
        <v/>
      </c>
      <c r="BY276" s="118" t="str">
        <f t="shared" si="86"/>
        <v/>
      </c>
      <c r="BZ276" s="119" t="str">
        <f t="shared" si="87"/>
        <v/>
      </c>
      <c r="CA276" s="120" t="str">
        <f t="shared" si="88"/>
        <v/>
      </c>
      <c r="CB276" s="146" t="e">
        <f>VLOOKUP($A276,[1]Peaks!$A$4:$G$21,2)</f>
        <v>#N/A</v>
      </c>
      <c r="CC276" s="146" t="e">
        <f>VLOOKUP($A276,[1]Peaks!$A$4:$G$21,3)</f>
        <v>#N/A</v>
      </c>
      <c r="CD276" s="146" t="e">
        <f>VLOOKUP($A276,[1]Peaks!$A$4:$G$21,4)</f>
        <v>#N/A</v>
      </c>
      <c r="CE276" s="146" t="e">
        <f>VLOOKUP($A276,[1]Peaks!$A$4:$G$21,5)</f>
        <v>#N/A</v>
      </c>
      <c r="CF276" s="146" t="e">
        <f>VLOOKUP($A276,[1]Peaks!$A$4:$G$21,6)</f>
        <v>#N/A</v>
      </c>
      <c r="CG276" s="146" t="e">
        <f>VLOOKUP($A276,[1]Peaks!$A$4:$G$21,7)</f>
        <v>#N/A</v>
      </c>
      <c r="CH276" s="146">
        <f t="shared" si="89"/>
        <v>0</v>
      </c>
      <c r="CI276" s="146">
        <f t="shared" si="90"/>
        <v>0</v>
      </c>
      <c r="CJ276" s="146">
        <f t="shared" si="91"/>
        <v>0</v>
      </c>
      <c r="CK276" s="146">
        <f t="shared" si="92"/>
        <v>0</v>
      </c>
      <c r="CL276" s="146">
        <f t="shared" si="93"/>
        <v>0</v>
      </c>
      <c r="CM276" s="146">
        <f t="shared" si="94"/>
        <v>0</v>
      </c>
      <c r="CN276" s="146">
        <f t="shared" si="95"/>
        <v>0</v>
      </c>
      <c r="CO276" s="146" t="e">
        <f t="shared" si="96"/>
        <v>#N/A</v>
      </c>
      <c r="CP276" s="146" t="e">
        <f t="shared" si="97"/>
        <v>#N/A</v>
      </c>
      <c r="CQ276" s="146" t="e">
        <f t="shared" si="98"/>
        <v>#N/A</v>
      </c>
      <c r="CR276" s="146" t="e">
        <f t="shared" si="99"/>
        <v>#N/A</v>
      </c>
      <c r="CS276" s="146" t="e">
        <f t="shared" si="100"/>
        <v>#N/A</v>
      </c>
      <c r="CT276" s="146" t="e">
        <f t="shared" si="101"/>
        <v>#N/A</v>
      </c>
      <c r="CU276" s="146">
        <f t="shared" si="102"/>
        <v>0</v>
      </c>
      <c r="CV276" s="146">
        <f t="shared" si="103"/>
        <v>0</v>
      </c>
      <c r="CW276" s="146">
        <f t="shared" si="104"/>
        <v>0</v>
      </c>
      <c r="CX276" s="146">
        <f t="shared" si="105"/>
        <v>0</v>
      </c>
      <c r="CY276" s="146">
        <f t="shared" si="106"/>
        <v>0</v>
      </c>
      <c r="CZ276" s="146">
        <f t="shared" si="107"/>
        <v>0</v>
      </c>
      <c r="DA276" s="146" t="e">
        <f t="shared" si="108"/>
        <v>#N/A</v>
      </c>
      <c r="DB276" s="146" t="e">
        <f t="shared" si="109"/>
        <v>#N/A</v>
      </c>
      <c r="DC276" s="146" t="e">
        <f t="shared" si="110"/>
        <v>#N/A</v>
      </c>
      <c r="DD276" s="146" t="e">
        <f t="shared" si="111"/>
        <v>#N/A</v>
      </c>
      <c r="DE276" s="146" t="e">
        <f t="shared" si="112"/>
        <v>#N/A</v>
      </c>
      <c r="DF276" s="146" t="e">
        <f t="shared" si="113"/>
        <v>#N/A</v>
      </c>
    </row>
    <row r="277" spans="1:110" s="60" customFormat="1" ht="15.75" thickBot="1" x14ac:dyDescent="0.3">
      <c r="A277" s="147"/>
      <c r="B277" s="148"/>
      <c r="E277" s="149"/>
      <c r="F277" s="149"/>
      <c r="G277" s="150"/>
      <c r="H277" s="150"/>
      <c r="I277" s="150"/>
      <c r="J277" s="150"/>
      <c r="K277" s="150"/>
      <c r="L277" s="150"/>
      <c r="M277" s="151"/>
      <c r="N277" s="151"/>
      <c r="O277" s="151"/>
      <c r="P277" s="151"/>
      <c r="Q277" s="151"/>
      <c r="R277" s="151"/>
      <c r="S277" s="152"/>
      <c r="T277" s="152"/>
      <c r="U277" s="152"/>
      <c r="V277" s="152"/>
      <c r="W277" s="152"/>
      <c r="X277" s="152"/>
      <c r="Y277" s="109"/>
      <c r="Z277" s="109"/>
      <c r="AA277" s="154"/>
      <c r="AB277" s="154"/>
      <c r="AC277" s="153"/>
      <c r="AD277" s="153"/>
      <c r="AE277" s="153"/>
      <c r="AF277" s="153"/>
      <c r="AG277" s="155"/>
      <c r="AH277" s="155"/>
      <c r="AI277" s="155"/>
      <c r="AJ277" s="155"/>
      <c r="AK277" s="155"/>
      <c r="AL277" s="156"/>
      <c r="AM277" s="156"/>
      <c r="AN277" s="156"/>
      <c r="AO277" s="156"/>
      <c r="AP277" s="156"/>
      <c r="AQ277" s="156"/>
      <c r="AR277" s="112" t="str">
        <f t="shared" si="59"/>
        <v/>
      </c>
      <c r="AS277" s="112" t="str">
        <f t="shared" si="60"/>
        <v/>
      </c>
      <c r="AT277" s="150"/>
      <c r="AU277" s="151" t="str">
        <f t="shared" si="61"/>
        <v/>
      </c>
      <c r="AV277" s="151" t="str">
        <f t="shared" si="62"/>
        <v/>
      </c>
      <c r="AW277" s="151"/>
      <c r="AX277" s="152" t="str">
        <f t="shared" si="63"/>
        <v/>
      </c>
      <c r="AY277" s="152" t="str">
        <f t="shared" si="64"/>
        <v/>
      </c>
      <c r="AZ277" s="152"/>
      <c r="BA277" s="153" t="str">
        <f t="shared" si="65"/>
        <v/>
      </c>
      <c r="BB277" s="153" t="str">
        <f t="shared" si="66"/>
        <v/>
      </c>
      <c r="BC277" s="153"/>
      <c r="BD277" s="155" t="str">
        <f t="shared" si="67"/>
        <v/>
      </c>
      <c r="BE277" s="155" t="str">
        <f t="shared" si="68"/>
        <v/>
      </c>
      <c r="BF277" s="155"/>
      <c r="BG277" s="156" t="str">
        <f t="shared" si="69"/>
        <v/>
      </c>
      <c r="BH277" s="156" t="str">
        <f t="shared" si="70"/>
        <v/>
      </c>
      <c r="BI277" s="156"/>
      <c r="BJ277" s="157" t="str">
        <f t="shared" si="71"/>
        <v/>
      </c>
      <c r="BK277" s="151" t="str">
        <f t="shared" si="72"/>
        <v/>
      </c>
      <c r="BL277" s="152" t="str">
        <f t="shared" si="73"/>
        <v/>
      </c>
      <c r="BM277" s="153" t="str">
        <f t="shared" si="74"/>
        <v/>
      </c>
      <c r="BN277" s="155" t="str">
        <f t="shared" si="75"/>
        <v/>
      </c>
      <c r="BO277" s="158" t="str">
        <f t="shared" si="76"/>
        <v/>
      </c>
      <c r="BP277" s="159" t="str">
        <f t="shared" si="77"/>
        <v/>
      </c>
      <c r="BQ277" s="160" t="str">
        <f t="shared" si="78"/>
        <v/>
      </c>
      <c r="BR277" s="161" t="str">
        <f t="shared" si="79"/>
        <v/>
      </c>
      <c r="BS277" s="162" t="str">
        <f t="shared" si="80"/>
        <v/>
      </c>
      <c r="BT277" s="163" t="str">
        <f t="shared" si="81"/>
        <v/>
      </c>
      <c r="BU277" s="164" t="str">
        <f t="shared" si="82"/>
        <v/>
      </c>
      <c r="BV277" s="159" t="str">
        <f t="shared" si="83"/>
        <v/>
      </c>
      <c r="BW277" s="160" t="str">
        <f t="shared" si="84"/>
        <v/>
      </c>
      <c r="BX277" s="161" t="str">
        <f t="shared" si="85"/>
        <v/>
      </c>
      <c r="BY277" s="162" t="str">
        <f t="shared" si="86"/>
        <v/>
      </c>
      <c r="BZ277" s="163" t="str">
        <f t="shared" si="87"/>
        <v/>
      </c>
      <c r="CA277" s="164" t="str">
        <f t="shared" si="88"/>
        <v/>
      </c>
      <c r="CB277" s="146" t="e">
        <f>VLOOKUP($A277,[1]Peaks!$A$4:$G$21,2)</f>
        <v>#N/A</v>
      </c>
      <c r="CC277" s="146" t="e">
        <f>VLOOKUP($A277,[1]Peaks!$A$4:$G$21,3)</f>
        <v>#N/A</v>
      </c>
      <c r="CD277" s="146" t="e">
        <f>VLOOKUP($A277,[1]Peaks!$A$4:$G$21,4)</f>
        <v>#N/A</v>
      </c>
      <c r="CE277" s="146" t="e">
        <f>VLOOKUP($A277,[1]Peaks!$A$4:$G$21,5)</f>
        <v>#N/A</v>
      </c>
      <c r="CF277" s="146" t="e">
        <f>VLOOKUP($A277,[1]Peaks!$A$4:$G$21,6)</f>
        <v>#N/A</v>
      </c>
      <c r="CG277" s="146" t="e">
        <f>VLOOKUP($A277,[1]Peaks!$A$4:$G$21,7)</f>
        <v>#N/A</v>
      </c>
      <c r="CH277" s="146">
        <f t="shared" si="89"/>
        <v>0</v>
      </c>
      <c r="CI277" s="146">
        <f t="shared" si="90"/>
        <v>0</v>
      </c>
      <c r="CJ277" s="146">
        <f t="shared" si="91"/>
        <v>0</v>
      </c>
      <c r="CK277" s="146">
        <f t="shared" si="92"/>
        <v>0</v>
      </c>
      <c r="CL277" s="146">
        <f t="shared" si="93"/>
        <v>0</v>
      </c>
      <c r="CM277" s="146">
        <f t="shared" si="94"/>
        <v>0</v>
      </c>
      <c r="CN277" s="146">
        <f t="shared" si="95"/>
        <v>0</v>
      </c>
      <c r="CO277" s="146" t="e">
        <f t="shared" si="96"/>
        <v>#N/A</v>
      </c>
      <c r="CP277" s="146" t="e">
        <f t="shared" si="97"/>
        <v>#N/A</v>
      </c>
      <c r="CQ277" s="146" t="e">
        <f t="shared" si="98"/>
        <v>#N/A</v>
      </c>
      <c r="CR277" s="146" t="e">
        <f t="shared" si="99"/>
        <v>#N/A</v>
      </c>
      <c r="CS277" s="146" t="e">
        <f t="shared" si="100"/>
        <v>#N/A</v>
      </c>
      <c r="CT277" s="146" t="e">
        <f t="shared" si="101"/>
        <v>#N/A</v>
      </c>
      <c r="CU277" s="146">
        <f t="shared" si="102"/>
        <v>0</v>
      </c>
      <c r="CV277" s="146">
        <f t="shared" si="103"/>
        <v>0</v>
      </c>
      <c r="CW277" s="146">
        <f t="shared" si="104"/>
        <v>0</v>
      </c>
      <c r="CX277" s="146">
        <f t="shared" si="105"/>
        <v>0</v>
      </c>
      <c r="CY277" s="146">
        <f t="shared" si="106"/>
        <v>0</v>
      </c>
      <c r="CZ277" s="146">
        <f t="shared" si="107"/>
        <v>0</v>
      </c>
      <c r="DA277" s="146" t="e">
        <f t="shared" si="108"/>
        <v>#N/A</v>
      </c>
      <c r="DB277" s="146" t="e">
        <f t="shared" si="109"/>
        <v>#N/A</v>
      </c>
      <c r="DC277" s="146" t="e">
        <f t="shared" si="110"/>
        <v>#N/A</v>
      </c>
      <c r="DD277" s="146" t="e">
        <f t="shared" si="111"/>
        <v>#N/A</v>
      </c>
      <c r="DE277" s="146" t="e">
        <f t="shared" si="112"/>
        <v>#N/A</v>
      </c>
      <c r="DF277" s="146" t="e">
        <f t="shared" si="113"/>
        <v>#N/A</v>
      </c>
    </row>
    <row r="278" spans="1:110" x14ac:dyDescent="0.25">
      <c r="B278" s="142"/>
      <c r="G278" s="112"/>
      <c r="H278" s="112"/>
      <c r="I278" s="112"/>
      <c r="J278" s="112"/>
      <c r="K278" s="112"/>
      <c r="L278" s="112"/>
      <c r="M278" s="113"/>
      <c r="N278" s="113"/>
      <c r="O278" s="113"/>
      <c r="P278" s="113"/>
      <c r="Q278" s="113"/>
      <c r="R278" s="113"/>
      <c r="S278" s="114"/>
      <c r="T278" s="114"/>
      <c r="U278" s="114"/>
      <c r="V278" s="114"/>
      <c r="W278" s="114"/>
      <c r="X278" s="114"/>
      <c r="AR278" s="112" t="str">
        <f t="shared" si="59"/>
        <v/>
      </c>
      <c r="AS278" s="112" t="str">
        <f t="shared" si="60"/>
        <v/>
      </c>
      <c r="AU278" s="113" t="str">
        <f t="shared" si="61"/>
        <v/>
      </c>
      <c r="AV278" s="113" t="str">
        <f t="shared" si="62"/>
        <v/>
      </c>
      <c r="AX278" s="114" t="str">
        <f t="shared" si="63"/>
        <v/>
      </c>
      <c r="AY278" s="114" t="str">
        <f t="shared" si="64"/>
        <v/>
      </c>
      <c r="BA278" s="109" t="str">
        <f t="shared" si="65"/>
        <v/>
      </c>
      <c r="BB278" s="109" t="str">
        <f t="shared" si="66"/>
        <v/>
      </c>
      <c r="BD278" s="110" t="str">
        <f t="shared" si="67"/>
        <v/>
      </c>
      <c r="BE278" s="110" t="str">
        <f t="shared" si="68"/>
        <v/>
      </c>
      <c r="BG278" s="111" t="str">
        <f t="shared" si="69"/>
        <v/>
      </c>
      <c r="BH278" s="111" t="str">
        <f t="shared" si="70"/>
        <v/>
      </c>
      <c r="BJ278" s="144" t="str">
        <f t="shared" si="71"/>
        <v/>
      </c>
      <c r="BK278" s="113" t="str">
        <f t="shared" si="72"/>
        <v/>
      </c>
      <c r="BL278" s="114" t="str">
        <f t="shared" si="73"/>
        <v/>
      </c>
      <c r="BM278" s="109" t="str">
        <f t="shared" si="74"/>
        <v/>
      </c>
      <c r="BN278" s="110" t="str">
        <f t="shared" si="75"/>
        <v/>
      </c>
      <c r="BO278" s="145" t="str">
        <f t="shared" si="76"/>
        <v/>
      </c>
      <c r="BP278" s="115" t="str">
        <f t="shared" si="77"/>
        <v/>
      </c>
      <c r="BQ278" s="116" t="str">
        <f t="shared" si="78"/>
        <v/>
      </c>
      <c r="BR278" s="117" t="str">
        <f t="shared" si="79"/>
        <v/>
      </c>
      <c r="BS278" s="118" t="str">
        <f t="shared" si="80"/>
        <v/>
      </c>
      <c r="BT278" s="119" t="str">
        <f t="shared" si="81"/>
        <v/>
      </c>
      <c r="BU278" s="120" t="str">
        <f t="shared" si="82"/>
        <v/>
      </c>
      <c r="BV278" s="115" t="str">
        <f t="shared" si="83"/>
        <v/>
      </c>
      <c r="BW278" s="116" t="str">
        <f t="shared" si="84"/>
        <v/>
      </c>
      <c r="BX278" s="117" t="str">
        <f t="shared" si="85"/>
        <v/>
      </c>
      <c r="BY278" s="118" t="str">
        <f t="shared" si="86"/>
        <v/>
      </c>
      <c r="BZ278" s="119" t="str">
        <f t="shared" si="87"/>
        <v/>
      </c>
      <c r="CA278" s="120" t="str">
        <f t="shared" si="88"/>
        <v/>
      </c>
      <c r="CB278" s="146" t="e">
        <f>VLOOKUP($A278,[1]Peaks!$A$4:$G$21,2)</f>
        <v>#N/A</v>
      </c>
      <c r="CC278" s="146" t="e">
        <f>VLOOKUP($A278,[1]Peaks!$A$4:$G$21,3)</f>
        <v>#N/A</v>
      </c>
      <c r="CD278" s="146" t="e">
        <f>VLOOKUP($A278,[1]Peaks!$A$4:$G$21,4)</f>
        <v>#N/A</v>
      </c>
      <c r="CE278" s="146" t="e">
        <f>VLOOKUP($A278,[1]Peaks!$A$4:$G$21,5)</f>
        <v>#N/A</v>
      </c>
      <c r="CF278" s="146" t="e">
        <f>VLOOKUP($A278,[1]Peaks!$A$4:$G$21,6)</f>
        <v>#N/A</v>
      </c>
      <c r="CG278" s="146" t="e">
        <f>VLOOKUP($A278,[1]Peaks!$A$4:$G$21,7)</f>
        <v>#N/A</v>
      </c>
      <c r="CH278" s="146">
        <f t="shared" si="89"/>
        <v>0</v>
      </c>
      <c r="CI278" s="146">
        <f t="shared" si="90"/>
        <v>0</v>
      </c>
      <c r="CJ278" s="146">
        <f t="shared" si="91"/>
        <v>0</v>
      </c>
      <c r="CK278" s="146">
        <f t="shared" si="92"/>
        <v>0</v>
      </c>
      <c r="CL278" s="146">
        <f t="shared" si="93"/>
        <v>0</v>
      </c>
      <c r="CM278" s="146">
        <f t="shared" si="94"/>
        <v>0</v>
      </c>
      <c r="CN278" s="146">
        <f t="shared" si="95"/>
        <v>0</v>
      </c>
      <c r="CO278" s="146" t="e">
        <f t="shared" si="96"/>
        <v>#N/A</v>
      </c>
      <c r="CP278" s="146" t="e">
        <f t="shared" si="97"/>
        <v>#N/A</v>
      </c>
      <c r="CQ278" s="146" t="e">
        <f t="shared" si="98"/>
        <v>#N/A</v>
      </c>
      <c r="CR278" s="146" t="e">
        <f t="shared" si="99"/>
        <v>#N/A</v>
      </c>
      <c r="CS278" s="146" t="e">
        <f t="shared" si="100"/>
        <v>#N/A</v>
      </c>
      <c r="CT278" s="146" t="e">
        <f t="shared" si="101"/>
        <v>#N/A</v>
      </c>
      <c r="CU278" s="146">
        <f t="shared" si="102"/>
        <v>0</v>
      </c>
      <c r="CV278" s="146">
        <f t="shared" si="103"/>
        <v>0</v>
      </c>
      <c r="CW278" s="146">
        <f t="shared" si="104"/>
        <v>0</v>
      </c>
      <c r="CX278" s="146">
        <f t="shared" si="105"/>
        <v>0</v>
      </c>
      <c r="CY278" s="146">
        <f t="shared" si="106"/>
        <v>0</v>
      </c>
      <c r="CZ278" s="146">
        <f t="shared" si="107"/>
        <v>0</v>
      </c>
      <c r="DA278" s="146" t="e">
        <f t="shared" si="108"/>
        <v>#N/A</v>
      </c>
      <c r="DB278" s="146" t="e">
        <f t="shared" si="109"/>
        <v>#N/A</v>
      </c>
      <c r="DC278" s="146" t="e">
        <f t="shared" si="110"/>
        <v>#N/A</v>
      </c>
      <c r="DD278" s="146" t="e">
        <f t="shared" si="111"/>
        <v>#N/A</v>
      </c>
      <c r="DE278" s="146" t="e">
        <f t="shared" si="112"/>
        <v>#N/A</v>
      </c>
      <c r="DF278" s="146" t="e">
        <f t="shared" si="113"/>
        <v>#N/A</v>
      </c>
    </row>
    <row r="279" spans="1:110" x14ac:dyDescent="0.25">
      <c r="B279" s="142"/>
      <c r="G279" s="112"/>
      <c r="H279" s="112"/>
      <c r="I279" s="112"/>
      <c r="J279" s="112"/>
      <c r="K279" s="112"/>
      <c r="L279" s="112"/>
      <c r="M279" s="113"/>
      <c r="N279" s="113"/>
      <c r="O279" s="113"/>
      <c r="P279" s="113"/>
      <c r="Q279" s="113"/>
      <c r="R279" s="113"/>
      <c r="S279" s="114"/>
      <c r="T279" s="114"/>
      <c r="U279" s="114"/>
      <c r="V279" s="114"/>
      <c r="W279" s="114"/>
      <c r="X279" s="114"/>
      <c r="AR279" s="112" t="str">
        <f t="shared" si="59"/>
        <v/>
      </c>
      <c r="AS279" s="112" t="str">
        <f t="shared" si="60"/>
        <v/>
      </c>
      <c r="AU279" s="113" t="str">
        <f t="shared" si="61"/>
        <v/>
      </c>
      <c r="AV279" s="113" t="str">
        <f t="shared" si="62"/>
        <v/>
      </c>
      <c r="AX279" s="114" t="str">
        <f t="shared" si="63"/>
        <v/>
      </c>
      <c r="AY279" s="114" t="str">
        <f t="shared" si="64"/>
        <v/>
      </c>
      <c r="BA279" s="109" t="str">
        <f t="shared" si="65"/>
        <v/>
      </c>
      <c r="BB279" s="109" t="str">
        <f t="shared" si="66"/>
        <v/>
      </c>
      <c r="BD279" s="110" t="str">
        <f t="shared" si="67"/>
        <v/>
      </c>
      <c r="BE279" s="110" t="str">
        <f t="shared" si="68"/>
        <v/>
      </c>
      <c r="BG279" s="111" t="str">
        <f t="shared" si="69"/>
        <v/>
      </c>
      <c r="BH279" s="111" t="str">
        <f t="shared" si="70"/>
        <v/>
      </c>
      <c r="BJ279" s="144" t="str">
        <f t="shared" si="71"/>
        <v/>
      </c>
      <c r="BK279" s="113" t="str">
        <f t="shared" si="72"/>
        <v/>
      </c>
      <c r="BL279" s="114" t="str">
        <f t="shared" si="73"/>
        <v/>
      </c>
      <c r="BM279" s="109" t="str">
        <f t="shared" si="74"/>
        <v/>
      </c>
      <c r="BN279" s="110" t="str">
        <f t="shared" si="75"/>
        <v/>
      </c>
      <c r="BO279" s="145" t="str">
        <f t="shared" si="76"/>
        <v/>
      </c>
      <c r="BP279" s="115" t="str">
        <f t="shared" si="77"/>
        <v/>
      </c>
      <c r="BQ279" s="116" t="str">
        <f t="shared" si="78"/>
        <v/>
      </c>
      <c r="BR279" s="117" t="str">
        <f t="shared" si="79"/>
        <v/>
      </c>
      <c r="BS279" s="118" t="str">
        <f t="shared" si="80"/>
        <v/>
      </c>
      <c r="BT279" s="119" t="str">
        <f t="shared" si="81"/>
        <v/>
      </c>
      <c r="BU279" s="120" t="str">
        <f t="shared" si="82"/>
        <v/>
      </c>
      <c r="BV279" s="115" t="str">
        <f t="shared" si="83"/>
        <v/>
      </c>
      <c r="BW279" s="116" t="str">
        <f t="shared" si="84"/>
        <v/>
      </c>
      <c r="BX279" s="117" t="str">
        <f t="shared" si="85"/>
        <v/>
      </c>
      <c r="BY279" s="118" t="str">
        <f t="shared" si="86"/>
        <v/>
      </c>
      <c r="BZ279" s="119" t="str">
        <f t="shared" si="87"/>
        <v/>
      </c>
      <c r="CA279" s="120" t="str">
        <f t="shared" si="88"/>
        <v/>
      </c>
      <c r="CB279" s="146" t="e">
        <f>VLOOKUP($A279,[1]Peaks!$A$4:$G$21,2)</f>
        <v>#N/A</v>
      </c>
      <c r="CC279" s="146" t="e">
        <f>VLOOKUP($A279,[1]Peaks!$A$4:$G$21,3)</f>
        <v>#N/A</v>
      </c>
      <c r="CD279" s="146" t="e">
        <f>VLOOKUP($A279,[1]Peaks!$A$4:$G$21,4)</f>
        <v>#N/A</v>
      </c>
      <c r="CE279" s="146" t="e">
        <f>VLOOKUP($A279,[1]Peaks!$A$4:$G$21,5)</f>
        <v>#N/A</v>
      </c>
      <c r="CF279" s="146" t="e">
        <f>VLOOKUP($A279,[1]Peaks!$A$4:$G$21,6)</f>
        <v>#N/A</v>
      </c>
      <c r="CG279" s="146" t="e">
        <f>VLOOKUP($A279,[1]Peaks!$A$4:$G$21,7)</f>
        <v>#N/A</v>
      </c>
      <c r="CH279" s="146">
        <f t="shared" si="89"/>
        <v>0</v>
      </c>
      <c r="CI279" s="146">
        <f t="shared" si="90"/>
        <v>0</v>
      </c>
      <c r="CJ279" s="146">
        <f t="shared" si="91"/>
        <v>0</v>
      </c>
      <c r="CK279" s="146">
        <f t="shared" si="92"/>
        <v>0</v>
      </c>
      <c r="CL279" s="146">
        <f t="shared" si="93"/>
        <v>0</v>
      </c>
      <c r="CM279" s="146">
        <f t="shared" si="94"/>
        <v>0</v>
      </c>
      <c r="CN279" s="146">
        <f t="shared" si="95"/>
        <v>0</v>
      </c>
      <c r="CO279" s="146" t="e">
        <f t="shared" si="96"/>
        <v>#N/A</v>
      </c>
      <c r="CP279" s="146" t="e">
        <f t="shared" si="97"/>
        <v>#N/A</v>
      </c>
      <c r="CQ279" s="146" t="e">
        <f t="shared" si="98"/>
        <v>#N/A</v>
      </c>
      <c r="CR279" s="146" t="e">
        <f t="shared" si="99"/>
        <v>#N/A</v>
      </c>
      <c r="CS279" s="146" t="e">
        <f t="shared" si="100"/>
        <v>#N/A</v>
      </c>
      <c r="CT279" s="146" t="e">
        <f t="shared" si="101"/>
        <v>#N/A</v>
      </c>
      <c r="CU279" s="146">
        <f t="shared" si="102"/>
        <v>0</v>
      </c>
      <c r="CV279" s="146">
        <f t="shared" si="103"/>
        <v>0</v>
      </c>
      <c r="CW279" s="146">
        <f t="shared" si="104"/>
        <v>0</v>
      </c>
      <c r="CX279" s="146">
        <f t="shared" si="105"/>
        <v>0</v>
      </c>
      <c r="CY279" s="146">
        <f t="shared" si="106"/>
        <v>0</v>
      </c>
      <c r="CZ279" s="146">
        <f t="shared" si="107"/>
        <v>0</v>
      </c>
      <c r="DA279" s="146" t="e">
        <f t="shared" si="108"/>
        <v>#N/A</v>
      </c>
      <c r="DB279" s="146" t="e">
        <f t="shared" si="109"/>
        <v>#N/A</v>
      </c>
      <c r="DC279" s="146" t="e">
        <f t="shared" si="110"/>
        <v>#N/A</v>
      </c>
      <c r="DD279" s="146" t="e">
        <f t="shared" si="111"/>
        <v>#N/A</v>
      </c>
      <c r="DE279" s="146" t="e">
        <f t="shared" si="112"/>
        <v>#N/A</v>
      </c>
      <c r="DF279" s="146" t="e">
        <f t="shared" si="113"/>
        <v>#N/A</v>
      </c>
    </row>
    <row r="280" spans="1:110" x14ac:dyDescent="0.25">
      <c r="B280" s="142"/>
      <c r="G280" s="112"/>
      <c r="H280" s="112"/>
      <c r="I280" s="112"/>
      <c r="J280" s="112"/>
      <c r="K280" s="112"/>
      <c r="L280" s="112"/>
      <c r="M280" s="113"/>
      <c r="N280" s="113"/>
      <c r="O280" s="113"/>
      <c r="P280" s="113"/>
      <c r="Q280" s="113"/>
      <c r="R280" s="113"/>
      <c r="S280" s="114"/>
      <c r="T280" s="114"/>
      <c r="U280" s="114"/>
      <c r="V280" s="114"/>
      <c r="W280" s="114"/>
      <c r="X280" s="114"/>
      <c r="AR280" s="112" t="str">
        <f t="shared" si="59"/>
        <v/>
      </c>
      <c r="AS280" s="112" t="str">
        <f t="shared" si="60"/>
        <v/>
      </c>
      <c r="AU280" s="113" t="str">
        <f t="shared" si="61"/>
        <v/>
      </c>
      <c r="AV280" s="113" t="str">
        <f t="shared" si="62"/>
        <v/>
      </c>
      <c r="AX280" s="114" t="str">
        <f t="shared" si="63"/>
        <v/>
      </c>
      <c r="AY280" s="114" t="str">
        <f t="shared" si="64"/>
        <v/>
      </c>
      <c r="BA280" s="109" t="str">
        <f t="shared" si="65"/>
        <v/>
      </c>
      <c r="BB280" s="109" t="str">
        <f t="shared" si="66"/>
        <v/>
      </c>
      <c r="BD280" s="110" t="str">
        <f t="shared" si="67"/>
        <v/>
      </c>
      <c r="BE280" s="110" t="str">
        <f t="shared" si="68"/>
        <v/>
      </c>
      <c r="BG280" s="111" t="str">
        <f t="shared" si="69"/>
        <v/>
      </c>
      <c r="BH280" s="111" t="str">
        <f t="shared" si="70"/>
        <v/>
      </c>
      <c r="BJ280" s="144" t="str">
        <f t="shared" si="71"/>
        <v/>
      </c>
      <c r="BK280" s="113" t="str">
        <f t="shared" si="72"/>
        <v/>
      </c>
      <c r="BL280" s="114" t="str">
        <f t="shared" si="73"/>
        <v/>
      </c>
      <c r="BM280" s="109" t="str">
        <f t="shared" si="74"/>
        <v/>
      </c>
      <c r="BN280" s="110" t="str">
        <f t="shared" si="75"/>
        <v/>
      </c>
      <c r="BO280" s="145" t="str">
        <f t="shared" si="76"/>
        <v/>
      </c>
      <c r="BP280" s="115" t="str">
        <f t="shared" si="77"/>
        <v/>
      </c>
      <c r="BQ280" s="116" t="str">
        <f t="shared" si="78"/>
        <v/>
      </c>
      <c r="BR280" s="117" t="str">
        <f t="shared" si="79"/>
        <v/>
      </c>
      <c r="BS280" s="118" t="str">
        <f t="shared" si="80"/>
        <v/>
      </c>
      <c r="BT280" s="119" t="str">
        <f t="shared" si="81"/>
        <v/>
      </c>
      <c r="BU280" s="120" t="str">
        <f t="shared" si="82"/>
        <v/>
      </c>
      <c r="BV280" s="115" t="str">
        <f t="shared" si="83"/>
        <v/>
      </c>
      <c r="BW280" s="116" t="str">
        <f t="shared" si="84"/>
        <v/>
      </c>
      <c r="BX280" s="117" t="str">
        <f t="shared" si="85"/>
        <v/>
      </c>
      <c r="BY280" s="118" t="str">
        <f t="shared" si="86"/>
        <v/>
      </c>
      <c r="BZ280" s="119" t="str">
        <f t="shared" si="87"/>
        <v/>
      </c>
      <c r="CA280" s="120" t="str">
        <f t="shared" si="88"/>
        <v/>
      </c>
      <c r="CB280" s="146" t="e">
        <f>VLOOKUP($A280,[1]Peaks!$A$4:$G$21,2)</f>
        <v>#N/A</v>
      </c>
      <c r="CC280" s="146" t="e">
        <f>VLOOKUP($A280,[1]Peaks!$A$4:$G$21,3)</f>
        <v>#N/A</v>
      </c>
      <c r="CD280" s="146" t="e">
        <f>VLOOKUP($A280,[1]Peaks!$A$4:$G$21,4)</f>
        <v>#N/A</v>
      </c>
      <c r="CE280" s="146" t="e">
        <f>VLOOKUP($A280,[1]Peaks!$A$4:$G$21,5)</f>
        <v>#N/A</v>
      </c>
      <c r="CF280" s="146" t="e">
        <f>VLOOKUP($A280,[1]Peaks!$A$4:$G$21,6)</f>
        <v>#N/A</v>
      </c>
      <c r="CG280" s="146" t="e">
        <f>VLOOKUP($A280,[1]Peaks!$A$4:$G$21,7)</f>
        <v>#N/A</v>
      </c>
      <c r="CH280" s="146">
        <f t="shared" si="89"/>
        <v>0</v>
      </c>
      <c r="CI280" s="146">
        <f t="shared" si="90"/>
        <v>0</v>
      </c>
      <c r="CJ280" s="146">
        <f t="shared" si="91"/>
        <v>0</v>
      </c>
      <c r="CK280" s="146">
        <f t="shared" si="92"/>
        <v>0</v>
      </c>
      <c r="CL280" s="146">
        <f t="shared" si="93"/>
        <v>0</v>
      </c>
      <c r="CM280" s="146">
        <f t="shared" si="94"/>
        <v>0</v>
      </c>
      <c r="CN280" s="146">
        <f t="shared" si="95"/>
        <v>0</v>
      </c>
      <c r="CO280" s="146" t="e">
        <f t="shared" si="96"/>
        <v>#N/A</v>
      </c>
      <c r="CP280" s="146" t="e">
        <f t="shared" si="97"/>
        <v>#N/A</v>
      </c>
      <c r="CQ280" s="146" t="e">
        <f t="shared" si="98"/>
        <v>#N/A</v>
      </c>
      <c r="CR280" s="146" t="e">
        <f t="shared" si="99"/>
        <v>#N/A</v>
      </c>
      <c r="CS280" s="146" t="e">
        <f t="shared" si="100"/>
        <v>#N/A</v>
      </c>
      <c r="CT280" s="146" t="e">
        <f t="shared" si="101"/>
        <v>#N/A</v>
      </c>
      <c r="CU280" s="146">
        <f t="shared" si="102"/>
        <v>0</v>
      </c>
      <c r="CV280" s="146">
        <f t="shared" si="103"/>
        <v>0</v>
      </c>
      <c r="CW280" s="146">
        <f t="shared" si="104"/>
        <v>0</v>
      </c>
      <c r="CX280" s="146">
        <f t="shared" si="105"/>
        <v>0</v>
      </c>
      <c r="CY280" s="146">
        <f t="shared" si="106"/>
        <v>0</v>
      </c>
      <c r="CZ280" s="146">
        <f t="shared" si="107"/>
        <v>0</v>
      </c>
      <c r="DA280" s="146" t="e">
        <f t="shared" si="108"/>
        <v>#N/A</v>
      </c>
      <c r="DB280" s="146" t="e">
        <f t="shared" si="109"/>
        <v>#N/A</v>
      </c>
      <c r="DC280" s="146" t="e">
        <f t="shared" si="110"/>
        <v>#N/A</v>
      </c>
      <c r="DD280" s="146" t="e">
        <f t="shared" si="111"/>
        <v>#N/A</v>
      </c>
      <c r="DE280" s="146" t="e">
        <f t="shared" si="112"/>
        <v>#N/A</v>
      </c>
      <c r="DF280" s="146" t="e">
        <f t="shared" si="113"/>
        <v>#N/A</v>
      </c>
    </row>
    <row r="281" spans="1:110" x14ac:dyDescent="0.25">
      <c r="B281" s="142"/>
      <c r="G281" s="112"/>
      <c r="H281" s="112"/>
      <c r="I281" s="112"/>
      <c r="J281" s="112"/>
      <c r="K281" s="112"/>
      <c r="L281" s="112"/>
      <c r="M281" s="113"/>
      <c r="N281" s="113"/>
      <c r="O281" s="113"/>
      <c r="P281" s="113"/>
      <c r="Q281" s="113"/>
      <c r="R281" s="113"/>
      <c r="S281" s="114"/>
      <c r="T281" s="114"/>
      <c r="U281" s="114"/>
      <c r="V281" s="114"/>
      <c r="W281" s="114"/>
      <c r="X281" s="114"/>
      <c r="AR281" s="112" t="str">
        <f t="shared" si="59"/>
        <v/>
      </c>
      <c r="AS281" s="112" t="str">
        <f t="shared" si="60"/>
        <v/>
      </c>
      <c r="AU281" s="113" t="str">
        <f t="shared" si="61"/>
        <v/>
      </c>
      <c r="AV281" s="113" t="str">
        <f t="shared" si="62"/>
        <v/>
      </c>
      <c r="AX281" s="114" t="str">
        <f t="shared" si="63"/>
        <v/>
      </c>
      <c r="AY281" s="114" t="str">
        <f t="shared" si="64"/>
        <v/>
      </c>
      <c r="BA281" s="109" t="str">
        <f t="shared" si="65"/>
        <v/>
      </c>
      <c r="BB281" s="109" t="str">
        <f t="shared" si="66"/>
        <v/>
      </c>
      <c r="BD281" s="110" t="str">
        <f t="shared" si="67"/>
        <v/>
      </c>
      <c r="BE281" s="110" t="str">
        <f t="shared" si="68"/>
        <v/>
      </c>
      <c r="BG281" s="111" t="str">
        <f t="shared" si="69"/>
        <v/>
      </c>
      <c r="BH281" s="111" t="str">
        <f t="shared" si="70"/>
        <v/>
      </c>
      <c r="BJ281" s="144" t="str">
        <f t="shared" si="71"/>
        <v/>
      </c>
      <c r="BK281" s="113" t="str">
        <f t="shared" si="72"/>
        <v/>
      </c>
      <c r="BL281" s="114" t="str">
        <f t="shared" si="73"/>
        <v/>
      </c>
      <c r="BM281" s="109" t="str">
        <f t="shared" si="74"/>
        <v/>
      </c>
      <c r="BN281" s="110" t="str">
        <f t="shared" si="75"/>
        <v/>
      </c>
      <c r="BO281" s="145" t="str">
        <f t="shared" si="76"/>
        <v/>
      </c>
      <c r="BP281" s="115" t="str">
        <f t="shared" si="77"/>
        <v/>
      </c>
      <c r="BQ281" s="116" t="str">
        <f t="shared" si="78"/>
        <v/>
      </c>
      <c r="BR281" s="117" t="str">
        <f t="shared" si="79"/>
        <v/>
      </c>
      <c r="BS281" s="118" t="str">
        <f t="shared" si="80"/>
        <v/>
      </c>
      <c r="BT281" s="119" t="str">
        <f t="shared" si="81"/>
        <v/>
      </c>
      <c r="BU281" s="120" t="str">
        <f t="shared" si="82"/>
        <v/>
      </c>
      <c r="BV281" s="115" t="str">
        <f t="shared" si="83"/>
        <v/>
      </c>
      <c r="BW281" s="116" t="str">
        <f t="shared" si="84"/>
        <v/>
      </c>
      <c r="BX281" s="117" t="str">
        <f t="shared" si="85"/>
        <v/>
      </c>
      <c r="BY281" s="118" t="str">
        <f t="shared" si="86"/>
        <v/>
      </c>
      <c r="BZ281" s="119" t="str">
        <f t="shared" si="87"/>
        <v/>
      </c>
      <c r="CA281" s="120" t="str">
        <f t="shared" si="88"/>
        <v/>
      </c>
      <c r="CB281" s="146" t="e">
        <f>VLOOKUP($A281,[1]Peaks!$A$4:$G$21,2)</f>
        <v>#N/A</v>
      </c>
      <c r="CC281" s="146" t="e">
        <f>VLOOKUP($A281,[1]Peaks!$A$4:$G$21,3)</f>
        <v>#N/A</v>
      </c>
      <c r="CD281" s="146" t="e">
        <f>VLOOKUP($A281,[1]Peaks!$A$4:$G$21,4)</f>
        <v>#N/A</v>
      </c>
      <c r="CE281" s="146" t="e">
        <f>VLOOKUP($A281,[1]Peaks!$A$4:$G$21,5)</f>
        <v>#N/A</v>
      </c>
      <c r="CF281" s="146" t="e">
        <f>VLOOKUP($A281,[1]Peaks!$A$4:$G$21,6)</f>
        <v>#N/A</v>
      </c>
      <c r="CG281" s="146" t="e">
        <f>VLOOKUP($A281,[1]Peaks!$A$4:$G$21,7)</f>
        <v>#N/A</v>
      </c>
      <c r="CH281" s="146">
        <f t="shared" si="89"/>
        <v>0</v>
      </c>
      <c r="CI281" s="146">
        <f t="shared" si="90"/>
        <v>0</v>
      </c>
      <c r="CJ281" s="146">
        <f t="shared" si="91"/>
        <v>0</v>
      </c>
      <c r="CK281" s="146">
        <f t="shared" si="92"/>
        <v>0</v>
      </c>
      <c r="CL281" s="146">
        <f t="shared" si="93"/>
        <v>0</v>
      </c>
      <c r="CM281" s="146">
        <f t="shared" si="94"/>
        <v>0</v>
      </c>
      <c r="CN281" s="146">
        <f t="shared" si="95"/>
        <v>0</v>
      </c>
      <c r="CO281" s="146" t="e">
        <f t="shared" si="96"/>
        <v>#N/A</v>
      </c>
      <c r="CP281" s="146" t="e">
        <f t="shared" si="97"/>
        <v>#N/A</v>
      </c>
      <c r="CQ281" s="146" t="e">
        <f t="shared" si="98"/>
        <v>#N/A</v>
      </c>
      <c r="CR281" s="146" t="e">
        <f t="shared" si="99"/>
        <v>#N/A</v>
      </c>
      <c r="CS281" s="146" t="e">
        <f t="shared" si="100"/>
        <v>#N/A</v>
      </c>
      <c r="CT281" s="146" t="e">
        <f t="shared" si="101"/>
        <v>#N/A</v>
      </c>
      <c r="CU281" s="146">
        <f t="shared" si="102"/>
        <v>0</v>
      </c>
      <c r="CV281" s="146">
        <f t="shared" si="103"/>
        <v>0</v>
      </c>
      <c r="CW281" s="146">
        <f t="shared" si="104"/>
        <v>0</v>
      </c>
      <c r="CX281" s="146">
        <f t="shared" si="105"/>
        <v>0</v>
      </c>
      <c r="CY281" s="146">
        <f t="shared" si="106"/>
        <v>0</v>
      </c>
      <c r="CZ281" s="146">
        <f t="shared" si="107"/>
        <v>0</v>
      </c>
      <c r="DA281" s="146" t="e">
        <f t="shared" si="108"/>
        <v>#N/A</v>
      </c>
      <c r="DB281" s="146" t="e">
        <f t="shared" si="109"/>
        <v>#N/A</v>
      </c>
      <c r="DC281" s="146" t="e">
        <f t="shared" si="110"/>
        <v>#N/A</v>
      </c>
      <c r="DD281" s="146" t="e">
        <f t="shared" si="111"/>
        <v>#N/A</v>
      </c>
      <c r="DE281" s="146" t="e">
        <f t="shared" si="112"/>
        <v>#N/A</v>
      </c>
      <c r="DF281" s="146" t="e">
        <f t="shared" si="113"/>
        <v>#N/A</v>
      </c>
    </row>
    <row r="282" spans="1:110" x14ac:dyDescent="0.25">
      <c r="B282" s="142"/>
      <c r="G282" s="112"/>
      <c r="H282" s="112"/>
      <c r="I282" s="112"/>
      <c r="J282" s="112"/>
      <c r="K282" s="112"/>
      <c r="L282" s="112"/>
      <c r="M282" s="113"/>
      <c r="N282" s="113"/>
      <c r="O282" s="113"/>
      <c r="P282" s="113"/>
      <c r="Q282" s="113"/>
      <c r="R282" s="113"/>
      <c r="S282" s="114"/>
      <c r="T282" s="114"/>
      <c r="U282" s="114"/>
      <c r="V282" s="114"/>
      <c r="W282" s="114"/>
      <c r="X282" s="114"/>
      <c r="AR282" s="112" t="str">
        <f t="shared" si="59"/>
        <v/>
      </c>
      <c r="AS282" s="112" t="str">
        <f t="shared" si="60"/>
        <v/>
      </c>
      <c r="AU282" s="113" t="str">
        <f t="shared" si="61"/>
        <v/>
      </c>
      <c r="AV282" s="113" t="str">
        <f t="shared" si="62"/>
        <v/>
      </c>
      <c r="AX282" s="114" t="str">
        <f t="shared" si="63"/>
        <v/>
      </c>
      <c r="AY282" s="114" t="str">
        <f t="shared" si="64"/>
        <v/>
      </c>
      <c r="BA282" s="109" t="str">
        <f t="shared" si="65"/>
        <v/>
      </c>
      <c r="BB282" s="109" t="str">
        <f t="shared" si="66"/>
        <v/>
      </c>
      <c r="BD282" s="110" t="str">
        <f t="shared" si="67"/>
        <v/>
      </c>
      <c r="BE282" s="110" t="str">
        <f t="shared" si="68"/>
        <v/>
      </c>
      <c r="BG282" s="111" t="str">
        <f t="shared" si="69"/>
        <v/>
      </c>
      <c r="BH282" s="111" t="str">
        <f t="shared" si="70"/>
        <v/>
      </c>
      <c r="BJ282" s="144" t="str">
        <f t="shared" si="71"/>
        <v/>
      </c>
      <c r="BK282" s="113" t="str">
        <f t="shared" si="72"/>
        <v/>
      </c>
      <c r="BL282" s="114" t="str">
        <f t="shared" si="73"/>
        <v/>
      </c>
      <c r="BM282" s="109" t="str">
        <f t="shared" si="74"/>
        <v/>
      </c>
      <c r="BN282" s="110" t="str">
        <f t="shared" si="75"/>
        <v/>
      </c>
      <c r="BO282" s="145" t="str">
        <f t="shared" si="76"/>
        <v/>
      </c>
      <c r="BP282" s="115" t="str">
        <f t="shared" si="77"/>
        <v/>
      </c>
      <c r="BQ282" s="116" t="str">
        <f t="shared" si="78"/>
        <v/>
      </c>
      <c r="BR282" s="117" t="str">
        <f t="shared" si="79"/>
        <v/>
      </c>
      <c r="BS282" s="118" t="str">
        <f t="shared" si="80"/>
        <v/>
      </c>
      <c r="BT282" s="119" t="str">
        <f t="shared" si="81"/>
        <v/>
      </c>
      <c r="BU282" s="120" t="str">
        <f t="shared" si="82"/>
        <v/>
      </c>
      <c r="BV282" s="115" t="str">
        <f t="shared" si="83"/>
        <v/>
      </c>
      <c r="BW282" s="116" t="str">
        <f t="shared" si="84"/>
        <v/>
      </c>
      <c r="BX282" s="117" t="str">
        <f t="shared" si="85"/>
        <v/>
      </c>
      <c r="BY282" s="118" t="str">
        <f t="shared" si="86"/>
        <v/>
      </c>
      <c r="BZ282" s="119" t="str">
        <f t="shared" si="87"/>
        <v/>
      </c>
      <c r="CA282" s="120" t="str">
        <f t="shared" si="88"/>
        <v/>
      </c>
      <c r="CB282" s="146" t="e">
        <f>VLOOKUP($A282,[1]Peaks!$A$4:$G$21,2)</f>
        <v>#N/A</v>
      </c>
      <c r="CC282" s="146" t="e">
        <f>VLOOKUP($A282,[1]Peaks!$A$4:$G$21,3)</f>
        <v>#N/A</v>
      </c>
      <c r="CD282" s="146" t="e">
        <f>VLOOKUP($A282,[1]Peaks!$A$4:$G$21,4)</f>
        <v>#N/A</v>
      </c>
      <c r="CE282" s="146" t="e">
        <f>VLOOKUP($A282,[1]Peaks!$A$4:$G$21,5)</f>
        <v>#N/A</v>
      </c>
      <c r="CF282" s="146" t="e">
        <f>VLOOKUP($A282,[1]Peaks!$A$4:$G$21,6)</f>
        <v>#N/A</v>
      </c>
      <c r="CG282" s="146" t="e">
        <f>VLOOKUP($A282,[1]Peaks!$A$4:$G$21,7)</f>
        <v>#N/A</v>
      </c>
      <c r="CH282" s="146">
        <f t="shared" si="89"/>
        <v>0</v>
      </c>
      <c r="CI282" s="146">
        <f t="shared" si="90"/>
        <v>0</v>
      </c>
      <c r="CJ282" s="146">
        <f t="shared" si="91"/>
        <v>0</v>
      </c>
      <c r="CK282" s="146">
        <f t="shared" si="92"/>
        <v>0</v>
      </c>
      <c r="CL282" s="146">
        <f t="shared" si="93"/>
        <v>0</v>
      </c>
      <c r="CM282" s="146">
        <f t="shared" si="94"/>
        <v>0</v>
      </c>
      <c r="CN282" s="146">
        <f t="shared" si="95"/>
        <v>0</v>
      </c>
      <c r="CO282" s="146" t="e">
        <f t="shared" si="96"/>
        <v>#N/A</v>
      </c>
      <c r="CP282" s="146" t="e">
        <f t="shared" si="97"/>
        <v>#N/A</v>
      </c>
      <c r="CQ282" s="146" t="e">
        <f t="shared" si="98"/>
        <v>#N/A</v>
      </c>
      <c r="CR282" s="146" t="e">
        <f t="shared" si="99"/>
        <v>#N/A</v>
      </c>
      <c r="CS282" s="146" t="e">
        <f t="shared" si="100"/>
        <v>#N/A</v>
      </c>
      <c r="CT282" s="146" t="e">
        <f t="shared" si="101"/>
        <v>#N/A</v>
      </c>
      <c r="CU282" s="146">
        <f t="shared" si="102"/>
        <v>0</v>
      </c>
      <c r="CV282" s="146">
        <f t="shared" si="103"/>
        <v>0</v>
      </c>
      <c r="CW282" s="146">
        <f t="shared" si="104"/>
        <v>0</v>
      </c>
      <c r="CX282" s="146">
        <f t="shared" si="105"/>
        <v>0</v>
      </c>
      <c r="CY282" s="146">
        <f t="shared" si="106"/>
        <v>0</v>
      </c>
      <c r="CZ282" s="146">
        <f t="shared" si="107"/>
        <v>0</v>
      </c>
      <c r="DA282" s="146" t="e">
        <f t="shared" si="108"/>
        <v>#N/A</v>
      </c>
      <c r="DB282" s="146" t="e">
        <f t="shared" si="109"/>
        <v>#N/A</v>
      </c>
      <c r="DC282" s="146" t="e">
        <f t="shared" si="110"/>
        <v>#N/A</v>
      </c>
      <c r="DD282" s="146" t="e">
        <f t="shared" si="111"/>
        <v>#N/A</v>
      </c>
      <c r="DE282" s="146" t="e">
        <f t="shared" si="112"/>
        <v>#N/A</v>
      </c>
      <c r="DF282" s="146" t="e">
        <f t="shared" si="113"/>
        <v>#N/A</v>
      </c>
    </row>
    <row r="283" spans="1:110" x14ac:dyDescent="0.25">
      <c r="B283" s="142"/>
      <c r="G283" s="112"/>
      <c r="H283" s="112"/>
      <c r="I283" s="112"/>
      <c r="J283" s="112"/>
      <c r="K283" s="112"/>
      <c r="L283" s="112"/>
      <c r="M283" s="113"/>
      <c r="N283" s="113"/>
      <c r="O283" s="113"/>
      <c r="P283" s="113"/>
      <c r="Q283" s="113"/>
      <c r="R283" s="113"/>
      <c r="S283" s="114"/>
      <c r="T283" s="114"/>
      <c r="U283" s="114"/>
      <c r="V283" s="114"/>
      <c r="W283" s="114"/>
      <c r="X283" s="114"/>
      <c r="AR283" s="112" t="str">
        <f t="shared" si="59"/>
        <v/>
      </c>
      <c r="AS283" s="112" t="str">
        <f t="shared" si="60"/>
        <v/>
      </c>
      <c r="AU283" s="113" t="str">
        <f t="shared" si="61"/>
        <v/>
      </c>
      <c r="AV283" s="113" t="str">
        <f t="shared" si="62"/>
        <v/>
      </c>
      <c r="AX283" s="114" t="str">
        <f t="shared" si="63"/>
        <v/>
      </c>
      <c r="AY283" s="114" t="str">
        <f t="shared" si="64"/>
        <v/>
      </c>
      <c r="BA283" s="109" t="str">
        <f t="shared" si="65"/>
        <v/>
      </c>
      <c r="BB283" s="109" t="str">
        <f t="shared" si="66"/>
        <v/>
      </c>
      <c r="BD283" s="110" t="str">
        <f t="shared" si="67"/>
        <v/>
      </c>
      <c r="BE283" s="110" t="str">
        <f t="shared" si="68"/>
        <v/>
      </c>
      <c r="BG283" s="111" t="str">
        <f t="shared" si="69"/>
        <v/>
      </c>
      <c r="BH283" s="111" t="str">
        <f t="shared" si="70"/>
        <v/>
      </c>
      <c r="BJ283" s="144" t="str">
        <f t="shared" si="71"/>
        <v/>
      </c>
      <c r="BK283" s="113" t="str">
        <f t="shared" si="72"/>
        <v/>
      </c>
      <c r="BL283" s="114" t="str">
        <f t="shared" si="73"/>
        <v/>
      </c>
      <c r="BM283" s="109" t="str">
        <f t="shared" si="74"/>
        <v/>
      </c>
      <c r="BN283" s="110" t="str">
        <f t="shared" si="75"/>
        <v/>
      </c>
      <c r="BO283" s="145" t="str">
        <f t="shared" si="76"/>
        <v/>
      </c>
      <c r="BP283" s="115" t="str">
        <f t="shared" si="77"/>
        <v/>
      </c>
      <c r="BQ283" s="116" t="str">
        <f t="shared" si="78"/>
        <v/>
      </c>
      <c r="BR283" s="117" t="str">
        <f t="shared" si="79"/>
        <v/>
      </c>
      <c r="BS283" s="118" t="str">
        <f t="shared" si="80"/>
        <v/>
      </c>
      <c r="BT283" s="119" t="str">
        <f t="shared" si="81"/>
        <v/>
      </c>
      <c r="BU283" s="120" t="str">
        <f t="shared" si="82"/>
        <v/>
      </c>
      <c r="BV283" s="115" t="str">
        <f t="shared" si="83"/>
        <v/>
      </c>
      <c r="BW283" s="116" t="str">
        <f t="shared" si="84"/>
        <v/>
      </c>
      <c r="BX283" s="117" t="str">
        <f t="shared" si="85"/>
        <v/>
      </c>
      <c r="BY283" s="118" t="str">
        <f t="shared" si="86"/>
        <v/>
      </c>
      <c r="BZ283" s="119" t="str">
        <f t="shared" si="87"/>
        <v/>
      </c>
      <c r="CA283" s="120" t="str">
        <f t="shared" si="88"/>
        <v/>
      </c>
      <c r="CB283" s="146" t="e">
        <f>VLOOKUP($A283,[1]Peaks!$A$4:$G$21,2)</f>
        <v>#N/A</v>
      </c>
      <c r="CC283" s="146" t="e">
        <f>VLOOKUP($A283,[1]Peaks!$A$4:$G$21,3)</f>
        <v>#N/A</v>
      </c>
      <c r="CD283" s="146" t="e">
        <f>VLOOKUP($A283,[1]Peaks!$A$4:$G$21,4)</f>
        <v>#N/A</v>
      </c>
      <c r="CE283" s="146" t="e">
        <f>VLOOKUP($A283,[1]Peaks!$A$4:$G$21,5)</f>
        <v>#N/A</v>
      </c>
      <c r="CF283" s="146" t="e">
        <f>VLOOKUP($A283,[1]Peaks!$A$4:$G$21,6)</f>
        <v>#N/A</v>
      </c>
      <c r="CG283" s="146" t="e">
        <f>VLOOKUP($A283,[1]Peaks!$A$4:$G$21,7)</f>
        <v>#N/A</v>
      </c>
      <c r="CH283" s="146">
        <f t="shared" si="89"/>
        <v>0</v>
      </c>
      <c r="CI283" s="146">
        <f t="shared" si="90"/>
        <v>0</v>
      </c>
      <c r="CJ283" s="146">
        <f t="shared" si="91"/>
        <v>0</v>
      </c>
      <c r="CK283" s="146">
        <f t="shared" si="92"/>
        <v>0</v>
      </c>
      <c r="CL283" s="146">
        <f t="shared" si="93"/>
        <v>0</v>
      </c>
      <c r="CM283" s="146">
        <f t="shared" si="94"/>
        <v>0</v>
      </c>
      <c r="CN283" s="146">
        <f t="shared" si="95"/>
        <v>0</v>
      </c>
      <c r="CO283" s="146" t="e">
        <f t="shared" si="96"/>
        <v>#N/A</v>
      </c>
      <c r="CP283" s="146" t="e">
        <f t="shared" si="97"/>
        <v>#N/A</v>
      </c>
      <c r="CQ283" s="146" t="e">
        <f t="shared" si="98"/>
        <v>#N/A</v>
      </c>
      <c r="CR283" s="146" t="e">
        <f t="shared" si="99"/>
        <v>#N/A</v>
      </c>
      <c r="CS283" s="146" t="e">
        <f t="shared" si="100"/>
        <v>#N/A</v>
      </c>
      <c r="CT283" s="146" t="e">
        <f t="shared" si="101"/>
        <v>#N/A</v>
      </c>
      <c r="CU283" s="146">
        <f t="shared" si="102"/>
        <v>0</v>
      </c>
      <c r="CV283" s="146">
        <f t="shared" si="103"/>
        <v>0</v>
      </c>
      <c r="CW283" s="146">
        <f t="shared" si="104"/>
        <v>0</v>
      </c>
      <c r="CX283" s="146">
        <f t="shared" si="105"/>
        <v>0</v>
      </c>
      <c r="CY283" s="146">
        <f t="shared" si="106"/>
        <v>0</v>
      </c>
      <c r="CZ283" s="146">
        <f t="shared" si="107"/>
        <v>0</v>
      </c>
      <c r="DA283" s="146" t="e">
        <f t="shared" si="108"/>
        <v>#N/A</v>
      </c>
      <c r="DB283" s="146" t="e">
        <f t="shared" si="109"/>
        <v>#N/A</v>
      </c>
      <c r="DC283" s="146" t="e">
        <f t="shared" si="110"/>
        <v>#N/A</v>
      </c>
      <c r="DD283" s="146" t="e">
        <f t="shared" si="111"/>
        <v>#N/A</v>
      </c>
      <c r="DE283" s="146" t="e">
        <f t="shared" si="112"/>
        <v>#N/A</v>
      </c>
      <c r="DF283" s="146" t="e">
        <f t="shared" si="113"/>
        <v>#N/A</v>
      </c>
    </row>
    <row r="284" spans="1:110" x14ac:dyDescent="0.25">
      <c r="B284" s="142"/>
      <c r="G284" s="112"/>
      <c r="H284" s="112"/>
      <c r="I284" s="112"/>
      <c r="J284" s="112"/>
      <c r="K284" s="112"/>
      <c r="L284" s="112"/>
      <c r="M284" s="113"/>
      <c r="N284" s="113"/>
      <c r="O284" s="113"/>
      <c r="P284" s="113"/>
      <c r="Q284" s="113"/>
      <c r="R284" s="113"/>
      <c r="S284" s="114"/>
      <c r="T284" s="114"/>
      <c r="U284" s="114"/>
      <c r="V284" s="114"/>
      <c r="W284" s="114"/>
      <c r="X284" s="114"/>
      <c r="AR284" s="112" t="str">
        <f t="shared" si="59"/>
        <v/>
      </c>
      <c r="AS284" s="112" t="str">
        <f t="shared" si="60"/>
        <v/>
      </c>
      <c r="AU284" s="113" t="str">
        <f t="shared" si="61"/>
        <v/>
      </c>
      <c r="AV284" s="113" t="str">
        <f t="shared" si="62"/>
        <v/>
      </c>
      <c r="AX284" s="114" t="str">
        <f t="shared" si="63"/>
        <v/>
      </c>
      <c r="AY284" s="114" t="str">
        <f t="shared" si="64"/>
        <v/>
      </c>
      <c r="BA284" s="109" t="str">
        <f t="shared" si="65"/>
        <v/>
      </c>
      <c r="BB284" s="109" t="str">
        <f t="shared" si="66"/>
        <v/>
      </c>
      <c r="BD284" s="110" t="str">
        <f t="shared" si="67"/>
        <v/>
      </c>
      <c r="BE284" s="110" t="str">
        <f t="shared" si="68"/>
        <v/>
      </c>
      <c r="BG284" s="111" t="str">
        <f t="shared" si="69"/>
        <v/>
      </c>
      <c r="BH284" s="111" t="str">
        <f t="shared" si="70"/>
        <v/>
      </c>
      <c r="BJ284" s="144" t="str">
        <f t="shared" si="71"/>
        <v/>
      </c>
      <c r="BK284" s="113" t="str">
        <f t="shared" si="72"/>
        <v/>
      </c>
      <c r="BL284" s="114" t="str">
        <f t="shared" si="73"/>
        <v/>
      </c>
      <c r="BM284" s="109" t="str">
        <f t="shared" si="74"/>
        <v/>
      </c>
      <c r="BN284" s="110" t="str">
        <f t="shared" si="75"/>
        <v/>
      </c>
      <c r="BO284" s="145" t="str">
        <f t="shared" si="76"/>
        <v/>
      </c>
      <c r="BP284" s="115" t="str">
        <f t="shared" si="77"/>
        <v/>
      </c>
      <c r="BQ284" s="116" t="str">
        <f t="shared" si="78"/>
        <v/>
      </c>
      <c r="BR284" s="117" t="str">
        <f t="shared" si="79"/>
        <v/>
      </c>
      <c r="BS284" s="118" t="str">
        <f t="shared" si="80"/>
        <v/>
      </c>
      <c r="BT284" s="119" t="str">
        <f t="shared" si="81"/>
        <v/>
      </c>
      <c r="BU284" s="120" t="str">
        <f t="shared" si="82"/>
        <v/>
      </c>
      <c r="BV284" s="115" t="str">
        <f t="shared" si="83"/>
        <v/>
      </c>
      <c r="BW284" s="116" t="str">
        <f t="shared" si="84"/>
        <v/>
      </c>
      <c r="BX284" s="117" t="str">
        <f t="shared" si="85"/>
        <v/>
      </c>
      <c r="BY284" s="118" t="str">
        <f t="shared" si="86"/>
        <v/>
      </c>
      <c r="BZ284" s="119" t="str">
        <f t="shared" si="87"/>
        <v/>
      </c>
      <c r="CA284" s="120" t="str">
        <f t="shared" si="88"/>
        <v/>
      </c>
      <c r="CB284" s="146" t="e">
        <f>VLOOKUP($A284,[1]Peaks!$A$4:$G$21,2)</f>
        <v>#N/A</v>
      </c>
      <c r="CC284" s="146" t="e">
        <f>VLOOKUP($A284,[1]Peaks!$A$4:$G$21,3)</f>
        <v>#N/A</v>
      </c>
      <c r="CD284" s="146" t="e">
        <f>VLOOKUP($A284,[1]Peaks!$A$4:$G$21,4)</f>
        <v>#N/A</v>
      </c>
      <c r="CE284" s="146" t="e">
        <f>VLOOKUP($A284,[1]Peaks!$A$4:$G$21,5)</f>
        <v>#N/A</v>
      </c>
      <c r="CF284" s="146" t="e">
        <f>VLOOKUP($A284,[1]Peaks!$A$4:$G$21,6)</f>
        <v>#N/A</v>
      </c>
      <c r="CG284" s="146" t="e">
        <f>VLOOKUP($A284,[1]Peaks!$A$4:$G$21,7)</f>
        <v>#N/A</v>
      </c>
      <c r="CH284" s="146">
        <f t="shared" si="89"/>
        <v>0</v>
      </c>
      <c r="CI284" s="146">
        <f t="shared" si="90"/>
        <v>0</v>
      </c>
      <c r="CJ284" s="146">
        <f t="shared" si="91"/>
        <v>0</v>
      </c>
      <c r="CK284" s="146">
        <f t="shared" si="92"/>
        <v>0</v>
      </c>
      <c r="CL284" s="146">
        <f t="shared" si="93"/>
        <v>0</v>
      </c>
      <c r="CM284" s="146">
        <f t="shared" si="94"/>
        <v>0</v>
      </c>
      <c r="CN284" s="146">
        <f t="shared" si="95"/>
        <v>0</v>
      </c>
      <c r="CO284" s="146" t="e">
        <f t="shared" si="96"/>
        <v>#N/A</v>
      </c>
      <c r="CP284" s="146" t="e">
        <f t="shared" si="97"/>
        <v>#N/A</v>
      </c>
      <c r="CQ284" s="146" t="e">
        <f t="shared" si="98"/>
        <v>#N/A</v>
      </c>
      <c r="CR284" s="146" t="e">
        <f t="shared" si="99"/>
        <v>#N/A</v>
      </c>
      <c r="CS284" s="146" t="e">
        <f t="shared" si="100"/>
        <v>#N/A</v>
      </c>
      <c r="CT284" s="146" t="e">
        <f t="shared" si="101"/>
        <v>#N/A</v>
      </c>
      <c r="CU284" s="146">
        <f t="shared" si="102"/>
        <v>0</v>
      </c>
      <c r="CV284" s="146">
        <f t="shared" si="103"/>
        <v>0</v>
      </c>
      <c r="CW284" s="146">
        <f t="shared" si="104"/>
        <v>0</v>
      </c>
      <c r="CX284" s="146">
        <f t="shared" si="105"/>
        <v>0</v>
      </c>
      <c r="CY284" s="146">
        <f t="shared" si="106"/>
        <v>0</v>
      </c>
      <c r="CZ284" s="146">
        <f t="shared" si="107"/>
        <v>0</v>
      </c>
      <c r="DA284" s="146" t="e">
        <f t="shared" si="108"/>
        <v>#N/A</v>
      </c>
      <c r="DB284" s="146" t="e">
        <f t="shared" si="109"/>
        <v>#N/A</v>
      </c>
      <c r="DC284" s="146" t="e">
        <f t="shared" si="110"/>
        <v>#N/A</v>
      </c>
      <c r="DD284" s="146" t="e">
        <f t="shared" si="111"/>
        <v>#N/A</v>
      </c>
      <c r="DE284" s="146" t="e">
        <f t="shared" si="112"/>
        <v>#N/A</v>
      </c>
      <c r="DF284" s="146" t="e">
        <f t="shared" si="113"/>
        <v>#N/A</v>
      </c>
    </row>
    <row r="285" spans="1:110" x14ac:dyDescent="0.25">
      <c r="B285" s="142"/>
      <c r="G285" s="112"/>
      <c r="H285" s="112"/>
      <c r="I285" s="112"/>
      <c r="J285" s="112"/>
      <c r="K285" s="112"/>
      <c r="L285" s="112"/>
      <c r="M285" s="113"/>
      <c r="N285" s="113"/>
      <c r="O285" s="113"/>
      <c r="P285" s="113"/>
      <c r="Q285" s="113"/>
      <c r="R285" s="113"/>
      <c r="S285" s="114"/>
      <c r="T285" s="114"/>
      <c r="U285" s="114"/>
      <c r="V285" s="114"/>
      <c r="W285" s="114"/>
      <c r="X285" s="114"/>
      <c r="AR285" s="112" t="str">
        <f t="shared" si="59"/>
        <v/>
      </c>
      <c r="AS285" s="112" t="str">
        <f t="shared" si="60"/>
        <v/>
      </c>
      <c r="AU285" s="113" t="str">
        <f t="shared" si="61"/>
        <v/>
      </c>
      <c r="AV285" s="113" t="str">
        <f t="shared" si="62"/>
        <v/>
      </c>
      <c r="AX285" s="114" t="str">
        <f t="shared" si="63"/>
        <v/>
      </c>
      <c r="AY285" s="114" t="str">
        <f t="shared" si="64"/>
        <v/>
      </c>
      <c r="BA285" s="109" t="str">
        <f t="shared" si="65"/>
        <v/>
      </c>
      <c r="BB285" s="109" t="str">
        <f t="shared" si="66"/>
        <v/>
      </c>
      <c r="BD285" s="110" t="str">
        <f t="shared" si="67"/>
        <v/>
      </c>
      <c r="BE285" s="110" t="str">
        <f t="shared" si="68"/>
        <v/>
      </c>
      <c r="BG285" s="111" t="str">
        <f t="shared" si="69"/>
        <v/>
      </c>
      <c r="BH285" s="111" t="str">
        <f t="shared" si="70"/>
        <v/>
      </c>
      <c r="BJ285" s="144" t="str">
        <f t="shared" si="71"/>
        <v/>
      </c>
      <c r="BK285" s="113" t="str">
        <f t="shared" si="72"/>
        <v/>
      </c>
      <c r="BL285" s="114" t="str">
        <f t="shared" si="73"/>
        <v/>
      </c>
      <c r="BM285" s="109" t="str">
        <f t="shared" si="74"/>
        <v/>
      </c>
      <c r="BN285" s="110" t="str">
        <f t="shared" si="75"/>
        <v/>
      </c>
      <c r="BO285" s="145" t="str">
        <f t="shared" si="76"/>
        <v/>
      </c>
      <c r="BP285" s="115" t="str">
        <f t="shared" si="77"/>
        <v/>
      </c>
      <c r="BQ285" s="116" t="str">
        <f t="shared" si="78"/>
        <v/>
      </c>
      <c r="BR285" s="117" t="str">
        <f t="shared" si="79"/>
        <v/>
      </c>
      <c r="BS285" s="118" t="str">
        <f t="shared" si="80"/>
        <v/>
      </c>
      <c r="BT285" s="119" t="str">
        <f t="shared" si="81"/>
        <v/>
      </c>
      <c r="BU285" s="120" t="str">
        <f t="shared" si="82"/>
        <v/>
      </c>
      <c r="BV285" s="115" t="str">
        <f t="shared" si="83"/>
        <v/>
      </c>
      <c r="BW285" s="116" t="str">
        <f t="shared" si="84"/>
        <v/>
      </c>
      <c r="BX285" s="117" t="str">
        <f t="shared" si="85"/>
        <v/>
      </c>
      <c r="BY285" s="118" t="str">
        <f t="shared" si="86"/>
        <v/>
      </c>
      <c r="BZ285" s="119" t="str">
        <f t="shared" si="87"/>
        <v/>
      </c>
      <c r="CA285" s="120" t="str">
        <f t="shared" si="88"/>
        <v/>
      </c>
      <c r="CB285" s="146" t="e">
        <f>VLOOKUP($A285,[1]Peaks!$A$4:$G$21,2)</f>
        <v>#N/A</v>
      </c>
      <c r="CC285" s="146" t="e">
        <f>VLOOKUP($A285,[1]Peaks!$A$4:$G$21,3)</f>
        <v>#N/A</v>
      </c>
      <c r="CD285" s="146" t="e">
        <f>VLOOKUP($A285,[1]Peaks!$A$4:$G$21,4)</f>
        <v>#N/A</v>
      </c>
      <c r="CE285" s="146" t="e">
        <f>VLOOKUP($A285,[1]Peaks!$A$4:$G$21,5)</f>
        <v>#N/A</v>
      </c>
      <c r="CF285" s="146" t="e">
        <f>VLOOKUP($A285,[1]Peaks!$A$4:$G$21,6)</f>
        <v>#N/A</v>
      </c>
      <c r="CG285" s="146" t="e">
        <f>VLOOKUP($A285,[1]Peaks!$A$4:$G$21,7)</f>
        <v>#N/A</v>
      </c>
      <c r="CH285" s="146">
        <f t="shared" si="89"/>
        <v>0</v>
      </c>
      <c r="CI285" s="146">
        <f t="shared" si="90"/>
        <v>0</v>
      </c>
      <c r="CJ285" s="146">
        <f t="shared" si="91"/>
        <v>0</v>
      </c>
      <c r="CK285" s="146">
        <f t="shared" si="92"/>
        <v>0</v>
      </c>
      <c r="CL285" s="146">
        <f t="shared" si="93"/>
        <v>0</v>
      </c>
      <c r="CM285" s="146">
        <f t="shared" si="94"/>
        <v>0</v>
      </c>
      <c r="CN285" s="146">
        <f t="shared" si="95"/>
        <v>0</v>
      </c>
      <c r="CO285" s="146" t="e">
        <f t="shared" si="96"/>
        <v>#N/A</v>
      </c>
      <c r="CP285" s="146" t="e">
        <f t="shared" si="97"/>
        <v>#N/A</v>
      </c>
      <c r="CQ285" s="146" t="e">
        <f t="shared" si="98"/>
        <v>#N/A</v>
      </c>
      <c r="CR285" s="146" t="e">
        <f t="shared" si="99"/>
        <v>#N/A</v>
      </c>
      <c r="CS285" s="146" t="e">
        <f t="shared" si="100"/>
        <v>#N/A</v>
      </c>
      <c r="CT285" s="146" t="e">
        <f t="shared" si="101"/>
        <v>#N/A</v>
      </c>
      <c r="CU285" s="146">
        <f t="shared" si="102"/>
        <v>0</v>
      </c>
      <c r="CV285" s="146">
        <f t="shared" si="103"/>
        <v>0</v>
      </c>
      <c r="CW285" s="146">
        <f t="shared" si="104"/>
        <v>0</v>
      </c>
      <c r="CX285" s="146">
        <f t="shared" si="105"/>
        <v>0</v>
      </c>
      <c r="CY285" s="146">
        <f t="shared" si="106"/>
        <v>0</v>
      </c>
      <c r="CZ285" s="146">
        <f t="shared" si="107"/>
        <v>0</v>
      </c>
      <c r="DA285" s="146" t="e">
        <f t="shared" si="108"/>
        <v>#N/A</v>
      </c>
      <c r="DB285" s="146" t="e">
        <f t="shared" si="109"/>
        <v>#N/A</v>
      </c>
      <c r="DC285" s="146" t="e">
        <f t="shared" si="110"/>
        <v>#N/A</v>
      </c>
      <c r="DD285" s="146" t="e">
        <f t="shared" si="111"/>
        <v>#N/A</v>
      </c>
      <c r="DE285" s="146" t="e">
        <f t="shared" si="112"/>
        <v>#N/A</v>
      </c>
      <c r="DF285" s="146" t="e">
        <f t="shared" si="113"/>
        <v>#N/A</v>
      </c>
    </row>
    <row r="286" spans="1:110" x14ac:dyDescent="0.25">
      <c r="B286" s="142"/>
      <c r="G286" s="112"/>
      <c r="H286" s="112"/>
      <c r="I286" s="112"/>
      <c r="J286" s="112"/>
      <c r="K286" s="112"/>
      <c r="L286" s="112"/>
      <c r="M286" s="113"/>
      <c r="N286" s="113"/>
      <c r="O286" s="113"/>
      <c r="P286" s="113"/>
      <c r="Q286" s="113"/>
      <c r="R286" s="113"/>
      <c r="S286" s="114"/>
      <c r="T286" s="114"/>
      <c r="U286" s="114"/>
      <c r="V286" s="114"/>
      <c r="W286" s="114"/>
      <c r="X286" s="114"/>
      <c r="AR286" s="112" t="str">
        <f t="shared" si="59"/>
        <v/>
      </c>
      <c r="AS286" s="112" t="str">
        <f t="shared" si="60"/>
        <v/>
      </c>
      <c r="AU286" s="113" t="str">
        <f t="shared" si="61"/>
        <v/>
      </c>
      <c r="AV286" s="113" t="str">
        <f t="shared" si="62"/>
        <v/>
      </c>
      <c r="AX286" s="114" t="str">
        <f t="shared" si="63"/>
        <v/>
      </c>
      <c r="AY286" s="114" t="str">
        <f t="shared" si="64"/>
        <v/>
      </c>
      <c r="BA286" s="109" t="str">
        <f t="shared" si="65"/>
        <v/>
      </c>
      <c r="BB286" s="109" t="str">
        <f t="shared" si="66"/>
        <v/>
      </c>
      <c r="BD286" s="110" t="str">
        <f t="shared" si="67"/>
        <v/>
      </c>
      <c r="BE286" s="110" t="str">
        <f t="shared" si="68"/>
        <v/>
      </c>
      <c r="BG286" s="111" t="str">
        <f t="shared" si="69"/>
        <v/>
      </c>
      <c r="BH286" s="111" t="str">
        <f t="shared" si="70"/>
        <v/>
      </c>
      <c r="BJ286" s="144" t="str">
        <f t="shared" si="71"/>
        <v/>
      </c>
      <c r="BK286" s="113" t="str">
        <f t="shared" si="72"/>
        <v/>
      </c>
      <c r="BL286" s="114" t="str">
        <f t="shared" si="73"/>
        <v/>
      </c>
      <c r="BM286" s="109" t="str">
        <f t="shared" si="74"/>
        <v/>
      </c>
      <c r="BN286" s="110" t="str">
        <f t="shared" si="75"/>
        <v/>
      </c>
      <c r="BO286" s="145" t="str">
        <f t="shared" si="76"/>
        <v/>
      </c>
      <c r="BP286" s="115" t="str">
        <f t="shared" si="77"/>
        <v/>
      </c>
      <c r="BQ286" s="116" t="str">
        <f t="shared" si="78"/>
        <v/>
      </c>
      <c r="BR286" s="117" t="str">
        <f t="shared" si="79"/>
        <v/>
      </c>
      <c r="BS286" s="118" t="str">
        <f t="shared" si="80"/>
        <v/>
      </c>
      <c r="BT286" s="119" t="str">
        <f t="shared" si="81"/>
        <v/>
      </c>
      <c r="BU286" s="120" t="str">
        <f t="shared" si="82"/>
        <v/>
      </c>
      <c r="BV286" s="115" t="str">
        <f t="shared" si="83"/>
        <v/>
      </c>
      <c r="BW286" s="116" t="str">
        <f t="shared" si="84"/>
        <v/>
      </c>
      <c r="BX286" s="117" t="str">
        <f t="shared" si="85"/>
        <v/>
      </c>
      <c r="BY286" s="118" t="str">
        <f t="shared" si="86"/>
        <v/>
      </c>
      <c r="BZ286" s="119" t="str">
        <f t="shared" si="87"/>
        <v/>
      </c>
      <c r="CA286" s="120" t="str">
        <f t="shared" si="88"/>
        <v/>
      </c>
      <c r="CB286" s="146" t="e">
        <f>VLOOKUP($A286,[1]Peaks!$A$4:$G$21,2)</f>
        <v>#N/A</v>
      </c>
      <c r="CC286" s="146" t="e">
        <f>VLOOKUP($A286,[1]Peaks!$A$4:$G$21,3)</f>
        <v>#N/A</v>
      </c>
      <c r="CD286" s="146" t="e">
        <f>VLOOKUP($A286,[1]Peaks!$A$4:$G$21,4)</f>
        <v>#N/A</v>
      </c>
      <c r="CE286" s="146" t="e">
        <f>VLOOKUP($A286,[1]Peaks!$A$4:$G$21,5)</f>
        <v>#N/A</v>
      </c>
      <c r="CF286" s="146" t="e">
        <f>VLOOKUP($A286,[1]Peaks!$A$4:$G$21,6)</f>
        <v>#N/A</v>
      </c>
      <c r="CG286" s="146" t="e">
        <f>VLOOKUP($A286,[1]Peaks!$A$4:$G$21,7)</f>
        <v>#N/A</v>
      </c>
      <c r="CH286" s="146">
        <f t="shared" si="89"/>
        <v>0</v>
      </c>
      <c r="CI286" s="146">
        <f t="shared" si="90"/>
        <v>0</v>
      </c>
      <c r="CJ286" s="146">
        <f t="shared" si="91"/>
        <v>0</v>
      </c>
      <c r="CK286" s="146">
        <f t="shared" si="92"/>
        <v>0</v>
      </c>
      <c r="CL286" s="146">
        <f t="shared" si="93"/>
        <v>0</v>
      </c>
      <c r="CM286" s="146">
        <f t="shared" si="94"/>
        <v>0</v>
      </c>
      <c r="CN286" s="146">
        <f t="shared" si="95"/>
        <v>0</v>
      </c>
      <c r="CO286" s="146" t="e">
        <f t="shared" si="96"/>
        <v>#N/A</v>
      </c>
      <c r="CP286" s="146" t="e">
        <f t="shared" si="97"/>
        <v>#N/A</v>
      </c>
      <c r="CQ286" s="146" t="e">
        <f t="shared" si="98"/>
        <v>#N/A</v>
      </c>
      <c r="CR286" s="146" t="e">
        <f t="shared" si="99"/>
        <v>#N/A</v>
      </c>
      <c r="CS286" s="146" t="e">
        <f t="shared" si="100"/>
        <v>#N/A</v>
      </c>
      <c r="CT286" s="146" t="e">
        <f t="shared" si="101"/>
        <v>#N/A</v>
      </c>
      <c r="CU286" s="146">
        <f t="shared" si="102"/>
        <v>0</v>
      </c>
      <c r="CV286" s="146">
        <f t="shared" si="103"/>
        <v>0</v>
      </c>
      <c r="CW286" s="146">
        <f t="shared" si="104"/>
        <v>0</v>
      </c>
      <c r="CX286" s="146">
        <f t="shared" si="105"/>
        <v>0</v>
      </c>
      <c r="CY286" s="146">
        <f t="shared" si="106"/>
        <v>0</v>
      </c>
      <c r="CZ286" s="146">
        <f t="shared" si="107"/>
        <v>0</v>
      </c>
      <c r="DA286" s="146" t="e">
        <f t="shared" si="108"/>
        <v>#N/A</v>
      </c>
      <c r="DB286" s="146" t="e">
        <f t="shared" si="109"/>
        <v>#N/A</v>
      </c>
      <c r="DC286" s="146" t="e">
        <f t="shared" si="110"/>
        <v>#N/A</v>
      </c>
      <c r="DD286" s="146" t="e">
        <f t="shared" si="111"/>
        <v>#N/A</v>
      </c>
      <c r="DE286" s="146" t="e">
        <f t="shared" si="112"/>
        <v>#N/A</v>
      </c>
      <c r="DF286" s="146" t="e">
        <f t="shared" si="113"/>
        <v>#N/A</v>
      </c>
    </row>
    <row r="287" spans="1:110" x14ac:dyDescent="0.25">
      <c r="B287" s="142"/>
      <c r="G287" s="112"/>
      <c r="H287" s="112"/>
      <c r="I287" s="112"/>
      <c r="J287" s="112"/>
      <c r="K287" s="112"/>
      <c r="L287" s="112"/>
      <c r="M287" s="113"/>
      <c r="N287" s="113"/>
      <c r="O287" s="113"/>
      <c r="P287" s="113"/>
      <c r="Q287" s="113"/>
      <c r="R287" s="113"/>
      <c r="S287" s="114"/>
      <c r="T287" s="114"/>
      <c r="U287" s="114"/>
      <c r="V287" s="114"/>
      <c r="W287" s="114"/>
      <c r="X287" s="114"/>
      <c r="AR287" s="112" t="str">
        <f t="shared" si="59"/>
        <v/>
      </c>
      <c r="AS287" s="112" t="str">
        <f t="shared" si="60"/>
        <v/>
      </c>
      <c r="AU287" s="113" t="str">
        <f t="shared" si="61"/>
        <v/>
      </c>
      <c r="AV287" s="113" t="str">
        <f t="shared" si="62"/>
        <v/>
      </c>
      <c r="AX287" s="114" t="str">
        <f t="shared" si="63"/>
        <v/>
      </c>
      <c r="AY287" s="114" t="str">
        <f t="shared" si="64"/>
        <v/>
      </c>
      <c r="BA287" s="109" t="str">
        <f t="shared" si="65"/>
        <v/>
      </c>
      <c r="BB287" s="109" t="str">
        <f t="shared" si="66"/>
        <v/>
      </c>
      <c r="BD287" s="110" t="str">
        <f t="shared" si="67"/>
        <v/>
      </c>
      <c r="BE287" s="110" t="str">
        <f t="shared" si="68"/>
        <v/>
      </c>
      <c r="BG287" s="111" t="str">
        <f t="shared" si="69"/>
        <v/>
      </c>
      <c r="BH287" s="111" t="str">
        <f t="shared" si="70"/>
        <v/>
      </c>
      <c r="BJ287" s="144" t="str">
        <f t="shared" si="71"/>
        <v/>
      </c>
      <c r="BK287" s="113" t="str">
        <f t="shared" si="72"/>
        <v/>
      </c>
      <c r="BL287" s="114" t="str">
        <f t="shared" si="73"/>
        <v/>
      </c>
      <c r="BM287" s="109" t="str">
        <f t="shared" si="74"/>
        <v/>
      </c>
      <c r="BN287" s="110" t="str">
        <f t="shared" si="75"/>
        <v/>
      </c>
      <c r="BO287" s="145" t="str">
        <f t="shared" si="76"/>
        <v/>
      </c>
      <c r="BP287" s="115" t="str">
        <f t="shared" si="77"/>
        <v/>
      </c>
      <c r="BQ287" s="116" t="str">
        <f t="shared" si="78"/>
        <v/>
      </c>
      <c r="BR287" s="117" t="str">
        <f t="shared" si="79"/>
        <v/>
      </c>
      <c r="BS287" s="118" t="str">
        <f t="shared" si="80"/>
        <v/>
      </c>
      <c r="BT287" s="119" t="str">
        <f t="shared" si="81"/>
        <v/>
      </c>
      <c r="BU287" s="120" t="str">
        <f t="shared" si="82"/>
        <v/>
      </c>
      <c r="BV287" s="115" t="str">
        <f t="shared" si="83"/>
        <v/>
      </c>
      <c r="BW287" s="116" t="str">
        <f t="shared" si="84"/>
        <v/>
      </c>
      <c r="BX287" s="117" t="str">
        <f t="shared" si="85"/>
        <v/>
      </c>
      <c r="BY287" s="118" t="str">
        <f t="shared" si="86"/>
        <v/>
      </c>
      <c r="BZ287" s="119" t="str">
        <f t="shared" si="87"/>
        <v/>
      </c>
      <c r="CA287" s="120" t="str">
        <f t="shared" si="88"/>
        <v/>
      </c>
      <c r="CB287" s="146" t="e">
        <f>VLOOKUP($A287,[1]Peaks!$A$4:$G$21,2)</f>
        <v>#N/A</v>
      </c>
      <c r="CC287" s="146" t="e">
        <f>VLOOKUP($A287,[1]Peaks!$A$4:$G$21,3)</f>
        <v>#N/A</v>
      </c>
      <c r="CD287" s="146" t="e">
        <f>VLOOKUP($A287,[1]Peaks!$A$4:$G$21,4)</f>
        <v>#N/A</v>
      </c>
      <c r="CE287" s="146" t="e">
        <f>VLOOKUP($A287,[1]Peaks!$A$4:$G$21,5)</f>
        <v>#N/A</v>
      </c>
      <c r="CF287" s="146" t="e">
        <f>VLOOKUP($A287,[1]Peaks!$A$4:$G$21,6)</f>
        <v>#N/A</v>
      </c>
      <c r="CG287" s="146" t="e">
        <f>VLOOKUP($A287,[1]Peaks!$A$4:$G$21,7)</f>
        <v>#N/A</v>
      </c>
      <c r="CH287" s="146">
        <f t="shared" si="89"/>
        <v>0</v>
      </c>
      <c r="CI287" s="146">
        <f t="shared" si="90"/>
        <v>0</v>
      </c>
      <c r="CJ287" s="146">
        <f t="shared" si="91"/>
        <v>0</v>
      </c>
      <c r="CK287" s="146">
        <f t="shared" si="92"/>
        <v>0</v>
      </c>
      <c r="CL287" s="146">
        <f t="shared" si="93"/>
        <v>0</v>
      </c>
      <c r="CM287" s="146">
        <f t="shared" si="94"/>
        <v>0</v>
      </c>
      <c r="CN287" s="146">
        <f t="shared" si="95"/>
        <v>0</v>
      </c>
      <c r="CO287" s="146" t="e">
        <f t="shared" si="96"/>
        <v>#N/A</v>
      </c>
      <c r="CP287" s="146" t="e">
        <f t="shared" si="97"/>
        <v>#N/A</v>
      </c>
      <c r="CQ287" s="146" t="e">
        <f t="shared" si="98"/>
        <v>#N/A</v>
      </c>
      <c r="CR287" s="146" t="e">
        <f t="shared" si="99"/>
        <v>#N/A</v>
      </c>
      <c r="CS287" s="146" t="e">
        <f t="shared" si="100"/>
        <v>#N/A</v>
      </c>
      <c r="CT287" s="146" t="e">
        <f t="shared" si="101"/>
        <v>#N/A</v>
      </c>
      <c r="CU287" s="146">
        <f t="shared" si="102"/>
        <v>0</v>
      </c>
      <c r="CV287" s="146">
        <f t="shared" si="103"/>
        <v>0</v>
      </c>
      <c r="CW287" s="146">
        <f t="shared" si="104"/>
        <v>0</v>
      </c>
      <c r="CX287" s="146">
        <f t="shared" si="105"/>
        <v>0</v>
      </c>
      <c r="CY287" s="146">
        <f t="shared" si="106"/>
        <v>0</v>
      </c>
      <c r="CZ287" s="146">
        <f t="shared" si="107"/>
        <v>0</v>
      </c>
      <c r="DA287" s="146" t="e">
        <f t="shared" si="108"/>
        <v>#N/A</v>
      </c>
      <c r="DB287" s="146" t="e">
        <f t="shared" si="109"/>
        <v>#N/A</v>
      </c>
      <c r="DC287" s="146" t="e">
        <f t="shared" si="110"/>
        <v>#N/A</v>
      </c>
      <c r="DD287" s="146" t="e">
        <f t="shared" si="111"/>
        <v>#N/A</v>
      </c>
      <c r="DE287" s="146" t="e">
        <f t="shared" si="112"/>
        <v>#N/A</v>
      </c>
      <c r="DF287" s="146" t="e">
        <f t="shared" si="113"/>
        <v>#N/A</v>
      </c>
    </row>
    <row r="288" spans="1:110" x14ac:dyDescent="0.25">
      <c r="B288" s="142"/>
      <c r="G288" s="112"/>
      <c r="H288" s="112"/>
      <c r="I288" s="112"/>
      <c r="J288" s="112"/>
      <c r="K288" s="112"/>
      <c r="L288" s="112"/>
      <c r="M288" s="113"/>
      <c r="N288" s="113"/>
      <c r="O288" s="113"/>
      <c r="P288" s="113"/>
      <c r="Q288" s="113"/>
      <c r="R288" s="113"/>
      <c r="S288" s="114"/>
      <c r="T288" s="114"/>
      <c r="U288" s="114"/>
      <c r="V288" s="114"/>
      <c r="W288" s="114"/>
      <c r="X288" s="114"/>
      <c r="AR288" s="112" t="str">
        <f t="shared" si="59"/>
        <v/>
      </c>
      <c r="AS288" s="112" t="str">
        <f t="shared" si="60"/>
        <v/>
      </c>
      <c r="AU288" s="113" t="str">
        <f t="shared" si="61"/>
        <v/>
      </c>
      <c r="AV288" s="113" t="str">
        <f t="shared" si="62"/>
        <v/>
      </c>
      <c r="AX288" s="114" t="str">
        <f t="shared" si="63"/>
        <v/>
      </c>
      <c r="AY288" s="114" t="str">
        <f t="shared" si="64"/>
        <v/>
      </c>
      <c r="BA288" s="109" t="str">
        <f t="shared" si="65"/>
        <v/>
      </c>
      <c r="BB288" s="109" t="str">
        <f t="shared" si="66"/>
        <v/>
      </c>
      <c r="BD288" s="110" t="str">
        <f t="shared" si="67"/>
        <v/>
      </c>
      <c r="BE288" s="110" t="str">
        <f t="shared" si="68"/>
        <v/>
      </c>
      <c r="BG288" s="111" t="str">
        <f t="shared" si="69"/>
        <v/>
      </c>
      <c r="BH288" s="111" t="str">
        <f t="shared" si="70"/>
        <v/>
      </c>
      <c r="BJ288" s="144" t="str">
        <f t="shared" si="71"/>
        <v/>
      </c>
      <c r="BK288" s="113" t="str">
        <f t="shared" si="72"/>
        <v/>
      </c>
      <c r="BL288" s="114" t="str">
        <f t="shared" si="73"/>
        <v/>
      </c>
      <c r="BM288" s="109" t="str">
        <f t="shared" si="74"/>
        <v/>
      </c>
      <c r="BN288" s="110" t="str">
        <f t="shared" si="75"/>
        <v/>
      </c>
      <c r="BO288" s="145" t="str">
        <f t="shared" si="76"/>
        <v/>
      </c>
      <c r="BP288" s="115" t="str">
        <f t="shared" si="77"/>
        <v/>
      </c>
      <c r="BQ288" s="116" t="str">
        <f t="shared" si="78"/>
        <v/>
      </c>
      <c r="BR288" s="117" t="str">
        <f t="shared" si="79"/>
        <v/>
      </c>
      <c r="BS288" s="118" t="str">
        <f t="shared" si="80"/>
        <v/>
      </c>
      <c r="BT288" s="119" t="str">
        <f t="shared" si="81"/>
        <v/>
      </c>
      <c r="BU288" s="120" t="str">
        <f t="shared" si="82"/>
        <v/>
      </c>
      <c r="BV288" s="115" t="str">
        <f t="shared" si="83"/>
        <v/>
      </c>
      <c r="BW288" s="116" t="str">
        <f t="shared" si="84"/>
        <v/>
      </c>
      <c r="BX288" s="117" t="str">
        <f t="shared" si="85"/>
        <v/>
      </c>
      <c r="BY288" s="118" t="str">
        <f t="shared" si="86"/>
        <v/>
      </c>
      <c r="BZ288" s="119" t="str">
        <f t="shared" si="87"/>
        <v/>
      </c>
      <c r="CA288" s="120" t="str">
        <f t="shared" si="88"/>
        <v/>
      </c>
      <c r="CB288" s="146" t="e">
        <f>VLOOKUP($A288,[1]Peaks!$A$4:$G$21,2)</f>
        <v>#N/A</v>
      </c>
      <c r="CC288" s="146" t="e">
        <f>VLOOKUP($A288,[1]Peaks!$A$4:$G$21,3)</f>
        <v>#N/A</v>
      </c>
      <c r="CD288" s="146" t="e">
        <f>VLOOKUP($A288,[1]Peaks!$A$4:$G$21,4)</f>
        <v>#N/A</v>
      </c>
      <c r="CE288" s="146" t="e">
        <f>VLOOKUP($A288,[1]Peaks!$A$4:$G$21,5)</f>
        <v>#N/A</v>
      </c>
      <c r="CF288" s="146" t="e">
        <f>VLOOKUP($A288,[1]Peaks!$A$4:$G$21,6)</f>
        <v>#N/A</v>
      </c>
      <c r="CG288" s="146" t="e">
        <f>VLOOKUP($A288,[1]Peaks!$A$4:$G$21,7)</f>
        <v>#N/A</v>
      </c>
      <c r="CH288" s="146">
        <f t="shared" si="89"/>
        <v>0</v>
      </c>
      <c r="CI288" s="146">
        <f t="shared" si="90"/>
        <v>0</v>
      </c>
      <c r="CJ288" s="146">
        <f t="shared" si="91"/>
        <v>0</v>
      </c>
      <c r="CK288" s="146">
        <f t="shared" si="92"/>
        <v>0</v>
      </c>
      <c r="CL288" s="146">
        <f t="shared" si="93"/>
        <v>0</v>
      </c>
      <c r="CM288" s="146">
        <f t="shared" si="94"/>
        <v>0</v>
      </c>
      <c r="CN288" s="146">
        <f t="shared" si="95"/>
        <v>0</v>
      </c>
      <c r="CO288" s="146" t="e">
        <f t="shared" si="96"/>
        <v>#N/A</v>
      </c>
      <c r="CP288" s="146" t="e">
        <f t="shared" si="97"/>
        <v>#N/A</v>
      </c>
      <c r="CQ288" s="146" t="e">
        <f t="shared" si="98"/>
        <v>#N/A</v>
      </c>
      <c r="CR288" s="146" t="e">
        <f t="shared" si="99"/>
        <v>#N/A</v>
      </c>
      <c r="CS288" s="146" t="e">
        <f t="shared" si="100"/>
        <v>#N/A</v>
      </c>
      <c r="CT288" s="146" t="e">
        <f t="shared" si="101"/>
        <v>#N/A</v>
      </c>
      <c r="CU288" s="146">
        <f t="shared" si="102"/>
        <v>0</v>
      </c>
      <c r="CV288" s="146">
        <f t="shared" si="103"/>
        <v>0</v>
      </c>
      <c r="CW288" s="146">
        <f t="shared" si="104"/>
        <v>0</v>
      </c>
      <c r="CX288" s="146">
        <f t="shared" si="105"/>
        <v>0</v>
      </c>
      <c r="CY288" s="146">
        <f t="shared" si="106"/>
        <v>0</v>
      </c>
      <c r="CZ288" s="146">
        <f t="shared" si="107"/>
        <v>0</v>
      </c>
      <c r="DA288" s="146" t="e">
        <f t="shared" si="108"/>
        <v>#N/A</v>
      </c>
      <c r="DB288" s="146" t="e">
        <f t="shared" si="109"/>
        <v>#N/A</v>
      </c>
      <c r="DC288" s="146" t="e">
        <f t="shared" si="110"/>
        <v>#N/A</v>
      </c>
      <c r="DD288" s="146" t="e">
        <f t="shared" si="111"/>
        <v>#N/A</v>
      </c>
      <c r="DE288" s="146" t="e">
        <f t="shared" si="112"/>
        <v>#N/A</v>
      </c>
      <c r="DF288" s="146" t="e">
        <f t="shared" si="113"/>
        <v>#N/A</v>
      </c>
    </row>
    <row r="289" spans="2:110" x14ac:dyDescent="0.25">
      <c r="B289" s="142"/>
      <c r="G289" s="112"/>
      <c r="H289" s="112"/>
      <c r="I289" s="112"/>
      <c r="J289" s="112"/>
      <c r="K289" s="112"/>
      <c r="L289" s="112"/>
      <c r="M289" s="113"/>
      <c r="N289" s="113"/>
      <c r="O289" s="113"/>
      <c r="P289" s="113"/>
      <c r="Q289" s="113"/>
      <c r="R289" s="113"/>
      <c r="S289" s="114"/>
      <c r="T289" s="114"/>
      <c r="U289" s="114"/>
      <c r="V289" s="114"/>
      <c r="W289" s="114"/>
      <c r="X289" s="114"/>
      <c r="AR289" s="112" t="str">
        <f t="shared" si="59"/>
        <v/>
      </c>
      <c r="AS289" s="112" t="str">
        <f t="shared" si="60"/>
        <v/>
      </c>
      <c r="AU289" s="113" t="str">
        <f t="shared" si="61"/>
        <v/>
      </c>
      <c r="AV289" s="113" t="str">
        <f t="shared" si="62"/>
        <v/>
      </c>
      <c r="AX289" s="114" t="str">
        <f t="shared" si="63"/>
        <v/>
      </c>
      <c r="AY289" s="114" t="str">
        <f t="shared" si="64"/>
        <v/>
      </c>
      <c r="BA289" s="109" t="str">
        <f t="shared" si="65"/>
        <v/>
      </c>
      <c r="BB289" s="109" t="str">
        <f t="shared" si="66"/>
        <v/>
      </c>
      <c r="BD289" s="110" t="str">
        <f t="shared" si="67"/>
        <v/>
      </c>
      <c r="BE289" s="110" t="str">
        <f t="shared" si="68"/>
        <v/>
      </c>
      <c r="BG289" s="111" t="str">
        <f t="shared" si="69"/>
        <v/>
      </c>
      <c r="BH289" s="111" t="str">
        <f t="shared" si="70"/>
        <v/>
      </c>
      <c r="BJ289" s="144" t="str">
        <f t="shared" si="71"/>
        <v/>
      </c>
      <c r="BK289" s="113" t="str">
        <f t="shared" si="72"/>
        <v/>
      </c>
      <c r="BL289" s="114" t="str">
        <f t="shared" si="73"/>
        <v/>
      </c>
      <c r="BM289" s="109" t="str">
        <f t="shared" si="74"/>
        <v/>
      </c>
      <c r="BN289" s="110" t="str">
        <f t="shared" si="75"/>
        <v/>
      </c>
      <c r="BO289" s="145" t="str">
        <f t="shared" si="76"/>
        <v/>
      </c>
      <c r="BP289" s="115" t="str">
        <f t="shared" si="77"/>
        <v/>
      </c>
      <c r="BQ289" s="116" t="str">
        <f t="shared" si="78"/>
        <v/>
      </c>
      <c r="BR289" s="117" t="str">
        <f t="shared" si="79"/>
        <v/>
      </c>
      <c r="BS289" s="118" t="str">
        <f t="shared" si="80"/>
        <v/>
      </c>
      <c r="BT289" s="119" t="str">
        <f t="shared" si="81"/>
        <v/>
      </c>
      <c r="BU289" s="120" t="str">
        <f t="shared" si="82"/>
        <v/>
      </c>
      <c r="BV289" s="115" t="str">
        <f t="shared" si="83"/>
        <v/>
      </c>
      <c r="BW289" s="116" t="str">
        <f t="shared" si="84"/>
        <v/>
      </c>
      <c r="BX289" s="117" t="str">
        <f t="shared" si="85"/>
        <v/>
      </c>
      <c r="BY289" s="118" t="str">
        <f t="shared" si="86"/>
        <v/>
      </c>
      <c r="BZ289" s="119" t="str">
        <f t="shared" si="87"/>
        <v/>
      </c>
      <c r="CA289" s="120" t="str">
        <f t="shared" si="88"/>
        <v/>
      </c>
      <c r="CB289" s="146" t="e">
        <f>VLOOKUP($A289,[1]Peaks!$A$4:$G$21,2)</f>
        <v>#N/A</v>
      </c>
      <c r="CC289" s="146" t="e">
        <f>VLOOKUP($A289,[1]Peaks!$A$4:$G$21,3)</f>
        <v>#N/A</v>
      </c>
      <c r="CD289" s="146" t="e">
        <f>VLOOKUP($A289,[1]Peaks!$A$4:$G$21,4)</f>
        <v>#N/A</v>
      </c>
      <c r="CE289" s="146" t="e">
        <f>VLOOKUP($A289,[1]Peaks!$A$4:$G$21,5)</f>
        <v>#N/A</v>
      </c>
      <c r="CF289" s="146" t="e">
        <f>VLOOKUP($A289,[1]Peaks!$A$4:$G$21,6)</f>
        <v>#N/A</v>
      </c>
      <c r="CG289" s="146" t="e">
        <f>VLOOKUP($A289,[1]Peaks!$A$4:$G$21,7)</f>
        <v>#N/A</v>
      </c>
      <c r="CH289" s="146">
        <f t="shared" si="89"/>
        <v>0</v>
      </c>
      <c r="CI289" s="146">
        <f t="shared" si="90"/>
        <v>0</v>
      </c>
      <c r="CJ289" s="146">
        <f t="shared" si="91"/>
        <v>0</v>
      </c>
      <c r="CK289" s="146">
        <f t="shared" si="92"/>
        <v>0</v>
      </c>
      <c r="CL289" s="146">
        <f t="shared" si="93"/>
        <v>0</v>
      </c>
      <c r="CM289" s="146">
        <f t="shared" si="94"/>
        <v>0</v>
      </c>
      <c r="CN289" s="146">
        <f t="shared" si="95"/>
        <v>0</v>
      </c>
      <c r="CO289" s="146" t="e">
        <f t="shared" si="96"/>
        <v>#N/A</v>
      </c>
      <c r="CP289" s="146" t="e">
        <f t="shared" si="97"/>
        <v>#N/A</v>
      </c>
      <c r="CQ289" s="146" t="e">
        <f t="shared" si="98"/>
        <v>#N/A</v>
      </c>
      <c r="CR289" s="146" t="e">
        <f t="shared" si="99"/>
        <v>#N/A</v>
      </c>
      <c r="CS289" s="146" t="e">
        <f t="shared" si="100"/>
        <v>#N/A</v>
      </c>
      <c r="CT289" s="146" t="e">
        <f t="shared" si="101"/>
        <v>#N/A</v>
      </c>
      <c r="CU289" s="146">
        <f t="shared" si="102"/>
        <v>0</v>
      </c>
      <c r="CV289" s="146">
        <f t="shared" si="103"/>
        <v>0</v>
      </c>
      <c r="CW289" s="146">
        <f t="shared" si="104"/>
        <v>0</v>
      </c>
      <c r="CX289" s="146">
        <f t="shared" si="105"/>
        <v>0</v>
      </c>
      <c r="CY289" s="146">
        <f t="shared" si="106"/>
        <v>0</v>
      </c>
      <c r="CZ289" s="146">
        <f t="shared" si="107"/>
        <v>0</v>
      </c>
      <c r="DA289" s="146" t="e">
        <f t="shared" si="108"/>
        <v>#N/A</v>
      </c>
      <c r="DB289" s="146" t="e">
        <f t="shared" si="109"/>
        <v>#N/A</v>
      </c>
      <c r="DC289" s="146" t="e">
        <f t="shared" si="110"/>
        <v>#N/A</v>
      </c>
      <c r="DD289" s="146" t="e">
        <f t="shared" si="111"/>
        <v>#N/A</v>
      </c>
      <c r="DE289" s="146" t="e">
        <f t="shared" si="112"/>
        <v>#N/A</v>
      </c>
      <c r="DF289" s="146" t="e">
        <f t="shared" si="113"/>
        <v>#N/A</v>
      </c>
    </row>
    <row r="290" spans="2:110" x14ac:dyDescent="0.25">
      <c r="B290" s="142"/>
      <c r="G290" s="112"/>
      <c r="H290" s="112"/>
      <c r="I290" s="112"/>
      <c r="J290" s="112"/>
      <c r="K290" s="112"/>
      <c r="L290" s="112"/>
      <c r="M290" s="113"/>
      <c r="N290" s="113"/>
      <c r="O290" s="113"/>
      <c r="P290" s="113"/>
      <c r="Q290" s="113"/>
      <c r="R290" s="113"/>
      <c r="S290" s="114"/>
      <c r="T290" s="114"/>
      <c r="U290" s="114"/>
      <c r="V290" s="114"/>
      <c r="W290" s="114"/>
      <c r="X290" s="114"/>
      <c r="AR290" s="112" t="str">
        <f t="shared" si="59"/>
        <v/>
      </c>
      <c r="AS290" s="112" t="str">
        <f t="shared" si="60"/>
        <v/>
      </c>
      <c r="AU290" s="113" t="str">
        <f t="shared" si="61"/>
        <v/>
      </c>
      <c r="AV290" s="113" t="str">
        <f t="shared" si="62"/>
        <v/>
      </c>
      <c r="AX290" s="114" t="str">
        <f t="shared" si="63"/>
        <v/>
      </c>
      <c r="AY290" s="114" t="str">
        <f t="shared" si="64"/>
        <v/>
      </c>
      <c r="BA290" s="109" t="str">
        <f t="shared" si="65"/>
        <v/>
      </c>
      <c r="BB290" s="109" t="str">
        <f t="shared" si="66"/>
        <v/>
      </c>
      <c r="BD290" s="110" t="str">
        <f t="shared" si="67"/>
        <v/>
      </c>
      <c r="BE290" s="110" t="str">
        <f t="shared" si="68"/>
        <v/>
      </c>
      <c r="BG290" s="111" t="str">
        <f t="shared" si="69"/>
        <v/>
      </c>
      <c r="BH290" s="111" t="str">
        <f t="shared" si="70"/>
        <v/>
      </c>
      <c r="BJ290" s="144" t="str">
        <f t="shared" si="71"/>
        <v/>
      </c>
      <c r="BK290" s="113" t="str">
        <f t="shared" si="72"/>
        <v/>
      </c>
      <c r="BL290" s="114" t="str">
        <f t="shared" si="73"/>
        <v/>
      </c>
      <c r="BM290" s="109" t="str">
        <f t="shared" si="74"/>
        <v/>
      </c>
      <c r="BN290" s="110" t="str">
        <f t="shared" si="75"/>
        <v/>
      </c>
      <c r="BO290" s="145" t="str">
        <f t="shared" si="76"/>
        <v/>
      </c>
      <c r="BP290" s="115" t="str">
        <f t="shared" si="77"/>
        <v/>
      </c>
      <c r="BQ290" s="116" t="str">
        <f t="shared" si="78"/>
        <v/>
      </c>
      <c r="BR290" s="117" t="str">
        <f t="shared" si="79"/>
        <v/>
      </c>
      <c r="BS290" s="118" t="str">
        <f t="shared" si="80"/>
        <v/>
      </c>
      <c r="BT290" s="119" t="str">
        <f t="shared" si="81"/>
        <v/>
      </c>
      <c r="BU290" s="120" t="str">
        <f t="shared" si="82"/>
        <v/>
      </c>
      <c r="BV290" s="115" t="str">
        <f t="shared" si="83"/>
        <v/>
      </c>
      <c r="BW290" s="116" t="str">
        <f t="shared" si="84"/>
        <v/>
      </c>
      <c r="BX290" s="117" t="str">
        <f t="shared" si="85"/>
        <v/>
      </c>
      <c r="BY290" s="118" t="str">
        <f t="shared" si="86"/>
        <v/>
      </c>
      <c r="BZ290" s="119" t="str">
        <f t="shared" si="87"/>
        <v/>
      </c>
      <c r="CA290" s="120" t="str">
        <f t="shared" si="88"/>
        <v/>
      </c>
      <c r="CB290" s="146" t="e">
        <f>VLOOKUP($A290,[1]Peaks!$A$4:$G$21,2)</f>
        <v>#N/A</v>
      </c>
      <c r="CC290" s="146" t="e">
        <f>VLOOKUP($A290,[1]Peaks!$A$4:$G$21,3)</f>
        <v>#N/A</v>
      </c>
      <c r="CD290" s="146" t="e">
        <f>VLOOKUP($A290,[1]Peaks!$A$4:$G$21,4)</f>
        <v>#N/A</v>
      </c>
      <c r="CE290" s="146" t="e">
        <f>VLOOKUP($A290,[1]Peaks!$A$4:$G$21,5)</f>
        <v>#N/A</v>
      </c>
      <c r="CF290" s="146" t="e">
        <f>VLOOKUP($A290,[1]Peaks!$A$4:$G$21,6)</f>
        <v>#N/A</v>
      </c>
      <c r="CG290" s="146" t="e">
        <f>VLOOKUP($A290,[1]Peaks!$A$4:$G$21,7)</f>
        <v>#N/A</v>
      </c>
      <c r="CH290" s="146">
        <f t="shared" si="89"/>
        <v>0</v>
      </c>
      <c r="CI290" s="146">
        <f t="shared" si="90"/>
        <v>0</v>
      </c>
      <c r="CJ290" s="146">
        <f t="shared" si="91"/>
        <v>0</v>
      </c>
      <c r="CK290" s="146">
        <f t="shared" si="92"/>
        <v>0</v>
      </c>
      <c r="CL290" s="146">
        <f t="shared" si="93"/>
        <v>0</v>
      </c>
      <c r="CM290" s="146">
        <f t="shared" si="94"/>
        <v>0</v>
      </c>
      <c r="CN290" s="146">
        <f t="shared" si="95"/>
        <v>0</v>
      </c>
      <c r="CO290" s="146" t="e">
        <f t="shared" si="96"/>
        <v>#N/A</v>
      </c>
      <c r="CP290" s="146" t="e">
        <f t="shared" si="97"/>
        <v>#N/A</v>
      </c>
      <c r="CQ290" s="146" t="e">
        <f t="shared" si="98"/>
        <v>#N/A</v>
      </c>
      <c r="CR290" s="146" t="e">
        <f t="shared" si="99"/>
        <v>#N/A</v>
      </c>
      <c r="CS290" s="146" t="e">
        <f t="shared" si="100"/>
        <v>#N/A</v>
      </c>
      <c r="CT290" s="146" t="e">
        <f t="shared" si="101"/>
        <v>#N/A</v>
      </c>
      <c r="CU290" s="146">
        <f t="shared" si="102"/>
        <v>0</v>
      </c>
      <c r="CV290" s="146">
        <f t="shared" si="103"/>
        <v>0</v>
      </c>
      <c r="CW290" s="146">
        <f t="shared" si="104"/>
        <v>0</v>
      </c>
      <c r="CX290" s="146">
        <f t="shared" si="105"/>
        <v>0</v>
      </c>
      <c r="CY290" s="146">
        <f t="shared" si="106"/>
        <v>0</v>
      </c>
      <c r="CZ290" s="146">
        <f t="shared" si="107"/>
        <v>0</v>
      </c>
      <c r="DA290" s="146" t="e">
        <f t="shared" si="108"/>
        <v>#N/A</v>
      </c>
      <c r="DB290" s="146" t="e">
        <f t="shared" si="109"/>
        <v>#N/A</v>
      </c>
      <c r="DC290" s="146" t="e">
        <f t="shared" si="110"/>
        <v>#N/A</v>
      </c>
      <c r="DD290" s="146" t="e">
        <f t="shared" si="111"/>
        <v>#N/A</v>
      </c>
      <c r="DE290" s="146" t="e">
        <f t="shared" si="112"/>
        <v>#N/A</v>
      </c>
      <c r="DF290" s="146" t="e">
        <f t="shared" si="113"/>
        <v>#N/A</v>
      </c>
    </row>
    <row r="291" spans="2:110" x14ac:dyDescent="0.25">
      <c r="B291" s="142"/>
      <c r="G291" s="112"/>
      <c r="H291" s="112"/>
      <c r="I291" s="112"/>
      <c r="J291" s="112"/>
      <c r="K291" s="112"/>
      <c r="L291" s="112"/>
      <c r="M291" s="113"/>
      <c r="N291" s="113"/>
      <c r="O291" s="113"/>
      <c r="P291" s="113"/>
      <c r="Q291" s="113"/>
      <c r="R291" s="113"/>
      <c r="S291" s="114"/>
      <c r="T291" s="114"/>
      <c r="U291" s="114"/>
      <c r="V291" s="114"/>
      <c r="W291" s="114"/>
      <c r="X291" s="114"/>
      <c r="AR291" s="112" t="str">
        <f t="shared" si="59"/>
        <v/>
      </c>
      <c r="AS291" s="112" t="str">
        <f t="shared" si="60"/>
        <v/>
      </c>
      <c r="AU291" s="113" t="str">
        <f t="shared" si="61"/>
        <v/>
      </c>
      <c r="AV291" s="113" t="str">
        <f t="shared" si="62"/>
        <v/>
      </c>
      <c r="AX291" s="114" t="str">
        <f t="shared" si="63"/>
        <v/>
      </c>
      <c r="AY291" s="114" t="str">
        <f t="shared" si="64"/>
        <v/>
      </c>
      <c r="BA291" s="109" t="str">
        <f t="shared" si="65"/>
        <v/>
      </c>
      <c r="BB291" s="109" t="str">
        <f t="shared" si="66"/>
        <v/>
      </c>
      <c r="BD291" s="110" t="str">
        <f t="shared" si="67"/>
        <v/>
      </c>
      <c r="BE291" s="110" t="str">
        <f t="shared" si="68"/>
        <v/>
      </c>
      <c r="BG291" s="111" t="str">
        <f t="shared" si="69"/>
        <v/>
      </c>
      <c r="BH291" s="111" t="str">
        <f t="shared" si="70"/>
        <v/>
      </c>
      <c r="BJ291" s="144" t="str">
        <f t="shared" si="71"/>
        <v/>
      </c>
      <c r="BK291" s="113" t="str">
        <f t="shared" si="72"/>
        <v/>
      </c>
      <c r="BL291" s="114" t="str">
        <f t="shared" si="73"/>
        <v/>
      </c>
      <c r="BM291" s="109" t="str">
        <f t="shared" si="74"/>
        <v/>
      </c>
      <c r="BN291" s="110" t="str">
        <f t="shared" si="75"/>
        <v/>
      </c>
      <c r="BO291" s="145" t="str">
        <f t="shared" si="76"/>
        <v/>
      </c>
      <c r="BP291" s="115" t="str">
        <f t="shared" si="77"/>
        <v/>
      </c>
      <c r="BQ291" s="116" t="str">
        <f t="shared" si="78"/>
        <v/>
      </c>
      <c r="BR291" s="117" t="str">
        <f t="shared" si="79"/>
        <v/>
      </c>
      <c r="BS291" s="118" t="str">
        <f t="shared" si="80"/>
        <v/>
      </c>
      <c r="BT291" s="119" t="str">
        <f t="shared" si="81"/>
        <v/>
      </c>
      <c r="BU291" s="120" t="str">
        <f t="shared" si="82"/>
        <v/>
      </c>
      <c r="BV291" s="115" t="str">
        <f t="shared" si="83"/>
        <v/>
      </c>
      <c r="BW291" s="116" t="str">
        <f t="shared" si="84"/>
        <v/>
      </c>
      <c r="BX291" s="117" t="str">
        <f t="shared" si="85"/>
        <v/>
      </c>
      <c r="BY291" s="118" t="str">
        <f t="shared" si="86"/>
        <v/>
      </c>
      <c r="BZ291" s="119" t="str">
        <f t="shared" si="87"/>
        <v/>
      </c>
      <c r="CA291" s="120" t="str">
        <f t="shared" si="88"/>
        <v/>
      </c>
      <c r="CB291" s="146" t="e">
        <f>VLOOKUP($A291,[1]Peaks!$A$4:$G$21,2)</f>
        <v>#N/A</v>
      </c>
      <c r="CC291" s="146" t="e">
        <f>VLOOKUP($A291,[1]Peaks!$A$4:$G$21,3)</f>
        <v>#N/A</v>
      </c>
      <c r="CD291" s="146" t="e">
        <f>VLOOKUP($A291,[1]Peaks!$A$4:$G$21,4)</f>
        <v>#N/A</v>
      </c>
      <c r="CE291" s="146" t="e">
        <f>VLOOKUP($A291,[1]Peaks!$A$4:$G$21,5)</f>
        <v>#N/A</v>
      </c>
      <c r="CF291" s="146" t="e">
        <f>VLOOKUP($A291,[1]Peaks!$A$4:$G$21,6)</f>
        <v>#N/A</v>
      </c>
      <c r="CG291" s="146" t="e">
        <f>VLOOKUP($A291,[1]Peaks!$A$4:$G$21,7)</f>
        <v>#N/A</v>
      </c>
      <c r="CH291" s="146">
        <f t="shared" si="89"/>
        <v>0</v>
      </c>
      <c r="CI291" s="146">
        <f t="shared" si="90"/>
        <v>0</v>
      </c>
      <c r="CJ291" s="146">
        <f t="shared" si="91"/>
        <v>0</v>
      </c>
      <c r="CK291" s="146">
        <f t="shared" si="92"/>
        <v>0</v>
      </c>
      <c r="CL291" s="146">
        <f t="shared" si="93"/>
        <v>0</v>
      </c>
      <c r="CM291" s="146">
        <f t="shared" si="94"/>
        <v>0</v>
      </c>
      <c r="CN291" s="146">
        <f t="shared" si="95"/>
        <v>0</v>
      </c>
      <c r="CO291" s="146" t="e">
        <f t="shared" si="96"/>
        <v>#N/A</v>
      </c>
      <c r="CP291" s="146" t="e">
        <f t="shared" si="97"/>
        <v>#N/A</v>
      </c>
      <c r="CQ291" s="146" t="e">
        <f t="shared" si="98"/>
        <v>#N/A</v>
      </c>
      <c r="CR291" s="146" t="e">
        <f t="shared" si="99"/>
        <v>#N/A</v>
      </c>
      <c r="CS291" s="146" t="e">
        <f t="shared" si="100"/>
        <v>#N/A</v>
      </c>
      <c r="CT291" s="146" t="e">
        <f t="shared" si="101"/>
        <v>#N/A</v>
      </c>
      <c r="CU291" s="146">
        <f t="shared" si="102"/>
        <v>0</v>
      </c>
      <c r="CV291" s="146">
        <f t="shared" si="103"/>
        <v>0</v>
      </c>
      <c r="CW291" s="146">
        <f t="shared" si="104"/>
        <v>0</v>
      </c>
      <c r="CX291" s="146">
        <f t="shared" si="105"/>
        <v>0</v>
      </c>
      <c r="CY291" s="146">
        <f t="shared" si="106"/>
        <v>0</v>
      </c>
      <c r="CZ291" s="146">
        <f t="shared" si="107"/>
        <v>0</v>
      </c>
      <c r="DA291" s="146" t="e">
        <f t="shared" si="108"/>
        <v>#N/A</v>
      </c>
      <c r="DB291" s="146" t="e">
        <f t="shared" si="109"/>
        <v>#N/A</v>
      </c>
      <c r="DC291" s="146" t="e">
        <f t="shared" si="110"/>
        <v>#N/A</v>
      </c>
      <c r="DD291" s="146" t="e">
        <f t="shared" si="111"/>
        <v>#N/A</v>
      </c>
      <c r="DE291" s="146" t="e">
        <f t="shared" si="112"/>
        <v>#N/A</v>
      </c>
      <c r="DF291" s="146" t="e">
        <f t="shared" si="113"/>
        <v>#N/A</v>
      </c>
    </row>
    <row r="292" spans="2:110" x14ac:dyDescent="0.25">
      <c r="B292" s="142"/>
      <c r="G292" s="112"/>
      <c r="H292" s="112"/>
      <c r="I292" s="112"/>
      <c r="J292" s="112"/>
      <c r="K292" s="112"/>
      <c r="L292" s="112"/>
      <c r="M292" s="113"/>
      <c r="N292" s="113"/>
      <c r="O292" s="113"/>
      <c r="P292" s="113"/>
      <c r="Q292" s="113"/>
      <c r="R292" s="113"/>
      <c r="S292" s="114"/>
      <c r="T292" s="114"/>
      <c r="U292" s="114"/>
      <c r="V292" s="114"/>
      <c r="W292" s="114"/>
      <c r="X292" s="114"/>
      <c r="AR292" s="112" t="str">
        <f t="shared" si="59"/>
        <v/>
      </c>
      <c r="AS292" s="112" t="str">
        <f t="shared" si="60"/>
        <v/>
      </c>
      <c r="AU292" s="113" t="str">
        <f t="shared" si="61"/>
        <v/>
      </c>
      <c r="AV292" s="113" t="str">
        <f t="shared" si="62"/>
        <v/>
      </c>
      <c r="AX292" s="114" t="str">
        <f t="shared" si="63"/>
        <v/>
      </c>
      <c r="AY292" s="114" t="str">
        <f t="shared" si="64"/>
        <v/>
      </c>
      <c r="BA292" s="109" t="str">
        <f t="shared" si="65"/>
        <v/>
      </c>
      <c r="BB292" s="109" t="str">
        <f t="shared" si="66"/>
        <v/>
      </c>
      <c r="BD292" s="110" t="str">
        <f t="shared" si="67"/>
        <v/>
      </c>
      <c r="BE292" s="110" t="str">
        <f t="shared" si="68"/>
        <v/>
      </c>
      <c r="BG292" s="111" t="str">
        <f t="shared" si="69"/>
        <v/>
      </c>
      <c r="BH292" s="111" t="str">
        <f t="shared" si="70"/>
        <v/>
      </c>
      <c r="BJ292" s="144" t="str">
        <f t="shared" si="71"/>
        <v/>
      </c>
      <c r="BK292" s="113" t="str">
        <f t="shared" si="72"/>
        <v/>
      </c>
      <c r="BL292" s="114" t="str">
        <f t="shared" si="73"/>
        <v/>
      </c>
      <c r="BM292" s="109" t="str">
        <f t="shared" si="74"/>
        <v/>
      </c>
      <c r="BN292" s="110" t="str">
        <f t="shared" si="75"/>
        <v/>
      </c>
      <c r="BO292" s="145" t="str">
        <f t="shared" si="76"/>
        <v/>
      </c>
      <c r="BP292" s="115" t="str">
        <f t="shared" si="77"/>
        <v/>
      </c>
      <c r="BQ292" s="116" t="str">
        <f t="shared" si="78"/>
        <v/>
      </c>
      <c r="BR292" s="117" t="str">
        <f t="shared" si="79"/>
        <v/>
      </c>
      <c r="BS292" s="118" t="str">
        <f t="shared" si="80"/>
        <v/>
      </c>
      <c r="BT292" s="119" t="str">
        <f t="shared" si="81"/>
        <v/>
      </c>
      <c r="BU292" s="120" t="str">
        <f t="shared" si="82"/>
        <v/>
      </c>
      <c r="BV292" s="115" t="str">
        <f t="shared" si="83"/>
        <v/>
      </c>
      <c r="BW292" s="116" t="str">
        <f t="shared" si="84"/>
        <v/>
      </c>
      <c r="BX292" s="117" t="str">
        <f t="shared" si="85"/>
        <v/>
      </c>
      <c r="BY292" s="118" t="str">
        <f t="shared" si="86"/>
        <v/>
      </c>
      <c r="BZ292" s="119" t="str">
        <f t="shared" si="87"/>
        <v/>
      </c>
      <c r="CA292" s="120" t="str">
        <f t="shared" si="88"/>
        <v/>
      </c>
      <c r="CB292" s="146" t="e">
        <f>VLOOKUP($A292,[1]Peaks!$A$4:$G$21,2)</f>
        <v>#N/A</v>
      </c>
      <c r="CC292" s="146" t="e">
        <f>VLOOKUP($A292,[1]Peaks!$A$4:$G$21,3)</f>
        <v>#N/A</v>
      </c>
      <c r="CD292" s="146" t="e">
        <f>VLOOKUP($A292,[1]Peaks!$A$4:$G$21,4)</f>
        <v>#N/A</v>
      </c>
      <c r="CE292" s="146" t="e">
        <f>VLOOKUP($A292,[1]Peaks!$A$4:$G$21,5)</f>
        <v>#N/A</v>
      </c>
      <c r="CF292" s="146" t="e">
        <f>VLOOKUP($A292,[1]Peaks!$A$4:$G$21,6)</f>
        <v>#N/A</v>
      </c>
      <c r="CG292" s="146" t="e">
        <f>VLOOKUP($A292,[1]Peaks!$A$4:$G$21,7)</f>
        <v>#N/A</v>
      </c>
      <c r="CH292" s="146">
        <f t="shared" si="89"/>
        <v>0</v>
      </c>
      <c r="CI292" s="146">
        <f t="shared" si="90"/>
        <v>0</v>
      </c>
      <c r="CJ292" s="146">
        <f t="shared" si="91"/>
        <v>0</v>
      </c>
      <c r="CK292" s="146">
        <f t="shared" si="92"/>
        <v>0</v>
      </c>
      <c r="CL292" s="146">
        <f t="shared" si="93"/>
        <v>0</v>
      </c>
      <c r="CM292" s="146">
        <f t="shared" si="94"/>
        <v>0</v>
      </c>
      <c r="CN292" s="146">
        <f t="shared" si="95"/>
        <v>0</v>
      </c>
      <c r="CO292" s="146" t="e">
        <f t="shared" si="96"/>
        <v>#N/A</v>
      </c>
      <c r="CP292" s="146" t="e">
        <f t="shared" si="97"/>
        <v>#N/A</v>
      </c>
      <c r="CQ292" s="146" t="e">
        <f t="shared" si="98"/>
        <v>#N/A</v>
      </c>
      <c r="CR292" s="146" t="e">
        <f t="shared" si="99"/>
        <v>#N/A</v>
      </c>
      <c r="CS292" s="146" t="e">
        <f t="shared" si="100"/>
        <v>#N/A</v>
      </c>
      <c r="CT292" s="146" t="e">
        <f t="shared" si="101"/>
        <v>#N/A</v>
      </c>
      <c r="CU292" s="146">
        <f t="shared" si="102"/>
        <v>0</v>
      </c>
      <c r="CV292" s="146">
        <f t="shared" si="103"/>
        <v>0</v>
      </c>
      <c r="CW292" s="146">
        <f t="shared" si="104"/>
        <v>0</v>
      </c>
      <c r="CX292" s="146">
        <f t="shared" si="105"/>
        <v>0</v>
      </c>
      <c r="CY292" s="146">
        <f t="shared" si="106"/>
        <v>0</v>
      </c>
      <c r="CZ292" s="146">
        <f t="shared" si="107"/>
        <v>0</v>
      </c>
      <c r="DA292" s="146" t="e">
        <f t="shared" si="108"/>
        <v>#N/A</v>
      </c>
      <c r="DB292" s="146" t="e">
        <f t="shared" si="109"/>
        <v>#N/A</v>
      </c>
      <c r="DC292" s="146" t="e">
        <f t="shared" si="110"/>
        <v>#N/A</v>
      </c>
      <c r="DD292" s="146" t="e">
        <f t="shared" si="111"/>
        <v>#N/A</v>
      </c>
      <c r="DE292" s="146" t="e">
        <f t="shared" si="112"/>
        <v>#N/A</v>
      </c>
      <c r="DF292" s="146" t="e">
        <f t="shared" si="113"/>
        <v>#N/A</v>
      </c>
    </row>
    <row r="293" spans="2:110" x14ac:dyDescent="0.25">
      <c r="B293" s="142"/>
      <c r="G293" s="112"/>
      <c r="H293" s="112"/>
      <c r="I293" s="112"/>
      <c r="J293" s="112"/>
      <c r="K293" s="112"/>
      <c r="L293" s="112"/>
      <c r="M293" s="113"/>
      <c r="N293" s="113"/>
      <c r="O293" s="113"/>
      <c r="P293" s="113"/>
      <c r="Q293" s="113"/>
      <c r="R293" s="113"/>
      <c r="S293" s="114"/>
      <c r="T293" s="114"/>
      <c r="U293" s="114"/>
      <c r="V293" s="114"/>
      <c r="W293" s="114"/>
      <c r="X293" s="114"/>
      <c r="AR293" s="112" t="str">
        <f t="shared" si="59"/>
        <v/>
      </c>
      <c r="AS293" s="112" t="str">
        <f t="shared" si="60"/>
        <v/>
      </c>
      <c r="AU293" s="113" t="str">
        <f t="shared" si="61"/>
        <v/>
      </c>
      <c r="AV293" s="113" t="str">
        <f t="shared" si="62"/>
        <v/>
      </c>
      <c r="AX293" s="114" t="str">
        <f t="shared" si="63"/>
        <v/>
      </c>
      <c r="AY293" s="114" t="str">
        <f t="shared" si="64"/>
        <v/>
      </c>
      <c r="BA293" s="109" t="str">
        <f t="shared" si="65"/>
        <v/>
      </c>
      <c r="BB293" s="109" t="str">
        <f t="shared" si="66"/>
        <v/>
      </c>
      <c r="BD293" s="110" t="str">
        <f t="shared" si="67"/>
        <v/>
      </c>
      <c r="BE293" s="110" t="str">
        <f t="shared" si="68"/>
        <v/>
      </c>
      <c r="BG293" s="111" t="str">
        <f t="shared" si="69"/>
        <v/>
      </c>
      <c r="BH293" s="111" t="str">
        <f t="shared" si="70"/>
        <v/>
      </c>
      <c r="BJ293" s="144" t="str">
        <f t="shared" si="71"/>
        <v/>
      </c>
      <c r="BK293" s="113" t="str">
        <f t="shared" si="72"/>
        <v/>
      </c>
      <c r="BL293" s="114" t="str">
        <f t="shared" si="73"/>
        <v/>
      </c>
      <c r="BM293" s="109" t="str">
        <f t="shared" si="74"/>
        <v/>
      </c>
      <c r="BN293" s="110" t="str">
        <f t="shared" si="75"/>
        <v/>
      </c>
      <c r="BO293" s="145" t="str">
        <f t="shared" si="76"/>
        <v/>
      </c>
      <c r="BP293" s="115" t="str">
        <f t="shared" si="77"/>
        <v/>
      </c>
      <c r="BQ293" s="116" t="str">
        <f t="shared" si="78"/>
        <v/>
      </c>
      <c r="BR293" s="117" t="str">
        <f t="shared" si="79"/>
        <v/>
      </c>
      <c r="BS293" s="118" t="str">
        <f t="shared" si="80"/>
        <v/>
      </c>
      <c r="BT293" s="119" t="str">
        <f t="shared" si="81"/>
        <v/>
      </c>
      <c r="BU293" s="120" t="str">
        <f t="shared" si="82"/>
        <v/>
      </c>
      <c r="BV293" s="115" t="str">
        <f t="shared" si="83"/>
        <v/>
      </c>
      <c r="BW293" s="116" t="str">
        <f t="shared" si="84"/>
        <v/>
      </c>
      <c r="BX293" s="117" t="str">
        <f t="shared" si="85"/>
        <v/>
      </c>
      <c r="BY293" s="118" t="str">
        <f t="shared" si="86"/>
        <v/>
      </c>
      <c r="BZ293" s="119" t="str">
        <f t="shared" si="87"/>
        <v/>
      </c>
      <c r="CA293" s="120" t="str">
        <f t="shared" si="88"/>
        <v/>
      </c>
      <c r="CB293" s="146" t="e">
        <f>VLOOKUP($A293,[1]Peaks!$A$4:$G$21,2)</f>
        <v>#N/A</v>
      </c>
      <c r="CC293" s="146" t="e">
        <f>VLOOKUP($A293,[1]Peaks!$A$4:$G$21,3)</f>
        <v>#N/A</v>
      </c>
      <c r="CD293" s="146" t="e">
        <f>VLOOKUP($A293,[1]Peaks!$A$4:$G$21,4)</f>
        <v>#N/A</v>
      </c>
      <c r="CE293" s="146" t="e">
        <f>VLOOKUP($A293,[1]Peaks!$A$4:$G$21,5)</f>
        <v>#N/A</v>
      </c>
      <c r="CF293" s="146" t="e">
        <f>VLOOKUP($A293,[1]Peaks!$A$4:$G$21,6)</f>
        <v>#N/A</v>
      </c>
      <c r="CG293" s="146" t="e">
        <f>VLOOKUP($A293,[1]Peaks!$A$4:$G$21,7)</f>
        <v>#N/A</v>
      </c>
      <c r="CH293" s="146">
        <f t="shared" si="89"/>
        <v>0</v>
      </c>
      <c r="CI293" s="146">
        <f t="shared" si="90"/>
        <v>0</v>
      </c>
      <c r="CJ293" s="146">
        <f t="shared" si="91"/>
        <v>0</v>
      </c>
      <c r="CK293" s="146">
        <f t="shared" si="92"/>
        <v>0</v>
      </c>
      <c r="CL293" s="146">
        <f t="shared" si="93"/>
        <v>0</v>
      </c>
      <c r="CM293" s="146">
        <f t="shared" si="94"/>
        <v>0</v>
      </c>
      <c r="CN293" s="146">
        <f t="shared" si="95"/>
        <v>0</v>
      </c>
      <c r="CO293" s="146" t="e">
        <f t="shared" si="96"/>
        <v>#N/A</v>
      </c>
      <c r="CP293" s="146" t="e">
        <f t="shared" si="97"/>
        <v>#N/A</v>
      </c>
      <c r="CQ293" s="146" t="e">
        <f t="shared" si="98"/>
        <v>#N/A</v>
      </c>
      <c r="CR293" s="146" t="e">
        <f t="shared" si="99"/>
        <v>#N/A</v>
      </c>
      <c r="CS293" s="146" t="e">
        <f t="shared" si="100"/>
        <v>#N/A</v>
      </c>
      <c r="CT293" s="146" t="e">
        <f t="shared" si="101"/>
        <v>#N/A</v>
      </c>
      <c r="CU293" s="146">
        <f t="shared" si="102"/>
        <v>0</v>
      </c>
      <c r="CV293" s="146">
        <f t="shared" si="103"/>
        <v>0</v>
      </c>
      <c r="CW293" s="146">
        <f t="shared" si="104"/>
        <v>0</v>
      </c>
      <c r="CX293" s="146">
        <f t="shared" si="105"/>
        <v>0</v>
      </c>
      <c r="CY293" s="146">
        <f t="shared" si="106"/>
        <v>0</v>
      </c>
      <c r="CZ293" s="146">
        <f t="shared" si="107"/>
        <v>0</v>
      </c>
      <c r="DA293" s="146" t="e">
        <f t="shared" si="108"/>
        <v>#N/A</v>
      </c>
      <c r="DB293" s="146" t="e">
        <f t="shared" si="109"/>
        <v>#N/A</v>
      </c>
      <c r="DC293" s="146" t="e">
        <f t="shared" si="110"/>
        <v>#N/A</v>
      </c>
      <c r="DD293" s="146" t="e">
        <f t="shared" si="111"/>
        <v>#N/A</v>
      </c>
      <c r="DE293" s="146" t="e">
        <f t="shared" si="112"/>
        <v>#N/A</v>
      </c>
      <c r="DF293" s="146" t="e">
        <f t="shared" si="113"/>
        <v>#N/A</v>
      </c>
    </row>
    <row r="294" spans="2:110" x14ac:dyDescent="0.25">
      <c r="B294" s="142"/>
      <c r="G294" s="112"/>
      <c r="H294" s="112"/>
      <c r="I294" s="112"/>
      <c r="J294" s="112"/>
      <c r="K294" s="112"/>
      <c r="L294" s="112"/>
      <c r="M294" s="113"/>
      <c r="N294" s="113"/>
      <c r="O294" s="113"/>
      <c r="P294" s="113"/>
      <c r="Q294" s="113"/>
      <c r="R294" s="113"/>
      <c r="S294" s="114"/>
      <c r="T294" s="114"/>
      <c r="U294" s="114"/>
      <c r="V294" s="114"/>
      <c r="W294" s="114"/>
      <c r="X294" s="114"/>
      <c r="AR294" s="112" t="str">
        <f t="shared" si="59"/>
        <v/>
      </c>
      <c r="AS294" s="112" t="str">
        <f t="shared" si="60"/>
        <v/>
      </c>
      <c r="AU294" s="113" t="str">
        <f t="shared" si="61"/>
        <v/>
      </c>
      <c r="AV294" s="113" t="str">
        <f t="shared" si="62"/>
        <v/>
      </c>
      <c r="AX294" s="114" t="str">
        <f t="shared" si="63"/>
        <v/>
      </c>
      <c r="AY294" s="114" t="str">
        <f t="shared" si="64"/>
        <v/>
      </c>
      <c r="BA294" s="109" t="str">
        <f t="shared" si="65"/>
        <v/>
      </c>
      <c r="BB294" s="109" t="str">
        <f t="shared" si="66"/>
        <v/>
      </c>
      <c r="BD294" s="110" t="str">
        <f t="shared" si="67"/>
        <v/>
      </c>
      <c r="BE294" s="110" t="str">
        <f t="shared" si="68"/>
        <v/>
      </c>
      <c r="BG294" s="111" t="str">
        <f t="shared" si="69"/>
        <v/>
      </c>
      <c r="BH294" s="111" t="str">
        <f t="shared" si="70"/>
        <v/>
      </c>
      <c r="BJ294" s="144" t="str">
        <f t="shared" si="71"/>
        <v/>
      </c>
      <c r="BK294" s="113" t="str">
        <f t="shared" si="72"/>
        <v/>
      </c>
      <c r="BL294" s="114" t="str">
        <f t="shared" si="73"/>
        <v/>
      </c>
      <c r="BM294" s="109" t="str">
        <f t="shared" si="74"/>
        <v/>
      </c>
      <c r="BN294" s="110" t="str">
        <f t="shared" si="75"/>
        <v/>
      </c>
      <c r="BO294" s="145" t="str">
        <f t="shared" si="76"/>
        <v/>
      </c>
      <c r="BP294" s="115" t="str">
        <f t="shared" si="77"/>
        <v/>
      </c>
      <c r="BQ294" s="116" t="str">
        <f t="shared" si="78"/>
        <v/>
      </c>
      <c r="BR294" s="117" t="str">
        <f t="shared" si="79"/>
        <v/>
      </c>
      <c r="BS294" s="118" t="str">
        <f t="shared" si="80"/>
        <v/>
      </c>
      <c r="BT294" s="119" t="str">
        <f t="shared" si="81"/>
        <v/>
      </c>
      <c r="BU294" s="120" t="str">
        <f t="shared" si="82"/>
        <v/>
      </c>
      <c r="BV294" s="115" t="str">
        <f t="shared" si="83"/>
        <v/>
      </c>
      <c r="BW294" s="116" t="str">
        <f t="shared" si="84"/>
        <v/>
      </c>
      <c r="BX294" s="117" t="str">
        <f t="shared" si="85"/>
        <v/>
      </c>
      <c r="BY294" s="118" t="str">
        <f t="shared" si="86"/>
        <v/>
      </c>
      <c r="BZ294" s="119" t="str">
        <f t="shared" si="87"/>
        <v/>
      </c>
      <c r="CA294" s="120" t="str">
        <f t="shared" si="88"/>
        <v/>
      </c>
      <c r="CB294" s="146" t="e">
        <f>VLOOKUP($A294,[1]Peaks!$A$4:$G$21,2)</f>
        <v>#N/A</v>
      </c>
      <c r="CC294" s="146" t="e">
        <f>VLOOKUP($A294,[1]Peaks!$A$4:$G$21,3)</f>
        <v>#N/A</v>
      </c>
      <c r="CD294" s="146" t="e">
        <f>VLOOKUP($A294,[1]Peaks!$A$4:$G$21,4)</f>
        <v>#N/A</v>
      </c>
      <c r="CE294" s="146" t="e">
        <f>VLOOKUP($A294,[1]Peaks!$A$4:$G$21,5)</f>
        <v>#N/A</v>
      </c>
      <c r="CF294" s="146" t="e">
        <f>VLOOKUP($A294,[1]Peaks!$A$4:$G$21,6)</f>
        <v>#N/A</v>
      </c>
      <c r="CG294" s="146" t="e">
        <f>VLOOKUP($A294,[1]Peaks!$A$4:$G$21,7)</f>
        <v>#N/A</v>
      </c>
      <c r="CH294" s="146">
        <f t="shared" si="89"/>
        <v>0</v>
      </c>
      <c r="CI294" s="146">
        <f t="shared" si="90"/>
        <v>0</v>
      </c>
      <c r="CJ294" s="146">
        <f t="shared" si="91"/>
        <v>0</v>
      </c>
      <c r="CK294" s="146">
        <f t="shared" si="92"/>
        <v>0</v>
      </c>
      <c r="CL294" s="146">
        <f t="shared" si="93"/>
        <v>0</v>
      </c>
      <c r="CM294" s="146">
        <f t="shared" si="94"/>
        <v>0</v>
      </c>
      <c r="CN294" s="146">
        <f t="shared" si="95"/>
        <v>0</v>
      </c>
      <c r="CO294" s="146" t="e">
        <f t="shared" si="96"/>
        <v>#N/A</v>
      </c>
      <c r="CP294" s="146" t="e">
        <f t="shared" si="97"/>
        <v>#N/A</v>
      </c>
      <c r="CQ294" s="146" t="e">
        <f t="shared" si="98"/>
        <v>#N/A</v>
      </c>
      <c r="CR294" s="146" t="e">
        <f t="shared" si="99"/>
        <v>#N/A</v>
      </c>
      <c r="CS294" s="146" t="e">
        <f t="shared" si="100"/>
        <v>#N/A</v>
      </c>
      <c r="CT294" s="146" t="e">
        <f t="shared" si="101"/>
        <v>#N/A</v>
      </c>
      <c r="CU294" s="146">
        <f t="shared" si="102"/>
        <v>0</v>
      </c>
      <c r="CV294" s="146">
        <f t="shared" si="103"/>
        <v>0</v>
      </c>
      <c r="CW294" s="146">
        <f t="shared" si="104"/>
        <v>0</v>
      </c>
      <c r="CX294" s="146">
        <f t="shared" si="105"/>
        <v>0</v>
      </c>
      <c r="CY294" s="146">
        <f t="shared" si="106"/>
        <v>0</v>
      </c>
      <c r="CZ294" s="146">
        <f t="shared" si="107"/>
        <v>0</v>
      </c>
      <c r="DA294" s="146" t="e">
        <f t="shared" si="108"/>
        <v>#N/A</v>
      </c>
      <c r="DB294" s="146" t="e">
        <f t="shared" si="109"/>
        <v>#N/A</v>
      </c>
      <c r="DC294" s="146" t="e">
        <f t="shared" si="110"/>
        <v>#N/A</v>
      </c>
      <c r="DD294" s="146" t="e">
        <f t="shared" si="111"/>
        <v>#N/A</v>
      </c>
      <c r="DE294" s="146" t="e">
        <f t="shared" si="112"/>
        <v>#N/A</v>
      </c>
      <c r="DF294" s="146" t="e">
        <f t="shared" si="113"/>
        <v>#N/A</v>
      </c>
    </row>
    <row r="295" spans="2:110" x14ac:dyDescent="0.25">
      <c r="B295" s="142"/>
      <c r="G295" s="112"/>
      <c r="H295" s="112"/>
      <c r="I295" s="112"/>
      <c r="J295" s="112"/>
      <c r="K295" s="112"/>
      <c r="L295" s="112"/>
      <c r="M295" s="113"/>
      <c r="N295" s="113"/>
      <c r="O295" s="113"/>
      <c r="P295" s="113"/>
      <c r="Q295" s="113"/>
      <c r="R295" s="113"/>
      <c r="S295" s="114"/>
      <c r="T295" s="114"/>
      <c r="U295" s="114"/>
      <c r="V295" s="114"/>
      <c r="W295" s="114"/>
      <c r="X295" s="114"/>
      <c r="AR295" s="112" t="str">
        <f t="shared" si="59"/>
        <v/>
      </c>
      <c r="AS295" s="112" t="str">
        <f t="shared" si="60"/>
        <v/>
      </c>
      <c r="AU295" s="113" t="str">
        <f t="shared" si="61"/>
        <v/>
      </c>
      <c r="AV295" s="113" t="str">
        <f t="shared" si="62"/>
        <v/>
      </c>
      <c r="AX295" s="114" t="str">
        <f t="shared" si="63"/>
        <v/>
      </c>
      <c r="AY295" s="114" t="str">
        <f t="shared" si="64"/>
        <v/>
      </c>
      <c r="BA295" s="109" t="str">
        <f t="shared" si="65"/>
        <v/>
      </c>
      <c r="BB295" s="109" t="str">
        <f t="shared" si="66"/>
        <v/>
      </c>
      <c r="BD295" s="110" t="str">
        <f t="shared" si="67"/>
        <v/>
      </c>
      <c r="BE295" s="110" t="str">
        <f t="shared" si="68"/>
        <v/>
      </c>
      <c r="BG295" s="111" t="str">
        <f t="shared" si="69"/>
        <v/>
      </c>
      <c r="BH295" s="111" t="str">
        <f t="shared" si="70"/>
        <v/>
      </c>
      <c r="BJ295" s="144" t="str">
        <f t="shared" si="71"/>
        <v/>
      </c>
      <c r="BK295" s="113" t="str">
        <f t="shared" si="72"/>
        <v/>
      </c>
      <c r="BL295" s="114" t="str">
        <f t="shared" si="73"/>
        <v/>
      </c>
      <c r="BM295" s="109" t="str">
        <f t="shared" si="74"/>
        <v/>
      </c>
      <c r="BN295" s="110" t="str">
        <f t="shared" si="75"/>
        <v/>
      </c>
      <c r="BO295" s="145" t="str">
        <f t="shared" si="76"/>
        <v/>
      </c>
      <c r="BP295" s="115" t="str">
        <f t="shared" si="77"/>
        <v/>
      </c>
      <c r="BQ295" s="116" t="str">
        <f t="shared" si="78"/>
        <v/>
      </c>
      <c r="BR295" s="117" t="str">
        <f t="shared" si="79"/>
        <v/>
      </c>
      <c r="BS295" s="118" t="str">
        <f t="shared" si="80"/>
        <v/>
      </c>
      <c r="BT295" s="119" t="str">
        <f t="shared" si="81"/>
        <v/>
      </c>
      <c r="BU295" s="120" t="str">
        <f t="shared" si="82"/>
        <v/>
      </c>
      <c r="BV295" s="115" t="str">
        <f t="shared" si="83"/>
        <v/>
      </c>
      <c r="BW295" s="116" t="str">
        <f t="shared" si="84"/>
        <v/>
      </c>
      <c r="BX295" s="117" t="str">
        <f t="shared" si="85"/>
        <v/>
      </c>
      <c r="BY295" s="118" t="str">
        <f t="shared" si="86"/>
        <v/>
      </c>
      <c r="BZ295" s="119" t="str">
        <f t="shared" si="87"/>
        <v/>
      </c>
      <c r="CA295" s="120" t="str">
        <f t="shared" si="88"/>
        <v/>
      </c>
      <c r="CB295" s="146" t="e">
        <f>VLOOKUP($A295,[1]Peaks!$A$4:$G$21,2)</f>
        <v>#N/A</v>
      </c>
      <c r="CC295" s="146" t="e">
        <f>VLOOKUP($A295,[1]Peaks!$A$4:$G$21,3)</f>
        <v>#N/A</v>
      </c>
      <c r="CD295" s="146" t="e">
        <f>VLOOKUP($A295,[1]Peaks!$A$4:$G$21,4)</f>
        <v>#N/A</v>
      </c>
      <c r="CE295" s="146" t="e">
        <f>VLOOKUP($A295,[1]Peaks!$A$4:$G$21,5)</f>
        <v>#N/A</v>
      </c>
      <c r="CF295" s="146" t="e">
        <f>VLOOKUP($A295,[1]Peaks!$A$4:$G$21,6)</f>
        <v>#N/A</v>
      </c>
      <c r="CG295" s="146" t="e">
        <f>VLOOKUP($A295,[1]Peaks!$A$4:$G$21,7)</f>
        <v>#N/A</v>
      </c>
      <c r="CH295" s="146">
        <f t="shared" si="89"/>
        <v>0</v>
      </c>
      <c r="CI295" s="146">
        <f t="shared" si="90"/>
        <v>0</v>
      </c>
      <c r="CJ295" s="146">
        <f t="shared" si="91"/>
        <v>0</v>
      </c>
      <c r="CK295" s="146">
        <f t="shared" si="92"/>
        <v>0</v>
      </c>
      <c r="CL295" s="146">
        <f t="shared" si="93"/>
        <v>0</v>
      </c>
      <c r="CM295" s="146">
        <f t="shared" si="94"/>
        <v>0</v>
      </c>
      <c r="CN295" s="146">
        <f t="shared" si="95"/>
        <v>0</v>
      </c>
      <c r="CO295" s="146" t="e">
        <f t="shared" si="96"/>
        <v>#N/A</v>
      </c>
      <c r="CP295" s="146" t="e">
        <f t="shared" si="97"/>
        <v>#N/A</v>
      </c>
      <c r="CQ295" s="146" t="e">
        <f t="shared" si="98"/>
        <v>#N/A</v>
      </c>
      <c r="CR295" s="146" t="e">
        <f t="shared" si="99"/>
        <v>#N/A</v>
      </c>
      <c r="CS295" s="146" t="e">
        <f t="shared" si="100"/>
        <v>#N/A</v>
      </c>
      <c r="CT295" s="146" t="e">
        <f t="shared" si="101"/>
        <v>#N/A</v>
      </c>
      <c r="CU295" s="146">
        <f t="shared" si="102"/>
        <v>0</v>
      </c>
      <c r="CV295" s="146">
        <f t="shared" si="103"/>
        <v>0</v>
      </c>
      <c r="CW295" s="146">
        <f t="shared" si="104"/>
        <v>0</v>
      </c>
      <c r="CX295" s="146">
        <f t="shared" si="105"/>
        <v>0</v>
      </c>
      <c r="CY295" s="146">
        <f t="shared" si="106"/>
        <v>0</v>
      </c>
      <c r="CZ295" s="146">
        <f t="shared" si="107"/>
        <v>0</v>
      </c>
      <c r="DA295" s="146" t="e">
        <f t="shared" si="108"/>
        <v>#N/A</v>
      </c>
      <c r="DB295" s="146" t="e">
        <f t="shared" si="109"/>
        <v>#N/A</v>
      </c>
      <c r="DC295" s="146" t="e">
        <f t="shared" si="110"/>
        <v>#N/A</v>
      </c>
      <c r="DD295" s="146" t="e">
        <f t="shared" si="111"/>
        <v>#N/A</v>
      </c>
      <c r="DE295" s="146" t="e">
        <f t="shared" si="112"/>
        <v>#N/A</v>
      </c>
      <c r="DF295" s="146" t="e">
        <f t="shared" si="113"/>
        <v>#N/A</v>
      </c>
    </row>
    <row r="296" spans="2:110" x14ac:dyDescent="0.25">
      <c r="B296" s="142"/>
      <c r="G296" s="112"/>
      <c r="H296" s="112"/>
      <c r="I296" s="112"/>
      <c r="J296" s="112"/>
      <c r="K296" s="112"/>
      <c r="L296" s="112"/>
      <c r="M296" s="113"/>
      <c r="N296" s="113"/>
      <c r="O296" s="113"/>
      <c r="P296" s="113"/>
      <c r="Q296" s="113"/>
      <c r="R296" s="113"/>
      <c r="S296" s="114"/>
      <c r="T296" s="114"/>
      <c r="U296" s="114"/>
      <c r="V296" s="114"/>
      <c r="W296" s="114"/>
      <c r="X296" s="114"/>
      <c r="AR296" s="112" t="str">
        <f t="shared" si="59"/>
        <v/>
      </c>
      <c r="AS296" s="112" t="str">
        <f t="shared" si="60"/>
        <v/>
      </c>
      <c r="AU296" s="113" t="str">
        <f t="shared" si="61"/>
        <v/>
      </c>
      <c r="AV296" s="113" t="str">
        <f t="shared" si="62"/>
        <v/>
      </c>
      <c r="AX296" s="114" t="str">
        <f t="shared" si="63"/>
        <v/>
      </c>
      <c r="AY296" s="114" t="str">
        <f t="shared" si="64"/>
        <v/>
      </c>
      <c r="BA296" s="109" t="str">
        <f t="shared" si="65"/>
        <v/>
      </c>
      <c r="BB296" s="109" t="str">
        <f t="shared" si="66"/>
        <v/>
      </c>
      <c r="BD296" s="110" t="str">
        <f t="shared" si="67"/>
        <v/>
      </c>
      <c r="BE296" s="110" t="str">
        <f t="shared" si="68"/>
        <v/>
      </c>
      <c r="BG296" s="111" t="str">
        <f t="shared" si="69"/>
        <v/>
      </c>
      <c r="BH296" s="111" t="str">
        <f t="shared" si="70"/>
        <v/>
      </c>
      <c r="BJ296" s="144" t="str">
        <f t="shared" si="71"/>
        <v/>
      </c>
      <c r="BK296" s="113" t="str">
        <f t="shared" si="72"/>
        <v/>
      </c>
      <c r="BL296" s="114" t="str">
        <f t="shared" si="73"/>
        <v/>
      </c>
      <c r="BM296" s="109" t="str">
        <f t="shared" si="74"/>
        <v/>
      </c>
      <c r="BN296" s="110" t="str">
        <f t="shared" si="75"/>
        <v/>
      </c>
      <c r="BO296" s="145" t="str">
        <f t="shared" si="76"/>
        <v/>
      </c>
      <c r="BP296" s="115" t="str">
        <f t="shared" si="77"/>
        <v/>
      </c>
      <c r="BQ296" s="116" t="str">
        <f t="shared" si="78"/>
        <v/>
      </c>
      <c r="BR296" s="117" t="str">
        <f t="shared" si="79"/>
        <v/>
      </c>
      <c r="BS296" s="118" t="str">
        <f t="shared" si="80"/>
        <v/>
      </c>
      <c r="BT296" s="119" t="str">
        <f t="shared" si="81"/>
        <v/>
      </c>
      <c r="BU296" s="120" t="str">
        <f t="shared" si="82"/>
        <v/>
      </c>
      <c r="BV296" s="115" t="str">
        <f t="shared" si="83"/>
        <v/>
      </c>
      <c r="BW296" s="116" t="str">
        <f t="shared" si="84"/>
        <v/>
      </c>
      <c r="BX296" s="117" t="str">
        <f t="shared" si="85"/>
        <v/>
      </c>
      <c r="BY296" s="118" t="str">
        <f t="shared" si="86"/>
        <v/>
      </c>
      <c r="BZ296" s="119" t="str">
        <f t="shared" si="87"/>
        <v/>
      </c>
      <c r="CA296" s="120" t="str">
        <f t="shared" si="88"/>
        <v/>
      </c>
      <c r="CB296" s="146" t="e">
        <f>VLOOKUP($A296,[1]Peaks!$A$4:$G$21,2)</f>
        <v>#N/A</v>
      </c>
      <c r="CC296" s="146" t="e">
        <f>VLOOKUP($A296,[1]Peaks!$A$4:$G$21,3)</f>
        <v>#N/A</v>
      </c>
      <c r="CD296" s="146" t="e">
        <f>VLOOKUP($A296,[1]Peaks!$A$4:$G$21,4)</f>
        <v>#N/A</v>
      </c>
      <c r="CE296" s="146" t="e">
        <f>VLOOKUP($A296,[1]Peaks!$A$4:$G$21,5)</f>
        <v>#N/A</v>
      </c>
      <c r="CF296" s="146" t="e">
        <f>VLOOKUP($A296,[1]Peaks!$A$4:$G$21,6)</f>
        <v>#N/A</v>
      </c>
      <c r="CG296" s="146" t="e">
        <f>VLOOKUP($A296,[1]Peaks!$A$4:$G$21,7)</f>
        <v>#N/A</v>
      </c>
      <c r="CH296" s="146">
        <f t="shared" si="89"/>
        <v>0</v>
      </c>
      <c r="CI296" s="146">
        <f t="shared" si="90"/>
        <v>0</v>
      </c>
      <c r="CJ296" s="146">
        <f t="shared" si="91"/>
        <v>0</v>
      </c>
      <c r="CK296" s="146">
        <f t="shared" si="92"/>
        <v>0</v>
      </c>
      <c r="CL296" s="146">
        <f t="shared" si="93"/>
        <v>0</v>
      </c>
      <c r="CM296" s="146">
        <f t="shared" si="94"/>
        <v>0</v>
      </c>
      <c r="CN296" s="146">
        <f t="shared" si="95"/>
        <v>0</v>
      </c>
      <c r="CO296" s="146" t="e">
        <f t="shared" si="96"/>
        <v>#N/A</v>
      </c>
      <c r="CP296" s="146" t="e">
        <f t="shared" si="97"/>
        <v>#N/A</v>
      </c>
      <c r="CQ296" s="146" t="e">
        <f t="shared" si="98"/>
        <v>#N/A</v>
      </c>
      <c r="CR296" s="146" t="e">
        <f t="shared" si="99"/>
        <v>#N/A</v>
      </c>
      <c r="CS296" s="146" t="e">
        <f t="shared" si="100"/>
        <v>#N/A</v>
      </c>
      <c r="CT296" s="146" t="e">
        <f t="shared" si="101"/>
        <v>#N/A</v>
      </c>
      <c r="CU296" s="146">
        <f t="shared" si="102"/>
        <v>0</v>
      </c>
      <c r="CV296" s="146">
        <f t="shared" si="103"/>
        <v>0</v>
      </c>
      <c r="CW296" s="146">
        <f t="shared" si="104"/>
        <v>0</v>
      </c>
      <c r="CX296" s="146">
        <f t="shared" si="105"/>
        <v>0</v>
      </c>
      <c r="CY296" s="146">
        <f t="shared" si="106"/>
        <v>0</v>
      </c>
      <c r="CZ296" s="146">
        <f t="shared" si="107"/>
        <v>0</v>
      </c>
      <c r="DA296" s="146" t="e">
        <f t="shared" si="108"/>
        <v>#N/A</v>
      </c>
      <c r="DB296" s="146" t="e">
        <f t="shared" si="109"/>
        <v>#N/A</v>
      </c>
      <c r="DC296" s="146" t="e">
        <f t="shared" si="110"/>
        <v>#N/A</v>
      </c>
      <c r="DD296" s="146" t="e">
        <f t="shared" si="111"/>
        <v>#N/A</v>
      </c>
      <c r="DE296" s="146" t="e">
        <f t="shared" si="112"/>
        <v>#N/A</v>
      </c>
      <c r="DF296" s="146" t="e">
        <f t="shared" si="113"/>
        <v>#N/A</v>
      </c>
    </row>
    <row r="297" spans="2:110" x14ac:dyDescent="0.25">
      <c r="B297" s="142"/>
      <c r="G297" s="112"/>
      <c r="H297" s="112"/>
      <c r="I297" s="112"/>
      <c r="J297" s="112"/>
      <c r="K297" s="112"/>
      <c r="L297" s="112"/>
      <c r="M297" s="113"/>
      <c r="N297" s="113"/>
      <c r="O297" s="113"/>
      <c r="P297" s="113"/>
      <c r="Q297" s="113"/>
      <c r="R297" s="113"/>
      <c r="S297" s="114"/>
      <c r="T297" s="114"/>
      <c r="U297" s="114"/>
      <c r="V297" s="114"/>
      <c r="W297" s="114"/>
      <c r="X297" s="114"/>
      <c r="AR297" s="112" t="str">
        <f t="shared" si="59"/>
        <v/>
      </c>
      <c r="AS297" s="112" t="str">
        <f t="shared" si="60"/>
        <v/>
      </c>
      <c r="AU297" s="113" t="str">
        <f t="shared" si="61"/>
        <v/>
      </c>
      <c r="AV297" s="113" t="str">
        <f t="shared" si="62"/>
        <v/>
      </c>
      <c r="AX297" s="114" t="str">
        <f t="shared" si="63"/>
        <v/>
      </c>
      <c r="AY297" s="114" t="str">
        <f t="shared" si="64"/>
        <v/>
      </c>
      <c r="BA297" s="109" t="str">
        <f t="shared" si="65"/>
        <v/>
      </c>
      <c r="BB297" s="109" t="str">
        <f t="shared" si="66"/>
        <v/>
      </c>
      <c r="BD297" s="110" t="str">
        <f t="shared" si="67"/>
        <v/>
      </c>
      <c r="BE297" s="110" t="str">
        <f t="shared" si="68"/>
        <v/>
      </c>
      <c r="BG297" s="111" t="str">
        <f t="shared" si="69"/>
        <v/>
      </c>
      <c r="BH297" s="111" t="str">
        <f t="shared" si="70"/>
        <v/>
      </c>
      <c r="BJ297" s="144" t="str">
        <f t="shared" si="71"/>
        <v/>
      </c>
      <c r="BK297" s="113" t="str">
        <f t="shared" si="72"/>
        <v/>
      </c>
      <c r="BL297" s="114" t="str">
        <f t="shared" si="73"/>
        <v/>
      </c>
      <c r="BM297" s="109" t="str">
        <f t="shared" si="74"/>
        <v/>
      </c>
      <c r="BN297" s="110" t="str">
        <f t="shared" si="75"/>
        <v/>
      </c>
      <c r="BO297" s="145" t="str">
        <f t="shared" si="76"/>
        <v/>
      </c>
      <c r="BP297" s="115" t="str">
        <f t="shared" si="77"/>
        <v/>
      </c>
      <c r="BQ297" s="116" t="str">
        <f t="shared" si="78"/>
        <v/>
      </c>
      <c r="BR297" s="117" t="str">
        <f t="shared" si="79"/>
        <v/>
      </c>
      <c r="BS297" s="118" t="str">
        <f t="shared" si="80"/>
        <v/>
      </c>
      <c r="BT297" s="119" t="str">
        <f t="shared" si="81"/>
        <v/>
      </c>
      <c r="BU297" s="120" t="str">
        <f t="shared" si="82"/>
        <v/>
      </c>
      <c r="BV297" s="115" t="str">
        <f t="shared" si="83"/>
        <v/>
      </c>
      <c r="BW297" s="116" t="str">
        <f t="shared" si="84"/>
        <v/>
      </c>
      <c r="BX297" s="117" t="str">
        <f t="shared" si="85"/>
        <v/>
      </c>
      <c r="BY297" s="118" t="str">
        <f t="shared" si="86"/>
        <v/>
      </c>
      <c r="BZ297" s="119" t="str">
        <f t="shared" si="87"/>
        <v/>
      </c>
      <c r="CA297" s="120" t="str">
        <f t="shared" si="88"/>
        <v/>
      </c>
      <c r="CB297" s="146" t="e">
        <f>VLOOKUP($A297,[1]Peaks!$A$4:$G$21,2)</f>
        <v>#N/A</v>
      </c>
      <c r="CC297" s="146" t="e">
        <f>VLOOKUP($A297,[1]Peaks!$A$4:$G$21,3)</f>
        <v>#N/A</v>
      </c>
      <c r="CD297" s="146" t="e">
        <f>VLOOKUP($A297,[1]Peaks!$A$4:$G$21,4)</f>
        <v>#N/A</v>
      </c>
      <c r="CE297" s="146" t="e">
        <f>VLOOKUP($A297,[1]Peaks!$A$4:$G$21,5)</f>
        <v>#N/A</v>
      </c>
      <c r="CF297" s="146" t="e">
        <f>VLOOKUP($A297,[1]Peaks!$A$4:$G$21,6)</f>
        <v>#N/A</v>
      </c>
      <c r="CG297" s="146" t="e">
        <f>VLOOKUP($A297,[1]Peaks!$A$4:$G$21,7)</f>
        <v>#N/A</v>
      </c>
      <c r="CH297" s="146">
        <f t="shared" si="89"/>
        <v>0</v>
      </c>
      <c r="CI297" s="146">
        <f t="shared" si="90"/>
        <v>0</v>
      </c>
      <c r="CJ297" s="146">
        <f t="shared" si="91"/>
        <v>0</v>
      </c>
      <c r="CK297" s="146">
        <f t="shared" si="92"/>
        <v>0</v>
      </c>
      <c r="CL297" s="146">
        <f t="shared" si="93"/>
        <v>0</v>
      </c>
      <c r="CM297" s="146">
        <f t="shared" si="94"/>
        <v>0</v>
      </c>
      <c r="CN297" s="146">
        <f t="shared" si="95"/>
        <v>0</v>
      </c>
      <c r="CO297" s="146" t="e">
        <f t="shared" si="96"/>
        <v>#N/A</v>
      </c>
      <c r="CP297" s="146" t="e">
        <f t="shared" si="97"/>
        <v>#N/A</v>
      </c>
      <c r="CQ297" s="146" t="e">
        <f t="shared" si="98"/>
        <v>#N/A</v>
      </c>
      <c r="CR297" s="146" t="e">
        <f t="shared" si="99"/>
        <v>#N/A</v>
      </c>
      <c r="CS297" s="146" t="e">
        <f t="shared" si="100"/>
        <v>#N/A</v>
      </c>
      <c r="CT297" s="146" t="e">
        <f t="shared" si="101"/>
        <v>#N/A</v>
      </c>
      <c r="CU297" s="146">
        <f t="shared" si="102"/>
        <v>0</v>
      </c>
      <c r="CV297" s="146">
        <f t="shared" si="103"/>
        <v>0</v>
      </c>
      <c r="CW297" s="146">
        <f t="shared" si="104"/>
        <v>0</v>
      </c>
      <c r="CX297" s="146">
        <f t="shared" si="105"/>
        <v>0</v>
      </c>
      <c r="CY297" s="146">
        <f t="shared" si="106"/>
        <v>0</v>
      </c>
      <c r="CZ297" s="146">
        <f t="shared" si="107"/>
        <v>0</v>
      </c>
      <c r="DA297" s="146" t="e">
        <f t="shared" si="108"/>
        <v>#N/A</v>
      </c>
      <c r="DB297" s="146" t="e">
        <f t="shared" si="109"/>
        <v>#N/A</v>
      </c>
      <c r="DC297" s="146" t="e">
        <f t="shared" si="110"/>
        <v>#N/A</v>
      </c>
      <c r="DD297" s="146" t="e">
        <f t="shared" si="111"/>
        <v>#N/A</v>
      </c>
      <c r="DE297" s="146" t="e">
        <f t="shared" si="112"/>
        <v>#N/A</v>
      </c>
      <c r="DF297" s="146" t="e">
        <f t="shared" si="113"/>
        <v>#N/A</v>
      </c>
    </row>
    <row r="298" spans="2:110" x14ac:dyDescent="0.25">
      <c r="B298" s="142"/>
      <c r="G298" s="112"/>
      <c r="H298" s="112"/>
      <c r="I298" s="112"/>
      <c r="J298" s="112"/>
      <c r="K298" s="112"/>
      <c r="L298" s="112"/>
      <c r="M298" s="113"/>
      <c r="N298" s="113"/>
      <c r="O298" s="113"/>
      <c r="P298" s="113"/>
      <c r="Q298" s="113"/>
      <c r="R298" s="113"/>
      <c r="S298" s="114"/>
      <c r="T298" s="114"/>
      <c r="U298" s="114"/>
      <c r="V298" s="114"/>
      <c r="W298" s="114"/>
      <c r="X298" s="114"/>
      <c r="AR298" s="112" t="str">
        <f t="shared" si="59"/>
        <v/>
      </c>
      <c r="AS298" s="112" t="str">
        <f t="shared" si="60"/>
        <v/>
      </c>
      <c r="AU298" s="113" t="str">
        <f t="shared" si="61"/>
        <v/>
      </c>
      <c r="AV298" s="113" t="str">
        <f t="shared" si="62"/>
        <v/>
      </c>
      <c r="AX298" s="114" t="str">
        <f t="shared" si="63"/>
        <v/>
      </c>
      <c r="AY298" s="114" t="str">
        <f t="shared" si="64"/>
        <v/>
      </c>
      <c r="BA298" s="109" t="str">
        <f t="shared" si="65"/>
        <v/>
      </c>
      <c r="BB298" s="109" t="str">
        <f t="shared" si="66"/>
        <v/>
      </c>
      <c r="BD298" s="110" t="str">
        <f t="shared" si="67"/>
        <v/>
      </c>
      <c r="BE298" s="110" t="str">
        <f t="shared" si="68"/>
        <v/>
      </c>
      <c r="BG298" s="111" t="str">
        <f t="shared" si="69"/>
        <v/>
      </c>
      <c r="BH298" s="111" t="str">
        <f t="shared" si="70"/>
        <v/>
      </c>
      <c r="BJ298" s="144" t="str">
        <f t="shared" si="71"/>
        <v/>
      </c>
      <c r="BK298" s="113" t="str">
        <f t="shared" si="72"/>
        <v/>
      </c>
      <c r="BL298" s="114" t="str">
        <f t="shared" si="73"/>
        <v/>
      </c>
      <c r="BM298" s="109" t="str">
        <f t="shared" si="74"/>
        <v/>
      </c>
      <c r="BN298" s="110" t="str">
        <f t="shared" si="75"/>
        <v/>
      </c>
      <c r="BO298" s="145" t="str">
        <f t="shared" si="76"/>
        <v/>
      </c>
      <c r="BP298" s="115" t="str">
        <f t="shared" si="77"/>
        <v/>
      </c>
      <c r="BQ298" s="116" t="str">
        <f t="shared" si="78"/>
        <v/>
      </c>
      <c r="BR298" s="117" t="str">
        <f t="shared" si="79"/>
        <v/>
      </c>
      <c r="BS298" s="118" t="str">
        <f t="shared" si="80"/>
        <v/>
      </c>
      <c r="BT298" s="119" t="str">
        <f t="shared" si="81"/>
        <v/>
      </c>
      <c r="BU298" s="120" t="str">
        <f t="shared" si="82"/>
        <v/>
      </c>
      <c r="BV298" s="115" t="str">
        <f t="shared" si="83"/>
        <v/>
      </c>
      <c r="BW298" s="116" t="str">
        <f t="shared" si="84"/>
        <v/>
      </c>
      <c r="BX298" s="117" t="str">
        <f t="shared" si="85"/>
        <v/>
      </c>
      <c r="BY298" s="118" t="str">
        <f t="shared" si="86"/>
        <v/>
      </c>
      <c r="BZ298" s="119" t="str">
        <f t="shared" si="87"/>
        <v/>
      </c>
      <c r="CA298" s="120" t="str">
        <f t="shared" si="88"/>
        <v/>
      </c>
      <c r="CB298" s="146" t="e">
        <f>VLOOKUP($A298,[1]Peaks!$A$4:$G$21,2)</f>
        <v>#N/A</v>
      </c>
      <c r="CC298" s="146" t="e">
        <f>VLOOKUP($A298,[1]Peaks!$A$4:$G$21,3)</f>
        <v>#N/A</v>
      </c>
      <c r="CD298" s="146" t="e">
        <f>VLOOKUP($A298,[1]Peaks!$A$4:$G$21,4)</f>
        <v>#N/A</v>
      </c>
      <c r="CE298" s="146" t="e">
        <f>VLOOKUP($A298,[1]Peaks!$A$4:$G$21,5)</f>
        <v>#N/A</v>
      </c>
      <c r="CF298" s="146" t="e">
        <f>VLOOKUP($A298,[1]Peaks!$A$4:$G$21,6)</f>
        <v>#N/A</v>
      </c>
      <c r="CG298" s="146" t="e">
        <f>VLOOKUP($A298,[1]Peaks!$A$4:$G$21,7)</f>
        <v>#N/A</v>
      </c>
      <c r="CH298" s="146">
        <f t="shared" si="89"/>
        <v>0</v>
      </c>
      <c r="CI298" s="146">
        <f t="shared" si="90"/>
        <v>0</v>
      </c>
      <c r="CJ298" s="146">
        <f t="shared" si="91"/>
        <v>0</v>
      </c>
      <c r="CK298" s="146">
        <f t="shared" si="92"/>
        <v>0</v>
      </c>
      <c r="CL298" s="146">
        <f t="shared" si="93"/>
        <v>0</v>
      </c>
      <c r="CM298" s="146">
        <f t="shared" si="94"/>
        <v>0</v>
      </c>
      <c r="CN298" s="146">
        <f t="shared" si="95"/>
        <v>0</v>
      </c>
      <c r="CO298" s="146" t="e">
        <f t="shared" si="96"/>
        <v>#N/A</v>
      </c>
      <c r="CP298" s="146" t="e">
        <f t="shared" si="97"/>
        <v>#N/A</v>
      </c>
      <c r="CQ298" s="146" t="e">
        <f t="shared" si="98"/>
        <v>#N/A</v>
      </c>
      <c r="CR298" s="146" t="e">
        <f t="shared" si="99"/>
        <v>#N/A</v>
      </c>
      <c r="CS298" s="146" t="e">
        <f t="shared" si="100"/>
        <v>#N/A</v>
      </c>
      <c r="CT298" s="146" t="e">
        <f t="shared" si="101"/>
        <v>#N/A</v>
      </c>
      <c r="CU298" s="146">
        <f t="shared" si="102"/>
        <v>0</v>
      </c>
      <c r="CV298" s="146">
        <f t="shared" si="103"/>
        <v>0</v>
      </c>
      <c r="CW298" s="146">
        <f t="shared" si="104"/>
        <v>0</v>
      </c>
      <c r="CX298" s="146">
        <f t="shared" si="105"/>
        <v>0</v>
      </c>
      <c r="CY298" s="146">
        <f t="shared" si="106"/>
        <v>0</v>
      </c>
      <c r="CZ298" s="146">
        <f t="shared" si="107"/>
        <v>0</v>
      </c>
      <c r="DA298" s="146" t="e">
        <f t="shared" si="108"/>
        <v>#N/A</v>
      </c>
      <c r="DB298" s="146" t="e">
        <f t="shared" si="109"/>
        <v>#N/A</v>
      </c>
      <c r="DC298" s="146" t="e">
        <f t="shared" si="110"/>
        <v>#N/A</v>
      </c>
      <c r="DD298" s="146" t="e">
        <f t="shared" si="111"/>
        <v>#N/A</v>
      </c>
      <c r="DE298" s="146" t="e">
        <f t="shared" si="112"/>
        <v>#N/A</v>
      </c>
      <c r="DF298" s="146" t="e">
        <f t="shared" si="113"/>
        <v>#N/A</v>
      </c>
    </row>
    <row r="299" spans="2:110" x14ac:dyDescent="0.25">
      <c r="B299" s="142"/>
      <c r="G299" s="112"/>
      <c r="H299" s="112"/>
      <c r="I299" s="112"/>
      <c r="J299" s="112"/>
      <c r="K299" s="112"/>
      <c r="L299" s="112"/>
      <c r="M299" s="113"/>
      <c r="N299" s="113"/>
      <c r="O299" s="113"/>
      <c r="P299" s="113"/>
      <c r="Q299" s="113"/>
      <c r="R299" s="113"/>
      <c r="S299" s="114"/>
      <c r="T299" s="114"/>
      <c r="U299" s="114"/>
      <c r="V299" s="114"/>
      <c r="W299" s="114"/>
      <c r="X299" s="114"/>
      <c r="AR299" s="112" t="str">
        <f t="shared" si="59"/>
        <v/>
      </c>
      <c r="AS299" s="112" t="str">
        <f t="shared" si="60"/>
        <v/>
      </c>
      <c r="AU299" s="113" t="str">
        <f t="shared" si="61"/>
        <v/>
      </c>
      <c r="AV299" s="113" t="str">
        <f t="shared" si="62"/>
        <v/>
      </c>
      <c r="AX299" s="114" t="str">
        <f t="shared" si="63"/>
        <v/>
      </c>
      <c r="AY299" s="114" t="str">
        <f t="shared" si="64"/>
        <v/>
      </c>
      <c r="BA299" s="109" t="str">
        <f t="shared" si="65"/>
        <v/>
      </c>
      <c r="BB299" s="109" t="str">
        <f t="shared" si="66"/>
        <v/>
      </c>
      <c r="BD299" s="110" t="str">
        <f t="shared" si="67"/>
        <v/>
      </c>
      <c r="BE299" s="110" t="str">
        <f t="shared" si="68"/>
        <v/>
      </c>
      <c r="BG299" s="111" t="str">
        <f t="shared" si="69"/>
        <v/>
      </c>
      <c r="BH299" s="111" t="str">
        <f t="shared" si="70"/>
        <v/>
      </c>
      <c r="BJ299" s="144" t="str">
        <f t="shared" si="71"/>
        <v/>
      </c>
      <c r="BK299" s="113" t="str">
        <f t="shared" si="72"/>
        <v/>
      </c>
      <c r="BL299" s="114" t="str">
        <f t="shared" si="73"/>
        <v/>
      </c>
      <c r="BM299" s="109" t="str">
        <f t="shared" si="74"/>
        <v/>
      </c>
      <c r="BN299" s="110" t="str">
        <f t="shared" si="75"/>
        <v/>
      </c>
      <c r="BO299" s="145" t="str">
        <f t="shared" si="76"/>
        <v/>
      </c>
      <c r="BP299" s="115" t="str">
        <f t="shared" si="77"/>
        <v/>
      </c>
      <c r="BQ299" s="116" t="str">
        <f t="shared" si="78"/>
        <v/>
      </c>
      <c r="BR299" s="117" t="str">
        <f t="shared" si="79"/>
        <v/>
      </c>
      <c r="BS299" s="118" t="str">
        <f t="shared" si="80"/>
        <v/>
      </c>
      <c r="BT299" s="119" t="str">
        <f t="shared" si="81"/>
        <v/>
      </c>
      <c r="BU299" s="120" t="str">
        <f t="shared" si="82"/>
        <v/>
      </c>
      <c r="BV299" s="115" t="str">
        <f t="shared" si="83"/>
        <v/>
      </c>
      <c r="BW299" s="116" t="str">
        <f t="shared" si="84"/>
        <v/>
      </c>
      <c r="BX299" s="117" t="str">
        <f t="shared" si="85"/>
        <v/>
      </c>
      <c r="BY299" s="118" t="str">
        <f t="shared" si="86"/>
        <v/>
      </c>
      <c r="BZ299" s="119" t="str">
        <f t="shared" si="87"/>
        <v/>
      </c>
      <c r="CA299" s="120" t="str">
        <f t="shared" si="88"/>
        <v/>
      </c>
      <c r="CB299" s="146" t="e">
        <f>VLOOKUP($A299,[1]Peaks!$A$4:$G$21,2)</f>
        <v>#N/A</v>
      </c>
      <c r="CC299" s="146" t="e">
        <f>VLOOKUP($A299,[1]Peaks!$A$4:$G$21,3)</f>
        <v>#N/A</v>
      </c>
      <c r="CD299" s="146" t="e">
        <f>VLOOKUP($A299,[1]Peaks!$A$4:$G$21,4)</f>
        <v>#N/A</v>
      </c>
      <c r="CE299" s="146" t="e">
        <f>VLOOKUP($A299,[1]Peaks!$A$4:$G$21,5)</f>
        <v>#N/A</v>
      </c>
      <c r="CF299" s="146" t="e">
        <f>VLOOKUP($A299,[1]Peaks!$A$4:$G$21,6)</f>
        <v>#N/A</v>
      </c>
      <c r="CG299" s="146" t="e">
        <f>VLOOKUP($A299,[1]Peaks!$A$4:$G$21,7)</f>
        <v>#N/A</v>
      </c>
      <c r="CH299" s="146">
        <f t="shared" si="89"/>
        <v>0</v>
      </c>
      <c r="CI299" s="146">
        <f t="shared" si="90"/>
        <v>0</v>
      </c>
      <c r="CJ299" s="146">
        <f t="shared" si="91"/>
        <v>0</v>
      </c>
      <c r="CK299" s="146">
        <f t="shared" si="92"/>
        <v>0</v>
      </c>
      <c r="CL299" s="146">
        <f t="shared" si="93"/>
        <v>0</v>
      </c>
      <c r="CM299" s="146">
        <f t="shared" si="94"/>
        <v>0</v>
      </c>
      <c r="CN299" s="146">
        <f t="shared" si="95"/>
        <v>0</v>
      </c>
      <c r="CO299" s="146" t="e">
        <f t="shared" si="96"/>
        <v>#N/A</v>
      </c>
      <c r="CP299" s="146" t="e">
        <f t="shared" si="97"/>
        <v>#N/A</v>
      </c>
      <c r="CQ299" s="146" t="e">
        <f t="shared" si="98"/>
        <v>#N/A</v>
      </c>
      <c r="CR299" s="146" t="e">
        <f t="shared" si="99"/>
        <v>#N/A</v>
      </c>
      <c r="CS299" s="146" t="e">
        <f t="shared" si="100"/>
        <v>#N/A</v>
      </c>
      <c r="CT299" s="146" t="e">
        <f t="shared" si="101"/>
        <v>#N/A</v>
      </c>
      <c r="CU299" s="146">
        <f t="shared" si="102"/>
        <v>0</v>
      </c>
      <c r="CV299" s="146">
        <f t="shared" si="103"/>
        <v>0</v>
      </c>
      <c r="CW299" s="146">
        <f t="shared" si="104"/>
        <v>0</v>
      </c>
      <c r="CX299" s="146">
        <f t="shared" si="105"/>
        <v>0</v>
      </c>
      <c r="CY299" s="146">
        <f t="shared" si="106"/>
        <v>0</v>
      </c>
      <c r="CZ299" s="146">
        <f t="shared" si="107"/>
        <v>0</v>
      </c>
      <c r="DA299" s="146" t="e">
        <f t="shared" si="108"/>
        <v>#N/A</v>
      </c>
      <c r="DB299" s="146" t="e">
        <f t="shared" si="109"/>
        <v>#N/A</v>
      </c>
      <c r="DC299" s="146" t="e">
        <f t="shared" si="110"/>
        <v>#N/A</v>
      </c>
      <c r="DD299" s="146" t="e">
        <f t="shared" si="111"/>
        <v>#N/A</v>
      </c>
      <c r="DE299" s="146" t="e">
        <f t="shared" si="112"/>
        <v>#N/A</v>
      </c>
      <c r="DF299" s="146" t="e">
        <f t="shared" si="113"/>
        <v>#N/A</v>
      </c>
    </row>
    <row r="300" spans="2:110" x14ac:dyDescent="0.25">
      <c r="B300" s="142"/>
      <c r="G300" s="112"/>
      <c r="H300" s="112"/>
      <c r="I300" s="112"/>
      <c r="J300" s="112"/>
      <c r="K300" s="112"/>
      <c r="L300" s="112"/>
      <c r="M300" s="113"/>
      <c r="N300" s="113"/>
      <c r="O300" s="113"/>
      <c r="P300" s="113"/>
      <c r="Q300" s="113"/>
      <c r="R300" s="113"/>
      <c r="S300" s="114"/>
      <c r="T300" s="114"/>
      <c r="U300" s="114"/>
      <c r="V300" s="114"/>
      <c r="W300" s="114"/>
      <c r="X300" s="114"/>
      <c r="AR300" s="112" t="str">
        <f t="shared" si="59"/>
        <v/>
      </c>
      <c r="AS300" s="112" t="str">
        <f t="shared" si="60"/>
        <v/>
      </c>
      <c r="AU300" s="113" t="str">
        <f t="shared" si="61"/>
        <v/>
      </c>
      <c r="AV300" s="113" t="str">
        <f t="shared" si="62"/>
        <v/>
      </c>
      <c r="AX300" s="114" t="str">
        <f t="shared" si="63"/>
        <v/>
      </c>
      <c r="AY300" s="114" t="str">
        <f t="shared" si="64"/>
        <v/>
      </c>
      <c r="BA300" s="109" t="str">
        <f t="shared" si="65"/>
        <v/>
      </c>
      <c r="BB300" s="109" t="str">
        <f t="shared" si="66"/>
        <v/>
      </c>
      <c r="BD300" s="110" t="str">
        <f t="shared" si="67"/>
        <v/>
      </c>
      <c r="BE300" s="110" t="str">
        <f t="shared" si="68"/>
        <v/>
      </c>
      <c r="BG300" s="111" t="str">
        <f t="shared" si="69"/>
        <v/>
      </c>
      <c r="BH300" s="111" t="str">
        <f t="shared" si="70"/>
        <v/>
      </c>
      <c r="BJ300" s="144" t="str">
        <f t="shared" si="71"/>
        <v/>
      </c>
      <c r="BK300" s="113" t="str">
        <f t="shared" si="72"/>
        <v/>
      </c>
      <c r="BL300" s="114" t="str">
        <f t="shared" si="73"/>
        <v/>
      </c>
      <c r="BM300" s="109" t="str">
        <f t="shared" si="74"/>
        <v/>
      </c>
      <c r="BN300" s="110" t="str">
        <f t="shared" si="75"/>
        <v/>
      </c>
      <c r="BO300" s="145" t="str">
        <f t="shared" si="76"/>
        <v/>
      </c>
      <c r="BP300" s="115" t="str">
        <f t="shared" si="77"/>
        <v/>
      </c>
      <c r="BQ300" s="116" t="str">
        <f t="shared" si="78"/>
        <v/>
      </c>
      <c r="BR300" s="117" t="str">
        <f t="shared" si="79"/>
        <v/>
      </c>
      <c r="BS300" s="118" t="str">
        <f t="shared" si="80"/>
        <v/>
      </c>
      <c r="BT300" s="119" t="str">
        <f t="shared" si="81"/>
        <v/>
      </c>
      <c r="BU300" s="120" t="str">
        <f t="shared" si="82"/>
        <v/>
      </c>
      <c r="BV300" s="115" t="str">
        <f t="shared" si="83"/>
        <v/>
      </c>
      <c r="BW300" s="116" t="str">
        <f t="shared" si="84"/>
        <v/>
      </c>
      <c r="BX300" s="117" t="str">
        <f t="shared" si="85"/>
        <v/>
      </c>
      <c r="BY300" s="118" t="str">
        <f t="shared" si="86"/>
        <v/>
      </c>
      <c r="BZ300" s="119" t="str">
        <f t="shared" si="87"/>
        <v/>
      </c>
      <c r="CA300" s="120" t="str">
        <f t="shared" si="88"/>
        <v/>
      </c>
      <c r="CB300" s="146" t="e">
        <f>VLOOKUP($A300,[1]Peaks!$A$4:$G$21,2)</f>
        <v>#N/A</v>
      </c>
      <c r="CC300" s="146" t="e">
        <f>VLOOKUP($A300,[1]Peaks!$A$4:$G$21,3)</f>
        <v>#N/A</v>
      </c>
      <c r="CD300" s="146" t="e">
        <f>VLOOKUP($A300,[1]Peaks!$A$4:$G$21,4)</f>
        <v>#N/A</v>
      </c>
      <c r="CE300" s="146" t="e">
        <f>VLOOKUP($A300,[1]Peaks!$A$4:$G$21,5)</f>
        <v>#N/A</v>
      </c>
      <c r="CF300" s="146" t="e">
        <f>VLOOKUP($A300,[1]Peaks!$A$4:$G$21,6)</f>
        <v>#N/A</v>
      </c>
      <c r="CG300" s="146" t="e">
        <f>VLOOKUP($A300,[1]Peaks!$A$4:$G$21,7)</f>
        <v>#N/A</v>
      </c>
      <c r="CH300" s="146">
        <f t="shared" si="89"/>
        <v>0</v>
      </c>
      <c r="CI300" s="146">
        <f t="shared" si="90"/>
        <v>0</v>
      </c>
      <c r="CJ300" s="146">
        <f t="shared" si="91"/>
        <v>0</v>
      </c>
      <c r="CK300" s="146">
        <f t="shared" si="92"/>
        <v>0</v>
      </c>
      <c r="CL300" s="146">
        <f t="shared" si="93"/>
        <v>0</v>
      </c>
      <c r="CM300" s="146">
        <f t="shared" si="94"/>
        <v>0</v>
      </c>
      <c r="CN300" s="146">
        <f t="shared" si="95"/>
        <v>0</v>
      </c>
      <c r="CO300" s="146" t="e">
        <f t="shared" si="96"/>
        <v>#N/A</v>
      </c>
      <c r="CP300" s="146" t="e">
        <f t="shared" si="97"/>
        <v>#N/A</v>
      </c>
      <c r="CQ300" s="146" t="e">
        <f t="shared" si="98"/>
        <v>#N/A</v>
      </c>
      <c r="CR300" s="146" t="e">
        <f t="shared" si="99"/>
        <v>#N/A</v>
      </c>
      <c r="CS300" s="146" t="e">
        <f t="shared" si="100"/>
        <v>#N/A</v>
      </c>
      <c r="CT300" s="146" t="e">
        <f t="shared" si="101"/>
        <v>#N/A</v>
      </c>
      <c r="CU300" s="146">
        <f t="shared" si="102"/>
        <v>0</v>
      </c>
      <c r="CV300" s="146">
        <f t="shared" si="103"/>
        <v>0</v>
      </c>
      <c r="CW300" s="146">
        <f t="shared" si="104"/>
        <v>0</v>
      </c>
      <c r="CX300" s="146">
        <f t="shared" si="105"/>
        <v>0</v>
      </c>
      <c r="CY300" s="146">
        <f t="shared" si="106"/>
        <v>0</v>
      </c>
      <c r="CZ300" s="146">
        <f t="shared" si="107"/>
        <v>0</v>
      </c>
      <c r="DA300" s="146" t="e">
        <f t="shared" si="108"/>
        <v>#N/A</v>
      </c>
      <c r="DB300" s="146" t="e">
        <f t="shared" si="109"/>
        <v>#N/A</v>
      </c>
      <c r="DC300" s="146" t="e">
        <f t="shared" si="110"/>
        <v>#N/A</v>
      </c>
      <c r="DD300" s="146" t="e">
        <f t="shared" si="111"/>
        <v>#N/A</v>
      </c>
      <c r="DE300" s="146" t="e">
        <f t="shared" si="112"/>
        <v>#N/A</v>
      </c>
      <c r="DF300" s="146" t="e">
        <f t="shared" si="113"/>
        <v>#N/A</v>
      </c>
    </row>
    <row r="301" spans="2:110" x14ac:dyDescent="0.25">
      <c r="B301" s="142"/>
      <c r="G301" s="112"/>
      <c r="H301" s="112"/>
      <c r="I301" s="112"/>
      <c r="J301" s="112"/>
      <c r="K301" s="112"/>
      <c r="L301" s="112"/>
      <c r="M301" s="113"/>
      <c r="N301" s="113"/>
      <c r="O301" s="113"/>
      <c r="P301" s="113"/>
      <c r="Q301" s="113"/>
      <c r="R301" s="113"/>
      <c r="S301" s="114"/>
      <c r="T301" s="114"/>
      <c r="U301" s="114"/>
      <c r="V301" s="114"/>
      <c r="W301" s="114"/>
      <c r="X301" s="114"/>
      <c r="AR301" s="112" t="str">
        <f t="shared" si="59"/>
        <v/>
      </c>
      <c r="AS301" s="112" t="str">
        <f t="shared" si="60"/>
        <v/>
      </c>
      <c r="AU301" s="113" t="str">
        <f t="shared" si="61"/>
        <v/>
      </c>
      <c r="AV301" s="113" t="str">
        <f t="shared" si="62"/>
        <v/>
      </c>
      <c r="AX301" s="114" t="str">
        <f t="shared" si="63"/>
        <v/>
      </c>
      <c r="AY301" s="114" t="str">
        <f t="shared" si="64"/>
        <v/>
      </c>
      <c r="BA301" s="109" t="str">
        <f t="shared" si="65"/>
        <v/>
      </c>
      <c r="BB301" s="109" t="str">
        <f t="shared" si="66"/>
        <v/>
      </c>
      <c r="BD301" s="110" t="str">
        <f t="shared" si="67"/>
        <v/>
      </c>
      <c r="BE301" s="110" t="str">
        <f t="shared" si="68"/>
        <v/>
      </c>
      <c r="BG301" s="111" t="str">
        <f t="shared" si="69"/>
        <v/>
      </c>
      <c r="BH301" s="111" t="str">
        <f t="shared" si="70"/>
        <v/>
      </c>
      <c r="BJ301" s="144" t="str">
        <f t="shared" si="71"/>
        <v/>
      </c>
      <c r="BK301" s="113" t="str">
        <f t="shared" si="72"/>
        <v/>
      </c>
      <c r="BL301" s="114" t="str">
        <f t="shared" si="73"/>
        <v/>
      </c>
      <c r="BM301" s="109" t="str">
        <f t="shared" si="74"/>
        <v/>
      </c>
      <c r="BN301" s="110" t="str">
        <f t="shared" si="75"/>
        <v/>
      </c>
      <c r="BO301" s="145" t="str">
        <f t="shared" si="76"/>
        <v/>
      </c>
      <c r="BP301" s="115" t="str">
        <f t="shared" si="77"/>
        <v/>
      </c>
      <c r="BQ301" s="116" t="str">
        <f t="shared" si="78"/>
        <v/>
      </c>
      <c r="BR301" s="117" t="str">
        <f t="shared" si="79"/>
        <v/>
      </c>
      <c r="BS301" s="118" t="str">
        <f t="shared" si="80"/>
        <v/>
      </c>
      <c r="BT301" s="119" t="str">
        <f t="shared" si="81"/>
        <v/>
      </c>
      <c r="BU301" s="120" t="str">
        <f t="shared" si="82"/>
        <v/>
      </c>
      <c r="BV301" s="115" t="str">
        <f t="shared" si="83"/>
        <v/>
      </c>
      <c r="BW301" s="116" t="str">
        <f t="shared" si="84"/>
        <v/>
      </c>
      <c r="BX301" s="117" t="str">
        <f t="shared" si="85"/>
        <v/>
      </c>
      <c r="BY301" s="118" t="str">
        <f t="shared" si="86"/>
        <v/>
      </c>
      <c r="BZ301" s="119" t="str">
        <f t="shared" si="87"/>
        <v/>
      </c>
      <c r="CA301" s="120" t="str">
        <f t="shared" si="88"/>
        <v/>
      </c>
      <c r="CB301" s="146" t="e">
        <f>VLOOKUP($A301,[1]Peaks!$A$4:$G$21,2)</f>
        <v>#N/A</v>
      </c>
      <c r="CC301" s="146" t="e">
        <f>VLOOKUP($A301,[1]Peaks!$A$4:$G$21,3)</f>
        <v>#N/A</v>
      </c>
      <c r="CD301" s="146" t="e">
        <f>VLOOKUP($A301,[1]Peaks!$A$4:$G$21,4)</f>
        <v>#N/A</v>
      </c>
      <c r="CE301" s="146" t="e">
        <f>VLOOKUP($A301,[1]Peaks!$A$4:$G$21,5)</f>
        <v>#N/A</v>
      </c>
      <c r="CF301" s="146" t="e">
        <f>VLOOKUP($A301,[1]Peaks!$A$4:$G$21,6)</f>
        <v>#N/A</v>
      </c>
      <c r="CG301" s="146" t="e">
        <f>VLOOKUP($A301,[1]Peaks!$A$4:$G$21,7)</f>
        <v>#N/A</v>
      </c>
      <c r="CH301" s="146">
        <f t="shared" si="89"/>
        <v>0</v>
      </c>
      <c r="CI301" s="146">
        <f t="shared" si="90"/>
        <v>0</v>
      </c>
      <c r="CJ301" s="146">
        <f t="shared" si="91"/>
        <v>0</v>
      </c>
      <c r="CK301" s="146">
        <f t="shared" si="92"/>
        <v>0</v>
      </c>
      <c r="CL301" s="146">
        <f t="shared" si="93"/>
        <v>0</v>
      </c>
      <c r="CM301" s="146">
        <f t="shared" si="94"/>
        <v>0</v>
      </c>
      <c r="CN301" s="146">
        <f t="shared" si="95"/>
        <v>0</v>
      </c>
      <c r="CO301" s="146" t="e">
        <f t="shared" si="96"/>
        <v>#N/A</v>
      </c>
      <c r="CP301" s="146" t="e">
        <f t="shared" si="97"/>
        <v>#N/A</v>
      </c>
      <c r="CQ301" s="146" t="e">
        <f t="shared" si="98"/>
        <v>#N/A</v>
      </c>
      <c r="CR301" s="146" t="e">
        <f t="shared" si="99"/>
        <v>#N/A</v>
      </c>
      <c r="CS301" s="146" t="e">
        <f t="shared" si="100"/>
        <v>#N/A</v>
      </c>
      <c r="CT301" s="146" t="e">
        <f t="shared" si="101"/>
        <v>#N/A</v>
      </c>
      <c r="CU301" s="146">
        <f t="shared" si="102"/>
        <v>0</v>
      </c>
      <c r="CV301" s="146">
        <f t="shared" si="103"/>
        <v>0</v>
      </c>
      <c r="CW301" s="146">
        <f t="shared" si="104"/>
        <v>0</v>
      </c>
      <c r="CX301" s="146">
        <f t="shared" si="105"/>
        <v>0</v>
      </c>
      <c r="CY301" s="146">
        <f t="shared" si="106"/>
        <v>0</v>
      </c>
      <c r="CZ301" s="146">
        <f t="shared" si="107"/>
        <v>0</v>
      </c>
      <c r="DA301" s="146" t="e">
        <f t="shared" si="108"/>
        <v>#N/A</v>
      </c>
      <c r="DB301" s="146" t="e">
        <f t="shared" si="109"/>
        <v>#N/A</v>
      </c>
      <c r="DC301" s="146" t="e">
        <f t="shared" si="110"/>
        <v>#N/A</v>
      </c>
      <c r="DD301" s="146" t="e">
        <f t="shared" si="111"/>
        <v>#N/A</v>
      </c>
      <c r="DE301" s="146" t="e">
        <f t="shared" si="112"/>
        <v>#N/A</v>
      </c>
      <c r="DF301" s="146" t="e">
        <f t="shared" si="113"/>
        <v>#N/A</v>
      </c>
    </row>
    <row r="302" spans="2:110" x14ac:dyDescent="0.25">
      <c r="B302" s="142"/>
      <c r="G302" s="112"/>
      <c r="H302" s="112"/>
      <c r="I302" s="112"/>
      <c r="J302" s="112"/>
      <c r="K302" s="112"/>
      <c r="L302" s="112"/>
      <c r="M302" s="113"/>
      <c r="N302" s="113"/>
      <c r="O302" s="113"/>
      <c r="P302" s="113"/>
      <c r="Q302" s="113"/>
      <c r="R302" s="113"/>
      <c r="S302" s="114"/>
      <c r="T302" s="114"/>
      <c r="U302" s="114"/>
      <c r="V302" s="114"/>
      <c r="W302" s="114"/>
      <c r="X302" s="114"/>
      <c r="AR302" s="112" t="str">
        <f t="shared" si="59"/>
        <v/>
      </c>
      <c r="AS302" s="112" t="str">
        <f t="shared" si="60"/>
        <v/>
      </c>
      <c r="AU302" s="113" t="str">
        <f t="shared" si="61"/>
        <v/>
      </c>
      <c r="AV302" s="113" t="str">
        <f t="shared" si="62"/>
        <v/>
      </c>
      <c r="AX302" s="114" t="str">
        <f t="shared" si="63"/>
        <v/>
      </c>
      <c r="AY302" s="114" t="str">
        <f t="shared" si="64"/>
        <v/>
      </c>
      <c r="BA302" s="109" t="str">
        <f t="shared" si="65"/>
        <v/>
      </c>
      <c r="BB302" s="109" t="str">
        <f t="shared" si="66"/>
        <v/>
      </c>
      <c r="BD302" s="110" t="str">
        <f t="shared" si="67"/>
        <v/>
      </c>
      <c r="BE302" s="110" t="str">
        <f t="shared" si="68"/>
        <v/>
      </c>
      <c r="BG302" s="111" t="str">
        <f t="shared" si="69"/>
        <v/>
      </c>
      <c r="BH302" s="111" t="str">
        <f t="shared" si="70"/>
        <v/>
      </c>
      <c r="BJ302" s="144" t="str">
        <f t="shared" si="71"/>
        <v/>
      </c>
      <c r="BK302" s="113" t="str">
        <f t="shared" si="72"/>
        <v/>
      </c>
      <c r="BL302" s="114" t="str">
        <f t="shared" si="73"/>
        <v/>
      </c>
      <c r="BM302" s="109" t="str">
        <f t="shared" si="74"/>
        <v/>
      </c>
      <c r="BN302" s="110" t="str">
        <f t="shared" si="75"/>
        <v/>
      </c>
      <c r="BO302" s="145" t="str">
        <f t="shared" si="76"/>
        <v/>
      </c>
      <c r="BP302" s="115" t="str">
        <f t="shared" si="77"/>
        <v/>
      </c>
      <c r="BQ302" s="116" t="str">
        <f t="shared" si="78"/>
        <v/>
      </c>
      <c r="BR302" s="117" t="str">
        <f t="shared" si="79"/>
        <v/>
      </c>
      <c r="BS302" s="118" t="str">
        <f t="shared" si="80"/>
        <v/>
      </c>
      <c r="BT302" s="119" t="str">
        <f t="shared" si="81"/>
        <v/>
      </c>
      <c r="BU302" s="120" t="str">
        <f t="shared" si="82"/>
        <v/>
      </c>
      <c r="BV302" s="115" t="str">
        <f t="shared" si="83"/>
        <v/>
      </c>
      <c r="BW302" s="116" t="str">
        <f t="shared" si="84"/>
        <v/>
      </c>
      <c r="BX302" s="117" t="str">
        <f t="shared" si="85"/>
        <v/>
      </c>
      <c r="BY302" s="118" t="str">
        <f t="shared" si="86"/>
        <v/>
      </c>
      <c r="BZ302" s="119" t="str">
        <f t="shared" si="87"/>
        <v/>
      </c>
      <c r="CA302" s="120" t="str">
        <f t="shared" si="88"/>
        <v/>
      </c>
      <c r="CB302" s="146" t="e">
        <f>VLOOKUP($A302,[1]Peaks!$A$4:$G$21,2)</f>
        <v>#N/A</v>
      </c>
      <c r="CC302" s="146" t="e">
        <f>VLOOKUP($A302,[1]Peaks!$A$4:$G$21,3)</f>
        <v>#N/A</v>
      </c>
      <c r="CD302" s="146" t="e">
        <f>VLOOKUP($A302,[1]Peaks!$A$4:$G$21,4)</f>
        <v>#N/A</v>
      </c>
      <c r="CE302" s="146" t="e">
        <f>VLOOKUP($A302,[1]Peaks!$A$4:$G$21,5)</f>
        <v>#N/A</v>
      </c>
      <c r="CF302" s="146" t="e">
        <f>VLOOKUP($A302,[1]Peaks!$A$4:$G$21,6)</f>
        <v>#N/A</v>
      </c>
      <c r="CG302" s="146" t="e">
        <f>VLOOKUP($A302,[1]Peaks!$A$4:$G$21,7)</f>
        <v>#N/A</v>
      </c>
      <c r="CH302" s="146">
        <f t="shared" si="89"/>
        <v>0</v>
      </c>
      <c r="CI302" s="146">
        <f t="shared" si="90"/>
        <v>0</v>
      </c>
      <c r="CJ302" s="146">
        <f t="shared" si="91"/>
        <v>0</v>
      </c>
      <c r="CK302" s="146">
        <f t="shared" si="92"/>
        <v>0</v>
      </c>
      <c r="CL302" s="146">
        <f t="shared" si="93"/>
        <v>0</v>
      </c>
      <c r="CM302" s="146">
        <f t="shared" si="94"/>
        <v>0</v>
      </c>
      <c r="CN302" s="146">
        <f t="shared" si="95"/>
        <v>0</v>
      </c>
      <c r="CO302" s="146" t="e">
        <f t="shared" si="96"/>
        <v>#N/A</v>
      </c>
      <c r="CP302" s="146" t="e">
        <f t="shared" si="97"/>
        <v>#N/A</v>
      </c>
      <c r="CQ302" s="146" t="e">
        <f t="shared" si="98"/>
        <v>#N/A</v>
      </c>
      <c r="CR302" s="146" t="e">
        <f t="shared" si="99"/>
        <v>#N/A</v>
      </c>
      <c r="CS302" s="146" t="e">
        <f t="shared" si="100"/>
        <v>#N/A</v>
      </c>
      <c r="CT302" s="146" t="e">
        <f t="shared" si="101"/>
        <v>#N/A</v>
      </c>
      <c r="CU302" s="146">
        <f t="shared" si="102"/>
        <v>0</v>
      </c>
      <c r="CV302" s="146">
        <f t="shared" si="103"/>
        <v>0</v>
      </c>
      <c r="CW302" s="146">
        <f t="shared" si="104"/>
        <v>0</v>
      </c>
      <c r="CX302" s="146">
        <f t="shared" si="105"/>
        <v>0</v>
      </c>
      <c r="CY302" s="146">
        <f t="shared" si="106"/>
        <v>0</v>
      </c>
      <c r="CZ302" s="146">
        <f t="shared" si="107"/>
        <v>0</v>
      </c>
      <c r="DA302" s="146" t="e">
        <f t="shared" si="108"/>
        <v>#N/A</v>
      </c>
      <c r="DB302" s="146" t="e">
        <f t="shared" si="109"/>
        <v>#N/A</v>
      </c>
      <c r="DC302" s="146" t="e">
        <f t="shared" si="110"/>
        <v>#N/A</v>
      </c>
      <c r="DD302" s="146" t="e">
        <f t="shared" si="111"/>
        <v>#N/A</v>
      </c>
      <c r="DE302" s="146" t="e">
        <f t="shared" si="112"/>
        <v>#N/A</v>
      </c>
      <c r="DF302" s="146" t="e">
        <f t="shared" si="113"/>
        <v>#N/A</v>
      </c>
    </row>
    <row r="303" spans="2:110" x14ac:dyDescent="0.25">
      <c r="B303" s="142"/>
      <c r="G303" s="112"/>
      <c r="H303" s="112"/>
      <c r="I303" s="112"/>
      <c r="J303" s="112"/>
      <c r="K303" s="112"/>
      <c r="L303" s="112"/>
      <c r="M303" s="113"/>
      <c r="N303" s="113"/>
      <c r="O303" s="113"/>
      <c r="P303" s="113"/>
      <c r="Q303" s="113"/>
      <c r="R303" s="113"/>
      <c r="S303" s="114"/>
      <c r="T303" s="114"/>
      <c r="U303" s="114"/>
      <c r="V303" s="114"/>
      <c r="W303" s="114"/>
      <c r="X303" s="114"/>
      <c r="AR303" s="112" t="str">
        <f t="shared" si="59"/>
        <v/>
      </c>
      <c r="AS303" s="112" t="str">
        <f t="shared" si="60"/>
        <v/>
      </c>
      <c r="AU303" s="113" t="str">
        <f t="shared" si="61"/>
        <v/>
      </c>
      <c r="AV303" s="113" t="str">
        <f t="shared" si="62"/>
        <v/>
      </c>
      <c r="AX303" s="114" t="str">
        <f t="shared" si="63"/>
        <v/>
      </c>
      <c r="AY303" s="114" t="str">
        <f t="shared" si="64"/>
        <v/>
      </c>
      <c r="BA303" s="109" t="str">
        <f t="shared" si="65"/>
        <v/>
      </c>
      <c r="BB303" s="109" t="str">
        <f t="shared" si="66"/>
        <v/>
      </c>
      <c r="BD303" s="110" t="str">
        <f t="shared" si="67"/>
        <v/>
      </c>
      <c r="BE303" s="110" t="str">
        <f t="shared" si="68"/>
        <v/>
      </c>
      <c r="BG303" s="111" t="str">
        <f t="shared" si="69"/>
        <v/>
      </c>
      <c r="BH303" s="111" t="str">
        <f t="shared" si="70"/>
        <v/>
      </c>
      <c r="BJ303" s="144" t="str">
        <f t="shared" si="71"/>
        <v/>
      </c>
      <c r="BK303" s="113" t="str">
        <f t="shared" si="72"/>
        <v/>
      </c>
      <c r="BL303" s="114" t="str">
        <f t="shared" si="73"/>
        <v/>
      </c>
      <c r="BM303" s="109" t="str">
        <f t="shared" si="74"/>
        <v/>
      </c>
      <c r="BN303" s="110" t="str">
        <f t="shared" si="75"/>
        <v/>
      </c>
      <c r="BO303" s="145" t="str">
        <f t="shared" si="76"/>
        <v/>
      </c>
      <c r="BP303" s="115" t="str">
        <f t="shared" si="77"/>
        <v/>
      </c>
      <c r="BQ303" s="116" t="str">
        <f t="shared" si="78"/>
        <v/>
      </c>
      <c r="BR303" s="117" t="str">
        <f t="shared" si="79"/>
        <v/>
      </c>
      <c r="BS303" s="118" t="str">
        <f t="shared" si="80"/>
        <v/>
      </c>
      <c r="BT303" s="119" t="str">
        <f t="shared" si="81"/>
        <v/>
      </c>
      <c r="BU303" s="120" t="str">
        <f t="shared" si="82"/>
        <v/>
      </c>
      <c r="BV303" s="115" t="str">
        <f t="shared" si="83"/>
        <v/>
      </c>
      <c r="BW303" s="116" t="str">
        <f t="shared" si="84"/>
        <v/>
      </c>
      <c r="BX303" s="117" t="str">
        <f t="shared" si="85"/>
        <v/>
      </c>
      <c r="BY303" s="118" t="str">
        <f t="shared" si="86"/>
        <v/>
      </c>
      <c r="BZ303" s="119" t="str">
        <f t="shared" si="87"/>
        <v/>
      </c>
      <c r="CA303" s="120" t="str">
        <f t="shared" si="88"/>
        <v/>
      </c>
      <c r="CB303" s="146" t="e">
        <f>VLOOKUP($A303,[1]Peaks!$A$4:$G$21,2)</f>
        <v>#N/A</v>
      </c>
      <c r="CC303" s="146" t="e">
        <f>VLOOKUP($A303,[1]Peaks!$A$4:$G$21,3)</f>
        <v>#N/A</v>
      </c>
      <c r="CD303" s="146" t="e">
        <f>VLOOKUP($A303,[1]Peaks!$A$4:$G$21,4)</f>
        <v>#N/A</v>
      </c>
      <c r="CE303" s="146" t="e">
        <f>VLOOKUP($A303,[1]Peaks!$A$4:$G$21,5)</f>
        <v>#N/A</v>
      </c>
      <c r="CF303" s="146" t="e">
        <f>VLOOKUP($A303,[1]Peaks!$A$4:$G$21,6)</f>
        <v>#N/A</v>
      </c>
      <c r="CG303" s="146" t="e">
        <f>VLOOKUP($A303,[1]Peaks!$A$4:$G$21,7)</f>
        <v>#N/A</v>
      </c>
      <c r="CH303" s="146">
        <f t="shared" si="89"/>
        <v>0</v>
      </c>
      <c r="CI303" s="146">
        <f t="shared" si="90"/>
        <v>0</v>
      </c>
      <c r="CJ303" s="146">
        <f t="shared" si="91"/>
        <v>0</v>
      </c>
      <c r="CK303" s="146">
        <f t="shared" si="92"/>
        <v>0</v>
      </c>
      <c r="CL303" s="146">
        <f t="shared" si="93"/>
        <v>0</v>
      </c>
      <c r="CM303" s="146">
        <f t="shared" si="94"/>
        <v>0</v>
      </c>
      <c r="CN303" s="146">
        <f t="shared" si="95"/>
        <v>0</v>
      </c>
      <c r="CO303" s="146" t="e">
        <f t="shared" si="96"/>
        <v>#N/A</v>
      </c>
      <c r="CP303" s="146" t="e">
        <f t="shared" si="97"/>
        <v>#N/A</v>
      </c>
      <c r="CQ303" s="146" t="e">
        <f t="shared" si="98"/>
        <v>#N/A</v>
      </c>
      <c r="CR303" s="146" t="e">
        <f t="shared" si="99"/>
        <v>#N/A</v>
      </c>
      <c r="CS303" s="146" t="e">
        <f t="shared" si="100"/>
        <v>#N/A</v>
      </c>
      <c r="CT303" s="146" t="e">
        <f t="shared" si="101"/>
        <v>#N/A</v>
      </c>
      <c r="CU303" s="146">
        <f t="shared" si="102"/>
        <v>0</v>
      </c>
      <c r="CV303" s="146">
        <f t="shared" si="103"/>
        <v>0</v>
      </c>
      <c r="CW303" s="146">
        <f t="shared" si="104"/>
        <v>0</v>
      </c>
      <c r="CX303" s="146">
        <f t="shared" si="105"/>
        <v>0</v>
      </c>
      <c r="CY303" s="146">
        <f t="shared" si="106"/>
        <v>0</v>
      </c>
      <c r="CZ303" s="146">
        <f t="shared" si="107"/>
        <v>0</v>
      </c>
      <c r="DA303" s="146" t="e">
        <f t="shared" si="108"/>
        <v>#N/A</v>
      </c>
      <c r="DB303" s="146" t="e">
        <f t="shared" si="109"/>
        <v>#N/A</v>
      </c>
      <c r="DC303" s="146" t="e">
        <f t="shared" si="110"/>
        <v>#N/A</v>
      </c>
      <c r="DD303" s="146" t="e">
        <f t="shared" si="111"/>
        <v>#N/A</v>
      </c>
      <c r="DE303" s="146" t="e">
        <f t="shared" si="112"/>
        <v>#N/A</v>
      </c>
      <c r="DF303" s="146" t="e">
        <f t="shared" si="113"/>
        <v>#N/A</v>
      </c>
    </row>
    <row r="304" spans="2:110" x14ac:dyDescent="0.25">
      <c r="B304" s="142"/>
      <c r="G304" s="112"/>
      <c r="H304" s="112"/>
      <c r="I304" s="112"/>
      <c r="J304" s="112"/>
      <c r="K304" s="112"/>
      <c r="L304" s="112"/>
      <c r="M304" s="113"/>
      <c r="N304" s="113"/>
      <c r="O304" s="113"/>
      <c r="P304" s="113"/>
      <c r="Q304" s="113"/>
      <c r="R304" s="113"/>
      <c r="S304" s="114"/>
      <c r="T304" s="114"/>
      <c r="U304" s="114"/>
      <c r="V304" s="114"/>
      <c r="W304" s="114"/>
      <c r="X304" s="114"/>
      <c r="AR304" s="112" t="str">
        <f t="shared" si="59"/>
        <v/>
      </c>
      <c r="AS304" s="112" t="str">
        <f t="shared" si="60"/>
        <v/>
      </c>
      <c r="AU304" s="113" t="str">
        <f t="shared" si="61"/>
        <v/>
      </c>
      <c r="AV304" s="113" t="str">
        <f t="shared" si="62"/>
        <v/>
      </c>
      <c r="AX304" s="114" t="str">
        <f t="shared" si="63"/>
        <v/>
      </c>
      <c r="AY304" s="114" t="str">
        <f t="shared" si="64"/>
        <v/>
      </c>
      <c r="BA304" s="109" t="str">
        <f t="shared" si="65"/>
        <v/>
      </c>
      <c r="BB304" s="109" t="str">
        <f t="shared" si="66"/>
        <v/>
      </c>
      <c r="BD304" s="110" t="str">
        <f t="shared" si="67"/>
        <v/>
      </c>
      <c r="BE304" s="110" t="str">
        <f t="shared" si="68"/>
        <v/>
      </c>
      <c r="BG304" s="111" t="str">
        <f t="shared" si="69"/>
        <v/>
      </c>
      <c r="BH304" s="111" t="str">
        <f t="shared" si="70"/>
        <v/>
      </c>
      <c r="BJ304" s="144" t="str">
        <f t="shared" si="71"/>
        <v/>
      </c>
      <c r="BK304" s="113" t="str">
        <f t="shared" si="72"/>
        <v/>
      </c>
      <c r="BL304" s="114" t="str">
        <f t="shared" si="73"/>
        <v/>
      </c>
      <c r="BM304" s="109" t="str">
        <f t="shared" si="74"/>
        <v/>
      </c>
      <c r="BN304" s="110" t="str">
        <f t="shared" si="75"/>
        <v/>
      </c>
      <c r="BO304" s="145" t="str">
        <f t="shared" si="76"/>
        <v/>
      </c>
      <c r="BP304" s="115" t="str">
        <f t="shared" si="77"/>
        <v/>
      </c>
      <c r="BQ304" s="116" t="str">
        <f t="shared" si="78"/>
        <v/>
      </c>
      <c r="BR304" s="117" t="str">
        <f t="shared" si="79"/>
        <v/>
      </c>
      <c r="BS304" s="118" t="str">
        <f t="shared" si="80"/>
        <v/>
      </c>
      <c r="BT304" s="119" t="str">
        <f t="shared" si="81"/>
        <v/>
      </c>
      <c r="BU304" s="120" t="str">
        <f t="shared" si="82"/>
        <v/>
      </c>
      <c r="BV304" s="115" t="str">
        <f t="shared" si="83"/>
        <v/>
      </c>
      <c r="BW304" s="116" t="str">
        <f t="shared" si="84"/>
        <v/>
      </c>
      <c r="BX304" s="117" t="str">
        <f t="shared" si="85"/>
        <v/>
      </c>
      <c r="BY304" s="118" t="str">
        <f t="shared" si="86"/>
        <v/>
      </c>
      <c r="BZ304" s="119" t="str">
        <f t="shared" si="87"/>
        <v/>
      </c>
      <c r="CA304" s="120" t="str">
        <f t="shared" si="88"/>
        <v/>
      </c>
      <c r="CB304" s="146" t="e">
        <f>VLOOKUP($A304,[1]Peaks!$A$4:$G$21,2)</f>
        <v>#N/A</v>
      </c>
      <c r="CC304" s="146" t="e">
        <f>VLOOKUP($A304,[1]Peaks!$A$4:$G$21,3)</f>
        <v>#N/A</v>
      </c>
      <c r="CD304" s="146" t="e">
        <f>VLOOKUP($A304,[1]Peaks!$A$4:$G$21,4)</f>
        <v>#N/A</v>
      </c>
      <c r="CE304" s="146" t="e">
        <f>VLOOKUP($A304,[1]Peaks!$A$4:$G$21,5)</f>
        <v>#N/A</v>
      </c>
      <c r="CF304" s="146" t="e">
        <f>VLOOKUP($A304,[1]Peaks!$A$4:$G$21,6)</f>
        <v>#N/A</v>
      </c>
      <c r="CG304" s="146" t="e">
        <f>VLOOKUP($A304,[1]Peaks!$A$4:$G$21,7)</f>
        <v>#N/A</v>
      </c>
      <c r="CH304" s="146">
        <f t="shared" si="89"/>
        <v>0</v>
      </c>
      <c r="CI304" s="146">
        <f t="shared" si="90"/>
        <v>0</v>
      </c>
      <c r="CJ304" s="146">
        <f t="shared" si="91"/>
        <v>0</v>
      </c>
      <c r="CK304" s="146">
        <f t="shared" si="92"/>
        <v>0</v>
      </c>
      <c r="CL304" s="146">
        <f t="shared" si="93"/>
        <v>0</v>
      </c>
      <c r="CM304" s="146">
        <f t="shared" si="94"/>
        <v>0</v>
      </c>
      <c r="CN304" s="146">
        <f t="shared" si="95"/>
        <v>0</v>
      </c>
      <c r="CO304" s="146" t="e">
        <f t="shared" si="96"/>
        <v>#N/A</v>
      </c>
      <c r="CP304" s="146" t="e">
        <f t="shared" si="97"/>
        <v>#N/A</v>
      </c>
      <c r="CQ304" s="146" t="e">
        <f t="shared" si="98"/>
        <v>#N/A</v>
      </c>
      <c r="CR304" s="146" t="e">
        <f t="shared" si="99"/>
        <v>#N/A</v>
      </c>
      <c r="CS304" s="146" t="e">
        <f t="shared" si="100"/>
        <v>#N/A</v>
      </c>
      <c r="CT304" s="146" t="e">
        <f t="shared" si="101"/>
        <v>#N/A</v>
      </c>
      <c r="CU304" s="146">
        <f t="shared" si="102"/>
        <v>0</v>
      </c>
      <c r="CV304" s="146">
        <f t="shared" si="103"/>
        <v>0</v>
      </c>
      <c r="CW304" s="146">
        <f t="shared" si="104"/>
        <v>0</v>
      </c>
      <c r="CX304" s="146">
        <f t="shared" si="105"/>
        <v>0</v>
      </c>
      <c r="CY304" s="146">
        <f t="shared" si="106"/>
        <v>0</v>
      </c>
      <c r="CZ304" s="146">
        <f t="shared" si="107"/>
        <v>0</v>
      </c>
      <c r="DA304" s="146" t="e">
        <f t="shared" si="108"/>
        <v>#N/A</v>
      </c>
      <c r="DB304" s="146" t="e">
        <f t="shared" si="109"/>
        <v>#N/A</v>
      </c>
      <c r="DC304" s="146" t="e">
        <f t="shared" si="110"/>
        <v>#N/A</v>
      </c>
      <c r="DD304" s="146" t="e">
        <f t="shared" si="111"/>
        <v>#N/A</v>
      </c>
      <c r="DE304" s="146" t="e">
        <f t="shared" si="112"/>
        <v>#N/A</v>
      </c>
      <c r="DF304" s="146" t="e">
        <f t="shared" si="113"/>
        <v>#N/A</v>
      </c>
    </row>
    <row r="305" spans="2:110" x14ac:dyDescent="0.25">
      <c r="B305" s="142"/>
      <c r="G305" s="112"/>
      <c r="H305" s="112"/>
      <c r="I305" s="112"/>
      <c r="J305" s="112"/>
      <c r="K305" s="112"/>
      <c r="L305" s="112"/>
      <c r="M305" s="113"/>
      <c r="N305" s="113"/>
      <c r="O305" s="113"/>
      <c r="P305" s="113"/>
      <c r="Q305" s="113"/>
      <c r="R305" s="113"/>
      <c r="S305" s="114"/>
      <c r="T305" s="114"/>
      <c r="U305" s="114"/>
      <c r="V305" s="114"/>
      <c r="W305" s="114"/>
      <c r="X305" s="114"/>
      <c r="AR305" s="112" t="str">
        <f t="shared" si="59"/>
        <v/>
      </c>
      <c r="AS305" s="112" t="str">
        <f t="shared" si="60"/>
        <v/>
      </c>
      <c r="AU305" s="113" t="str">
        <f t="shared" si="61"/>
        <v/>
      </c>
      <c r="AV305" s="113" t="str">
        <f t="shared" si="62"/>
        <v/>
      </c>
      <c r="AX305" s="114" t="str">
        <f t="shared" si="63"/>
        <v/>
      </c>
      <c r="AY305" s="114" t="str">
        <f t="shared" si="64"/>
        <v/>
      </c>
      <c r="BA305" s="109" t="str">
        <f t="shared" si="65"/>
        <v/>
      </c>
      <c r="BB305" s="109" t="str">
        <f t="shared" si="66"/>
        <v/>
      </c>
      <c r="BD305" s="110" t="str">
        <f t="shared" si="67"/>
        <v/>
      </c>
      <c r="BE305" s="110" t="str">
        <f t="shared" si="68"/>
        <v/>
      </c>
      <c r="BG305" s="111" t="str">
        <f t="shared" si="69"/>
        <v/>
      </c>
      <c r="BH305" s="111" t="str">
        <f t="shared" si="70"/>
        <v/>
      </c>
      <c r="BJ305" s="144" t="str">
        <f t="shared" si="71"/>
        <v/>
      </c>
      <c r="BK305" s="113" t="str">
        <f t="shared" si="72"/>
        <v/>
      </c>
      <c r="BL305" s="114" t="str">
        <f t="shared" si="73"/>
        <v/>
      </c>
      <c r="BM305" s="109" t="str">
        <f t="shared" si="74"/>
        <v/>
      </c>
      <c r="BN305" s="110" t="str">
        <f t="shared" si="75"/>
        <v/>
      </c>
      <c r="BO305" s="145" t="str">
        <f t="shared" si="76"/>
        <v/>
      </c>
      <c r="BP305" s="115" t="str">
        <f t="shared" si="77"/>
        <v/>
      </c>
      <c r="BQ305" s="116" t="str">
        <f t="shared" si="78"/>
        <v/>
      </c>
      <c r="BR305" s="117" t="str">
        <f t="shared" si="79"/>
        <v/>
      </c>
      <c r="BS305" s="118" t="str">
        <f t="shared" si="80"/>
        <v/>
      </c>
      <c r="BT305" s="119" t="str">
        <f t="shared" si="81"/>
        <v/>
      </c>
      <c r="BU305" s="120" t="str">
        <f t="shared" si="82"/>
        <v/>
      </c>
      <c r="BV305" s="115" t="str">
        <f t="shared" si="83"/>
        <v/>
      </c>
      <c r="BW305" s="116" t="str">
        <f t="shared" si="84"/>
        <v/>
      </c>
      <c r="BX305" s="117" t="str">
        <f t="shared" si="85"/>
        <v/>
      </c>
      <c r="BY305" s="118" t="str">
        <f t="shared" si="86"/>
        <v/>
      </c>
      <c r="BZ305" s="119" t="str">
        <f t="shared" si="87"/>
        <v/>
      </c>
      <c r="CA305" s="120" t="str">
        <f t="shared" si="88"/>
        <v/>
      </c>
      <c r="CB305" s="146" t="e">
        <f>VLOOKUP($A305,[1]Peaks!$A$4:$G$21,2)</f>
        <v>#N/A</v>
      </c>
      <c r="CC305" s="146" t="e">
        <f>VLOOKUP($A305,[1]Peaks!$A$4:$G$21,3)</f>
        <v>#N/A</v>
      </c>
      <c r="CD305" s="146" t="e">
        <f>VLOOKUP($A305,[1]Peaks!$A$4:$G$21,4)</f>
        <v>#N/A</v>
      </c>
      <c r="CE305" s="146" t="e">
        <f>VLOOKUP($A305,[1]Peaks!$A$4:$G$21,5)</f>
        <v>#N/A</v>
      </c>
      <c r="CF305" s="146" t="e">
        <f>VLOOKUP($A305,[1]Peaks!$A$4:$G$21,6)</f>
        <v>#N/A</v>
      </c>
      <c r="CG305" s="146" t="e">
        <f>VLOOKUP($A305,[1]Peaks!$A$4:$G$21,7)</f>
        <v>#N/A</v>
      </c>
      <c r="CH305" s="146">
        <f t="shared" si="89"/>
        <v>0</v>
      </c>
      <c r="CI305" s="146">
        <f t="shared" si="90"/>
        <v>0</v>
      </c>
      <c r="CJ305" s="146">
        <f t="shared" si="91"/>
        <v>0</v>
      </c>
      <c r="CK305" s="146">
        <f t="shared" si="92"/>
        <v>0</v>
      </c>
      <c r="CL305" s="146">
        <f t="shared" si="93"/>
        <v>0</v>
      </c>
      <c r="CM305" s="146">
        <f t="shared" si="94"/>
        <v>0</v>
      </c>
      <c r="CN305" s="146">
        <f t="shared" si="95"/>
        <v>0</v>
      </c>
      <c r="CO305" s="146" t="e">
        <f t="shared" si="96"/>
        <v>#N/A</v>
      </c>
      <c r="CP305" s="146" t="e">
        <f t="shared" si="97"/>
        <v>#N/A</v>
      </c>
      <c r="CQ305" s="146" t="e">
        <f t="shared" si="98"/>
        <v>#N/A</v>
      </c>
      <c r="CR305" s="146" t="e">
        <f t="shared" si="99"/>
        <v>#N/A</v>
      </c>
      <c r="CS305" s="146" t="e">
        <f t="shared" si="100"/>
        <v>#N/A</v>
      </c>
      <c r="CT305" s="146" t="e">
        <f t="shared" si="101"/>
        <v>#N/A</v>
      </c>
      <c r="CU305" s="146">
        <f t="shared" si="102"/>
        <v>0</v>
      </c>
      <c r="CV305" s="146">
        <f t="shared" si="103"/>
        <v>0</v>
      </c>
      <c r="CW305" s="146">
        <f t="shared" si="104"/>
        <v>0</v>
      </c>
      <c r="CX305" s="146">
        <f t="shared" si="105"/>
        <v>0</v>
      </c>
      <c r="CY305" s="146">
        <f t="shared" si="106"/>
        <v>0</v>
      </c>
      <c r="CZ305" s="146">
        <f t="shared" si="107"/>
        <v>0</v>
      </c>
      <c r="DA305" s="146" t="e">
        <f t="shared" si="108"/>
        <v>#N/A</v>
      </c>
      <c r="DB305" s="146" t="e">
        <f t="shared" si="109"/>
        <v>#N/A</v>
      </c>
      <c r="DC305" s="146" t="e">
        <f t="shared" si="110"/>
        <v>#N/A</v>
      </c>
      <c r="DD305" s="146" t="e">
        <f t="shared" si="111"/>
        <v>#N/A</v>
      </c>
      <c r="DE305" s="146" t="e">
        <f t="shared" si="112"/>
        <v>#N/A</v>
      </c>
      <c r="DF305" s="146" t="e">
        <f t="shared" si="113"/>
        <v>#N/A</v>
      </c>
    </row>
    <row r="306" spans="2:110" x14ac:dyDescent="0.25">
      <c r="B306" s="142"/>
      <c r="G306" s="112"/>
      <c r="H306" s="112"/>
      <c r="I306" s="112"/>
      <c r="J306" s="112"/>
      <c r="K306" s="112"/>
      <c r="L306" s="112"/>
      <c r="M306" s="113"/>
      <c r="N306" s="113"/>
      <c r="O306" s="113"/>
      <c r="P306" s="113"/>
      <c r="Q306" s="113"/>
      <c r="R306" s="113"/>
      <c r="S306" s="114"/>
      <c r="T306" s="114"/>
      <c r="U306" s="114"/>
      <c r="V306" s="114"/>
      <c r="W306" s="114"/>
      <c r="X306" s="114"/>
      <c r="AR306" s="112" t="str">
        <f t="shared" si="59"/>
        <v/>
      </c>
      <c r="AS306" s="112" t="str">
        <f t="shared" si="60"/>
        <v/>
      </c>
      <c r="AU306" s="113" t="str">
        <f t="shared" si="61"/>
        <v/>
      </c>
      <c r="AV306" s="113" t="str">
        <f t="shared" si="62"/>
        <v/>
      </c>
      <c r="AX306" s="114" t="str">
        <f t="shared" si="63"/>
        <v/>
      </c>
      <c r="AY306" s="114" t="str">
        <f t="shared" si="64"/>
        <v/>
      </c>
      <c r="BA306" s="109" t="str">
        <f t="shared" si="65"/>
        <v/>
      </c>
      <c r="BB306" s="109" t="str">
        <f t="shared" si="66"/>
        <v/>
      </c>
      <c r="BD306" s="110" t="str">
        <f t="shared" si="67"/>
        <v/>
      </c>
      <c r="BE306" s="110" t="str">
        <f t="shared" si="68"/>
        <v/>
      </c>
      <c r="BG306" s="111" t="str">
        <f t="shared" si="69"/>
        <v/>
      </c>
      <c r="BH306" s="111" t="str">
        <f t="shared" si="70"/>
        <v/>
      </c>
      <c r="BJ306" s="144" t="str">
        <f t="shared" si="71"/>
        <v/>
      </c>
      <c r="BK306" s="113" t="str">
        <f t="shared" si="72"/>
        <v/>
      </c>
      <c r="BL306" s="114" t="str">
        <f t="shared" si="73"/>
        <v/>
      </c>
      <c r="BM306" s="109" t="str">
        <f t="shared" si="74"/>
        <v/>
      </c>
      <c r="BN306" s="110" t="str">
        <f t="shared" si="75"/>
        <v/>
      </c>
      <c r="BO306" s="145" t="str">
        <f t="shared" si="76"/>
        <v/>
      </c>
      <c r="BP306" s="115" t="str">
        <f t="shared" si="77"/>
        <v/>
      </c>
      <c r="BQ306" s="116" t="str">
        <f t="shared" si="78"/>
        <v/>
      </c>
      <c r="BR306" s="117" t="str">
        <f t="shared" si="79"/>
        <v/>
      </c>
      <c r="BS306" s="118" t="str">
        <f t="shared" si="80"/>
        <v/>
      </c>
      <c r="BT306" s="119" t="str">
        <f t="shared" si="81"/>
        <v/>
      </c>
      <c r="BU306" s="120" t="str">
        <f t="shared" si="82"/>
        <v/>
      </c>
      <c r="BV306" s="115" t="str">
        <f t="shared" si="83"/>
        <v/>
      </c>
      <c r="BW306" s="116" t="str">
        <f t="shared" si="84"/>
        <v/>
      </c>
      <c r="BX306" s="117" t="str">
        <f t="shared" si="85"/>
        <v/>
      </c>
      <c r="BY306" s="118" t="str">
        <f t="shared" si="86"/>
        <v/>
      </c>
      <c r="BZ306" s="119" t="str">
        <f t="shared" si="87"/>
        <v/>
      </c>
      <c r="CA306" s="120" t="str">
        <f t="shared" si="88"/>
        <v/>
      </c>
      <c r="CB306" s="146" t="e">
        <f>VLOOKUP($A306,[1]Peaks!$A$4:$G$21,2)</f>
        <v>#N/A</v>
      </c>
      <c r="CC306" s="146" t="e">
        <f>VLOOKUP($A306,[1]Peaks!$A$4:$G$21,3)</f>
        <v>#N/A</v>
      </c>
      <c r="CD306" s="146" t="e">
        <f>VLOOKUP($A306,[1]Peaks!$A$4:$G$21,4)</f>
        <v>#N/A</v>
      </c>
      <c r="CE306" s="146" t="e">
        <f>VLOOKUP($A306,[1]Peaks!$A$4:$G$21,5)</f>
        <v>#N/A</v>
      </c>
      <c r="CF306" s="146" t="e">
        <f>VLOOKUP($A306,[1]Peaks!$A$4:$G$21,6)</f>
        <v>#N/A</v>
      </c>
      <c r="CG306" s="146" t="e">
        <f>VLOOKUP($A306,[1]Peaks!$A$4:$G$21,7)</f>
        <v>#N/A</v>
      </c>
      <c r="CH306" s="146">
        <f t="shared" si="89"/>
        <v>0</v>
      </c>
      <c r="CI306" s="146">
        <f t="shared" si="90"/>
        <v>0</v>
      </c>
      <c r="CJ306" s="146">
        <f t="shared" si="91"/>
        <v>0</v>
      </c>
      <c r="CK306" s="146">
        <f t="shared" si="92"/>
        <v>0</v>
      </c>
      <c r="CL306" s="146">
        <f t="shared" si="93"/>
        <v>0</v>
      </c>
      <c r="CM306" s="146">
        <f t="shared" si="94"/>
        <v>0</v>
      </c>
      <c r="CN306" s="146">
        <f t="shared" si="95"/>
        <v>0</v>
      </c>
      <c r="CO306" s="146" t="e">
        <f t="shared" si="96"/>
        <v>#N/A</v>
      </c>
      <c r="CP306" s="146" t="e">
        <f t="shared" si="97"/>
        <v>#N/A</v>
      </c>
      <c r="CQ306" s="146" t="e">
        <f t="shared" si="98"/>
        <v>#N/A</v>
      </c>
      <c r="CR306" s="146" t="e">
        <f t="shared" si="99"/>
        <v>#N/A</v>
      </c>
      <c r="CS306" s="146" t="e">
        <f t="shared" si="100"/>
        <v>#N/A</v>
      </c>
      <c r="CT306" s="146" t="e">
        <f t="shared" si="101"/>
        <v>#N/A</v>
      </c>
      <c r="CU306" s="146">
        <f t="shared" si="102"/>
        <v>0</v>
      </c>
      <c r="CV306" s="146">
        <f t="shared" si="103"/>
        <v>0</v>
      </c>
      <c r="CW306" s="146">
        <f t="shared" si="104"/>
        <v>0</v>
      </c>
      <c r="CX306" s="146">
        <f t="shared" si="105"/>
        <v>0</v>
      </c>
      <c r="CY306" s="146">
        <f t="shared" si="106"/>
        <v>0</v>
      </c>
      <c r="CZ306" s="146">
        <f t="shared" si="107"/>
        <v>0</v>
      </c>
      <c r="DA306" s="146" t="e">
        <f t="shared" si="108"/>
        <v>#N/A</v>
      </c>
      <c r="DB306" s="146" t="e">
        <f t="shared" si="109"/>
        <v>#N/A</v>
      </c>
      <c r="DC306" s="146" t="e">
        <f t="shared" si="110"/>
        <v>#N/A</v>
      </c>
      <c r="DD306" s="146" t="e">
        <f t="shared" si="111"/>
        <v>#N/A</v>
      </c>
      <c r="DE306" s="146" t="e">
        <f t="shared" si="112"/>
        <v>#N/A</v>
      </c>
      <c r="DF306" s="146" t="e">
        <f t="shared" si="113"/>
        <v>#N/A</v>
      </c>
    </row>
    <row r="307" spans="2:110" x14ac:dyDescent="0.25">
      <c r="B307" s="142"/>
      <c r="G307" s="112"/>
      <c r="H307" s="112"/>
      <c r="I307" s="112"/>
      <c r="J307" s="112"/>
      <c r="K307" s="112"/>
      <c r="L307" s="112"/>
      <c r="M307" s="113"/>
      <c r="N307" s="113"/>
      <c r="O307" s="113"/>
      <c r="P307" s="113"/>
      <c r="Q307" s="113"/>
      <c r="R307" s="113"/>
      <c r="S307" s="114"/>
      <c r="T307" s="114"/>
      <c r="U307" s="114"/>
      <c r="V307" s="114"/>
      <c r="W307" s="114"/>
      <c r="X307" s="114"/>
      <c r="AR307" s="112" t="str">
        <f t="shared" si="59"/>
        <v/>
      </c>
      <c r="AS307" s="112" t="str">
        <f t="shared" si="60"/>
        <v/>
      </c>
      <c r="AU307" s="113" t="str">
        <f t="shared" si="61"/>
        <v/>
      </c>
      <c r="AV307" s="113" t="str">
        <f t="shared" si="62"/>
        <v/>
      </c>
      <c r="AX307" s="114" t="str">
        <f t="shared" si="63"/>
        <v/>
      </c>
      <c r="AY307" s="114" t="str">
        <f t="shared" si="64"/>
        <v/>
      </c>
      <c r="BA307" s="109" t="str">
        <f t="shared" si="65"/>
        <v/>
      </c>
      <c r="BB307" s="109" t="str">
        <f t="shared" si="66"/>
        <v/>
      </c>
      <c r="BD307" s="110" t="str">
        <f t="shared" si="67"/>
        <v/>
      </c>
      <c r="BE307" s="110" t="str">
        <f t="shared" si="68"/>
        <v/>
      </c>
      <c r="BG307" s="111" t="str">
        <f t="shared" si="69"/>
        <v/>
      </c>
      <c r="BH307" s="111" t="str">
        <f t="shared" si="70"/>
        <v/>
      </c>
      <c r="BJ307" s="144" t="str">
        <f t="shared" si="71"/>
        <v/>
      </c>
      <c r="BK307" s="113" t="str">
        <f t="shared" si="72"/>
        <v/>
      </c>
      <c r="BL307" s="114" t="str">
        <f t="shared" si="73"/>
        <v/>
      </c>
      <c r="BM307" s="109" t="str">
        <f t="shared" si="74"/>
        <v/>
      </c>
      <c r="BN307" s="110" t="str">
        <f t="shared" si="75"/>
        <v/>
      </c>
      <c r="BO307" s="145" t="str">
        <f t="shared" si="76"/>
        <v/>
      </c>
      <c r="BP307" s="115" t="str">
        <f t="shared" si="77"/>
        <v/>
      </c>
      <c r="BQ307" s="116" t="str">
        <f t="shared" si="78"/>
        <v/>
      </c>
      <c r="BR307" s="117" t="str">
        <f t="shared" si="79"/>
        <v/>
      </c>
      <c r="BS307" s="118" t="str">
        <f t="shared" si="80"/>
        <v/>
      </c>
      <c r="BT307" s="119" t="str">
        <f t="shared" si="81"/>
        <v/>
      </c>
      <c r="BU307" s="120" t="str">
        <f t="shared" si="82"/>
        <v/>
      </c>
      <c r="BV307" s="115" t="str">
        <f t="shared" si="83"/>
        <v/>
      </c>
      <c r="BW307" s="116" t="str">
        <f t="shared" si="84"/>
        <v/>
      </c>
      <c r="BX307" s="117" t="str">
        <f t="shared" si="85"/>
        <v/>
      </c>
      <c r="BY307" s="118" t="str">
        <f t="shared" si="86"/>
        <v/>
      </c>
      <c r="BZ307" s="119" t="str">
        <f t="shared" si="87"/>
        <v/>
      </c>
      <c r="CA307" s="120" t="str">
        <f t="shared" si="88"/>
        <v/>
      </c>
      <c r="CB307" s="146" t="e">
        <f>VLOOKUP($A307,[1]Peaks!$A$4:$G$21,2)</f>
        <v>#N/A</v>
      </c>
      <c r="CC307" s="146" t="e">
        <f>VLOOKUP($A307,[1]Peaks!$A$4:$G$21,3)</f>
        <v>#N/A</v>
      </c>
      <c r="CD307" s="146" t="e">
        <f>VLOOKUP($A307,[1]Peaks!$A$4:$G$21,4)</f>
        <v>#N/A</v>
      </c>
      <c r="CE307" s="146" t="e">
        <f>VLOOKUP($A307,[1]Peaks!$A$4:$G$21,5)</f>
        <v>#N/A</v>
      </c>
      <c r="CF307" s="146" t="e">
        <f>VLOOKUP($A307,[1]Peaks!$A$4:$G$21,6)</f>
        <v>#N/A</v>
      </c>
      <c r="CG307" s="146" t="e">
        <f>VLOOKUP($A307,[1]Peaks!$A$4:$G$21,7)</f>
        <v>#N/A</v>
      </c>
      <c r="CH307" s="146">
        <f t="shared" si="89"/>
        <v>0</v>
      </c>
      <c r="CI307" s="146">
        <f t="shared" si="90"/>
        <v>0</v>
      </c>
      <c r="CJ307" s="146">
        <f t="shared" si="91"/>
        <v>0</v>
      </c>
      <c r="CK307" s="146">
        <f t="shared" si="92"/>
        <v>0</v>
      </c>
      <c r="CL307" s="146">
        <f t="shared" si="93"/>
        <v>0</v>
      </c>
      <c r="CM307" s="146">
        <f t="shared" si="94"/>
        <v>0</v>
      </c>
      <c r="CN307" s="146">
        <f t="shared" si="95"/>
        <v>0</v>
      </c>
      <c r="CO307" s="146" t="e">
        <f t="shared" si="96"/>
        <v>#N/A</v>
      </c>
      <c r="CP307" s="146" t="e">
        <f t="shared" si="97"/>
        <v>#N/A</v>
      </c>
      <c r="CQ307" s="146" t="e">
        <f t="shared" si="98"/>
        <v>#N/A</v>
      </c>
      <c r="CR307" s="146" t="e">
        <f t="shared" si="99"/>
        <v>#N/A</v>
      </c>
      <c r="CS307" s="146" t="e">
        <f t="shared" si="100"/>
        <v>#N/A</v>
      </c>
      <c r="CT307" s="146" t="e">
        <f t="shared" si="101"/>
        <v>#N/A</v>
      </c>
      <c r="CU307" s="146">
        <f t="shared" si="102"/>
        <v>0</v>
      </c>
      <c r="CV307" s="146">
        <f t="shared" si="103"/>
        <v>0</v>
      </c>
      <c r="CW307" s="146">
        <f t="shared" si="104"/>
        <v>0</v>
      </c>
      <c r="CX307" s="146">
        <f t="shared" si="105"/>
        <v>0</v>
      </c>
      <c r="CY307" s="146">
        <f t="shared" si="106"/>
        <v>0</v>
      </c>
      <c r="CZ307" s="146">
        <f t="shared" si="107"/>
        <v>0</v>
      </c>
      <c r="DA307" s="146" t="e">
        <f t="shared" si="108"/>
        <v>#N/A</v>
      </c>
      <c r="DB307" s="146" t="e">
        <f t="shared" si="109"/>
        <v>#N/A</v>
      </c>
      <c r="DC307" s="146" t="e">
        <f t="shared" si="110"/>
        <v>#N/A</v>
      </c>
      <c r="DD307" s="146" t="e">
        <f t="shared" si="111"/>
        <v>#N/A</v>
      </c>
      <c r="DE307" s="146" t="e">
        <f t="shared" si="112"/>
        <v>#N/A</v>
      </c>
      <c r="DF307" s="146" t="e">
        <f t="shared" si="113"/>
        <v>#N/A</v>
      </c>
    </row>
    <row r="308" spans="2:110" x14ac:dyDescent="0.25">
      <c r="B308" s="142"/>
      <c r="G308" s="112"/>
      <c r="H308" s="112"/>
      <c r="I308" s="112"/>
      <c r="J308" s="112"/>
      <c r="K308" s="112"/>
      <c r="L308" s="112"/>
      <c r="M308" s="113"/>
      <c r="N308" s="113"/>
      <c r="O308" s="113"/>
      <c r="P308" s="113"/>
      <c r="Q308" s="113"/>
      <c r="R308" s="113"/>
      <c r="S308" s="114"/>
      <c r="T308" s="114"/>
      <c r="U308" s="114"/>
      <c r="V308" s="114"/>
      <c r="W308" s="114"/>
      <c r="X308" s="114"/>
      <c r="AR308" s="112" t="str">
        <f t="shared" si="59"/>
        <v/>
      </c>
      <c r="AS308" s="112" t="str">
        <f t="shared" si="60"/>
        <v/>
      </c>
      <c r="AU308" s="113" t="str">
        <f t="shared" si="61"/>
        <v/>
      </c>
      <c r="AV308" s="113" t="str">
        <f t="shared" si="62"/>
        <v/>
      </c>
      <c r="AX308" s="114" t="str">
        <f t="shared" si="63"/>
        <v/>
      </c>
      <c r="AY308" s="114" t="str">
        <f t="shared" si="64"/>
        <v/>
      </c>
      <c r="BA308" s="109" t="str">
        <f t="shared" si="65"/>
        <v/>
      </c>
      <c r="BB308" s="109" t="str">
        <f t="shared" si="66"/>
        <v/>
      </c>
      <c r="BD308" s="110" t="str">
        <f t="shared" si="67"/>
        <v/>
      </c>
      <c r="BE308" s="110" t="str">
        <f t="shared" si="68"/>
        <v/>
      </c>
      <c r="BG308" s="111" t="str">
        <f t="shared" si="69"/>
        <v/>
      </c>
      <c r="BH308" s="111" t="str">
        <f t="shared" si="70"/>
        <v/>
      </c>
      <c r="BJ308" s="144" t="str">
        <f t="shared" si="71"/>
        <v/>
      </c>
      <c r="BK308" s="113" t="str">
        <f t="shared" si="72"/>
        <v/>
      </c>
      <c r="BL308" s="114" t="str">
        <f t="shared" si="73"/>
        <v/>
      </c>
      <c r="BM308" s="109" t="str">
        <f t="shared" si="74"/>
        <v/>
      </c>
      <c r="BN308" s="110" t="str">
        <f t="shared" si="75"/>
        <v/>
      </c>
      <c r="BO308" s="145" t="str">
        <f t="shared" si="76"/>
        <v/>
      </c>
      <c r="BP308" s="115" t="str">
        <f t="shared" si="77"/>
        <v/>
      </c>
      <c r="BQ308" s="116" t="str">
        <f t="shared" si="78"/>
        <v/>
      </c>
      <c r="BR308" s="117" t="str">
        <f t="shared" si="79"/>
        <v/>
      </c>
      <c r="BS308" s="118" t="str">
        <f t="shared" si="80"/>
        <v/>
      </c>
      <c r="BT308" s="119" t="str">
        <f t="shared" si="81"/>
        <v/>
      </c>
      <c r="BU308" s="120" t="str">
        <f t="shared" si="82"/>
        <v/>
      </c>
      <c r="BV308" s="115" t="str">
        <f t="shared" si="83"/>
        <v/>
      </c>
      <c r="BW308" s="116" t="str">
        <f t="shared" si="84"/>
        <v/>
      </c>
      <c r="BX308" s="117" t="str">
        <f t="shared" si="85"/>
        <v/>
      </c>
      <c r="BY308" s="118" t="str">
        <f t="shared" si="86"/>
        <v/>
      </c>
      <c r="BZ308" s="119" t="str">
        <f t="shared" si="87"/>
        <v/>
      </c>
      <c r="CA308" s="120" t="str">
        <f t="shared" si="88"/>
        <v/>
      </c>
      <c r="CB308" s="146" t="e">
        <f>VLOOKUP($A308,[1]Peaks!$A$4:$G$21,2)</f>
        <v>#N/A</v>
      </c>
      <c r="CC308" s="146" t="e">
        <f>VLOOKUP($A308,[1]Peaks!$A$4:$G$21,3)</f>
        <v>#N/A</v>
      </c>
      <c r="CD308" s="146" t="e">
        <f>VLOOKUP($A308,[1]Peaks!$A$4:$G$21,4)</f>
        <v>#N/A</v>
      </c>
      <c r="CE308" s="146" t="e">
        <f>VLOOKUP($A308,[1]Peaks!$A$4:$G$21,5)</f>
        <v>#N/A</v>
      </c>
      <c r="CF308" s="146" t="e">
        <f>VLOOKUP($A308,[1]Peaks!$A$4:$G$21,6)</f>
        <v>#N/A</v>
      </c>
      <c r="CG308" s="146" t="e">
        <f>VLOOKUP($A308,[1]Peaks!$A$4:$G$21,7)</f>
        <v>#N/A</v>
      </c>
      <c r="CH308" s="146">
        <f t="shared" si="89"/>
        <v>0</v>
      </c>
      <c r="CI308" s="146">
        <f t="shared" si="90"/>
        <v>0</v>
      </c>
      <c r="CJ308" s="146">
        <f t="shared" si="91"/>
        <v>0</v>
      </c>
      <c r="CK308" s="146">
        <f t="shared" si="92"/>
        <v>0</v>
      </c>
      <c r="CL308" s="146">
        <f t="shared" si="93"/>
        <v>0</v>
      </c>
      <c r="CM308" s="146">
        <f t="shared" si="94"/>
        <v>0</v>
      </c>
      <c r="CN308" s="146">
        <f t="shared" si="95"/>
        <v>0</v>
      </c>
      <c r="CO308" s="146" t="e">
        <f t="shared" si="96"/>
        <v>#N/A</v>
      </c>
      <c r="CP308" s="146" t="e">
        <f t="shared" si="97"/>
        <v>#N/A</v>
      </c>
      <c r="CQ308" s="146" t="e">
        <f t="shared" si="98"/>
        <v>#N/A</v>
      </c>
      <c r="CR308" s="146" t="e">
        <f t="shared" si="99"/>
        <v>#N/A</v>
      </c>
      <c r="CS308" s="146" t="e">
        <f t="shared" si="100"/>
        <v>#N/A</v>
      </c>
      <c r="CT308" s="146" t="e">
        <f t="shared" si="101"/>
        <v>#N/A</v>
      </c>
      <c r="CU308" s="146">
        <f t="shared" si="102"/>
        <v>0</v>
      </c>
      <c r="CV308" s="146">
        <f t="shared" si="103"/>
        <v>0</v>
      </c>
      <c r="CW308" s="146">
        <f t="shared" si="104"/>
        <v>0</v>
      </c>
      <c r="CX308" s="146">
        <f t="shared" si="105"/>
        <v>0</v>
      </c>
      <c r="CY308" s="146">
        <f t="shared" si="106"/>
        <v>0</v>
      </c>
      <c r="CZ308" s="146">
        <f t="shared" si="107"/>
        <v>0</v>
      </c>
      <c r="DA308" s="146" t="e">
        <f t="shared" si="108"/>
        <v>#N/A</v>
      </c>
      <c r="DB308" s="146" t="e">
        <f t="shared" si="109"/>
        <v>#N/A</v>
      </c>
      <c r="DC308" s="146" t="e">
        <f t="shared" si="110"/>
        <v>#N/A</v>
      </c>
      <c r="DD308" s="146" t="e">
        <f t="shared" si="111"/>
        <v>#N/A</v>
      </c>
      <c r="DE308" s="146" t="e">
        <f t="shared" si="112"/>
        <v>#N/A</v>
      </c>
      <c r="DF308" s="146" t="e">
        <f t="shared" si="113"/>
        <v>#N/A</v>
      </c>
    </row>
    <row r="309" spans="2:110" x14ac:dyDescent="0.25">
      <c r="B309" s="142"/>
      <c r="G309" s="112"/>
      <c r="H309" s="112"/>
      <c r="I309" s="112"/>
      <c r="J309" s="112"/>
      <c r="K309" s="112"/>
      <c r="L309" s="112"/>
      <c r="M309" s="113"/>
      <c r="N309" s="113"/>
      <c r="O309" s="113"/>
      <c r="P309" s="113"/>
      <c r="Q309" s="113"/>
      <c r="R309" s="113"/>
      <c r="S309" s="114"/>
      <c r="T309" s="114"/>
      <c r="U309" s="114"/>
      <c r="V309" s="114"/>
      <c r="W309" s="114"/>
      <c r="X309" s="114"/>
      <c r="AR309" s="112" t="str">
        <f t="shared" si="59"/>
        <v/>
      </c>
      <c r="AS309" s="112" t="str">
        <f t="shared" si="60"/>
        <v/>
      </c>
      <c r="AU309" s="113" t="str">
        <f t="shared" si="61"/>
        <v/>
      </c>
      <c r="AV309" s="113" t="str">
        <f t="shared" si="62"/>
        <v/>
      </c>
      <c r="AX309" s="114" t="str">
        <f t="shared" si="63"/>
        <v/>
      </c>
      <c r="AY309" s="114" t="str">
        <f t="shared" si="64"/>
        <v/>
      </c>
      <c r="BA309" s="109" t="str">
        <f t="shared" si="65"/>
        <v/>
      </c>
      <c r="BB309" s="109" t="str">
        <f t="shared" si="66"/>
        <v/>
      </c>
      <c r="BD309" s="110" t="str">
        <f t="shared" si="67"/>
        <v/>
      </c>
      <c r="BE309" s="110" t="str">
        <f t="shared" si="68"/>
        <v/>
      </c>
      <c r="BG309" s="111" t="str">
        <f t="shared" si="69"/>
        <v/>
      </c>
      <c r="BH309" s="111" t="str">
        <f t="shared" si="70"/>
        <v/>
      </c>
      <c r="BJ309" s="144" t="str">
        <f t="shared" si="71"/>
        <v/>
      </c>
      <c r="BK309" s="113" t="str">
        <f t="shared" si="72"/>
        <v/>
      </c>
      <c r="BL309" s="114" t="str">
        <f t="shared" si="73"/>
        <v/>
      </c>
      <c r="BM309" s="109" t="str">
        <f t="shared" si="74"/>
        <v/>
      </c>
      <c r="BN309" s="110" t="str">
        <f t="shared" si="75"/>
        <v/>
      </c>
      <c r="BO309" s="145" t="str">
        <f t="shared" si="76"/>
        <v/>
      </c>
      <c r="BP309" s="115" t="str">
        <f t="shared" si="77"/>
        <v/>
      </c>
      <c r="BQ309" s="116" t="str">
        <f t="shared" si="78"/>
        <v/>
      </c>
      <c r="BR309" s="117" t="str">
        <f t="shared" si="79"/>
        <v/>
      </c>
      <c r="BS309" s="118" t="str">
        <f t="shared" si="80"/>
        <v/>
      </c>
      <c r="BT309" s="119" t="str">
        <f t="shared" si="81"/>
        <v/>
      </c>
      <c r="BU309" s="120" t="str">
        <f t="shared" si="82"/>
        <v/>
      </c>
      <c r="BV309" s="115" t="str">
        <f t="shared" si="83"/>
        <v/>
      </c>
      <c r="BW309" s="116" t="str">
        <f t="shared" si="84"/>
        <v/>
      </c>
      <c r="BX309" s="117" t="str">
        <f t="shared" si="85"/>
        <v/>
      </c>
      <c r="BY309" s="118" t="str">
        <f t="shared" si="86"/>
        <v/>
      </c>
      <c r="BZ309" s="119" t="str">
        <f t="shared" si="87"/>
        <v/>
      </c>
      <c r="CA309" s="120" t="str">
        <f t="shared" si="88"/>
        <v/>
      </c>
      <c r="CB309" s="146" t="e">
        <f>VLOOKUP($A309,[1]Peaks!$A$4:$G$21,2)</f>
        <v>#N/A</v>
      </c>
      <c r="CC309" s="146" t="e">
        <f>VLOOKUP($A309,[1]Peaks!$A$4:$G$21,3)</f>
        <v>#N/A</v>
      </c>
      <c r="CD309" s="146" t="e">
        <f>VLOOKUP($A309,[1]Peaks!$A$4:$G$21,4)</f>
        <v>#N/A</v>
      </c>
      <c r="CE309" s="146" t="e">
        <f>VLOOKUP($A309,[1]Peaks!$A$4:$G$21,5)</f>
        <v>#N/A</v>
      </c>
      <c r="CF309" s="146" t="e">
        <f>VLOOKUP($A309,[1]Peaks!$A$4:$G$21,6)</f>
        <v>#N/A</v>
      </c>
      <c r="CG309" s="146" t="e">
        <f>VLOOKUP($A309,[1]Peaks!$A$4:$G$21,7)</f>
        <v>#N/A</v>
      </c>
      <c r="CH309" s="146">
        <f t="shared" si="89"/>
        <v>0</v>
      </c>
      <c r="CI309" s="146">
        <f t="shared" si="90"/>
        <v>0</v>
      </c>
      <c r="CJ309" s="146">
        <f t="shared" si="91"/>
        <v>0</v>
      </c>
      <c r="CK309" s="146">
        <f t="shared" si="92"/>
        <v>0</v>
      </c>
      <c r="CL309" s="146">
        <f t="shared" si="93"/>
        <v>0</v>
      </c>
      <c r="CM309" s="146">
        <f t="shared" si="94"/>
        <v>0</v>
      </c>
      <c r="CN309" s="146">
        <f t="shared" si="95"/>
        <v>0</v>
      </c>
      <c r="CO309" s="146" t="e">
        <f t="shared" si="96"/>
        <v>#N/A</v>
      </c>
      <c r="CP309" s="146" t="e">
        <f t="shared" si="97"/>
        <v>#N/A</v>
      </c>
      <c r="CQ309" s="146" t="e">
        <f t="shared" si="98"/>
        <v>#N/A</v>
      </c>
      <c r="CR309" s="146" t="e">
        <f t="shared" si="99"/>
        <v>#N/A</v>
      </c>
      <c r="CS309" s="146" t="e">
        <f t="shared" si="100"/>
        <v>#N/A</v>
      </c>
      <c r="CT309" s="146" t="e">
        <f t="shared" si="101"/>
        <v>#N/A</v>
      </c>
      <c r="CU309" s="146">
        <f t="shared" si="102"/>
        <v>0</v>
      </c>
      <c r="CV309" s="146">
        <f t="shared" si="103"/>
        <v>0</v>
      </c>
      <c r="CW309" s="146">
        <f t="shared" si="104"/>
        <v>0</v>
      </c>
      <c r="CX309" s="146">
        <f t="shared" si="105"/>
        <v>0</v>
      </c>
      <c r="CY309" s="146">
        <f t="shared" si="106"/>
        <v>0</v>
      </c>
      <c r="CZ309" s="146">
        <f t="shared" si="107"/>
        <v>0</v>
      </c>
      <c r="DA309" s="146" t="e">
        <f t="shared" si="108"/>
        <v>#N/A</v>
      </c>
      <c r="DB309" s="146" t="e">
        <f t="shared" si="109"/>
        <v>#N/A</v>
      </c>
      <c r="DC309" s="146" t="e">
        <f t="shared" si="110"/>
        <v>#N/A</v>
      </c>
      <c r="DD309" s="146" t="e">
        <f t="shared" si="111"/>
        <v>#N/A</v>
      </c>
      <c r="DE309" s="146" t="e">
        <f t="shared" si="112"/>
        <v>#N/A</v>
      </c>
      <c r="DF309" s="146" t="e">
        <f t="shared" si="113"/>
        <v>#N/A</v>
      </c>
    </row>
    <row r="310" spans="2:110" x14ac:dyDescent="0.25">
      <c r="B310" s="142"/>
      <c r="G310" s="112"/>
      <c r="H310" s="112"/>
      <c r="I310" s="112"/>
      <c r="J310" s="112"/>
      <c r="K310" s="112"/>
      <c r="L310" s="112"/>
      <c r="M310" s="113"/>
      <c r="N310" s="113"/>
      <c r="O310" s="113"/>
      <c r="P310" s="113"/>
      <c r="Q310" s="113"/>
      <c r="R310" s="113"/>
      <c r="S310" s="114"/>
      <c r="T310" s="114"/>
      <c r="U310" s="114"/>
      <c r="V310" s="114"/>
      <c r="W310" s="114"/>
      <c r="X310" s="114"/>
      <c r="AR310" s="112" t="str">
        <f t="shared" si="59"/>
        <v/>
      </c>
      <c r="AS310" s="112" t="str">
        <f t="shared" si="60"/>
        <v/>
      </c>
      <c r="AU310" s="113" t="str">
        <f t="shared" si="61"/>
        <v/>
      </c>
      <c r="AV310" s="113" t="str">
        <f t="shared" si="62"/>
        <v/>
      </c>
      <c r="AX310" s="114" t="str">
        <f t="shared" si="63"/>
        <v/>
      </c>
      <c r="AY310" s="114" t="str">
        <f t="shared" si="64"/>
        <v/>
      </c>
      <c r="BA310" s="109" t="str">
        <f t="shared" si="65"/>
        <v/>
      </c>
      <c r="BB310" s="109" t="str">
        <f t="shared" si="66"/>
        <v/>
      </c>
      <c r="BD310" s="110" t="str">
        <f t="shared" si="67"/>
        <v/>
      </c>
      <c r="BE310" s="110" t="str">
        <f t="shared" si="68"/>
        <v/>
      </c>
      <c r="BG310" s="111" t="str">
        <f t="shared" si="69"/>
        <v/>
      </c>
      <c r="BH310" s="111" t="str">
        <f t="shared" si="70"/>
        <v/>
      </c>
      <c r="BJ310" s="144" t="str">
        <f t="shared" si="71"/>
        <v/>
      </c>
      <c r="BK310" s="113" t="str">
        <f t="shared" si="72"/>
        <v/>
      </c>
      <c r="BL310" s="114" t="str">
        <f t="shared" si="73"/>
        <v/>
      </c>
      <c r="BM310" s="109" t="str">
        <f t="shared" si="74"/>
        <v/>
      </c>
      <c r="BN310" s="110" t="str">
        <f t="shared" si="75"/>
        <v/>
      </c>
      <c r="BO310" s="145" t="str">
        <f t="shared" si="76"/>
        <v/>
      </c>
      <c r="BP310" s="115" t="str">
        <f t="shared" si="77"/>
        <v/>
      </c>
      <c r="BQ310" s="116" t="str">
        <f t="shared" si="78"/>
        <v/>
      </c>
      <c r="BR310" s="117" t="str">
        <f t="shared" si="79"/>
        <v/>
      </c>
      <c r="BS310" s="118" t="str">
        <f t="shared" si="80"/>
        <v/>
      </c>
      <c r="BT310" s="119" t="str">
        <f t="shared" si="81"/>
        <v/>
      </c>
      <c r="BU310" s="120" t="str">
        <f t="shared" si="82"/>
        <v/>
      </c>
      <c r="BV310" s="115" t="str">
        <f t="shared" si="83"/>
        <v/>
      </c>
      <c r="BW310" s="116" t="str">
        <f t="shared" si="84"/>
        <v/>
      </c>
      <c r="BX310" s="117" t="str">
        <f t="shared" si="85"/>
        <v/>
      </c>
      <c r="BY310" s="118" t="str">
        <f t="shared" si="86"/>
        <v/>
      </c>
      <c r="BZ310" s="119" t="str">
        <f t="shared" si="87"/>
        <v/>
      </c>
      <c r="CA310" s="120" t="str">
        <f t="shared" si="88"/>
        <v/>
      </c>
      <c r="CB310" s="146" t="e">
        <f>VLOOKUP($A310,[1]Peaks!$A$4:$G$21,2)</f>
        <v>#N/A</v>
      </c>
      <c r="CC310" s="146" t="e">
        <f>VLOOKUP($A310,[1]Peaks!$A$4:$G$21,3)</f>
        <v>#N/A</v>
      </c>
      <c r="CD310" s="146" t="e">
        <f>VLOOKUP($A310,[1]Peaks!$A$4:$G$21,4)</f>
        <v>#N/A</v>
      </c>
      <c r="CE310" s="146" t="e">
        <f>VLOOKUP($A310,[1]Peaks!$A$4:$G$21,5)</f>
        <v>#N/A</v>
      </c>
      <c r="CF310" s="146" t="e">
        <f>VLOOKUP($A310,[1]Peaks!$A$4:$G$21,6)</f>
        <v>#N/A</v>
      </c>
      <c r="CG310" s="146" t="e">
        <f>VLOOKUP($A310,[1]Peaks!$A$4:$G$21,7)</f>
        <v>#N/A</v>
      </c>
      <c r="CH310" s="146">
        <f t="shared" si="89"/>
        <v>0</v>
      </c>
      <c r="CI310" s="146">
        <f t="shared" si="90"/>
        <v>0</v>
      </c>
      <c r="CJ310" s="146">
        <f t="shared" si="91"/>
        <v>0</v>
      </c>
      <c r="CK310" s="146">
        <f t="shared" si="92"/>
        <v>0</v>
      </c>
      <c r="CL310" s="146">
        <f t="shared" si="93"/>
        <v>0</v>
      </c>
      <c r="CM310" s="146">
        <f t="shared" si="94"/>
        <v>0</v>
      </c>
      <c r="CN310" s="146">
        <f t="shared" si="95"/>
        <v>0</v>
      </c>
      <c r="CO310" s="146" t="e">
        <f t="shared" si="96"/>
        <v>#N/A</v>
      </c>
      <c r="CP310" s="146" t="e">
        <f t="shared" si="97"/>
        <v>#N/A</v>
      </c>
      <c r="CQ310" s="146" t="e">
        <f t="shared" si="98"/>
        <v>#N/A</v>
      </c>
      <c r="CR310" s="146" t="e">
        <f t="shared" si="99"/>
        <v>#N/A</v>
      </c>
      <c r="CS310" s="146" t="e">
        <f t="shared" si="100"/>
        <v>#N/A</v>
      </c>
      <c r="CT310" s="146" t="e">
        <f t="shared" si="101"/>
        <v>#N/A</v>
      </c>
      <c r="CU310" s="146">
        <f t="shared" si="102"/>
        <v>0</v>
      </c>
      <c r="CV310" s="146">
        <f t="shared" si="103"/>
        <v>0</v>
      </c>
      <c r="CW310" s="146">
        <f t="shared" si="104"/>
        <v>0</v>
      </c>
      <c r="CX310" s="146">
        <f t="shared" si="105"/>
        <v>0</v>
      </c>
      <c r="CY310" s="146">
        <f t="shared" si="106"/>
        <v>0</v>
      </c>
      <c r="CZ310" s="146">
        <f t="shared" si="107"/>
        <v>0</v>
      </c>
      <c r="DA310" s="146" t="e">
        <f t="shared" si="108"/>
        <v>#N/A</v>
      </c>
      <c r="DB310" s="146" t="e">
        <f t="shared" si="109"/>
        <v>#N/A</v>
      </c>
      <c r="DC310" s="146" t="e">
        <f t="shared" si="110"/>
        <v>#N/A</v>
      </c>
      <c r="DD310" s="146" t="e">
        <f t="shared" si="111"/>
        <v>#N/A</v>
      </c>
      <c r="DE310" s="146" t="e">
        <f t="shared" si="112"/>
        <v>#N/A</v>
      </c>
      <c r="DF310" s="146" t="e">
        <f t="shared" si="113"/>
        <v>#N/A</v>
      </c>
    </row>
    <row r="311" spans="2:110" x14ac:dyDescent="0.25">
      <c r="B311" s="142"/>
      <c r="G311" s="112"/>
      <c r="H311" s="112"/>
      <c r="I311" s="112"/>
      <c r="J311" s="112"/>
      <c r="K311" s="112"/>
      <c r="L311" s="112"/>
      <c r="M311" s="113"/>
      <c r="N311" s="113"/>
      <c r="O311" s="113"/>
      <c r="P311" s="113"/>
      <c r="Q311" s="113"/>
      <c r="R311" s="113"/>
      <c r="S311" s="114"/>
      <c r="T311" s="114"/>
      <c r="U311" s="114"/>
      <c r="V311" s="114"/>
      <c r="W311" s="114"/>
      <c r="X311" s="114"/>
      <c r="AR311" s="112" t="str">
        <f t="shared" si="59"/>
        <v/>
      </c>
      <c r="AS311" s="112" t="str">
        <f t="shared" si="60"/>
        <v/>
      </c>
      <c r="AU311" s="113" t="str">
        <f t="shared" si="61"/>
        <v/>
      </c>
      <c r="AV311" s="113" t="str">
        <f t="shared" si="62"/>
        <v/>
      </c>
      <c r="AX311" s="114" t="str">
        <f t="shared" si="63"/>
        <v/>
      </c>
      <c r="AY311" s="114" t="str">
        <f t="shared" si="64"/>
        <v/>
      </c>
      <c r="BA311" s="109" t="str">
        <f t="shared" si="65"/>
        <v/>
      </c>
      <c r="BB311" s="109" t="str">
        <f t="shared" si="66"/>
        <v/>
      </c>
      <c r="BD311" s="110" t="str">
        <f t="shared" si="67"/>
        <v/>
      </c>
      <c r="BE311" s="110" t="str">
        <f t="shared" si="68"/>
        <v/>
      </c>
      <c r="BG311" s="111" t="str">
        <f t="shared" si="69"/>
        <v/>
      </c>
      <c r="BH311" s="111" t="str">
        <f t="shared" si="70"/>
        <v/>
      </c>
      <c r="BJ311" s="144" t="str">
        <f t="shared" si="71"/>
        <v/>
      </c>
      <c r="BK311" s="113" t="str">
        <f t="shared" si="72"/>
        <v/>
      </c>
      <c r="BL311" s="114" t="str">
        <f t="shared" si="73"/>
        <v/>
      </c>
      <c r="BM311" s="109" t="str">
        <f t="shared" si="74"/>
        <v/>
      </c>
      <c r="BN311" s="110" t="str">
        <f t="shared" si="75"/>
        <v/>
      </c>
      <c r="BO311" s="145" t="str">
        <f t="shared" si="76"/>
        <v/>
      </c>
      <c r="BP311" s="115" t="str">
        <f t="shared" si="77"/>
        <v/>
      </c>
      <c r="BQ311" s="116" t="str">
        <f t="shared" si="78"/>
        <v/>
      </c>
      <c r="BR311" s="117" t="str">
        <f t="shared" si="79"/>
        <v/>
      </c>
      <c r="BS311" s="118" t="str">
        <f t="shared" si="80"/>
        <v/>
      </c>
      <c r="BT311" s="119" t="str">
        <f t="shared" si="81"/>
        <v/>
      </c>
      <c r="BU311" s="120" t="str">
        <f t="shared" si="82"/>
        <v/>
      </c>
      <c r="BV311" s="115" t="str">
        <f t="shared" si="83"/>
        <v/>
      </c>
      <c r="BW311" s="116" t="str">
        <f t="shared" si="84"/>
        <v/>
      </c>
      <c r="BX311" s="117" t="str">
        <f t="shared" si="85"/>
        <v/>
      </c>
      <c r="BY311" s="118" t="str">
        <f t="shared" si="86"/>
        <v/>
      </c>
      <c r="BZ311" s="119" t="str">
        <f t="shared" si="87"/>
        <v/>
      </c>
      <c r="CA311" s="120" t="str">
        <f t="shared" si="88"/>
        <v/>
      </c>
      <c r="CB311" s="146" t="e">
        <f>VLOOKUP($A311,[1]Peaks!$A$4:$G$21,2)</f>
        <v>#N/A</v>
      </c>
      <c r="CC311" s="146" t="e">
        <f>VLOOKUP($A311,[1]Peaks!$A$4:$G$21,3)</f>
        <v>#N/A</v>
      </c>
      <c r="CD311" s="146" t="e">
        <f>VLOOKUP($A311,[1]Peaks!$A$4:$G$21,4)</f>
        <v>#N/A</v>
      </c>
      <c r="CE311" s="146" t="e">
        <f>VLOOKUP($A311,[1]Peaks!$A$4:$G$21,5)</f>
        <v>#N/A</v>
      </c>
      <c r="CF311" s="146" t="e">
        <f>VLOOKUP($A311,[1]Peaks!$A$4:$G$21,6)</f>
        <v>#N/A</v>
      </c>
      <c r="CG311" s="146" t="e">
        <f>VLOOKUP($A311,[1]Peaks!$A$4:$G$21,7)</f>
        <v>#N/A</v>
      </c>
      <c r="CH311" s="146">
        <f t="shared" si="89"/>
        <v>0</v>
      </c>
      <c r="CI311" s="146">
        <f t="shared" si="90"/>
        <v>0</v>
      </c>
      <c r="CJ311" s="146">
        <f t="shared" si="91"/>
        <v>0</v>
      </c>
      <c r="CK311" s="146">
        <f t="shared" si="92"/>
        <v>0</v>
      </c>
      <c r="CL311" s="146">
        <f t="shared" si="93"/>
        <v>0</v>
      </c>
      <c r="CM311" s="146">
        <f t="shared" si="94"/>
        <v>0</v>
      </c>
      <c r="CN311" s="146">
        <f t="shared" si="95"/>
        <v>0</v>
      </c>
      <c r="CO311" s="146" t="e">
        <f t="shared" si="96"/>
        <v>#N/A</v>
      </c>
      <c r="CP311" s="146" t="e">
        <f t="shared" si="97"/>
        <v>#N/A</v>
      </c>
      <c r="CQ311" s="146" t="e">
        <f t="shared" si="98"/>
        <v>#N/A</v>
      </c>
      <c r="CR311" s="146" t="e">
        <f t="shared" si="99"/>
        <v>#N/A</v>
      </c>
      <c r="CS311" s="146" t="e">
        <f t="shared" si="100"/>
        <v>#N/A</v>
      </c>
      <c r="CT311" s="146" t="e">
        <f t="shared" si="101"/>
        <v>#N/A</v>
      </c>
      <c r="CU311" s="146">
        <f t="shared" si="102"/>
        <v>0</v>
      </c>
      <c r="CV311" s="146">
        <f t="shared" si="103"/>
        <v>0</v>
      </c>
      <c r="CW311" s="146">
        <f t="shared" si="104"/>
        <v>0</v>
      </c>
      <c r="CX311" s="146">
        <f t="shared" si="105"/>
        <v>0</v>
      </c>
      <c r="CY311" s="146">
        <f t="shared" si="106"/>
        <v>0</v>
      </c>
      <c r="CZ311" s="146">
        <f t="shared" si="107"/>
        <v>0</v>
      </c>
      <c r="DA311" s="146" t="e">
        <f t="shared" si="108"/>
        <v>#N/A</v>
      </c>
      <c r="DB311" s="146" t="e">
        <f t="shared" si="109"/>
        <v>#N/A</v>
      </c>
      <c r="DC311" s="146" t="e">
        <f t="shared" si="110"/>
        <v>#N/A</v>
      </c>
      <c r="DD311" s="146" t="e">
        <f t="shared" si="111"/>
        <v>#N/A</v>
      </c>
      <c r="DE311" s="146" t="e">
        <f t="shared" si="112"/>
        <v>#N/A</v>
      </c>
      <c r="DF311" s="146" t="e">
        <f t="shared" si="113"/>
        <v>#N/A</v>
      </c>
    </row>
    <row r="312" spans="2:110" x14ac:dyDescent="0.25">
      <c r="B312" s="142"/>
      <c r="G312" s="112"/>
      <c r="H312" s="112"/>
      <c r="I312" s="112"/>
      <c r="J312" s="112"/>
      <c r="K312" s="112"/>
      <c r="L312" s="112"/>
      <c r="M312" s="113"/>
      <c r="N312" s="113"/>
      <c r="O312" s="113"/>
      <c r="P312" s="113"/>
      <c r="Q312" s="113"/>
      <c r="R312" s="113"/>
      <c r="S312" s="114"/>
      <c r="T312" s="114"/>
      <c r="U312" s="114"/>
      <c r="V312" s="114"/>
      <c r="W312" s="114"/>
      <c r="X312" s="114"/>
      <c r="AR312" s="112" t="str">
        <f t="shared" si="59"/>
        <v/>
      </c>
      <c r="AS312" s="112" t="str">
        <f t="shared" si="60"/>
        <v/>
      </c>
      <c r="AU312" s="113" t="str">
        <f t="shared" si="61"/>
        <v/>
      </c>
      <c r="AV312" s="113" t="str">
        <f t="shared" si="62"/>
        <v/>
      </c>
      <c r="AX312" s="114" t="str">
        <f t="shared" si="63"/>
        <v/>
      </c>
      <c r="AY312" s="114" t="str">
        <f t="shared" si="64"/>
        <v/>
      </c>
      <c r="BA312" s="109" t="str">
        <f t="shared" si="65"/>
        <v/>
      </c>
      <c r="BB312" s="109" t="str">
        <f t="shared" si="66"/>
        <v/>
      </c>
      <c r="BD312" s="110" t="str">
        <f t="shared" si="67"/>
        <v/>
      </c>
      <c r="BE312" s="110" t="str">
        <f t="shared" si="68"/>
        <v/>
      </c>
      <c r="BG312" s="111" t="str">
        <f t="shared" si="69"/>
        <v/>
      </c>
      <c r="BH312" s="111" t="str">
        <f t="shared" si="70"/>
        <v/>
      </c>
      <c r="BJ312" s="144" t="str">
        <f t="shared" si="71"/>
        <v/>
      </c>
      <c r="BK312" s="113" t="str">
        <f t="shared" si="72"/>
        <v/>
      </c>
      <c r="BL312" s="114" t="str">
        <f t="shared" si="73"/>
        <v/>
      </c>
      <c r="BM312" s="109" t="str">
        <f t="shared" si="74"/>
        <v/>
      </c>
      <c r="BN312" s="110" t="str">
        <f t="shared" si="75"/>
        <v/>
      </c>
      <c r="BO312" s="145" t="str">
        <f t="shared" si="76"/>
        <v/>
      </c>
      <c r="BP312" s="115" t="str">
        <f t="shared" si="77"/>
        <v/>
      </c>
      <c r="BQ312" s="116" t="str">
        <f t="shared" si="78"/>
        <v/>
      </c>
      <c r="BR312" s="117" t="str">
        <f t="shared" si="79"/>
        <v/>
      </c>
      <c r="BS312" s="118" t="str">
        <f t="shared" si="80"/>
        <v/>
      </c>
      <c r="BT312" s="119" t="str">
        <f t="shared" si="81"/>
        <v/>
      </c>
      <c r="BU312" s="120" t="str">
        <f t="shared" si="82"/>
        <v/>
      </c>
      <c r="BV312" s="115" t="str">
        <f t="shared" si="83"/>
        <v/>
      </c>
      <c r="BW312" s="116" t="str">
        <f t="shared" si="84"/>
        <v/>
      </c>
      <c r="BX312" s="117" t="str">
        <f t="shared" si="85"/>
        <v/>
      </c>
      <c r="BY312" s="118" t="str">
        <f t="shared" si="86"/>
        <v/>
      </c>
      <c r="BZ312" s="119" t="str">
        <f t="shared" si="87"/>
        <v/>
      </c>
      <c r="CA312" s="120" t="str">
        <f t="shared" si="88"/>
        <v/>
      </c>
      <c r="CB312" s="146" t="e">
        <f>VLOOKUP($A312,[1]Peaks!$A$4:$G$21,2)</f>
        <v>#N/A</v>
      </c>
      <c r="CC312" s="146" t="e">
        <f>VLOOKUP($A312,[1]Peaks!$A$4:$G$21,3)</f>
        <v>#N/A</v>
      </c>
      <c r="CD312" s="146" t="e">
        <f>VLOOKUP($A312,[1]Peaks!$A$4:$G$21,4)</f>
        <v>#N/A</v>
      </c>
      <c r="CE312" s="146" t="e">
        <f>VLOOKUP($A312,[1]Peaks!$A$4:$G$21,5)</f>
        <v>#N/A</v>
      </c>
      <c r="CF312" s="146" t="e">
        <f>VLOOKUP($A312,[1]Peaks!$A$4:$G$21,6)</f>
        <v>#N/A</v>
      </c>
      <c r="CG312" s="146" t="e">
        <f>VLOOKUP($A312,[1]Peaks!$A$4:$G$21,7)</f>
        <v>#N/A</v>
      </c>
      <c r="CH312" s="146">
        <f t="shared" si="89"/>
        <v>0</v>
      </c>
      <c r="CI312" s="146">
        <f t="shared" si="90"/>
        <v>0</v>
      </c>
      <c r="CJ312" s="146">
        <f t="shared" si="91"/>
        <v>0</v>
      </c>
      <c r="CK312" s="146">
        <f t="shared" si="92"/>
        <v>0</v>
      </c>
      <c r="CL312" s="146">
        <f t="shared" si="93"/>
        <v>0</v>
      </c>
      <c r="CM312" s="146">
        <f t="shared" si="94"/>
        <v>0</v>
      </c>
      <c r="CN312" s="146">
        <f t="shared" si="95"/>
        <v>0</v>
      </c>
      <c r="CO312" s="146" t="e">
        <f t="shared" si="96"/>
        <v>#N/A</v>
      </c>
      <c r="CP312" s="146" t="e">
        <f t="shared" si="97"/>
        <v>#N/A</v>
      </c>
      <c r="CQ312" s="146" t="e">
        <f t="shared" si="98"/>
        <v>#N/A</v>
      </c>
      <c r="CR312" s="146" t="e">
        <f t="shared" si="99"/>
        <v>#N/A</v>
      </c>
      <c r="CS312" s="146" t="e">
        <f t="shared" si="100"/>
        <v>#N/A</v>
      </c>
      <c r="CT312" s="146" t="e">
        <f t="shared" si="101"/>
        <v>#N/A</v>
      </c>
      <c r="CU312" s="146">
        <f t="shared" si="102"/>
        <v>0</v>
      </c>
      <c r="CV312" s="146">
        <f t="shared" si="103"/>
        <v>0</v>
      </c>
      <c r="CW312" s="146">
        <f t="shared" si="104"/>
        <v>0</v>
      </c>
      <c r="CX312" s="146">
        <f t="shared" si="105"/>
        <v>0</v>
      </c>
      <c r="CY312" s="146">
        <f t="shared" si="106"/>
        <v>0</v>
      </c>
      <c r="CZ312" s="146">
        <f t="shared" si="107"/>
        <v>0</v>
      </c>
      <c r="DA312" s="146" t="e">
        <f t="shared" si="108"/>
        <v>#N/A</v>
      </c>
      <c r="DB312" s="146" t="e">
        <f t="shared" si="109"/>
        <v>#N/A</v>
      </c>
      <c r="DC312" s="146" t="e">
        <f t="shared" si="110"/>
        <v>#N/A</v>
      </c>
      <c r="DD312" s="146" t="e">
        <f t="shared" si="111"/>
        <v>#N/A</v>
      </c>
      <c r="DE312" s="146" t="e">
        <f t="shared" si="112"/>
        <v>#N/A</v>
      </c>
      <c r="DF312" s="146" t="e">
        <f t="shared" si="113"/>
        <v>#N/A</v>
      </c>
    </row>
    <row r="313" spans="2:110" x14ac:dyDescent="0.25">
      <c r="B313" s="142"/>
      <c r="G313" s="112"/>
      <c r="H313" s="112"/>
      <c r="I313" s="112"/>
      <c r="J313" s="112"/>
      <c r="K313" s="112"/>
      <c r="L313" s="112"/>
      <c r="M313" s="113"/>
      <c r="N313" s="113"/>
      <c r="O313" s="113"/>
      <c r="P313" s="113"/>
      <c r="Q313" s="113"/>
      <c r="R313" s="113"/>
      <c r="S313" s="114"/>
      <c r="T313" s="114"/>
      <c r="U313" s="114"/>
      <c r="V313" s="114"/>
      <c r="W313" s="114"/>
      <c r="X313" s="114"/>
      <c r="AR313" s="112" t="str">
        <f t="shared" si="59"/>
        <v/>
      </c>
      <c r="AS313" s="112" t="str">
        <f t="shared" si="60"/>
        <v/>
      </c>
      <c r="AU313" s="113" t="str">
        <f t="shared" si="61"/>
        <v/>
      </c>
      <c r="AV313" s="113" t="str">
        <f t="shared" si="62"/>
        <v/>
      </c>
      <c r="AX313" s="114" t="str">
        <f t="shared" si="63"/>
        <v/>
      </c>
      <c r="AY313" s="114" t="str">
        <f t="shared" si="64"/>
        <v/>
      </c>
      <c r="BA313" s="109" t="str">
        <f t="shared" si="65"/>
        <v/>
      </c>
      <c r="BB313" s="109" t="str">
        <f t="shared" si="66"/>
        <v/>
      </c>
      <c r="BD313" s="110" t="str">
        <f t="shared" si="67"/>
        <v/>
      </c>
      <c r="BE313" s="110" t="str">
        <f t="shared" si="68"/>
        <v/>
      </c>
      <c r="BG313" s="111" t="str">
        <f t="shared" si="69"/>
        <v/>
      </c>
      <c r="BH313" s="111" t="str">
        <f t="shared" si="70"/>
        <v/>
      </c>
      <c r="BJ313" s="144" t="str">
        <f t="shared" si="71"/>
        <v/>
      </c>
      <c r="BK313" s="113" t="str">
        <f t="shared" si="72"/>
        <v/>
      </c>
      <c r="BL313" s="114" t="str">
        <f t="shared" si="73"/>
        <v/>
      </c>
      <c r="BM313" s="109" t="str">
        <f t="shared" si="74"/>
        <v/>
      </c>
      <c r="BN313" s="110" t="str">
        <f t="shared" si="75"/>
        <v/>
      </c>
      <c r="BO313" s="145" t="str">
        <f t="shared" si="76"/>
        <v/>
      </c>
      <c r="BP313" s="115" t="str">
        <f t="shared" si="77"/>
        <v/>
      </c>
      <c r="BQ313" s="116" t="str">
        <f t="shared" si="78"/>
        <v/>
      </c>
      <c r="BR313" s="117" t="str">
        <f t="shared" si="79"/>
        <v/>
      </c>
      <c r="BS313" s="118" t="str">
        <f t="shared" si="80"/>
        <v/>
      </c>
      <c r="BT313" s="119" t="str">
        <f t="shared" si="81"/>
        <v/>
      </c>
      <c r="BU313" s="120" t="str">
        <f t="shared" si="82"/>
        <v/>
      </c>
      <c r="BV313" s="115" t="str">
        <f t="shared" si="83"/>
        <v/>
      </c>
      <c r="BW313" s="116" t="str">
        <f t="shared" si="84"/>
        <v/>
      </c>
      <c r="BX313" s="117" t="str">
        <f t="shared" si="85"/>
        <v/>
      </c>
      <c r="BY313" s="118" t="str">
        <f t="shared" si="86"/>
        <v/>
      </c>
      <c r="BZ313" s="119" t="str">
        <f t="shared" si="87"/>
        <v/>
      </c>
      <c r="CA313" s="120" t="str">
        <f t="shared" si="88"/>
        <v/>
      </c>
      <c r="CB313" s="146" t="e">
        <f>VLOOKUP($A313,[1]Peaks!$A$4:$G$21,2)</f>
        <v>#N/A</v>
      </c>
      <c r="CC313" s="146" t="e">
        <f>VLOOKUP($A313,[1]Peaks!$A$4:$G$21,3)</f>
        <v>#N/A</v>
      </c>
      <c r="CD313" s="146" t="e">
        <f>VLOOKUP($A313,[1]Peaks!$A$4:$G$21,4)</f>
        <v>#N/A</v>
      </c>
      <c r="CE313" s="146" t="e">
        <f>VLOOKUP($A313,[1]Peaks!$A$4:$G$21,5)</f>
        <v>#N/A</v>
      </c>
      <c r="CF313" s="146" t="e">
        <f>VLOOKUP($A313,[1]Peaks!$A$4:$G$21,6)</f>
        <v>#N/A</v>
      </c>
      <c r="CG313" s="146" t="e">
        <f>VLOOKUP($A313,[1]Peaks!$A$4:$G$21,7)</f>
        <v>#N/A</v>
      </c>
      <c r="CH313" s="146">
        <f t="shared" si="89"/>
        <v>0</v>
      </c>
      <c r="CI313" s="146">
        <f t="shared" si="90"/>
        <v>0</v>
      </c>
      <c r="CJ313" s="146">
        <f t="shared" si="91"/>
        <v>0</v>
      </c>
      <c r="CK313" s="146">
        <f t="shared" si="92"/>
        <v>0</v>
      </c>
      <c r="CL313" s="146">
        <f t="shared" si="93"/>
        <v>0</v>
      </c>
      <c r="CM313" s="146">
        <f t="shared" si="94"/>
        <v>0</v>
      </c>
      <c r="CN313" s="146">
        <f t="shared" si="95"/>
        <v>0</v>
      </c>
      <c r="CO313" s="146" t="e">
        <f t="shared" si="96"/>
        <v>#N/A</v>
      </c>
      <c r="CP313" s="146" t="e">
        <f t="shared" si="97"/>
        <v>#N/A</v>
      </c>
      <c r="CQ313" s="146" t="e">
        <f t="shared" si="98"/>
        <v>#N/A</v>
      </c>
      <c r="CR313" s="146" t="e">
        <f t="shared" si="99"/>
        <v>#N/A</v>
      </c>
      <c r="CS313" s="146" t="e">
        <f t="shared" si="100"/>
        <v>#N/A</v>
      </c>
      <c r="CT313" s="146" t="e">
        <f t="shared" si="101"/>
        <v>#N/A</v>
      </c>
      <c r="CU313" s="146">
        <f t="shared" si="102"/>
        <v>0</v>
      </c>
      <c r="CV313" s="146">
        <f t="shared" si="103"/>
        <v>0</v>
      </c>
      <c r="CW313" s="146">
        <f t="shared" si="104"/>
        <v>0</v>
      </c>
      <c r="CX313" s="146">
        <f t="shared" si="105"/>
        <v>0</v>
      </c>
      <c r="CY313" s="146">
        <f t="shared" si="106"/>
        <v>0</v>
      </c>
      <c r="CZ313" s="146">
        <f t="shared" si="107"/>
        <v>0</v>
      </c>
      <c r="DA313" s="146" t="e">
        <f t="shared" si="108"/>
        <v>#N/A</v>
      </c>
      <c r="DB313" s="146" t="e">
        <f t="shared" si="109"/>
        <v>#N/A</v>
      </c>
      <c r="DC313" s="146" t="e">
        <f t="shared" si="110"/>
        <v>#N/A</v>
      </c>
      <c r="DD313" s="146" t="e">
        <f t="shared" si="111"/>
        <v>#N/A</v>
      </c>
      <c r="DE313" s="146" t="e">
        <f t="shared" si="112"/>
        <v>#N/A</v>
      </c>
      <c r="DF313" s="146" t="e">
        <f t="shared" si="113"/>
        <v>#N/A</v>
      </c>
    </row>
    <row r="314" spans="2:110" x14ac:dyDescent="0.25">
      <c r="B314" s="142"/>
      <c r="G314" s="112"/>
      <c r="H314" s="112"/>
      <c r="I314" s="112"/>
      <c r="J314" s="112"/>
      <c r="K314" s="112"/>
      <c r="L314" s="112"/>
      <c r="M314" s="113"/>
      <c r="N314" s="113"/>
      <c r="O314" s="113"/>
      <c r="P314" s="113"/>
      <c r="Q314" s="113"/>
      <c r="R314" s="113"/>
      <c r="S314" s="114"/>
      <c r="T314" s="114"/>
      <c r="U314" s="114"/>
      <c r="V314" s="114"/>
      <c r="W314" s="114"/>
      <c r="X314" s="114"/>
      <c r="AR314" s="112" t="str">
        <f t="shared" si="59"/>
        <v/>
      </c>
      <c r="AS314" s="112" t="str">
        <f t="shared" si="60"/>
        <v/>
      </c>
      <c r="AU314" s="113" t="str">
        <f t="shared" si="61"/>
        <v/>
      </c>
      <c r="AV314" s="113" t="str">
        <f t="shared" si="62"/>
        <v/>
      </c>
      <c r="AX314" s="114" t="str">
        <f t="shared" si="63"/>
        <v/>
      </c>
      <c r="AY314" s="114" t="str">
        <f t="shared" si="64"/>
        <v/>
      </c>
      <c r="BA314" s="109" t="str">
        <f t="shared" si="65"/>
        <v/>
      </c>
      <c r="BB314" s="109" t="str">
        <f t="shared" si="66"/>
        <v/>
      </c>
      <c r="BD314" s="110" t="str">
        <f t="shared" si="67"/>
        <v/>
      </c>
      <c r="BE314" s="110" t="str">
        <f t="shared" si="68"/>
        <v/>
      </c>
      <c r="BG314" s="111" t="str">
        <f t="shared" si="69"/>
        <v/>
      </c>
      <c r="BH314" s="111" t="str">
        <f t="shared" si="70"/>
        <v/>
      </c>
      <c r="BJ314" s="144" t="str">
        <f t="shared" si="71"/>
        <v/>
      </c>
      <c r="BK314" s="113" t="str">
        <f t="shared" si="72"/>
        <v/>
      </c>
      <c r="BL314" s="114" t="str">
        <f t="shared" si="73"/>
        <v/>
      </c>
      <c r="BM314" s="109" t="str">
        <f t="shared" si="74"/>
        <v/>
      </c>
      <c r="BN314" s="110" t="str">
        <f t="shared" si="75"/>
        <v/>
      </c>
      <c r="BO314" s="145" t="str">
        <f t="shared" si="76"/>
        <v/>
      </c>
      <c r="BP314" s="115" t="str">
        <f t="shared" si="77"/>
        <v/>
      </c>
      <c r="BQ314" s="116" t="str">
        <f t="shared" si="78"/>
        <v/>
      </c>
      <c r="BR314" s="117" t="str">
        <f t="shared" si="79"/>
        <v/>
      </c>
      <c r="BS314" s="118" t="str">
        <f t="shared" si="80"/>
        <v/>
      </c>
      <c r="BT314" s="119" t="str">
        <f t="shared" si="81"/>
        <v/>
      </c>
      <c r="BU314" s="120" t="str">
        <f t="shared" si="82"/>
        <v/>
      </c>
      <c r="BV314" s="115" t="str">
        <f t="shared" si="83"/>
        <v/>
      </c>
      <c r="BW314" s="116" t="str">
        <f t="shared" si="84"/>
        <v/>
      </c>
      <c r="BX314" s="117" t="str">
        <f t="shared" si="85"/>
        <v/>
      </c>
      <c r="BY314" s="118" t="str">
        <f t="shared" si="86"/>
        <v/>
      </c>
      <c r="BZ314" s="119" t="str">
        <f t="shared" si="87"/>
        <v/>
      </c>
      <c r="CA314" s="120" t="str">
        <f t="shared" si="88"/>
        <v/>
      </c>
      <c r="CB314" s="146" t="e">
        <f>VLOOKUP($A314,[1]Peaks!$A$4:$G$21,2)</f>
        <v>#N/A</v>
      </c>
      <c r="CC314" s="146" t="e">
        <f>VLOOKUP($A314,[1]Peaks!$A$4:$G$21,3)</f>
        <v>#N/A</v>
      </c>
      <c r="CD314" s="146" t="e">
        <f>VLOOKUP($A314,[1]Peaks!$A$4:$G$21,4)</f>
        <v>#N/A</v>
      </c>
      <c r="CE314" s="146" t="e">
        <f>VLOOKUP($A314,[1]Peaks!$A$4:$G$21,5)</f>
        <v>#N/A</v>
      </c>
      <c r="CF314" s="146" t="e">
        <f>VLOOKUP($A314,[1]Peaks!$A$4:$G$21,6)</f>
        <v>#N/A</v>
      </c>
      <c r="CG314" s="146" t="e">
        <f>VLOOKUP($A314,[1]Peaks!$A$4:$G$21,7)</f>
        <v>#N/A</v>
      </c>
      <c r="CH314" s="146">
        <f t="shared" si="89"/>
        <v>0</v>
      </c>
      <c r="CI314" s="146">
        <f t="shared" si="90"/>
        <v>0</v>
      </c>
      <c r="CJ314" s="146">
        <f t="shared" si="91"/>
        <v>0</v>
      </c>
      <c r="CK314" s="146">
        <f t="shared" si="92"/>
        <v>0</v>
      </c>
      <c r="CL314" s="146">
        <f t="shared" si="93"/>
        <v>0</v>
      </c>
      <c r="CM314" s="146">
        <f t="shared" si="94"/>
        <v>0</v>
      </c>
      <c r="CN314" s="146">
        <f t="shared" si="95"/>
        <v>0</v>
      </c>
      <c r="CO314" s="146" t="e">
        <f t="shared" si="96"/>
        <v>#N/A</v>
      </c>
      <c r="CP314" s="146" t="e">
        <f t="shared" si="97"/>
        <v>#N/A</v>
      </c>
      <c r="CQ314" s="146" t="e">
        <f t="shared" si="98"/>
        <v>#N/A</v>
      </c>
      <c r="CR314" s="146" t="e">
        <f t="shared" si="99"/>
        <v>#N/A</v>
      </c>
      <c r="CS314" s="146" t="e">
        <f t="shared" si="100"/>
        <v>#N/A</v>
      </c>
      <c r="CT314" s="146" t="e">
        <f t="shared" si="101"/>
        <v>#N/A</v>
      </c>
      <c r="CU314" s="146">
        <f t="shared" si="102"/>
        <v>0</v>
      </c>
      <c r="CV314" s="146">
        <f t="shared" si="103"/>
        <v>0</v>
      </c>
      <c r="CW314" s="146">
        <f t="shared" si="104"/>
        <v>0</v>
      </c>
      <c r="CX314" s="146">
        <f t="shared" si="105"/>
        <v>0</v>
      </c>
      <c r="CY314" s="146">
        <f t="shared" si="106"/>
        <v>0</v>
      </c>
      <c r="CZ314" s="146">
        <f t="shared" si="107"/>
        <v>0</v>
      </c>
      <c r="DA314" s="146" t="e">
        <f t="shared" si="108"/>
        <v>#N/A</v>
      </c>
      <c r="DB314" s="146" t="e">
        <f t="shared" si="109"/>
        <v>#N/A</v>
      </c>
      <c r="DC314" s="146" t="e">
        <f t="shared" si="110"/>
        <v>#N/A</v>
      </c>
      <c r="DD314" s="146" t="e">
        <f t="shared" si="111"/>
        <v>#N/A</v>
      </c>
      <c r="DE314" s="146" t="e">
        <f t="shared" si="112"/>
        <v>#N/A</v>
      </c>
      <c r="DF314" s="146" t="e">
        <f t="shared" si="113"/>
        <v>#N/A</v>
      </c>
    </row>
    <row r="315" spans="2:110" x14ac:dyDescent="0.25">
      <c r="B315" s="142"/>
      <c r="G315" s="112"/>
      <c r="H315" s="112"/>
      <c r="I315" s="112"/>
      <c r="J315" s="112"/>
      <c r="K315" s="112"/>
      <c r="L315" s="112"/>
      <c r="M315" s="113"/>
      <c r="N315" s="113"/>
      <c r="O315" s="113"/>
      <c r="P315" s="113"/>
      <c r="Q315" s="113"/>
      <c r="R315" s="113"/>
      <c r="S315" s="114"/>
      <c r="T315" s="114"/>
      <c r="U315" s="114"/>
      <c r="V315" s="114"/>
      <c r="W315" s="114"/>
      <c r="X315" s="114"/>
      <c r="AR315" s="112" t="str">
        <f t="shared" ref="AR315:AR378" si="114">IF(G315="","",+L315-H315)</f>
        <v/>
      </c>
      <c r="AS315" s="112" t="str">
        <f t="shared" ref="AS315:AS378" si="115">IF(G315="","",AVERAGE(AR309:AR315))</f>
        <v/>
      </c>
      <c r="AU315" s="113" t="str">
        <f t="shared" ref="AU315:AU378" si="116">IF(M315="","",+R315-N315)</f>
        <v/>
      </c>
      <c r="AV315" s="113" t="str">
        <f t="shared" ref="AV315:AV378" si="117">IF(J315="","",AVERAGE(AU309:AU315))</f>
        <v/>
      </c>
      <c r="AX315" s="114" t="str">
        <f t="shared" ref="AX315:AX378" si="118">IF(S315="","",+X315-T315)</f>
        <v/>
      </c>
      <c r="AY315" s="114" t="str">
        <f t="shared" ref="AY315:AY378" si="119">IF(M315="","",AVERAGE(AX309:AX315))</f>
        <v/>
      </c>
      <c r="BA315" s="109" t="str">
        <f t="shared" ref="BA315:BA378" si="120">IF(AA315="","",+AF315-AB315)</f>
        <v/>
      </c>
      <c r="BB315" s="109" t="str">
        <f t="shared" ref="BB315:BB378" si="121">IF(P315="","",AVERAGE(BA309:BA315))</f>
        <v/>
      </c>
      <c r="BD315" s="110" t="str">
        <f t="shared" ref="BD315:BD378" si="122">IF(AG315="","",+AK315-AH315)</f>
        <v/>
      </c>
      <c r="BE315" s="110" t="str">
        <f t="shared" ref="BE315:BE378" si="123">IF(S315="","",AVERAGE(BD309:BD315))</f>
        <v/>
      </c>
      <c r="BG315" s="111" t="str">
        <f t="shared" ref="BG315:BG378" si="124">IF(AL315="","",+AQ315-AM315)</f>
        <v/>
      </c>
      <c r="BH315" s="111" t="str">
        <f t="shared" ref="BH315:BH378" si="125">IF(V315="","",AVERAGE(BG309:BG315))</f>
        <v/>
      </c>
      <c r="BJ315" s="144" t="str">
        <f t="shared" ref="BJ315:BJ378" si="126">IF(H315="","",IF(C315&gt;4,"",IF(D315=0,H315,"")))</f>
        <v/>
      </c>
      <c r="BK315" s="113" t="str">
        <f t="shared" ref="BK315:BK378" si="127">IF(N315="","",IF(C315&gt;4,"",IF(D315=0,N315,"")))</f>
        <v/>
      </c>
      <c r="BL315" s="114" t="str">
        <f t="shared" ref="BL315:BL378" si="128">IF(T315="","",IF($C315&gt;4,"",IF($D315=0,T315,"")))</f>
        <v/>
      </c>
      <c r="BM315" s="109" t="str">
        <f t="shared" ref="BM315:BM378" si="129">IF(AB315="","",IF($C315&gt;4,"",IF($D315=0,AB315,"")))</f>
        <v/>
      </c>
      <c r="BN315" s="110" t="str">
        <f t="shared" ref="BN315:BN378" si="130">IF(AH315="","",IF($C315&gt;4,"",IF($D315=0,AH315,"")))</f>
        <v/>
      </c>
      <c r="BO315" s="145" t="str">
        <f t="shared" ref="BO315:BO378" si="131">IF(AM315="","",IF($C315&gt;4,"",IF($D315=0,AM315,"")))</f>
        <v/>
      </c>
      <c r="BP315" s="115" t="str">
        <f t="shared" ref="BP315:BP378" si="132">IF(H315="","",IF(C315&lt;5,"",IF(D315=0,H315,"")))</f>
        <v/>
      </c>
      <c r="BQ315" s="116" t="str">
        <f t="shared" ref="BQ315:BQ378" si="133">IF(N315="","",IF($C315&lt;5,"",IF($D315=0,N315,"")))</f>
        <v/>
      </c>
      <c r="BR315" s="117" t="str">
        <f t="shared" ref="BR315:BR378" si="134">IF(T315="","",IF($C315&lt;5,"",IF($D315=0,T315,"")))</f>
        <v/>
      </c>
      <c r="BS315" s="118" t="str">
        <f t="shared" ref="BS315:BS378" si="135">IF(AB315="","",IF($C315&lt;5,"",IF($D315=0,AB315,"")))</f>
        <v/>
      </c>
      <c r="BT315" s="119" t="str">
        <f t="shared" ref="BT315:BT378" si="136">IF(AH315="","",IF($C315&lt;5,"",IF($D315=0,AH315,"")))</f>
        <v/>
      </c>
      <c r="BU315" s="120" t="str">
        <f t="shared" ref="BU315:BU378" si="137">IF(AM315="","",IF($C315&lt;5,"",IF($D315=0,AM315,"")))</f>
        <v/>
      </c>
      <c r="BV315" s="115" t="str">
        <f t="shared" ref="BV315:BV378" si="138">IF(H315="","",IF(D315&gt;0,H315,""))</f>
        <v/>
      </c>
      <c r="BW315" s="116" t="str">
        <f t="shared" ref="BW315:BW378" si="139">IF(N315="","",IF($D315&gt;0,N315,""))</f>
        <v/>
      </c>
      <c r="BX315" s="117" t="str">
        <f t="shared" ref="BX315:BX378" si="140">IF(T315="","",IF($D315&gt;0,T315,""))</f>
        <v/>
      </c>
      <c r="BY315" s="118" t="str">
        <f t="shared" ref="BY315:BY378" si="141">IF(AB315="","",IF($D315&gt;0,AB315,""))</f>
        <v/>
      </c>
      <c r="BZ315" s="119" t="str">
        <f t="shared" ref="BZ315:BZ378" si="142">IF(AH315="","",IF($D315&gt;0,AH315,""))</f>
        <v/>
      </c>
      <c r="CA315" s="120" t="str">
        <f t="shared" ref="CA315:CA378" si="143">IF(AM315="","",IF($D315&gt;0,AM315,""))</f>
        <v/>
      </c>
      <c r="CB315" s="146" t="e">
        <f>VLOOKUP($A315,[1]Peaks!$A$4:$G$21,2)</f>
        <v>#N/A</v>
      </c>
      <c r="CC315" s="146" t="e">
        <f>VLOOKUP($A315,[1]Peaks!$A$4:$G$21,3)</f>
        <v>#N/A</v>
      </c>
      <c r="CD315" s="146" t="e">
        <f>VLOOKUP($A315,[1]Peaks!$A$4:$G$21,4)</f>
        <v>#N/A</v>
      </c>
      <c r="CE315" s="146" t="e">
        <f>VLOOKUP($A315,[1]Peaks!$A$4:$G$21,5)</f>
        <v>#N/A</v>
      </c>
      <c r="CF315" s="146" t="e">
        <f>VLOOKUP($A315,[1]Peaks!$A$4:$G$21,6)</f>
        <v>#N/A</v>
      </c>
      <c r="CG315" s="146" t="e">
        <f>VLOOKUP($A315,[1]Peaks!$A$4:$G$21,7)</f>
        <v>#N/A</v>
      </c>
      <c r="CH315" s="146">
        <f t="shared" ref="CH315:CH378" si="144">IF($C315&lt;4,IF($D315&gt;0,1,0),1)</f>
        <v>0</v>
      </c>
      <c r="CI315" s="146">
        <f t="shared" ref="CI315:CI378" si="145">IF($CH315=0,G315,NA())</f>
        <v>0</v>
      </c>
      <c r="CJ315" s="146">
        <f t="shared" ref="CJ315:CJ378" si="146">IF($CH315=0,M315,NA())</f>
        <v>0</v>
      </c>
      <c r="CK315" s="146">
        <f t="shared" ref="CK315:CK378" si="147">IF($CH315=0,S315,NA())</f>
        <v>0</v>
      </c>
      <c r="CL315" s="146">
        <f t="shared" ref="CL315:CL378" si="148">IF($CH315=0,AA315,NA())</f>
        <v>0</v>
      </c>
      <c r="CM315" s="146">
        <f t="shared" ref="CM315:CM378" si="149">IF($CH315=0,AG315,NA())</f>
        <v>0</v>
      </c>
      <c r="CN315" s="146">
        <f t="shared" ref="CN315:CN378" si="150">IF($CH315=0,AL315,NA())</f>
        <v>0</v>
      </c>
      <c r="CO315" s="146" t="e">
        <f t="shared" ref="CO315:CO378" si="151">IF($CH315=1,G315,NA())</f>
        <v>#N/A</v>
      </c>
      <c r="CP315" s="146" t="e">
        <f t="shared" ref="CP315:CP378" si="152">IF($CH315=1,M315,NA())</f>
        <v>#N/A</v>
      </c>
      <c r="CQ315" s="146" t="e">
        <f t="shared" ref="CQ315:CQ378" si="153">IF($CH315=1,S315,NA())</f>
        <v>#N/A</v>
      </c>
      <c r="CR315" s="146" t="e">
        <f t="shared" ref="CR315:CR378" si="154">IF($CH315=1,AA315,NA())</f>
        <v>#N/A</v>
      </c>
      <c r="CS315" s="146" t="e">
        <f t="shared" ref="CS315:CS378" si="155">IF($CH315=1,AG315,NA())</f>
        <v>#N/A</v>
      </c>
      <c r="CT315" s="146" t="e">
        <f t="shared" ref="CT315:CT378" si="156">IF($CH315=1,AL315,NA())</f>
        <v>#N/A</v>
      </c>
      <c r="CU315" s="146">
        <f t="shared" ref="CU315:CU378" si="157">IF($CH315=0,J315,NA())</f>
        <v>0</v>
      </c>
      <c r="CV315" s="146">
        <f t="shared" ref="CV315:CV378" si="158">IF($CH315=0,P315,NA())</f>
        <v>0</v>
      </c>
      <c r="CW315" s="146">
        <f t="shared" ref="CW315:CW378" si="159">IF($CH315=0,V315,NA())</f>
        <v>0</v>
      </c>
      <c r="CX315" s="146">
        <f t="shared" ref="CX315:CX378" si="160">IF($CH315=0,AD315,NA())</f>
        <v>0</v>
      </c>
      <c r="CY315" s="146">
        <f t="shared" ref="CY315:CY378" si="161">IF($CH315=0,AI315,NA())</f>
        <v>0</v>
      </c>
      <c r="CZ315" s="146">
        <f t="shared" ref="CZ315:CZ378" si="162">IF($CH315=0,AO315,NA())</f>
        <v>0</v>
      </c>
      <c r="DA315" s="146" t="e">
        <f t="shared" ref="DA315:DA378" si="163">IF($CH315=1,J315,NA())</f>
        <v>#N/A</v>
      </c>
      <c r="DB315" s="146" t="e">
        <f t="shared" ref="DB315:DB378" si="164">IF($CH315=1,P315,NA())</f>
        <v>#N/A</v>
      </c>
      <c r="DC315" s="146" t="e">
        <f t="shared" ref="DC315:DC378" si="165">IF($CH315=1,V315,NA())</f>
        <v>#N/A</v>
      </c>
      <c r="DD315" s="146" t="e">
        <f t="shared" ref="DD315:DD378" si="166">IF($CH315=1,AD315,NA())</f>
        <v>#N/A</v>
      </c>
      <c r="DE315" s="146" t="e">
        <f t="shared" ref="DE315:DE378" si="167">IF($CH315=1,AI315,NA())</f>
        <v>#N/A</v>
      </c>
      <c r="DF315" s="146" t="e">
        <f t="shared" ref="DF315:DF378" si="168">IF($CH315=1,AO315,NA())</f>
        <v>#N/A</v>
      </c>
    </row>
    <row r="316" spans="2:110" x14ac:dyDescent="0.25">
      <c r="B316" s="142"/>
      <c r="G316" s="112"/>
      <c r="H316" s="112"/>
      <c r="I316" s="112"/>
      <c r="J316" s="112"/>
      <c r="K316" s="112"/>
      <c r="L316" s="112"/>
      <c r="M316" s="113"/>
      <c r="N316" s="113"/>
      <c r="O316" s="113"/>
      <c r="P316" s="113"/>
      <c r="Q316" s="113"/>
      <c r="R316" s="113"/>
      <c r="S316" s="114"/>
      <c r="T316" s="114"/>
      <c r="U316" s="114"/>
      <c r="V316" s="114"/>
      <c r="W316" s="114"/>
      <c r="X316" s="114"/>
      <c r="AR316" s="112" t="str">
        <f t="shared" si="114"/>
        <v/>
      </c>
      <c r="AS316" s="112" t="str">
        <f t="shared" si="115"/>
        <v/>
      </c>
      <c r="AU316" s="113" t="str">
        <f t="shared" si="116"/>
        <v/>
      </c>
      <c r="AV316" s="113" t="str">
        <f t="shared" si="117"/>
        <v/>
      </c>
      <c r="AX316" s="114" t="str">
        <f t="shared" si="118"/>
        <v/>
      </c>
      <c r="AY316" s="114" t="str">
        <f t="shared" si="119"/>
        <v/>
      </c>
      <c r="BA316" s="109" t="str">
        <f t="shared" si="120"/>
        <v/>
      </c>
      <c r="BB316" s="109" t="str">
        <f t="shared" si="121"/>
        <v/>
      </c>
      <c r="BD316" s="110" t="str">
        <f t="shared" si="122"/>
        <v/>
      </c>
      <c r="BE316" s="110" t="str">
        <f t="shared" si="123"/>
        <v/>
      </c>
      <c r="BG316" s="111" t="str">
        <f t="shared" si="124"/>
        <v/>
      </c>
      <c r="BH316" s="111" t="str">
        <f t="shared" si="125"/>
        <v/>
      </c>
      <c r="BJ316" s="144" t="str">
        <f t="shared" si="126"/>
        <v/>
      </c>
      <c r="BK316" s="113" t="str">
        <f t="shared" si="127"/>
        <v/>
      </c>
      <c r="BL316" s="114" t="str">
        <f t="shared" si="128"/>
        <v/>
      </c>
      <c r="BM316" s="109" t="str">
        <f t="shared" si="129"/>
        <v/>
      </c>
      <c r="BN316" s="110" t="str">
        <f t="shared" si="130"/>
        <v/>
      </c>
      <c r="BO316" s="145" t="str">
        <f t="shared" si="131"/>
        <v/>
      </c>
      <c r="BP316" s="115" t="str">
        <f t="shared" si="132"/>
        <v/>
      </c>
      <c r="BQ316" s="116" t="str">
        <f t="shared" si="133"/>
        <v/>
      </c>
      <c r="BR316" s="117" t="str">
        <f t="shared" si="134"/>
        <v/>
      </c>
      <c r="BS316" s="118" t="str">
        <f t="shared" si="135"/>
        <v/>
      </c>
      <c r="BT316" s="119" t="str">
        <f t="shared" si="136"/>
        <v/>
      </c>
      <c r="BU316" s="120" t="str">
        <f t="shared" si="137"/>
        <v/>
      </c>
      <c r="BV316" s="115" t="str">
        <f t="shared" si="138"/>
        <v/>
      </c>
      <c r="BW316" s="116" t="str">
        <f t="shared" si="139"/>
        <v/>
      </c>
      <c r="BX316" s="117" t="str">
        <f t="shared" si="140"/>
        <v/>
      </c>
      <c r="BY316" s="118" t="str">
        <f t="shared" si="141"/>
        <v/>
      </c>
      <c r="BZ316" s="119" t="str">
        <f t="shared" si="142"/>
        <v/>
      </c>
      <c r="CA316" s="120" t="str">
        <f t="shared" si="143"/>
        <v/>
      </c>
      <c r="CB316" s="146" t="e">
        <f>VLOOKUP($A316,[1]Peaks!$A$4:$G$21,2)</f>
        <v>#N/A</v>
      </c>
      <c r="CC316" s="146" t="e">
        <f>VLOOKUP($A316,[1]Peaks!$A$4:$G$21,3)</f>
        <v>#N/A</v>
      </c>
      <c r="CD316" s="146" t="e">
        <f>VLOOKUP($A316,[1]Peaks!$A$4:$G$21,4)</f>
        <v>#N/A</v>
      </c>
      <c r="CE316" s="146" t="e">
        <f>VLOOKUP($A316,[1]Peaks!$A$4:$G$21,5)</f>
        <v>#N/A</v>
      </c>
      <c r="CF316" s="146" t="e">
        <f>VLOOKUP($A316,[1]Peaks!$A$4:$G$21,6)</f>
        <v>#N/A</v>
      </c>
      <c r="CG316" s="146" t="e">
        <f>VLOOKUP($A316,[1]Peaks!$A$4:$G$21,7)</f>
        <v>#N/A</v>
      </c>
      <c r="CH316" s="146">
        <f t="shared" si="144"/>
        <v>0</v>
      </c>
      <c r="CI316" s="146">
        <f t="shared" si="145"/>
        <v>0</v>
      </c>
      <c r="CJ316" s="146">
        <f t="shared" si="146"/>
        <v>0</v>
      </c>
      <c r="CK316" s="146">
        <f t="shared" si="147"/>
        <v>0</v>
      </c>
      <c r="CL316" s="146">
        <f t="shared" si="148"/>
        <v>0</v>
      </c>
      <c r="CM316" s="146">
        <f t="shared" si="149"/>
        <v>0</v>
      </c>
      <c r="CN316" s="146">
        <f t="shared" si="150"/>
        <v>0</v>
      </c>
      <c r="CO316" s="146" t="e">
        <f t="shared" si="151"/>
        <v>#N/A</v>
      </c>
      <c r="CP316" s="146" t="e">
        <f t="shared" si="152"/>
        <v>#N/A</v>
      </c>
      <c r="CQ316" s="146" t="e">
        <f t="shared" si="153"/>
        <v>#N/A</v>
      </c>
      <c r="CR316" s="146" t="e">
        <f t="shared" si="154"/>
        <v>#N/A</v>
      </c>
      <c r="CS316" s="146" t="e">
        <f t="shared" si="155"/>
        <v>#N/A</v>
      </c>
      <c r="CT316" s="146" t="e">
        <f t="shared" si="156"/>
        <v>#N/A</v>
      </c>
      <c r="CU316" s="146">
        <f t="shared" si="157"/>
        <v>0</v>
      </c>
      <c r="CV316" s="146">
        <f t="shared" si="158"/>
        <v>0</v>
      </c>
      <c r="CW316" s="146">
        <f t="shared" si="159"/>
        <v>0</v>
      </c>
      <c r="CX316" s="146">
        <f t="shared" si="160"/>
        <v>0</v>
      </c>
      <c r="CY316" s="146">
        <f t="shared" si="161"/>
        <v>0</v>
      </c>
      <c r="CZ316" s="146">
        <f t="shared" si="162"/>
        <v>0</v>
      </c>
      <c r="DA316" s="146" t="e">
        <f t="shared" si="163"/>
        <v>#N/A</v>
      </c>
      <c r="DB316" s="146" t="e">
        <f t="shared" si="164"/>
        <v>#N/A</v>
      </c>
      <c r="DC316" s="146" t="e">
        <f t="shared" si="165"/>
        <v>#N/A</v>
      </c>
      <c r="DD316" s="146" t="e">
        <f t="shared" si="166"/>
        <v>#N/A</v>
      </c>
      <c r="DE316" s="146" t="e">
        <f t="shared" si="167"/>
        <v>#N/A</v>
      </c>
      <c r="DF316" s="146" t="e">
        <f t="shared" si="168"/>
        <v>#N/A</v>
      </c>
    </row>
    <row r="317" spans="2:110" x14ac:dyDescent="0.25">
      <c r="B317" s="142"/>
      <c r="G317" s="112"/>
      <c r="H317" s="112"/>
      <c r="I317" s="112"/>
      <c r="J317" s="112"/>
      <c r="K317" s="112"/>
      <c r="L317" s="112"/>
      <c r="M317" s="113"/>
      <c r="N317" s="113"/>
      <c r="O317" s="113"/>
      <c r="P317" s="113"/>
      <c r="Q317" s="113"/>
      <c r="R317" s="113"/>
      <c r="S317" s="114"/>
      <c r="T317" s="114"/>
      <c r="U317" s="114"/>
      <c r="V317" s="114"/>
      <c r="W317" s="114"/>
      <c r="X317" s="114"/>
      <c r="AR317" s="112" t="str">
        <f t="shared" si="114"/>
        <v/>
      </c>
      <c r="AS317" s="112" t="str">
        <f t="shared" si="115"/>
        <v/>
      </c>
      <c r="AU317" s="113" t="str">
        <f t="shared" si="116"/>
        <v/>
      </c>
      <c r="AV317" s="113" t="str">
        <f t="shared" si="117"/>
        <v/>
      </c>
      <c r="AX317" s="114" t="str">
        <f t="shared" si="118"/>
        <v/>
      </c>
      <c r="AY317" s="114" t="str">
        <f t="shared" si="119"/>
        <v/>
      </c>
      <c r="BA317" s="109" t="str">
        <f t="shared" si="120"/>
        <v/>
      </c>
      <c r="BB317" s="109" t="str">
        <f t="shared" si="121"/>
        <v/>
      </c>
      <c r="BD317" s="110" t="str">
        <f t="shared" si="122"/>
        <v/>
      </c>
      <c r="BE317" s="110" t="str">
        <f t="shared" si="123"/>
        <v/>
      </c>
      <c r="BG317" s="111" t="str">
        <f t="shared" si="124"/>
        <v/>
      </c>
      <c r="BH317" s="111" t="str">
        <f t="shared" si="125"/>
        <v/>
      </c>
      <c r="BJ317" s="144" t="str">
        <f t="shared" si="126"/>
        <v/>
      </c>
      <c r="BK317" s="113" t="str">
        <f t="shared" si="127"/>
        <v/>
      </c>
      <c r="BL317" s="114" t="str">
        <f t="shared" si="128"/>
        <v/>
      </c>
      <c r="BM317" s="109" t="str">
        <f t="shared" si="129"/>
        <v/>
      </c>
      <c r="BN317" s="110" t="str">
        <f t="shared" si="130"/>
        <v/>
      </c>
      <c r="BO317" s="145" t="str">
        <f t="shared" si="131"/>
        <v/>
      </c>
      <c r="BP317" s="115" t="str">
        <f t="shared" si="132"/>
        <v/>
      </c>
      <c r="BQ317" s="116" t="str">
        <f t="shared" si="133"/>
        <v/>
      </c>
      <c r="BR317" s="117" t="str">
        <f t="shared" si="134"/>
        <v/>
      </c>
      <c r="BS317" s="118" t="str">
        <f t="shared" si="135"/>
        <v/>
      </c>
      <c r="BT317" s="119" t="str">
        <f t="shared" si="136"/>
        <v/>
      </c>
      <c r="BU317" s="120" t="str">
        <f t="shared" si="137"/>
        <v/>
      </c>
      <c r="BV317" s="115" t="str">
        <f t="shared" si="138"/>
        <v/>
      </c>
      <c r="BW317" s="116" t="str">
        <f t="shared" si="139"/>
        <v/>
      </c>
      <c r="BX317" s="117" t="str">
        <f t="shared" si="140"/>
        <v/>
      </c>
      <c r="BY317" s="118" t="str">
        <f t="shared" si="141"/>
        <v/>
      </c>
      <c r="BZ317" s="119" t="str">
        <f t="shared" si="142"/>
        <v/>
      </c>
      <c r="CA317" s="120" t="str">
        <f t="shared" si="143"/>
        <v/>
      </c>
      <c r="CB317" s="146" t="e">
        <f>VLOOKUP($A317,[1]Peaks!$A$4:$G$21,2)</f>
        <v>#N/A</v>
      </c>
      <c r="CC317" s="146" t="e">
        <f>VLOOKUP($A317,[1]Peaks!$A$4:$G$21,3)</f>
        <v>#N/A</v>
      </c>
      <c r="CD317" s="146" t="e">
        <f>VLOOKUP($A317,[1]Peaks!$A$4:$G$21,4)</f>
        <v>#N/A</v>
      </c>
      <c r="CE317" s="146" t="e">
        <f>VLOOKUP($A317,[1]Peaks!$A$4:$G$21,5)</f>
        <v>#N/A</v>
      </c>
      <c r="CF317" s="146" t="e">
        <f>VLOOKUP($A317,[1]Peaks!$A$4:$G$21,6)</f>
        <v>#N/A</v>
      </c>
      <c r="CG317" s="146" t="e">
        <f>VLOOKUP($A317,[1]Peaks!$A$4:$G$21,7)</f>
        <v>#N/A</v>
      </c>
      <c r="CH317" s="146">
        <f t="shared" si="144"/>
        <v>0</v>
      </c>
      <c r="CI317" s="146">
        <f t="shared" si="145"/>
        <v>0</v>
      </c>
      <c r="CJ317" s="146">
        <f t="shared" si="146"/>
        <v>0</v>
      </c>
      <c r="CK317" s="146">
        <f t="shared" si="147"/>
        <v>0</v>
      </c>
      <c r="CL317" s="146">
        <f t="shared" si="148"/>
        <v>0</v>
      </c>
      <c r="CM317" s="146">
        <f t="shared" si="149"/>
        <v>0</v>
      </c>
      <c r="CN317" s="146">
        <f t="shared" si="150"/>
        <v>0</v>
      </c>
      <c r="CO317" s="146" t="e">
        <f t="shared" si="151"/>
        <v>#N/A</v>
      </c>
      <c r="CP317" s="146" t="e">
        <f t="shared" si="152"/>
        <v>#N/A</v>
      </c>
      <c r="CQ317" s="146" t="e">
        <f t="shared" si="153"/>
        <v>#N/A</v>
      </c>
      <c r="CR317" s="146" t="e">
        <f t="shared" si="154"/>
        <v>#N/A</v>
      </c>
      <c r="CS317" s="146" t="e">
        <f t="shared" si="155"/>
        <v>#N/A</v>
      </c>
      <c r="CT317" s="146" t="e">
        <f t="shared" si="156"/>
        <v>#N/A</v>
      </c>
      <c r="CU317" s="146">
        <f t="shared" si="157"/>
        <v>0</v>
      </c>
      <c r="CV317" s="146">
        <f t="shared" si="158"/>
        <v>0</v>
      </c>
      <c r="CW317" s="146">
        <f t="shared" si="159"/>
        <v>0</v>
      </c>
      <c r="CX317" s="146">
        <f t="shared" si="160"/>
        <v>0</v>
      </c>
      <c r="CY317" s="146">
        <f t="shared" si="161"/>
        <v>0</v>
      </c>
      <c r="CZ317" s="146">
        <f t="shared" si="162"/>
        <v>0</v>
      </c>
      <c r="DA317" s="146" t="e">
        <f t="shared" si="163"/>
        <v>#N/A</v>
      </c>
      <c r="DB317" s="146" t="e">
        <f t="shared" si="164"/>
        <v>#N/A</v>
      </c>
      <c r="DC317" s="146" t="e">
        <f t="shared" si="165"/>
        <v>#N/A</v>
      </c>
      <c r="DD317" s="146" t="e">
        <f t="shared" si="166"/>
        <v>#N/A</v>
      </c>
      <c r="DE317" s="146" t="e">
        <f t="shared" si="167"/>
        <v>#N/A</v>
      </c>
      <c r="DF317" s="146" t="e">
        <f t="shared" si="168"/>
        <v>#N/A</v>
      </c>
    </row>
    <row r="318" spans="2:110" x14ac:dyDescent="0.25">
      <c r="B318" s="142"/>
      <c r="G318" s="112"/>
      <c r="H318" s="112"/>
      <c r="I318" s="112"/>
      <c r="J318" s="112"/>
      <c r="K318" s="112"/>
      <c r="L318" s="112"/>
      <c r="M318" s="113"/>
      <c r="N318" s="113"/>
      <c r="O318" s="113"/>
      <c r="P318" s="113"/>
      <c r="Q318" s="113"/>
      <c r="R318" s="113"/>
      <c r="S318" s="114"/>
      <c r="T318" s="114"/>
      <c r="U318" s="114"/>
      <c r="V318" s="114"/>
      <c r="W318" s="114"/>
      <c r="X318" s="114"/>
      <c r="AR318" s="112" t="str">
        <f t="shared" si="114"/>
        <v/>
      </c>
      <c r="AS318" s="112" t="str">
        <f t="shared" si="115"/>
        <v/>
      </c>
      <c r="AU318" s="113" t="str">
        <f t="shared" si="116"/>
        <v/>
      </c>
      <c r="AV318" s="113" t="str">
        <f t="shared" si="117"/>
        <v/>
      </c>
      <c r="AX318" s="114" t="str">
        <f t="shared" si="118"/>
        <v/>
      </c>
      <c r="AY318" s="114" t="str">
        <f t="shared" si="119"/>
        <v/>
      </c>
      <c r="BA318" s="109" t="str">
        <f t="shared" si="120"/>
        <v/>
      </c>
      <c r="BB318" s="109" t="str">
        <f t="shared" si="121"/>
        <v/>
      </c>
      <c r="BD318" s="110" t="str">
        <f t="shared" si="122"/>
        <v/>
      </c>
      <c r="BE318" s="110" t="str">
        <f t="shared" si="123"/>
        <v/>
      </c>
      <c r="BG318" s="111" t="str">
        <f t="shared" si="124"/>
        <v/>
      </c>
      <c r="BH318" s="111" t="str">
        <f t="shared" si="125"/>
        <v/>
      </c>
      <c r="BJ318" s="144" t="str">
        <f t="shared" si="126"/>
        <v/>
      </c>
      <c r="BK318" s="113" t="str">
        <f t="shared" si="127"/>
        <v/>
      </c>
      <c r="BL318" s="114" t="str">
        <f t="shared" si="128"/>
        <v/>
      </c>
      <c r="BM318" s="109" t="str">
        <f t="shared" si="129"/>
        <v/>
      </c>
      <c r="BN318" s="110" t="str">
        <f t="shared" si="130"/>
        <v/>
      </c>
      <c r="BO318" s="145" t="str">
        <f t="shared" si="131"/>
        <v/>
      </c>
      <c r="BP318" s="115" t="str">
        <f t="shared" si="132"/>
        <v/>
      </c>
      <c r="BQ318" s="116" t="str">
        <f t="shared" si="133"/>
        <v/>
      </c>
      <c r="BR318" s="117" t="str">
        <f t="shared" si="134"/>
        <v/>
      </c>
      <c r="BS318" s="118" t="str">
        <f t="shared" si="135"/>
        <v/>
      </c>
      <c r="BT318" s="119" t="str">
        <f t="shared" si="136"/>
        <v/>
      </c>
      <c r="BU318" s="120" t="str">
        <f t="shared" si="137"/>
        <v/>
      </c>
      <c r="BV318" s="115" t="str">
        <f t="shared" si="138"/>
        <v/>
      </c>
      <c r="BW318" s="116" t="str">
        <f t="shared" si="139"/>
        <v/>
      </c>
      <c r="BX318" s="117" t="str">
        <f t="shared" si="140"/>
        <v/>
      </c>
      <c r="BY318" s="118" t="str">
        <f t="shared" si="141"/>
        <v/>
      </c>
      <c r="BZ318" s="119" t="str">
        <f t="shared" si="142"/>
        <v/>
      </c>
      <c r="CA318" s="120" t="str">
        <f t="shared" si="143"/>
        <v/>
      </c>
      <c r="CB318" s="146" t="e">
        <f>VLOOKUP($A318,[1]Peaks!$A$4:$G$21,2)</f>
        <v>#N/A</v>
      </c>
      <c r="CC318" s="146" t="e">
        <f>VLOOKUP($A318,[1]Peaks!$A$4:$G$21,3)</f>
        <v>#N/A</v>
      </c>
      <c r="CD318" s="146" t="e">
        <f>VLOOKUP($A318,[1]Peaks!$A$4:$G$21,4)</f>
        <v>#N/A</v>
      </c>
      <c r="CE318" s="146" t="e">
        <f>VLOOKUP($A318,[1]Peaks!$A$4:$G$21,5)</f>
        <v>#N/A</v>
      </c>
      <c r="CF318" s="146" t="e">
        <f>VLOOKUP($A318,[1]Peaks!$A$4:$G$21,6)</f>
        <v>#N/A</v>
      </c>
      <c r="CG318" s="146" t="e">
        <f>VLOOKUP($A318,[1]Peaks!$A$4:$G$21,7)</f>
        <v>#N/A</v>
      </c>
      <c r="CH318" s="146">
        <f t="shared" si="144"/>
        <v>0</v>
      </c>
      <c r="CI318" s="146">
        <f t="shared" si="145"/>
        <v>0</v>
      </c>
      <c r="CJ318" s="146">
        <f t="shared" si="146"/>
        <v>0</v>
      </c>
      <c r="CK318" s="146">
        <f t="shared" si="147"/>
        <v>0</v>
      </c>
      <c r="CL318" s="146">
        <f t="shared" si="148"/>
        <v>0</v>
      </c>
      <c r="CM318" s="146">
        <f t="shared" si="149"/>
        <v>0</v>
      </c>
      <c r="CN318" s="146">
        <f t="shared" si="150"/>
        <v>0</v>
      </c>
      <c r="CO318" s="146" t="e">
        <f t="shared" si="151"/>
        <v>#N/A</v>
      </c>
      <c r="CP318" s="146" t="e">
        <f t="shared" si="152"/>
        <v>#N/A</v>
      </c>
      <c r="CQ318" s="146" t="e">
        <f t="shared" si="153"/>
        <v>#N/A</v>
      </c>
      <c r="CR318" s="146" t="e">
        <f t="shared" si="154"/>
        <v>#N/A</v>
      </c>
      <c r="CS318" s="146" t="e">
        <f t="shared" si="155"/>
        <v>#N/A</v>
      </c>
      <c r="CT318" s="146" t="e">
        <f t="shared" si="156"/>
        <v>#N/A</v>
      </c>
      <c r="CU318" s="146">
        <f t="shared" si="157"/>
        <v>0</v>
      </c>
      <c r="CV318" s="146">
        <f t="shared" si="158"/>
        <v>0</v>
      </c>
      <c r="CW318" s="146">
        <f t="shared" si="159"/>
        <v>0</v>
      </c>
      <c r="CX318" s="146">
        <f t="shared" si="160"/>
        <v>0</v>
      </c>
      <c r="CY318" s="146">
        <f t="shared" si="161"/>
        <v>0</v>
      </c>
      <c r="CZ318" s="146">
        <f t="shared" si="162"/>
        <v>0</v>
      </c>
      <c r="DA318" s="146" t="e">
        <f t="shared" si="163"/>
        <v>#N/A</v>
      </c>
      <c r="DB318" s="146" t="e">
        <f t="shared" si="164"/>
        <v>#N/A</v>
      </c>
      <c r="DC318" s="146" t="e">
        <f t="shared" si="165"/>
        <v>#N/A</v>
      </c>
      <c r="DD318" s="146" t="e">
        <f t="shared" si="166"/>
        <v>#N/A</v>
      </c>
      <c r="DE318" s="146" t="e">
        <f t="shared" si="167"/>
        <v>#N/A</v>
      </c>
      <c r="DF318" s="146" t="e">
        <f t="shared" si="168"/>
        <v>#N/A</v>
      </c>
    </row>
    <row r="319" spans="2:110" x14ac:dyDescent="0.25">
      <c r="B319" s="142"/>
      <c r="G319" s="112"/>
      <c r="H319" s="112"/>
      <c r="I319" s="112"/>
      <c r="J319" s="112"/>
      <c r="K319" s="112"/>
      <c r="L319" s="112"/>
      <c r="M319" s="113"/>
      <c r="N319" s="113"/>
      <c r="O319" s="113"/>
      <c r="P319" s="113"/>
      <c r="Q319" s="113"/>
      <c r="R319" s="113"/>
      <c r="S319" s="114"/>
      <c r="T319" s="114"/>
      <c r="U319" s="114"/>
      <c r="V319" s="114"/>
      <c r="W319" s="114"/>
      <c r="X319" s="114"/>
      <c r="AR319" s="112" t="str">
        <f t="shared" si="114"/>
        <v/>
      </c>
      <c r="AS319" s="112" t="str">
        <f t="shared" si="115"/>
        <v/>
      </c>
      <c r="AU319" s="113" t="str">
        <f t="shared" si="116"/>
        <v/>
      </c>
      <c r="AV319" s="113" t="str">
        <f t="shared" si="117"/>
        <v/>
      </c>
      <c r="AX319" s="114" t="str">
        <f t="shared" si="118"/>
        <v/>
      </c>
      <c r="AY319" s="114" t="str">
        <f t="shared" si="119"/>
        <v/>
      </c>
      <c r="BA319" s="109" t="str">
        <f t="shared" si="120"/>
        <v/>
      </c>
      <c r="BB319" s="109" t="str">
        <f t="shared" si="121"/>
        <v/>
      </c>
      <c r="BD319" s="110" t="str">
        <f t="shared" si="122"/>
        <v/>
      </c>
      <c r="BE319" s="110" t="str">
        <f t="shared" si="123"/>
        <v/>
      </c>
      <c r="BG319" s="111" t="str">
        <f t="shared" si="124"/>
        <v/>
      </c>
      <c r="BH319" s="111" t="str">
        <f t="shared" si="125"/>
        <v/>
      </c>
      <c r="BJ319" s="144" t="str">
        <f t="shared" si="126"/>
        <v/>
      </c>
      <c r="BK319" s="113" t="str">
        <f t="shared" si="127"/>
        <v/>
      </c>
      <c r="BL319" s="114" t="str">
        <f t="shared" si="128"/>
        <v/>
      </c>
      <c r="BM319" s="109" t="str">
        <f t="shared" si="129"/>
        <v/>
      </c>
      <c r="BN319" s="110" t="str">
        <f t="shared" si="130"/>
        <v/>
      </c>
      <c r="BO319" s="145" t="str">
        <f t="shared" si="131"/>
        <v/>
      </c>
      <c r="BP319" s="115" t="str">
        <f t="shared" si="132"/>
        <v/>
      </c>
      <c r="BQ319" s="116" t="str">
        <f t="shared" si="133"/>
        <v/>
      </c>
      <c r="BR319" s="117" t="str">
        <f t="shared" si="134"/>
        <v/>
      </c>
      <c r="BS319" s="118" t="str">
        <f t="shared" si="135"/>
        <v/>
      </c>
      <c r="BT319" s="119" t="str">
        <f t="shared" si="136"/>
        <v/>
      </c>
      <c r="BU319" s="120" t="str">
        <f t="shared" si="137"/>
        <v/>
      </c>
      <c r="BV319" s="115" t="str">
        <f t="shared" si="138"/>
        <v/>
      </c>
      <c r="BW319" s="116" t="str">
        <f t="shared" si="139"/>
        <v/>
      </c>
      <c r="BX319" s="117" t="str">
        <f t="shared" si="140"/>
        <v/>
      </c>
      <c r="BY319" s="118" t="str">
        <f t="shared" si="141"/>
        <v/>
      </c>
      <c r="BZ319" s="119" t="str">
        <f t="shared" si="142"/>
        <v/>
      </c>
      <c r="CA319" s="120" t="str">
        <f t="shared" si="143"/>
        <v/>
      </c>
      <c r="CB319" s="146" t="e">
        <f>VLOOKUP($A319,[1]Peaks!$A$4:$G$21,2)</f>
        <v>#N/A</v>
      </c>
      <c r="CC319" s="146" t="e">
        <f>VLOOKUP($A319,[1]Peaks!$A$4:$G$21,3)</f>
        <v>#N/A</v>
      </c>
      <c r="CD319" s="146" t="e">
        <f>VLOOKUP($A319,[1]Peaks!$A$4:$G$21,4)</f>
        <v>#N/A</v>
      </c>
      <c r="CE319" s="146" t="e">
        <f>VLOOKUP($A319,[1]Peaks!$A$4:$G$21,5)</f>
        <v>#N/A</v>
      </c>
      <c r="CF319" s="146" t="e">
        <f>VLOOKUP($A319,[1]Peaks!$A$4:$G$21,6)</f>
        <v>#N/A</v>
      </c>
      <c r="CG319" s="146" t="e">
        <f>VLOOKUP($A319,[1]Peaks!$A$4:$G$21,7)</f>
        <v>#N/A</v>
      </c>
      <c r="CH319" s="146">
        <f t="shared" si="144"/>
        <v>0</v>
      </c>
      <c r="CI319" s="146">
        <f t="shared" si="145"/>
        <v>0</v>
      </c>
      <c r="CJ319" s="146">
        <f t="shared" si="146"/>
        <v>0</v>
      </c>
      <c r="CK319" s="146">
        <f t="shared" si="147"/>
        <v>0</v>
      </c>
      <c r="CL319" s="146">
        <f t="shared" si="148"/>
        <v>0</v>
      </c>
      <c r="CM319" s="146">
        <f t="shared" si="149"/>
        <v>0</v>
      </c>
      <c r="CN319" s="146">
        <f t="shared" si="150"/>
        <v>0</v>
      </c>
      <c r="CO319" s="146" t="e">
        <f t="shared" si="151"/>
        <v>#N/A</v>
      </c>
      <c r="CP319" s="146" t="e">
        <f t="shared" si="152"/>
        <v>#N/A</v>
      </c>
      <c r="CQ319" s="146" t="e">
        <f t="shared" si="153"/>
        <v>#N/A</v>
      </c>
      <c r="CR319" s="146" t="e">
        <f t="shared" si="154"/>
        <v>#N/A</v>
      </c>
      <c r="CS319" s="146" t="e">
        <f t="shared" si="155"/>
        <v>#N/A</v>
      </c>
      <c r="CT319" s="146" t="e">
        <f t="shared" si="156"/>
        <v>#N/A</v>
      </c>
      <c r="CU319" s="146">
        <f t="shared" si="157"/>
        <v>0</v>
      </c>
      <c r="CV319" s="146">
        <f t="shared" si="158"/>
        <v>0</v>
      </c>
      <c r="CW319" s="146">
        <f t="shared" si="159"/>
        <v>0</v>
      </c>
      <c r="CX319" s="146">
        <f t="shared" si="160"/>
        <v>0</v>
      </c>
      <c r="CY319" s="146">
        <f t="shared" si="161"/>
        <v>0</v>
      </c>
      <c r="CZ319" s="146">
        <f t="shared" si="162"/>
        <v>0</v>
      </c>
      <c r="DA319" s="146" t="e">
        <f t="shared" si="163"/>
        <v>#N/A</v>
      </c>
      <c r="DB319" s="146" t="e">
        <f t="shared" si="164"/>
        <v>#N/A</v>
      </c>
      <c r="DC319" s="146" t="e">
        <f t="shared" si="165"/>
        <v>#N/A</v>
      </c>
      <c r="DD319" s="146" t="e">
        <f t="shared" si="166"/>
        <v>#N/A</v>
      </c>
      <c r="DE319" s="146" t="e">
        <f t="shared" si="167"/>
        <v>#N/A</v>
      </c>
      <c r="DF319" s="146" t="e">
        <f t="shared" si="168"/>
        <v>#N/A</v>
      </c>
    </row>
    <row r="320" spans="2:110" x14ac:dyDescent="0.25">
      <c r="B320" s="142"/>
      <c r="G320" s="112"/>
      <c r="H320" s="112"/>
      <c r="I320" s="112"/>
      <c r="J320" s="112"/>
      <c r="K320" s="112"/>
      <c r="L320" s="112"/>
      <c r="M320" s="113"/>
      <c r="N320" s="113"/>
      <c r="O320" s="113"/>
      <c r="P320" s="113"/>
      <c r="Q320" s="113"/>
      <c r="R320" s="113"/>
      <c r="S320" s="114"/>
      <c r="T320" s="114"/>
      <c r="U320" s="114"/>
      <c r="V320" s="114"/>
      <c r="W320" s="114"/>
      <c r="X320" s="114"/>
      <c r="AR320" s="112" t="str">
        <f t="shared" si="114"/>
        <v/>
      </c>
      <c r="AS320" s="112" t="str">
        <f t="shared" si="115"/>
        <v/>
      </c>
      <c r="AU320" s="113" t="str">
        <f t="shared" si="116"/>
        <v/>
      </c>
      <c r="AV320" s="113" t="str">
        <f t="shared" si="117"/>
        <v/>
      </c>
      <c r="AX320" s="114" t="str">
        <f t="shared" si="118"/>
        <v/>
      </c>
      <c r="AY320" s="114" t="str">
        <f t="shared" si="119"/>
        <v/>
      </c>
      <c r="BA320" s="109" t="str">
        <f t="shared" si="120"/>
        <v/>
      </c>
      <c r="BB320" s="109" t="str">
        <f t="shared" si="121"/>
        <v/>
      </c>
      <c r="BD320" s="110" t="str">
        <f t="shared" si="122"/>
        <v/>
      </c>
      <c r="BE320" s="110" t="str">
        <f t="shared" si="123"/>
        <v/>
      </c>
      <c r="BG320" s="111" t="str">
        <f t="shared" si="124"/>
        <v/>
      </c>
      <c r="BH320" s="111" t="str">
        <f t="shared" si="125"/>
        <v/>
      </c>
      <c r="BJ320" s="144" t="str">
        <f t="shared" si="126"/>
        <v/>
      </c>
      <c r="BK320" s="113" t="str">
        <f t="shared" si="127"/>
        <v/>
      </c>
      <c r="BL320" s="114" t="str">
        <f t="shared" si="128"/>
        <v/>
      </c>
      <c r="BM320" s="109" t="str">
        <f t="shared" si="129"/>
        <v/>
      </c>
      <c r="BN320" s="110" t="str">
        <f t="shared" si="130"/>
        <v/>
      </c>
      <c r="BO320" s="145" t="str">
        <f t="shared" si="131"/>
        <v/>
      </c>
      <c r="BP320" s="115" t="str">
        <f t="shared" si="132"/>
        <v/>
      </c>
      <c r="BQ320" s="116" t="str">
        <f t="shared" si="133"/>
        <v/>
      </c>
      <c r="BR320" s="117" t="str">
        <f t="shared" si="134"/>
        <v/>
      </c>
      <c r="BS320" s="118" t="str">
        <f t="shared" si="135"/>
        <v/>
      </c>
      <c r="BT320" s="119" t="str">
        <f t="shared" si="136"/>
        <v/>
      </c>
      <c r="BU320" s="120" t="str">
        <f t="shared" si="137"/>
        <v/>
      </c>
      <c r="BV320" s="115" t="str">
        <f t="shared" si="138"/>
        <v/>
      </c>
      <c r="BW320" s="116" t="str">
        <f t="shared" si="139"/>
        <v/>
      </c>
      <c r="BX320" s="117" t="str">
        <f t="shared" si="140"/>
        <v/>
      </c>
      <c r="BY320" s="118" t="str">
        <f t="shared" si="141"/>
        <v/>
      </c>
      <c r="BZ320" s="119" t="str">
        <f t="shared" si="142"/>
        <v/>
      </c>
      <c r="CA320" s="120" t="str">
        <f t="shared" si="143"/>
        <v/>
      </c>
      <c r="CB320" s="146" t="e">
        <f>VLOOKUP($A320,[1]Peaks!$A$4:$G$21,2)</f>
        <v>#N/A</v>
      </c>
      <c r="CC320" s="146" t="e">
        <f>VLOOKUP($A320,[1]Peaks!$A$4:$G$21,3)</f>
        <v>#N/A</v>
      </c>
      <c r="CD320" s="146" t="e">
        <f>VLOOKUP($A320,[1]Peaks!$A$4:$G$21,4)</f>
        <v>#N/A</v>
      </c>
      <c r="CE320" s="146" t="e">
        <f>VLOOKUP($A320,[1]Peaks!$A$4:$G$21,5)</f>
        <v>#N/A</v>
      </c>
      <c r="CF320" s="146" t="e">
        <f>VLOOKUP($A320,[1]Peaks!$A$4:$G$21,6)</f>
        <v>#N/A</v>
      </c>
      <c r="CG320" s="146" t="e">
        <f>VLOOKUP($A320,[1]Peaks!$A$4:$G$21,7)</f>
        <v>#N/A</v>
      </c>
      <c r="CH320" s="146">
        <f t="shared" si="144"/>
        <v>0</v>
      </c>
      <c r="CI320" s="146">
        <f t="shared" si="145"/>
        <v>0</v>
      </c>
      <c r="CJ320" s="146">
        <f t="shared" si="146"/>
        <v>0</v>
      </c>
      <c r="CK320" s="146">
        <f t="shared" si="147"/>
        <v>0</v>
      </c>
      <c r="CL320" s="146">
        <f t="shared" si="148"/>
        <v>0</v>
      </c>
      <c r="CM320" s="146">
        <f t="shared" si="149"/>
        <v>0</v>
      </c>
      <c r="CN320" s="146">
        <f t="shared" si="150"/>
        <v>0</v>
      </c>
      <c r="CO320" s="146" t="e">
        <f t="shared" si="151"/>
        <v>#N/A</v>
      </c>
      <c r="CP320" s="146" t="e">
        <f t="shared" si="152"/>
        <v>#N/A</v>
      </c>
      <c r="CQ320" s="146" t="e">
        <f t="shared" si="153"/>
        <v>#N/A</v>
      </c>
      <c r="CR320" s="146" t="e">
        <f t="shared" si="154"/>
        <v>#N/A</v>
      </c>
      <c r="CS320" s="146" t="e">
        <f t="shared" si="155"/>
        <v>#N/A</v>
      </c>
      <c r="CT320" s="146" t="e">
        <f t="shared" si="156"/>
        <v>#N/A</v>
      </c>
      <c r="CU320" s="146">
        <f t="shared" si="157"/>
        <v>0</v>
      </c>
      <c r="CV320" s="146">
        <f t="shared" si="158"/>
        <v>0</v>
      </c>
      <c r="CW320" s="146">
        <f t="shared" si="159"/>
        <v>0</v>
      </c>
      <c r="CX320" s="146">
        <f t="shared" si="160"/>
        <v>0</v>
      </c>
      <c r="CY320" s="146">
        <f t="shared" si="161"/>
        <v>0</v>
      </c>
      <c r="CZ320" s="146">
        <f t="shared" si="162"/>
        <v>0</v>
      </c>
      <c r="DA320" s="146" t="e">
        <f t="shared" si="163"/>
        <v>#N/A</v>
      </c>
      <c r="DB320" s="146" t="e">
        <f t="shared" si="164"/>
        <v>#N/A</v>
      </c>
      <c r="DC320" s="146" t="e">
        <f t="shared" si="165"/>
        <v>#N/A</v>
      </c>
      <c r="DD320" s="146" t="e">
        <f t="shared" si="166"/>
        <v>#N/A</v>
      </c>
      <c r="DE320" s="146" t="e">
        <f t="shared" si="167"/>
        <v>#N/A</v>
      </c>
      <c r="DF320" s="146" t="e">
        <f t="shared" si="168"/>
        <v>#N/A</v>
      </c>
    </row>
    <row r="321" spans="2:110" x14ac:dyDescent="0.25">
      <c r="B321" s="142"/>
      <c r="G321" s="112"/>
      <c r="H321" s="112"/>
      <c r="I321" s="112"/>
      <c r="J321" s="112"/>
      <c r="K321" s="112"/>
      <c r="L321" s="112"/>
      <c r="M321" s="113"/>
      <c r="N321" s="113"/>
      <c r="O321" s="113"/>
      <c r="P321" s="113"/>
      <c r="Q321" s="113"/>
      <c r="R321" s="113"/>
      <c r="S321" s="114"/>
      <c r="T321" s="114"/>
      <c r="U321" s="114"/>
      <c r="V321" s="114"/>
      <c r="W321" s="114"/>
      <c r="X321" s="114"/>
      <c r="AR321" s="112" t="str">
        <f t="shared" si="114"/>
        <v/>
      </c>
      <c r="AS321" s="112" t="str">
        <f t="shared" si="115"/>
        <v/>
      </c>
      <c r="AU321" s="113" t="str">
        <f t="shared" si="116"/>
        <v/>
      </c>
      <c r="AV321" s="113" t="str">
        <f t="shared" si="117"/>
        <v/>
      </c>
      <c r="AX321" s="114" t="str">
        <f t="shared" si="118"/>
        <v/>
      </c>
      <c r="AY321" s="114" t="str">
        <f t="shared" si="119"/>
        <v/>
      </c>
      <c r="BA321" s="109" t="str">
        <f t="shared" si="120"/>
        <v/>
      </c>
      <c r="BB321" s="109" t="str">
        <f t="shared" si="121"/>
        <v/>
      </c>
      <c r="BD321" s="110" t="str">
        <f t="shared" si="122"/>
        <v/>
      </c>
      <c r="BE321" s="110" t="str">
        <f t="shared" si="123"/>
        <v/>
      </c>
      <c r="BG321" s="111" t="str">
        <f t="shared" si="124"/>
        <v/>
      </c>
      <c r="BH321" s="111" t="str">
        <f t="shared" si="125"/>
        <v/>
      </c>
      <c r="BJ321" s="144" t="str">
        <f t="shared" si="126"/>
        <v/>
      </c>
      <c r="BK321" s="113" t="str">
        <f t="shared" si="127"/>
        <v/>
      </c>
      <c r="BL321" s="114" t="str">
        <f t="shared" si="128"/>
        <v/>
      </c>
      <c r="BM321" s="109" t="str">
        <f t="shared" si="129"/>
        <v/>
      </c>
      <c r="BN321" s="110" t="str">
        <f t="shared" si="130"/>
        <v/>
      </c>
      <c r="BO321" s="145" t="str">
        <f t="shared" si="131"/>
        <v/>
      </c>
      <c r="BP321" s="115" t="str">
        <f t="shared" si="132"/>
        <v/>
      </c>
      <c r="BQ321" s="116" t="str">
        <f t="shared" si="133"/>
        <v/>
      </c>
      <c r="BR321" s="117" t="str">
        <f t="shared" si="134"/>
        <v/>
      </c>
      <c r="BS321" s="118" t="str">
        <f t="shared" si="135"/>
        <v/>
      </c>
      <c r="BT321" s="119" t="str">
        <f t="shared" si="136"/>
        <v/>
      </c>
      <c r="BU321" s="120" t="str">
        <f t="shared" si="137"/>
        <v/>
      </c>
      <c r="BV321" s="115" t="str">
        <f t="shared" si="138"/>
        <v/>
      </c>
      <c r="BW321" s="116" t="str">
        <f t="shared" si="139"/>
        <v/>
      </c>
      <c r="BX321" s="117" t="str">
        <f t="shared" si="140"/>
        <v/>
      </c>
      <c r="BY321" s="118" t="str">
        <f t="shared" si="141"/>
        <v/>
      </c>
      <c r="BZ321" s="119" t="str">
        <f t="shared" si="142"/>
        <v/>
      </c>
      <c r="CA321" s="120" t="str">
        <f t="shared" si="143"/>
        <v/>
      </c>
      <c r="CB321" s="146" t="e">
        <f>VLOOKUP($A321,[1]Peaks!$A$4:$G$21,2)</f>
        <v>#N/A</v>
      </c>
      <c r="CC321" s="146" t="e">
        <f>VLOOKUP($A321,[1]Peaks!$A$4:$G$21,3)</f>
        <v>#N/A</v>
      </c>
      <c r="CD321" s="146" t="e">
        <f>VLOOKUP($A321,[1]Peaks!$A$4:$G$21,4)</f>
        <v>#N/A</v>
      </c>
      <c r="CE321" s="146" t="e">
        <f>VLOOKUP($A321,[1]Peaks!$A$4:$G$21,5)</f>
        <v>#N/A</v>
      </c>
      <c r="CF321" s="146" t="e">
        <f>VLOOKUP($A321,[1]Peaks!$A$4:$G$21,6)</f>
        <v>#N/A</v>
      </c>
      <c r="CG321" s="146" t="e">
        <f>VLOOKUP($A321,[1]Peaks!$A$4:$G$21,7)</f>
        <v>#N/A</v>
      </c>
      <c r="CH321" s="146">
        <f t="shared" si="144"/>
        <v>0</v>
      </c>
      <c r="CI321" s="146">
        <f t="shared" si="145"/>
        <v>0</v>
      </c>
      <c r="CJ321" s="146">
        <f t="shared" si="146"/>
        <v>0</v>
      </c>
      <c r="CK321" s="146">
        <f t="shared" si="147"/>
        <v>0</v>
      </c>
      <c r="CL321" s="146">
        <f t="shared" si="148"/>
        <v>0</v>
      </c>
      <c r="CM321" s="146">
        <f t="shared" si="149"/>
        <v>0</v>
      </c>
      <c r="CN321" s="146">
        <f t="shared" si="150"/>
        <v>0</v>
      </c>
      <c r="CO321" s="146" t="e">
        <f t="shared" si="151"/>
        <v>#N/A</v>
      </c>
      <c r="CP321" s="146" t="e">
        <f t="shared" si="152"/>
        <v>#N/A</v>
      </c>
      <c r="CQ321" s="146" t="e">
        <f t="shared" si="153"/>
        <v>#N/A</v>
      </c>
      <c r="CR321" s="146" t="e">
        <f t="shared" si="154"/>
        <v>#N/A</v>
      </c>
      <c r="CS321" s="146" t="e">
        <f t="shared" si="155"/>
        <v>#N/A</v>
      </c>
      <c r="CT321" s="146" t="e">
        <f t="shared" si="156"/>
        <v>#N/A</v>
      </c>
      <c r="CU321" s="146">
        <f t="shared" si="157"/>
        <v>0</v>
      </c>
      <c r="CV321" s="146">
        <f t="shared" si="158"/>
        <v>0</v>
      </c>
      <c r="CW321" s="146">
        <f t="shared" si="159"/>
        <v>0</v>
      </c>
      <c r="CX321" s="146">
        <f t="shared" si="160"/>
        <v>0</v>
      </c>
      <c r="CY321" s="146">
        <f t="shared" si="161"/>
        <v>0</v>
      </c>
      <c r="CZ321" s="146">
        <f t="shared" si="162"/>
        <v>0</v>
      </c>
      <c r="DA321" s="146" t="e">
        <f t="shared" si="163"/>
        <v>#N/A</v>
      </c>
      <c r="DB321" s="146" t="e">
        <f t="shared" si="164"/>
        <v>#N/A</v>
      </c>
      <c r="DC321" s="146" t="e">
        <f t="shared" si="165"/>
        <v>#N/A</v>
      </c>
      <c r="DD321" s="146" t="e">
        <f t="shared" si="166"/>
        <v>#N/A</v>
      </c>
      <c r="DE321" s="146" t="e">
        <f t="shared" si="167"/>
        <v>#N/A</v>
      </c>
      <c r="DF321" s="146" t="e">
        <f t="shared" si="168"/>
        <v>#N/A</v>
      </c>
    </row>
    <row r="322" spans="2:110" x14ac:dyDescent="0.25">
      <c r="B322" s="142"/>
      <c r="G322" s="112"/>
      <c r="H322" s="112"/>
      <c r="I322" s="112"/>
      <c r="J322" s="112"/>
      <c r="K322" s="112"/>
      <c r="L322" s="112"/>
      <c r="M322" s="113"/>
      <c r="N322" s="113"/>
      <c r="O322" s="113"/>
      <c r="P322" s="113"/>
      <c r="Q322" s="113"/>
      <c r="R322" s="113"/>
      <c r="S322" s="114"/>
      <c r="T322" s="114"/>
      <c r="U322" s="114"/>
      <c r="V322" s="114"/>
      <c r="W322" s="114"/>
      <c r="X322" s="114"/>
      <c r="AR322" s="112" t="str">
        <f t="shared" si="114"/>
        <v/>
      </c>
      <c r="AS322" s="112" t="str">
        <f t="shared" si="115"/>
        <v/>
      </c>
      <c r="AU322" s="113" t="str">
        <f t="shared" si="116"/>
        <v/>
      </c>
      <c r="AV322" s="113" t="str">
        <f t="shared" si="117"/>
        <v/>
      </c>
      <c r="AX322" s="114" t="str">
        <f t="shared" si="118"/>
        <v/>
      </c>
      <c r="AY322" s="114" t="str">
        <f t="shared" si="119"/>
        <v/>
      </c>
      <c r="BA322" s="109" t="str">
        <f t="shared" si="120"/>
        <v/>
      </c>
      <c r="BB322" s="109" t="str">
        <f t="shared" si="121"/>
        <v/>
      </c>
      <c r="BD322" s="110" t="str">
        <f t="shared" si="122"/>
        <v/>
      </c>
      <c r="BE322" s="110" t="str">
        <f t="shared" si="123"/>
        <v/>
      </c>
      <c r="BG322" s="111" t="str">
        <f t="shared" si="124"/>
        <v/>
      </c>
      <c r="BH322" s="111" t="str">
        <f t="shared" si="125"/>
        <v/>
      </c>
      <c r="BJ322" s="144" t="str">
        <f t="shared" si="126"/>
        <v/>
      </c>
      <c r="BK322" s="113" t="str">
        <f t="shared" si="127"/>
        <v/>
      </c>
      <c r="BL322" s="114" t="str">
        <f t="shared" si="128"/>
        <v/>
      </c>
      <c r="BM322" s="109" t="str">
        <f t="shared" si="129"/>
        <v/>
      </c>
      <c r="BN322" s="110" t="str">
        <f t="shared" si="130"/>
        <v/>
      </c>
      <c r="BO322" s="145" t="str">
        <f t="shared" si="131"/>
        <v/>
      </c>
      <c r="BP322" s="115" t="str">
        <f t="shared" si="132"/>
        <v/>
      </c>
      <c r="BQ322" s="116" t="str">
        <f t="shared" si="133"/>
        <v/>
      </c>
      <c r="BR322" s="117" t="str">
        <f t="shared" si="134"/>
        <v/>
      </c>
      <c r="BS322" s="118" t="str">
        <f t="shared" si="135"/>
        <v/>
      </c>
      <c r="BT322" s="119" t="str">
        <f t="shared" si="136"/>
        <v/>
      </c>
      <c r="BU322" s="120" t="str">
        <f t="shared" si="137"/>
        <v/>
      </c>
      <c r="BV322" s="115" t="str">
        <f t="shared" si="138"/>
        <v/>
      </c>
      <c r="BW322" s="116" t="str">
        <f t="shared" si="139"/>
        <v/>
      </c>
      <c r="BX322" s="117" t="str">
        <f t="shared" si="140"/>
        <v/>
      </c>
      <c r="BY322" s="118" t="str">
        <f t="shared" si="141"/>
        <v/>
      </c>
      <c r="BZ322" s="119" t="str">
        <f t="shared" si="142"/>
        <v/>
      </c>
      <c r="CA322" s="120" t="str">
        <f t="shared" si="143"/>
        <v/>
      </c>
      <c r="CB322" s="146" t="e">
        <f>VLOOKUP($A322,[1]Peaks!$A$4:$G$21,2)</f>
        <v>#N/A</v>
      </c>
      <c r="CC322" s="146" t="e">
        <f>VLOOKUP($A322,[1]Peaks!$A$4:$G$21,3)</f>
        <v>#N/A</v>
      </c>
      <c r="CD322" s="146" t="e">
        <f>VLOOKUP($A322,[1]Peaks!$A$4:$G$21,4)</f>
        <v>#N/A</v>
      </c>
      <c r="CE322" s="146" t="e">
        <f>VLOOKUP($A322,[1]Peaks!$A$4:$G$21,5)</f>
        <v>#N/A</v>
      </c>
      <c r="CF322" s="146" t="e">
        <f>VLOOKUP($A322,[1]Peaks!$A$4:$G$21,6)</f>
        <v>#N/A</v>
      </c>
      <c r="CG322" s="146" t="e">
        <f>VLOOKUP($A322,[1]Peaks!$A$4:$G$21,7)</f>
        <v>#N/A</v>
      </c>
      <c r="CH322" s="146">
        <f t="shared" si="144"/>
        <v>0</v>
      </c>
      <c r="CI322" s="146">
        <f t="shared" si="145"/>
        <v>0</v>
      </c>
      <c r="CJ322" s="146">
        <f t="shared" si="146"/>
        <v>0</v>
      </c>
      <c r="CK322" s="146">
        <f t="shared" si="147"/>
        <v>0</v>
      </c>
      <c r="CL322" s="146">
        <f t="shared" si="148"/>
        <v>0</v>
      </c>
      <c r="CM322" s="146">
        <f t="shared" si="149"/>
        <v>0</v>
      </c>
      <c r="CN322" s="146">
        <f t="shared" si="150"/>
        <v>0</v>
      </c>
      <c r="CO322" s="146" t="e">
        <f t="shared" si="151"/>
        <v>#N/A</v>
      </c>
      <c r="CP322" s="146" t="e">
        <f t="shared" si="152"/>
        <v>#N/A</v>
      </c>
      <c r="CQ322" s="146" t="e">
        <f t="shared" si="153"/>
        <v>#N/A</v>
      </c>
      <c r="CR322" s="146" t="e">
        <f t="shared" si="154"/>
        <v>#N/A</v>
      </c>
      <c r="CS322" s="146" t="e">
        <f t="shared" si="155"/>
        <v>#N/A</v>
      </c>
      <c r="CT322" s="146" t="e">
        <f t="shared" si="156"/>
        <v>#N/A</v>
      </c>
      <c r="CU322" s="146">
        <f t="shared" si="157"/>
        <v>0</v>
      </c>
      <c r="CV322" s="146">
        <f t="shared" si="158"/>
        <v>0</v>
      </c>
      <c r="CW322" s="146">
        <f t="shared" si="159"/>
        <v>0</v>
      </c>
      <c r="CX322" s="146">
        <f t="shared" si="160"/>
        <v>0</v>
      </c>
      <c r="CY322" s="146">
        <f t="shared" si="161"/>
        <v>0</v>
      </c>
      <c r="CZ322" s="146">
        <f t="shared" si="162"/>
        <v>0</v>
      </c>
      <c r="DA322" s="146" t="e">
        <f t="shared" si="163"/>
        <v>#N/A</v>
      </c>
      <c r="DB322" s="146" t="e">
        <f t="shared" si="164"/>
        <v>#N/A</v>
      </c>
      <c r="DC322" s="146" t="e">
        <f t="shared" si="165"/>
        <v>#N/A</v>
      </c>
      <c r="DD322" s="146" t="e">
        <f t="shared" si="166"/>
        <v>#N/A</v>
      </c>
      <c r="DE322" s="146" t="e">
        <f t="shared" si="167"/>
        <v>#N/A</v>
      </c>
      <c r="DF322" s="146" t="e">
        <f t="shared" si="168"/>
        <v>#N/A</v>
      </c>
    </row>
    <row r="323" spans="2:110" x14ac:dyDescent="0.25">
      <c r="B323" s="142"/>
      <c r="G323" s="112"/>
      <c r="H323" s="112"/>
      <c r="I323" s="112"/>
      <c r="J323" s="112"/>
      <c r="K323" s="112"/>
      <c r="L323" s="112"/>
      <c r="M323" s="113"/>
      <c r="N323" s="113"/>
      <c r="O323" s="113"/>
      <c r="P323" s="113"/>
      <c r="Q323" s="113"/>
      <c r="R323" s="113"/>
      <c r="S323" s="114"/>
      <c r="T323" s="114"/>
      <c r="U323" s="114"/>
      <c r="V323" s="114"/>
      <c r="W323" s="114"/>
      <c r="X323" s="114"/>
      <c r="AR323" s="112" t="str">
        <f t="shared" si="114"/>
        <v/>
      </c>
      <c r="AS323" s="112" t="str">
        <f t="shared" si="115"/>
        <v/>
      </c>
      <c r="AU323" s="113" t="str">
        <f t="shared" si="116"/>
        <v/>
      </c>
      <c r="AV323" s="113" t="str">
        <f t="shared" si="117"/>
        <v/>
      </c>
      <c r="AX323" s="114" t="str">
        <f t="shared" si="118"/>
        <v/>
      </c>
      <c r="AY323" s="114" t="str">
        <f t="shared" si="119"/>
        <v/>
      </c>
      <c r="BA323" s="109" t="str">
        <f t="shared" si="120"/>
        <v/>
      </c>
      <c r="BB323" s="109" t="str">
        <f t="shared" si="121"/>
        <v/>
      </c>
      <c r="BD323" s="110" t="str">
        <f t="shared" si="122"/>
        <v/>
      </c>
      <c r="BE323" s="110" t="str">
        <f t="shared" si="123"/>
        <v/>
      </c>
      <c r="BG323" s="111" t="str">
        <f t="shared" si="124"/>
        <v/>
      </c>
      <c r="BH323" s="111" t="str">
        <f t="shared" si="125"/>
        <v/>
      </c>
      <c r="BJ323" s="144" t="str">
        <f t="shared" si="126"/>
        <v/>
      </c>
      <c r="BK323" s="113" t="str">
        <f t="shared" si="127"/>
        <v/>
      </c>
      <c r="BL323" s="114" t="str">
        <f t="shared" si="128"/>
        <v/>
      </c>
      <c r="BM323" s="109" t="str">
        <f t="shared" si="129"/>
        <v/>
      </c>
      <c r="BN323" s="110" t="str">
        <f t="shared" si="130"/>
        <v/>
      </c>
      <c r="BO323" s="145" t="str">
        <f t="shared" si="131"/>
        <v/>
      </c>
      <c r="BP323" s="115" t="str">
        <f t="shared" si="132"/>
        <v/>
      </c>
      <c r="BQ323" s="116" t="str">
        <f t="shared" si="133"/>
        <v/>
      </c>
      <c r="BR323" s="117" t="str">
        <f t="shared" si="134"/>
        <v/>
      </c>
      <c r="BS323" s="118" t="str">
        <f t="shared" si="135"/>
        <v/>
      </c>
      <c r="BT323" s="119" t="str">
        <f t="shared" si="136"/>
        <v/>
      </c>
      <c r="BU323" s="120" t="str">
        <f t="shared" si="137"/>
        <v/>
      </c>
      <c r="BV323" s="115" t="str">
        <f t="shared" si="138"/>
        <v/>
      </c>
      <c r="BW323" s="116" t="str">
        <f t="shared" si="139"/>
        <v/>
      </c>
      <c r="BX323" s="117" t="str">
        <f t="shared" si="140"/>
        <v/>
      </c>
      <c r="BY323" s="118" t="str">
        <f t="shared" si="141"/>
        <v/>
      </c>
      <c r="BZ323" s="119" t="str">
        <f t="shared" si="142"/>
        <v/>
      </c>
      <c r="CA323" s="120" t="str">
        <f t="shared" si="143"/>
        <v/>
      </c>
      <c r="CB323" s="146" t="e">
        <f>VLOOKUP($A323,[1]Peaks!$A$4:$G$21,2)</f>
        <v>#N/A</v>
      </c>
      <c r="CC323" s="146" t="e">
        <f>VLOOKUP($A323,[1]Peaks!$A$4:$G$21,3)</f>
        <v>#N/A</v>
      </c>
      <c r="CD323" s="146" t="e">
        <f>VLOOKUP($A323,[1]Peaks!$A$4:$G$21,4)</f>
        <v>#N/A</v>
      </c>
      <c r="CE323" s="146" t="e">
        <f>VLOOKUP($A323,[1]Peaks!$A$4:$G$21,5)</f>
        <v>#N/A</v>
      </c>
      <c r="CF323" s="146" t="e">
        <f>VLOOKUP($A323,[1]Peaks!$A$4:$G$21,6)</f>
        <v>#N/A</v>
      </c>
      <c r="CG323" s="146" t="e">
        <f>VLOOKUP($A323,[1]Peaks!$A$4:$G$21,7)</f>
        <v>#N/A</v>
      </c>
      <c r="CH323" s="146">
        <f t="shared" si="144"/>
        <v>0</v>
      </c>
      <c r="CI323" s="146">
        <f t="shared" si="145"/>
        <v>0</v>
      </c>
      <c r="CJ323" s="146">
        <f t="shared" si="146"/>
        <v>0</v>
      </c>
      <c r="CK323" s="146">
        <f t="shared" si="147"/>
        <v>0</v>
      </c>
      <c r="CL323" s="146">
        <f t="shared" si="148"/>
        <v>0</v>
      </c>
      <c r="CM323" s="146">
        <f t="shared" si="149"/>
        <v>0</v>
      </c>
      <c r="CN323" s="146">
        <f t="shared" si="150"/>
        <v>0</v>
      </c>
      <c r="CO323" s="146" t="e">
        <f t="shared" si="151"/>
        <v>#N/A</v>
      </c>
      <c r="CP323" s="146" t="e">
        <f t="shared" si="152"/>
        <v>#N/A</v>
      </c>
      <c r="CQ323" s="146" t="e">
        <f t="shared" si="153"/>
        <v>#N/A</v>
      </c>
      <c r="CR323" s="146" t="e">
        <f t="shared" si="154"/>
        <v>#N/A</v>
      </c>
      <c r="CS323" s="146" t="e">
        <f t="shared" si="155"/>
        <v>#N/A</v>
      </c>
      <c r="CT323" s="146" t="e">
        <f t="shared" si="156"/>
        <v>#N/A</v>
      </c>
      <c r="CU323" s="146">
        <f t="shared" si="157"/>
        <v>0</v>
      </c>
      <c r="CV323" s="146">
        <f t="shared" si="158"/>
        <v>0</v>
      </c>
      <c r="CW323" s="146">
        <f t="shared" si="159"/>
        <v>0</v>
      </c>
      <c r="CX323" s="146">
        <f t="shared" si="160"/>
        <v>0</v>
      </c>
      <c r="CY323" s="146">
        <f t="shared" si="161"/>
        <v>0</v>
      </c>
      <c r="CZ323" s="146">
        <f t="shared" si="162"/>
        <v>0</v>
      </c>
      <c r="DA323" s="146" t="e">
        <f t="shared" si="163"/>
        <v>#N/A</v>
      </c>
      <c r="DB323" s="146" t="e">
        <f t="shared" si="164"/>
        <v>#N/A</v>
      </c>
      <c r="DC323" s="146" t="e">
        <f t="shared" si="165"/>
        <v>#N/A</v>
      </c>
      <c r="DD323" s="146" t="e">
        <f t="shared" si="166"/>
        <v>#N/A</v>
      </c>
      <c r="DE323" s="146" t="e">
        <f t="shared" si="167"/>
        <v>#N/A</v>
      </c>
      <c r="DF323" s="146" t="e">
        <f t="shared" si="168"/>
        <v>#N/A</v>
      </c>
    </row>
    <row r="324" spans="2:110" x14ac:dyDescent="0.25">
      <c r="B324" s="142"/>
      <c r="G324" s="112"/>
      <c r="H324" s="112"/>
      <c r="I324" s="112"/>
      <c r="J324" s="112"/>
      <c r="K324" s="112"/>
      <c r="L324" s="112"/>
      <c r="M324" s="113"/>
      <c r="N324" s="113"/>
      <c r="O324" s="113"/>
      <c r="P324" s="113"/>
      <c r="Q324" s="113"/>
      <c r="R324" s="113"/>
      <c r="S324" s="114"/>
      <c r="T324" s="114"/>
      <c r="U324" s="114"/>
      <c r="V324" s="114"/>
      <c r="W324" s="114"/>
      <c r="X324" s="114"/>
      <c r="AR324" s="112" t="str">
        <f t="shared" si="114"/>
        <v/>
      </c>
      <c r="AS324" s="112" t="str">
        <f t="shared" si="115"/>
        <v/>
      </c>
      <c r="AU324" s="113" t="str">
        <f t="shared" si="116"/>
        <v/>
      </c>
      <c r="AV324" s="113" t="str">
        <f t="shared" si="117"/>
        <v/>
      </c>
      <c r="AX324" s="114" t="str">
        <f t="shared" si="118"/>
        <v/>
      </c>
      <c r="AY324" s="114" t="str">
        <f t="shared" si="119"/>
        <v/>
      </c>
      <c r="BA324" s="109" t="str">
        <f t="shared" si="120"/>
        <v/>
      </c>
      <c r="BB324" s="109" t="str">
        <f t="shared" si="121"/>
        <v/>
      </c>
      <c r="BD324" s="110" t="str">
        <f t="shared" si="122"/>
        <v/>
      </c>
      <c r="BE324" s="110" t="str">
        <f t="shared" si="123"/>
        <v/>
      </c>
      <c r="BG324" s="111" t="str">
        <f t="shared" si="124"/>
        <v/>
      </c>
      <c r="BH324" s="111" t="str">
        <f t="shared" si="125"/>
        <v/>
      </c>
      <c r="BJ324" s="144" t="str">
        <f t="shared" si="126"/>
        <v/>
      </c>
      <c r="BK324" s="113" t="str">
        <f t="shared" si="127"/>
        <v/>
      </c>
      <c r="BL324" s="114" t="str">
        <f t="shared" si="128"/>
        <v/>
      </c>
      <c r="BM324" s="109" t="str">
        <f t="shared" si="129"/>
        <v/>
      </c>
      <c r="BN324" s="110" t="str">
        <f t="shared" si="130"/>
        <v/>
      </c>
      <c r="BO324" s="145" t="str">
        <f t="shared" si="131"/>
        <v/>
      </c>
      <c r="BP324" s="115" t="str">
        <f t="shared" si="132"/>
        <v/>
      </c>
      <c r="BQ324" s="116" t="str">
        <f t="shared" si="133"/>
        <v/>
      </c>
      <c r="BR324" s="117" t="str">
        <f t="shared" si="134"/>
        <v/>
      </c>
      <c r="BS324" s="118" t="str">
        <f t="shared" si="135"/>
        <v/>
      </c>
      <c r="BT324" s="119" t="str">
        <f t="shared" si="136"/>
        <v/>
      </c>
      <c r="BU324" s="120" t="str">
        <f t="shared" si="137"/>
        <v/>
      </c>
      <c r="BV324" s="115" t="str">
        <f t="shared" si="138"/>
        <v/>
      </c>
      <c r="BW324" s="116" t="str">
        <f t="shared" si="139"/>
        <v/>
      </c>
      <c r="BX324" s="117" t="str">
        <f t="shared" si="140"/>
        <v/>
      </c>
      <c r="BY324" s="118" t="str">
        <f t="shared" si="141"/>
        <v/>
      </c>
      <c r="BZ324" s="119" t="str">
        <f t="shared" si="142"/>
        <v/>
      </c>
      <c r="CA324" s="120" t="str">
        <f t="shared" si="143"/>
        <v/>
      </c>
      <c r="CB324" s="146" t="e">
        <f>VLOOKUP($A324,[1]Peaks!$A$4:$G$21,2)</f>
        <v>#N/A</v>
      </c>
      <c r="CC324" s="146" t="e">
        <f>VLOOKUP($A324,[1]Peaks!$A$4:$G$21,3)</f>
        <v>#N/A</v>
      </c>
      <c r="CD324" s="146" t="e">
        <f>VLOOKUP($A324,[1]Peaks!$A$4:$G$21,4)</f>
        <v>#N/A</v>
      </c>
      <c r="CE324" s="146" t="e">
        <f>VLOOKUP($A324,[1]Peaks!$A$4:$G$21,5)</f>
        <v>#N/A</v>
      </c>
      <c r="CF324" s="146" t="e">
        <f>VLOOKUP($A324,[1]Peaks!$A$4:$G$21,6)</f>
        <v>#N/A</v>
      </c>
      <c r="CG324" s="146" t="e">
        <f>VLOOKUP($A324,[1]Peaks!$A$4:$G$21,7)</f>
        <v>#N/A</v>
      </c>
      <c r="CH324" s="146">
        <f t="shared" si="144"/>
        <v>0</v>
      </c>
      <c r="CI324" s="146">
        <f t="shared" si="145"/>
        <v>0</v>
      </c>
      <c r="CJ324" s="146">
        <f t="shared" si="146"/>
        <v>0</v>
      </c>
      <c r="CK324" s="146">
        <f t="shared" si="147"/>
        <v>0</v>
      </c>
      <c r="CL324" s="146">
        <f t="shared" si="148"/>
        <v>0</v>
      </c>
      <c r="CM324" s="146">
        <f t="shared" si="149"/>
        <v>0</v>
      </c>
      <c r="CN324" s="146">
        <f t="shared" si="150"/>
        <v>0</v>
      </c>
      <c r="CO324" s="146" t="e">
        <f t="shared" si="151"/>
        <v>#N/A</v>
      </c>
      <c r="CP324" s="146" t="e">
        <f t="shared" si="152"/>
        <v>#N/A</v>
      </c>
      <c r="CQ324" s="146" t="e">
        <f t="shared" si="153"/>
        <v>#N/A</v>
      </c>
      <c r="CR324" s="146" t="e">
        <f t="shared" si="154"/>
        <v>#N/A</v>
      </c>
      <c r="CS324" s="146" t="e">
        <f t="shared" si="155"/>
        <v>#N/A</v>
      </c>
      <c r="CT324" s="146" t="e">
        <f t="shared" si="156"/>
        <v>#N/A</v>
      </c>
      <c r="CU324" s="146">
        <f t="shared" si="157"/>
        <v>0</v>
      </c>
      <c r="CV324" s="146">
        <f t="shared" si="158"/>
        <v>0</v>
      </c>
      <c r="CW324" s="146">
        <f t="shared" si="159"/>
        <v>0</v>
      </c>
      <c r="CX324" s="146">
        <f t="shared" si="160"/>
        <v>0</v>
      </c>
      <c r="CY324" s="146">
        <f t="shared" si="161"/>
        <v>0</v>
      </c>
      <c r="CZ324" s="146">
        <f t="shared" si="162"/>
        <v>0</v>
      </c>
      <c r="DA324" s="146" t="e">
        <f t="shared" si="163"/>
        <v>#N/A</v>
      </c>
      <c r="DB324" s="146" t="e">
        <f t="shared" si="164"/>
        <v>#N/A</v>
      </c>
      <c r="DC324" s="146" t="e">
        <f t="shared" si="165"/>
        <v>#N/A</v>
      </c>
      <c r="DD324" s="146" t="e">
        <f t="shared" si="166"/>
        <v>#N/A</v>
      </c>
      <c r="DE324" s="146" t="e">
        <f t="shared" si="167"/>
        <v>#N/A</v>
      </c>
      <c r="DF324" s="146" t="e">
        <f t="shared" si="168"/>
        <v>#N/A</v>
      </c>
    </row>
    <row r="325" spans="2:110" x14ac:dyDescent="0.25">
      <c r="B325" s="142"/>
      <c r="G325" s="112"/>
      <c r="H325" s="112"/>
      <c r="I325" s="112"/>
      <c r="J325" s="112"/>
      <c r="K325" s="112"/>
      <c r="L325" s="112"/>
      <c r="M325" s="113"/>
      <c r="N325" s="113"/>
      <c r="O325" s="113"/>
      <c r="P325" s="113"/>
      <c r="Q325" s="113"/>
      <c r="R325" s="113"/>
      <c r="S325" s="114"/>
      <c r="T325" s="114"/>
      <c r="U325" s="114"/>
      <c r="V325" s="114"/>
      <c r="W325" s="114"/>
      <c r="X325" s="114"/>
      <c r="AR325" s="112" t="str">
        <f t="shared" si="114"/>
        <v/>
      </c>
      <c r="AS325" s="112" t="str">
        <f t="shared" si="115"/>
        <v/>
      </c>
      <c r="AU325" s="113" t="str">
        <f t="shared" si="116"/>
        <v/>
      </c>
      <c r="AV325" s="113" t="str">
        <f t="shared" si="117"/>
        <v/>
      </c>
      <c r="AX325" s="114" t="str">
        <f t="shared" si="118"/>
        <v/>
      </c>
      <c r="AY325" s="114" t="str">
        <f t="shared" si="119"/>
        <v/>
      </c>
      <c r="BA325" s="109" t="str">
        <f t="shared" si="120"/>
        <v/>
      </c>
      <c r="BB325" s="109" t="str">
        <f t="shared" si="121"/>
        <v/>
      </c>
      <c r="BD325" s="110" t="str">
        <f t="shared" si="122"/>
        <v/>
      </c>
      <c r="BE325" s="110" t="str">
        <f t="shared" si="123"/>
        <v/>
      </c>
      <c r="BG325" s="111" t="str">
        <f t="shared" si="124"/>
        <v/>
      </c>
      <c r="BH325" s="111" t="str">
        <f t="shared" si="125"/>
        <v/>
      </c>
      <c r="BJ325" s="144" t="str">
        <f t="shared" si="126"/>
        <v/>
      </c>
      <c r="BK325" s="113" t="str">
        <f t="shared" si="127"/>
        <v/>
      </c>
      <c r="BL325" s="114" t="str">
        <f t="shared" si="128"/>
        <v/>
      </c>
      <c r="BM325" s="109" t="str">
        <f t="shared" si="129"/>
        <v/>
      </c>
      <c r="BN325" s="110" t="str">
        <f t="shared" si="130"/>
        <v/>
      </c>
      <c r="BO325" s="145" t="str">
        <f t="shared" si="131"/>
        <v/>
      </c>
      <c r="BP325" s="115" t="str">
        <f t="shared" si="132"/>
        <v/>
      </c>
      <c r="BQ325" s="116" t="str">
        <f t="shared" si="133"/>
        <v/>
      </c>
      <c r="BR325" s="117" t="str">
        <f t="shared" si="134"/>
        <v/>
      </c>
      <c r="BS325" s="118" t="str">
        <f t="shared" si="135"/>
        <v/>
      </c>
      <c r="BT325" s="119" t="str">
        <f t="shared" si="136"/>
        <v/>
      </c>
      <c r="BU325" s="120" t="str">
        <f t="shared" si="137"/>
        <v/>
      </c>
      <c r="BV325" s="115" t="str">
        <f t="shared" si="138"/>
        <v/>
      </c>
      <c r="BW325" s="116" t="str">
        <f t="shared" si="139"/>
        <v/>
      </c>
      <c r="BX325" s="117" t="str">
        <f t="shared" si="140"/>
        <v/>
      </c>
      <c r="BY325" s="118" t="str">
        <f t="shared" si="141"/>
        <v/>
      </c>
      <c r="BZ325" s="119" t="str">
        <f t="shared" si="142"/>
        <v/>
      </c>
      <c r="CA325" s="120" t="str">
        <f t="shared" si="143"/>
        <v/>
      </c>
      <c r="CB325" s="146" t="e">
        <f>VLOOKUP($A325,[1]Peaks!$A$4:$G$21,2)</f>
        <v>#N/A</v>
      </c>
      <c r="CC325" s="146" t="e">
        <f>VLOOKUP($A325,[1]Peaks!$A$4:$G$21,3)</f>
        <v>#N/A</v>
      </c>
      <c r="CD325" s="146" t="e">
        <f>VLOOKUP($A325,[1]Peaks!$A$4:$G$21,4)</f>
        <v>#N/A</v>
      </c>
      <c r="CE325" s="146" t="e">
        <f>VLOOKUP($A325,[1]Peaks!$A$4:$G$21,5)</f>
        <v>#N/A</v>
      </c>
      <c r="CF325" s="146" t="e">
        <f>VLOOKUP($A325,[1]Peaks!$A$4:$G$21,6)</f>
        <v>#N/A</v>
      </c>
      <c r="CG325" s="146" t="e">
        <f>VLOOKUP($A325,[1]Peaks!$A$4:$G$21,7)</f>
        <v>#N/A</v>
      </c>
      <c r="CH325" s="146">
        <f t="shared" si="144"/>
        <v>0</v>
      </c>
      <c r="CI325" s="146">
        <f t="shared" si="145"/>
        <v>0</v>
      </c>
      <c r="CJ325" s="146">
        <f t="shared" si="146"/>
        <v>0</v>
      </c>
      <c r="CK325" s="146">
        <f t="shared" si="147"/>
        <v>0</v>
      </c>
      <c r="CL325" s="146">
        <f t="shared" si="148"/>
        <v>0</v>
      </c>
      <c r="CM325" s="146">
        <f t="shared" si="149"/>
        <v>0</v>
      </c>
      <c r="CN325" s="146">
        <f t="shared" si="150"/>
        <v>0</v>
      </c>
      <c r="CO325" s="146" t="e">
        <f t="shared" si="151"/>
        <v>#N/A</v>
      </c>
      <c r="CP325" s="146" t="e">
        <f t="shared" si="152"/>
        <v>#N/A</v>
      </c>
      <c r="CQ325" s="146" t="e">
        <f t="shared" si="153"/>
        <v>#N/A</v>
      </c>
      <c r="CR325" s="146" t="e">
        <f t="shared" si="154"/>
        <v>#N/A</v>
      </c>
      <c r="CS325" s="146" t="e">
        <f t="shared" si="155"/>
        <v>#N/A</v>
      </c>
      <c r="CT325" s="146" t="e">
        <f t="shared" si="156"/>
        <v>#N/A</v>
      </c>
      <c r="CU325" s="146">
        <f t="shared" si="157"/>
        <v>0</v>
      </c>
      <c r="CV325" s="146">
        <f t="shared" si="158"/>
        <v>0</v>
      </c>
      <c r="CW325" s="146">
        <f t="shared" si="159"/>
        <v>0</v>
      </c>
      <c r="CX325" s="146">
        <f t="shared" si="160"/>
        <v>0</v>
      </c>
      <c r="CY325" s="146">
        <f t="shared" si="161"/>
        <v>0</v>
      </c>
      <c r="CZ325" s="146">
        <f t="shared" si="162"/>
        <v>0</v>
      </c>
      <c r="DA325" s="146" t="e">
        <f t="shared" si="163"/>
        <v>#N/A</v>
      </c>
      <c r="DB325" s="146" t="e">
        <f t="shared" si="164"/>
        <v>#N/A</v>
      </c>
      <c r="DC325" s="146" t="e">
        <f t="shared" si="165"/>
        <v>#N/A</v>
      </c>
      <c r="DD325" s="146" t="e">
        <f t="shared" si="166"/>
        <v>#N/A</v>
      </c>
      <c r="DE325" s="146" t="e">
        <f t="shared" si="167"/>
        <v>#N/A</v>
      </c>
      <c r="DF325" s="146" t="e">
        <f t="shared" si="168"/>
        <v>#N/A</v>
      </c>
    </row>
    <row r="326" spans="2:110" x14ac:dyDescent="0.25">
      <c r="B326" s="142"/>
      <c r="G326" s="112"/>
      <c r="H326" s="112"/>
      <c r="I326" s="112"/>
      <c r="J326" s="112"/>
      <c r="K326" s="112"/>
      <c r="L326" s="112"/>
      <c r="M326" s="113"/>
      <c r="N326" s="113"/>
      <c r="O326" s="113"/>
      <c r="P326" s="113"/>
      <c r="Q326" s="113"/>
      <c r="R326" s="113"/>
      <c r="S326" s="114"/>
      <c r="T326" s="114"/>
      <c r="U326" s="114"/>
      <c r="V326" s="114"/>
      <c r="W326" s="114"/>
      <c r="X326" s="114"/>
      <c r="AR326" s="112" t="str">
        <f t="shared" si="114"/>
        <v/>
      </c>
      <c r="AS326" s="112" t="str">
        <f t="shared" si="115"/>
        <v/>
      </c>
      <c r="AU326" s="113" t="str">
        <f t="shared" si="116"/>
        <v/>
      </c>
      <c r="AV326" s="113" t="str">
        <f t="shared" si="117"/>
        <v/>
      </c>
      <c r="AX326" s="114" t="str">
        <f t="shared" si="118"/>
        <v/>
      </c>
      <c r="AY326" s="114" t="str">
        <f t="shared" si="119"/>
        <v/>
      </c>
      <c r="BA326" s="109" t="str">
        <f t="shared" si="120"/>
        <v/>
      </c>
      <c r="BB326" s="109" t="str">
        <f t="shared" si="121"/>
        <v/>
      </c>
      <c r="BD326" s="110" t="str">
        <f t="shared" si="122"/>
        <v/>
      </c>
      <c r="BE326" s="110" t="str">
        <f t="shared" si="123"/>
        <v/>
      </c>
      <c r="BG326" s="111" t="str">
        <f t="shared" si="124"/>
        <v/>
      </c>
      <c r="BH326" s="111" t="str">
        <f t="shared" si="125"/>
        <v/>
      </c>
      <c r="BJ326" s="144" t="str">
        <f t="shared" si="126"/>
        <v/>
      </c>
      <c r="BK326" s="113" t="str">
        <f t="shared" si="127"/>
        <v/>
      </c>
      <c r="BL326" s="114" t="str">
        <f t="shared" si="128"/>
        <v/>
      </c>
      <c r="BM326" s="109" t="str">
        <f t="shared" si="129"/>
        <v/>
      </c>
      <c r="BN326" s="110" t="str">
        <f t="shared" si="130"/>
        <v/>
      </c>
      <c r="BO326" s="145" t="str">
        <f t="shared" si="131"/>
        <v/>
      </c>
      <c r="BP326" s="115" t="str">
        <f t="shared" si="132"/>
        <v/>
      </c>
      <c r="BQ326" s="116" t="str">
        <f t="shared" si="133"/>
        <v/>
      </c>
      <c r="BR326" s="117" t="str">
        <f t="shared" si="134"/>
        <v/>
      </c>
      <c r="BS326" s="118" t="str">
        <f t="shared" si="135"/>
        <v/>
      </c>
      <c r="BT326" s="119" t="str">
        <f t="shared" si="136"/>
        <v/>
      </c>
      <c r="BU326" s="120" t="str">
        <f t="shared" si="137"/>
        <v/>
      </c>
      <c r="BV326" s="115" t="str">
        <f t="shared" si="138"/>
        <v/>
      </c>
      <c r="BW326" s="116" t="str">
        <f t="shared" si="139"/>
        <v/>
      </c>
      <c r="BX326" s="117" t="str">
        <f t="shared" si="140"/>
        <v/>
      </c>
      <c r="BY326" s="118" t="str">
        <f t="shared" si="141"/>
        <v/>
      </c>
      <c r="BZ326" s="119" t="str">
        <f t="shared" si="142"/>
        <v/>
      </c>
      <c r="CA326" s="120" t="str">
        <f t="shared" si="143"/>
        <v/>
      </c>
      <c r="CB326" s="146" t="e">
        <f>VLOOKUP($A326,[1]Peaks!$A$4:$G$21,2)</f>
        <v>#N/A</v>
      </c>
      <c r="CC326" s="146" t="e">
        <f>VLOOKUP($A326,[1]Peaks!$A$4:$G$21,3)</f>
        <v>#N/A</v>
      </c>
      <c r="CD326" s="146" t="e">
        <f>VLOOKUP($A326,[1]Peaks!$A$4:$G$21,4)</f>
        <v>#N/A</v>
      </c>
      <c r="CE326" s="146" t="e">
        <f>VLOOKUP($A326,[1]Peaks!$A$4:$G$21,5)</f>
        <v>#N/A</v>
      </c>
      <c r="CF326" s="146" t="e">
        <f>VLOOKUP($A326,[1]Peaks!$A$4:$G$21,6)</f>
        <v>#N/A</v>
      </c>
      <c r="CG326" s="146" t="e">
        <f>VLOOKUP($A326,[1]Peaks!$A$4:$G$21,7)</f>
        <v>#N/A</v>
      </c>
      <c r="CH326" s="146">
        <f t="shared" si="144"/>
        <v>0</v>
      </c>
      <c r="CI326" s="146">
        <f t="shared" si="145"/>
        <v>0</v>
      </c>
      <c r="CJ326" s="146">
        <f t="shared" si="146"/>
        <v>0</v>
      </c>
      <c r="CK326" s="146">
        <f t="shared" si="147"/>
        <v>0</v>
      </c>
      <c r="CL326" s="146">
        <f t="shared" si="148"/>
        <v>0</v>
      </c>
      <c r="CM326" s="146">
        <f t="shared" si="149"/>
        <v>0</v>
      </c>
      <c r="CN326" s="146">
        <f t="shared" si="150"/>
        <v>0</v>
      </c>
      <c r="CO326" s="146" t="e">
        <f t="shared" si="151"/>
        <v>#N/A</v>
      </c>
      <c r="CP326" s="146" t="e">
        <f t="shared" si="152"/>
        <v>#N/A</v>
      </c>
      <c r="CQ326" s="146" t="e">
        <f t="shared" si="153"/>
        <v>#N/A</v>
      </c>
      <c r="CR326" s="146" t="e">
        <f t="shared" si="154"/>
        <v>#N/A</v>
      </c>
      <c r="CS326" s="146" t="e">
        <f t="shared" si="155"/>
        <v>#N/A</v>
      </c>
      <c r="CT326" s="146" t="e">
        <f t="shared" si="156"/>
        <v>#N/A</v>
      </c>
      <c r="CU326" s="146">
        <f t="shared" si="157"/>
        <v>0</v>
      </c>
      <c r="CV326" s="146">
        <f t="shared" si="158"/>
        <v>0</v>
      </c>
      <c r="CW326" s="146">
        <f t="shared" si="159"/>
        <v>0</v>
      </c>
      <c r="CX326" s="146">
        <f t="shared" si="160"/>
        <v>0</v>
      </c>
      <c r="CY326" s="146">
        <f t="shared" si="161"/>
        <v>0</v>
      </c>
      <c r="CZ326" s="146">
        <f t="shared" si="162"/>
        <v>0</v>
      </c>
      <c r="DA326" s="146" t="e">
        <f t="shared" si="163"/>
        <v>#N/A</v>
      </c>
      <c r="DB326" s="146" t="e">
        <f t="shared" si="164"/>
        <v>#N/A</v>
      </c>
      <c r="DC326" s="146" t="e">
        <f t="shared" si="165"/>
        <v>#N/A</v>
      </c>
      <c r="DD326" s="146" t="e">
        <f t="shared" si="166"/>
        <v>#N/A</v>
      </c>
      <c r="DE326" s="146" t="e">
        <f t="shared" si="167"/>
        <v>#N/A</v>
      </c>
      <c r="DF326" s="146" t="e">
        <f t="shared" si="168"/>
        <v>#N/A</v>
      </c>
    </row>
    <row r="327" spans="2:110" x14ac:dyDescent="0.25">
      <c r="B327" s="142"/>
      <c r="G327" s="112"/>
      <c r="H327" s="112"/>
      <c r="I327" s="112"/>
      <c r="J327" s="112"/>
      <c r="K327" s="112"/>
      <c r="L327" s="112"/>
      <c r="M327" s="113"/>
      <c r="N327" s="113"/>
      <c r="O327" s="113"/>
      <c r="P327" s="113"/>
      <c r="Q327" s="113"/>
      <c r="R327" s="113"/>
      <c r="S327" s="114"/>
      <c r="T327" s="114"/>
      <c r="U327" s="114"/>
      <c r="V327" s="114"/>
      <c r="W327" s="114"/>
      <c r="X327" s="114"/>
      <c r="AR327" s="112" t="str">
        <f t="shared" si="114"/>
        <v/>
      </c>
      <c r="AS327" s="112" t="str">
        <f t="shared" si="115"/>
        <v/>
      </c>
      <c r="AU327" s="113" t="str">
        <f t="shared" si="116"/>
        <v/>
      </c>
      <c r="AV327" s="113" t="str">
        <f t="shared" si="117"/>
        <v/>
      </c>
      <c r="AX327" s="114" t="str">
        <f t="shared" si="118"/>
        <v/>
      </c>
      <c r="AY327" s="114" t="str">
        <f t="shared" si="119"/>
        <v/>
      </c>
      <c r="BA327" s="109" t="str">
        <f t="shared" si="120"/>
        <v/>
      </c>
      <c r="BB327" s="109" t="str">
        <f t="shared" si="121"/>
        <v/>
      </c>
      <c r="BD327" s="110" t="str">
        <f t="shared" si="122"/>
        <v/>
      </c>
      <c r="BE327" s="110" t="str">
        <f t="shared" si="123"/>
        <v/>
      </c>
      <c r="BG327" s="111" t="str">
        <f t="shared" si="124"/>
        <v/>
      </c>
      <c r="BH327" s="111" t="str">
        <f t="shared" si="125"/>
        <v/>
      </c>
      <c r="BJ327" s="144" t="str">
        <f t="shared" si="126"/>
        <v/>
      </c>
      <c r="BK327" s="113" t="str">
        <f t="shared" si="127"/>
        <v/>
      </c>
      <c r="BL327" s="114" t="str">
        <f t="shared" si="128"/>
        <v/>
      </c>
      <c r="BM327" s="109" t="str">
        <f t="shared" si="129"/>
        <v/>
      </c>
      <c r="BN327" s="110" t="str">
        <f t="shared" si="130"/>
        <v/>
      </c>
      <c r="BO327" s="145" t="str">
        <f t="shared" si="131"/>
        <v/>
      </c>
      <c r="BP327" s="115" t="str">
        <f t="shared" si="132"/>
        <v/>
      </c>
      <c r="BQ327" s="116" t="str">
        <f t="shared" si="133"/>
        <v/>
      </c>
      <c r="BR327" s="117" t="str">
        <f t="shared" si="134"/>
        <v/>
      </c>
      <c r="BS327" s="118" t="str">
        <f t="shared" si="135"/>
        <v/>
      </c>
      <c r="BT327" s="119" t="str">
        <f t="shared" si="136"/>
        <v/>
      </c>
      <c r="BU327" s="120" t="str">
        <f t="shared" si="137"/>
        <v/>
      </c>
      <c r="BV327" s="115" t="str">
        <f t="shared" si="138"/>
        <v/>
      </c>
      <c r="BW327" s="116" t="str">
        <f t="shared" si="139"/>
        <v/>
      </c>
      <c r="BX327" s="117" t="str">
        <f t="shared" si="140"/>
        <v/>
      </c>
      <c r="BY327" s="118" t="str">
        <f t="shared" si="141"/>
        <v/>
      </c>
      <c r="BZ327" s="119" t="str">
        <f t="shared" si="142"/>
        <v/>
      </c>
      <c r="CA327" s="120" t="str">
        <f t="shared" si="143"/>
        <v/>
      </c>
      <c r="CB327" s="146" t="e">
        <f>VLOOKUP($A327,[1]Peaks!$A$4:$G$21,2)</f>
        <v>#N/A</v>
      </c>
      <c r="CC327" s="146" t="e">
        <f>VLOOKUP($A327,[1]Peaks!$A$4:$G$21,3)</f>
        <v>#N/A</v>
      </c>
      <c r="CD327" s="146" t="e">
        <f>VLOOKUP($A327,[1]Peaks!$A$4:$G$21,4)</f>
        <v>#N/A</v>
      </c>
      <c r="CE327" s="146" t="e">
        <f>VLOOKUP($A327,[1]Peaks!$A$4:$G$21,5)</f>
        <v>#N/A</v>
      </c>
      <c r="CF327" s="146" t="e">
        <f>VLOOKUP($A327,[1]Peaks!$A$4:$G$21,6)</f>
        <v>#N/A</v>
      </c>
      <c r="CG327" s="146" t="e">
        <f>VLOOKUP($A327,[1]Peaks!$A$4:$G$21,7)</f>
        <v>#N/A</v>
      </c>
      <c r="CH327" s="146">
        <f t="shared" si="144"/>
        <v>0</v>
      </c>
      <c r="CI327" s="146">
        <f t="shared" si="145"/>
        <v>0</v>
      </c>
      <c r="CJ327" s="146">
        <f t="shared" si="146"/>
        <v>0</v>
      </c>
      <c r="CK327" s="146">
        <f t="shared" si="147"/>
        <v>0</v>
      </c>
      <c r="CL327" s="146">
        <f t="shared" si="148"/>
        <v>0</v>
      </c>
      <c r="CM327" s="146">
        <f t="shared" si="149"/>
        <v>0</v>
      </c>
      <c r="CN327" s="146">
        <f t="shared" si="150"/>
        <v>0</v>
      </c>
      <c r="CO327" s="146" t="e">
        <f t="shared" si="151"/>
        <v>#N/A</v>
      </c>
      <c r="CP327" s="146" t="e">
        <f t="shared" si="152"/>
        <v>#N/A</v>
      </c>
      <c r="CQ327" s="146" t="e">
        <f t="shared" si="153"/>
        <v>#N/A</v>
      </c>
      <c r="CR327" s="146" t="e">
        <f t="shared" si="154"/>
        <v>#N/A</v>
      </c>
      <c r="CS327" s="146" t="e">
        <f t="shared" si="155"/>
        <v>#N/A</v>
      </c>
      <c r="CT327" s="146" t="e">
        <f t="shared" si="156"/>
        <v>#N/A</v>
      </c>
      <c r="CU327" s="146">
        <f t="shared" si="157"/>
        <v>0</v>
      </c>
      <c r="CV327" s="146">
        <f t="shared" si="158"/>
        <v>0</v>
      </c>
      <c r="CW327" s="146">
        <f t="shared" si="159"/>
        <v>0</v>
      </c>
      <c r="CX327" s="146">
        <f t="shared" si="160"/>
        <v>0</v>
      </c>
      <c r="CY327" s="146">
        <f t="shared" si="161"/>
        <v>0</v>
      </c>
      <c r="CZ327" s="146">
        <f t="shared" si="162"/>
        <v>0</v>
      </c>
      <c r="DA327" s="146" t="e">
        <f t="shared" si="163"/>
        <v>#N/A</v>
      </c>
      <c r="DB327" s="146" t="e">
        <f t="shared" si="164"/>
        <v>#N/A</v>
      </c>
      <c r="DC327" s="146" t="e">
        <f t="shared" si="165"/>
        <v>#N/A</v>
      </c>
      <c r="DD327" s="146" t="e">
        <f t="shared" si="166"/>
        <v>#N/A</v>
      </c>
      <c r="DE327" s="146" t="e">
        <f t="shared" si="167"/>
        <v>#N/A</v>
      </c>
      <c r="DF327" s="146" t="e">
        <f t="shared" si="168"/>
        <v>#N/A</v>
      </c>
    </row>
    <row r="328" spans="2:110" x14ac:dyDescent="0.25">
      <c r="B328" s="142"/>
      <c r="G328" s="112"/>
      <c r="H328" s="112"/>
      <c r="I328" s="112"/>
      <c r="J328" s="112"/>
      <c r="K328" s="112"/>
      <c r="L328" s="112"/>
      <c r="M328" s="113"/>
      <c r="N328" s="113"/>
      <c r="O328" s="113"/>
      <c r="P328" s="113"/>
      <c r="Q328" s="113"/>
      <c r="R328" s="113"/>
      <c r="S328" s="114"/>
      <c r="T328" s="114"/>
      <c r="U328" s="114"/>
      <c r="V328" s="114"/>
      <c r="W328" s="114"/>
      <c r="X328" s="114"/>
      <c r="AR328" s="112" t="str">
        <f t="shared" si="114"/>
        <v/>
      </c>
      <c r="AS328" s="112" t="str">
        <f t="shared" si="115"/>
        <v/>
      </c>
      <c r="AU328" s="113" t="str">
        <f t="shared" si="116"/>
        <v/>
      </c>
      <c r="AV328" s="113" t="str">
        <f t="shared" si="117"/>
        <v/>
      </c>
      <c r="AX328" s="114" t="str">
        <f t="shared" si="118"/>
        <v/>
      </c>
      <c r="AY328" s="114" t="str">
        <f t="shared" si="119"/>
        <v/>
      </c>
      <c r="BA328" s="109" t="str">
        <f t="shared" si="120"/>
        <v/>
      </c>
      <c r="BB328" s="109" t="str">
        <f t="shared" si="121"/>
        <v/>
      </c>
      <c r="BD328" s="110" t="str">
        <f t="shared" si="122"/>
        <v/>
      </c>
      <c r="BE328" s="110" t="str">
        <f t="shared" si="123"/>
        <v/>
      </c>
      <c r="BG328" s="111" t="str">
        <f t="shared" si="124"/>
        <v/>
      </c>
      <c r="BH328" s="111" t="str">
        <f t="shared" si="125"/>
        <v/>
      </c>
      <c r="BJ328" s="144" t="str">
        <f t="shared" si="126"/>
        <v/>
      </c>
      <c r="BK328" s="113" t="str">
        <f t="shared" si="127"/>
        <v/>
      </c>
      <c r="BL328" s="114" t="str">
        <f t="shared" si="128"/>
        <v/>
      </c>
      <c r="BM328" s="109" t="str">
        <f t="shared" si="129"/>
        <v/>
      </c>
      <c r="BN328" s="110" t="str">
        <f t="shared" si="130"/>
        <v/>
      </c>
      <c r="BO328" s="145" t="str">
        <f t="shared" si="131"/>
        <v/>
      </c>
      <c r="BP328" s="115" t="str">
        <f t="shared" si="132"/>
        <v/>
      </c>
      <c r="BQ328" s="116" t="str">
        <f t="shared" si="133"/>
        <v/>
      </c>
      <c r="BR328" s="117" t="str">
        <f t="shared" si="134"/>
        <v/>
      </c>
      <c r="BS328" s="118" t="str">
        <f t="shared" si="135"/>
        <v/>
      </c>
      <c r="BT328" s="119" t="str">
        <f t="shared" si="136"/>
        <v/>
      </c>
      <c r="BU328" s="120" t="str">
        <f t="shared" si="137"/>
        <v/>
      </c>
      <c r="BV328" s="115" t="str">
        <f t="shared" si="138"/>
        <v/>
      </c>
      <c r="BW328" s="116" t="str">
        <f t="shared" si="139"/>
        <v/>
      </c>
      <c r="BX328" s="117" t="str">
        <f t="shared" si="140"/>
        <v/>
      </c>
      <c r="BY328" s="118" t="str">
        <f t="shared" si="141"/>
        <v/>
      </c>
      <c r="BZ328" s="119" t="str">
        <f t="shared" si="142"/>
        <v/>
      </c>
      <c r="CA328" s="120" t="str">
        <f t="shared" si="143"/>
        <v/>
      </c>
      <c r="CB328" s="146" t="e">
        <f>VLOOKUP($A328,[1]Peaks!$A$4:$G$21,2)</f>
        <v>#N/A</v>
      </c>
      <c r="CC328" s="146" t="e">
        <f>VLOOKUP($A328,[1]Peaks!$A$4:$G$21,3)</f>
        <v>#N/A</v>
      </c>
      <c r="CD328" s="146" t="e">
        <f>VLOOKUP($A328,[1]Peaks!$A$4:$G$21,4)</f>
        <v>#N/A</v>
      </c>
      <c r="CE328" s="146" t="e">
        <f>VLOOKUP($A328,[1]Peaks!$A$4:$G$21,5)</f>
        <v>#N/A</v>
      </c>
      <c r="CF328" s="146" t="e">
        <f>VLOOKUP($A328,[1]Peaks!$A$4:$G$21,6)</f>
        <v>#N/A</v>
      </c>
      <c r="CG328" s="146" t="e">
        <f>VLOOKUP($A328,[1]Peaks!$A$4:$G$21,7)</f>
        <v>#N/A</v>
      </c>
      <c r="CH328" s="146">
        <f t="shared" si="144"/>
        <v>0</v>
      </c>
      <c r="CI328" s="146">
        <f t="shared" si="145"/>
        <v>0</v>
      </c>
      <c r="CJ328" s="146">
        <f t="shared" si="146"/>
        <v>0</v>
      </c>
      <c r="CK328" s="146">
        <f t="shared" si="147"/>
        <v>0</v>
      </c>
      <c r="CL328" s="146">
        <f t="shared" si="148"/>
        <v>0</v>
      </c>
      <c r="CM328" s="146">
        <f t="shared" si="149"/>
        <v>0</v>
      </c>
      <c r="CN328" s="146">
        <f t="shared" si="150"/>
        <v>0</v>
      </c>
      <c r="CO328" s="146" t="e">
        <f t="shared" si="151"/>
        <v>#N/A</v>
      </c>
      <c r="CP328" s="146" t="e">
        <f t="shared" si="152"/>
        <v>#N/A</v>
      </c>
      <c r="CQ328" s="146" t="e">
        <f t="shared" si="153"/>
        <v>#N/A</v>
      </c>
      <c r="CR328" s="146" t="e">
        <f t="shared" si="154"/>
        <v>#N/A</v>
      </c>
      <c r="CS328" s="146" t="e">
        <f t="shared" si="155"/>
        <v>#N/A</v>
      </c>
      <c r="CT328" s="146" t="e">
        <f t="shared" si="156"/>
        <v>#N/A</v>
      </c>
      <c r="CU328" s="146">
        <f t="shared" si="157"/>
        <v>0</v>
      </c>
      <c r="CV328" s="146">
        <f t="shared" si="158"/>
        <v>0</v>
      </c>
      <c r="CW328" s="146">
        <f t="shared" si="159"/>
        <v>0</v>
      </c>
      <c r="CX328" s="146">
        <f t="shared" si="160"/>
        <v>0</v>
      </c>
      <c r="CY328" s="146">
        <f t="shared" si="161"/>
        <v>0</v>
      </c>
      <c r="CZ328" s="146">
        <f t="shared" si="162"/>
        <v>0</v>
      </c>
      <c r="DA328" s="146" t="e">
        <f t="shared" si="163"/>
        <v>#N/A</v>
      </c>
      <c r="DB328" s="146" t="e">
        <f t="shared" si="164"/>
        <v>#N/A</v>
      </c>
      <c r="DC328" s="146" t="e">
        <f t="shared" si="165"/>
        <v>#N/A</v>
      </c>
      <c r="DD328" s="146" t="e">
        <f t="shared" si="166"/>
        <v>#N/A</v>
      </c>
      <c r="DE328" s="146" t="e">
        <f t="shared" si="167"/>
        <v>#N/A</v>
      </c>
      <c r="DF328" s="146" t="e">
        <f t="shared" si="168"/>
        <v>#N/A</v>
      </c>
    </row>
    <row r="329" spans="2:110" x14ac:dyDescent="0.25">
      <c r="B329" s="142"/>
      <c r="G329" s="112"/>
      <c r="H329" s="112"/>
      <c r="I329" s="112"/>
      <c r="J329" s="112"/>
      <c r="K329" s="112"/>
      <c r="L329" s="112"/>
      <c r="M329" s="113"/>
      <c r="N329" s="113"/>
      <c r="O329" s="113"/>
      <c r="P329" s="113"/>
      <c r="Q329" s="113"/>
      <c r="R329" s="113"/>
      <c r="S329" s="114"/>
      <c r="T329" s="114"/>
      <c r="U329" s="114"/>
      <c r="V329" s="114"/>
      <c r="W329" s="114"/>
      <c r="X329" s="114"/>
      <c r="AR329" s="112" t="str">
        <f t="shared" si="114"/>
        <v/>
      </c>
      <c r="AS329" s="112" t="str">
        <f t="shared" si="115"/>
        <v/>
      </c>
      <c r="AU329" s="113" t="str">
        <f t="shared" si="116"/>
        <v/>
      </c>
      <c r="AV329" s="113" t="str">
        <f t="shared" si="117"/>
        <v/>
      </c>
      <c r="AX329" s="114" t="str">
        <f t="shared" si="118"/>
        <v/>
      </c>
      <c r="AY329" s="114" t="str">
        <f t="shared" si="119"/>
        <v/>
      </c>
      <c r="BA329" s="109" t="str">
        <f t="shared" si="120"/>
        <v/>
      </c>
      <c r="BB329" s="109" t="str">
        <f t="shared" si="121"/>
        <v/>
      </c>
      <c r="BD329" s="110" t="str">
        <f t="shared" si="122"/>
        <v/>
      </c>
      <c r="BE329" s="110" t="str">
        <f t="shared" si="123"/>
        <v/>
      </c>
      <c r="BG329" s="111" t="str">
        <f t="shared" si="124"/>
        <v/>
      </c>
      <c r="BH329" s="111" t="str">
        <f t="shared" si="125"/>
        <v/>
      </c>
      <c r="BJ329" s="144" t="str">
        <f t="shared" si="126"/>
        <v/>
      </c>
      <c r="BK329" s="113" t="str">
        <f t="shared" si="127"/>
        <v/>
      </c>
      <c r="BL329" s="114" t="str">
        <f t="shared" si="128"/>
        <v/>
      </c>
      <c r="BM329" s="109" t="str">
        <f t="shared" si="129"/>
        <v/>
      </c>
      <c r="BN329" s="110" t="str">
        <f t="shared" si="130"/>
        <v/>
      </c>
      <c r="BO329" s="145" t="str">
        <f t="shared" si="131"/>
        <v/>
      </c>
      <c r="BP329" s="115" t="str">
        <f t="shared" si="132"/>
        <v/>
      </c>
      <c r="BQ329" s="116" t="str">
        <f t="shared" si="133"/>
        <v/>
      </c>
      <c r="BR329" s="117" t="str">
        <f t="shared" si="134"/>
        <v/>
      </c>
      <c r="BS329" s="118" t="str">
        <f t="shared" si="135"/>
        <v/>
      </c>
      <c r="BT329" s="119" t="str">
        <f t="shared" si="136"/>
        <v/>
      </c>
      <c r="BU329" s="120" t="str">
        <f t="shared" si="137"/>
        <v/>
      </c>
      <c r="BV329" s="115" t="str">
        <f t="shared" si="138"/>
        <v/>
      </c>
      <c r="BW329" s="116" t="str">
        <f t="shared" si="139"/>
        <v/>
      </c>
      <c r="BX329" s="117" t="str">
        <f t="shared" si="140"/>
        <v/>
      </c>
      <c r="BY329" s="118" t="str">
        <f t="shared" si="141"/>
        <v/>
      </c>
      <c r="BZ329" s="119" t="str">
        <f t="shared" si="142"/>
        <v/>
      </c>
      <c r="CA329" s="120" t="str">
        <f t="shared" si="143"/>
        <v/>
      </c>
      <c r="CB329" s="146" t="e">
        <f>VLOOKUP($A329,[1]Peaks!$A$4:$G$21,2)</f>
        <v>#N/A</v>
      </c>
      <c r="CC329" s="146" t="e">
        <f>VLOOKUP($A329,[1]Peaks!$A$4:$G$21,3)</f>
        <v>#N/A</v>
      </c>
      <c r="CD329" s="146" t="e">
        <f>VLOOKUP($A329,[1]Peaks!$A$4:$G$21,4)</f>
        <v>#N/A</v>
      </c>
      <c r="CE329" s="146" t="e">
        <f>VLOOKUP($A329,[1]Peaks!$A$4:$G$21,5)</f>
        <v>#N/A</v>
      </c>
      <c r="CF329" s="146" t="e">
        <f>VLOOKUP($A329,[1]Peaks!$A$4:$G$21,6)</f>
        <v>#N/A</v>
      </c>
      <c r="CG329" s="146" t="e">
        <f>VLOOKUP($A329,[1]Peaks!$A$4:$G$21,7)</f>
        <v>#N/A</v>
      </c>
      <c r="CH329" s="146">
        <f t="shared" si="144"/>
        <v>0</v>
      </c>
      <c r="CI329" s="146">
        <f t="shared" si="145"/>
        <v>0</v>
      </c>
      <c r="CJ329" s="146">
        <f t="shared" si="146"/>
        <v>0</v>
      </c>
      <c r="CK329" s="146">
        <f t="shared" si="147"/>
        <v>0</v>
      </c>
      <c r="CL329" s="146">
        <f t="shared" si="148"/>
        <v>0</v>
      </c>
      <c r="CM329" s="146">
        <f t="shared" si="149"/>
        <v>0</v>
      </c>
      <c r="CN329" s="146">
        <f t="shared" si="150"/>
        <v>0</v>
      </c>
      <c r="CO329" s="146" t="e">
        <f t="shared" si="151"/>
        <v>#N/A</v>
      </c>
      <c r="CP329" s="146" t="e">
        <f t="shared" si="152"/>
        <v>#N/A</v>
      </c>
      <c r="CQ329" s="146" t="e">
        <f t="shared" si="153"/>
        <v>#N/A</v>
      </c>
      <c r="CR329" s="146" t="e">
        <f t="shared" si="154"/>
        <v>#N/A</v>
      </c>
      <c r="CS329" s="146" t="e">
        <f t="shared" si="155"/>
        <v>#N/A</v>
      </c>
      <c r="CT329" s="146" t="e">
        <f t="shared" si="156"/>
        <v>#N/A</v>
      </c>
      <c r="CU329" s="146">
        <f t="shared" si="157"/>
        <v>0</v>
      </c>
      <c r="CV329" s="146">
        <f t="shared" si="158"/>
        <v>0</v>
      </c>
      <c r="CW329" s="146">
        <f t="shared" si="159"/>
        <v>0</v>
      </c>
      <c r="CX329" s="146">
        <f t="shared" si="160"/>
        <v>0</v>
      </c>
      <c r="CY329" s="146">
        <f t="shared" si="161"/>
        <v>0</v>
      </c>
      <c r="CZ329" s="146">
        <f t="shared" si="162"/>
        <v>0</v>
      </c>
      <c r="DA329" s="146" t="e">
        <f t="shared" si="163"/>
        <v>#N/A</v>
      </c>
      <c r="DB329" s="146" t="e">
        <f t="shared" si="164"/>
        <v>#N/A</v>
      </c>
      <c r="DC329" s="146" t="e">
        <f t="shared" si="165"/>
        <v>#N/A</v>
      </c>
      <c r="DD329" s="146" t="e">
        <f t="shared" si="166"/>
        <v>#N/A</v>
      </c>
      <c r="DE329" s="146" t="e">
        <f t="shared" si="167"/>
        <v>#N/A</v>
      </c>
      <c r="DF329" s="146" t="e">
        <f t="shared" si="168"/>
        <v>#N/A</v>
      </c>
    </row>
    <row r="330" spans="2:110" x14ac:dyDescent="0.25">
      <c r="B330" s="142"/>
      <c r="G330" s="112"/>
      <c r="H330" s="112"/>
      <c r="I330" s="112"/>
      <c r="J330" s="112"/>
      <c r="K330" s="112"/>
      <c r="L330" s="112"/>
      <c r="M330" s="113"/>
      <c r="N330" s="113"/>
      <c r="O330" s="113"/>
      <c r="P330" s="113"/>
      <c r="Q330" s="113"/>
      <c r="R330" s="113"/>
      <c r="S330" s="114"/>
      <c r="T330" s="114"/>
      <c r="U330" s="114"/>
      <c r="V330" s="114"/>
      <c r="W330" s="114"/>
      <c r="X330" s="114"/>
      <c r="AR330" s="112" t="str">
        <f t="shared" si="114"/>
        <v/>
      </c>
      <c r="AS330" s="112" t="str">
        <f t="shared" si="115"/>
        <v/>
      </c>
      <c r="AU330" s="113" t="str">
        <f t="shared" si="116"/>
        <v/>
      </c>
      <c r="AV330" s="113" t="str">
        <f t="shared" si="117"/>
        <v/>
      </c>
      <c r="AX330" s="114" t="str">
        <f t="shared" si="118"/>
        <v/>
      </c>
      <c r="AY330" s="114" t="str">
        <f t="shared" si="119"/>
        <v/>
      </c>
      <c r="BA330" s="109" t="str">
        <f t="shared" si="120"/>
        <v/>
      </c>
      <c r="BB330" s="109" t="str">
        <f t="shared" si="121"/>
        <v/>
      </c>
      <c r="BD330" s="110" t="str">
        <f t="shared" si="122"/>
        <v/>
      </c>
      <c r="BE330" s="110" t="str">
        <f t="shared" si="123"/>
        <v/>
      </c>
      <c r="BG330" s="111" t="str">
        <f t="shared" si="124"/>
        <v/>
      </c>
      <c r="BH330" s="111" t="str">
        <f t="shared" si="125"/>
        <v/>
      </c>
      <c r="BJ330" s="144" t="str">
        <f t="shared" si="126"/>
        <v/>
      </c>
      <c r="BK330" s="113" t="str">
        <f t="shared" si="127"/>
        <v/>
      </c>
      <c r="BL330" s="114" t="str">
        <f t="shared" si="128"/>
        <v/>
      </c>
      <c r="BM330" s="109" t="str">
        <f t="shared" si="129"/>
        <v/>
      </c>
      <c r="BN330" s="110" t="str">
        <f t="shared" si="130"/>
        <v/>
      </c>
      <c r="BO330" s="145" t="str">
        <f t="shared" si="131"/>
        <v/>
      </c>
      <c r="BP330" s="115" t="str">
        <f t="shared" si="132"/>
        <v/>
      </c>
      <c r="BQ330" s="116" t="str">
        <f t="shared" si="133"/>
        <v/>
      </c>
      <c r="BR330" s="117" t="str">
        <f t="shared" si="134"/>
        <v/>
      </c>
      <c r="BS330" s="118" t="str">
        <f t="shared" si="135"/>
        <v/>
      </c>
      <c r="BT330" s="119" t="str">
        <f t="shared" si="136"/>
        <v/>
      </c>
      <c r="BU330" s="120" t="str">
        <f t="shared" si="137"/>
        <v/>
      </c>
      <c r="BV330" s="115" t="str">
        <f t="shared" si="138"/>
        <v/>
      </c>
      <c r="BW330" s="116" t="str">
        <f t="shared" si="139"/>
        <v/>
      </c>
      <c r="BX330" s="117" t="str">
        <f t="shared" si="140"/>
        <v/>
      </c>
      <c r="BY330" s="118" t="str">
        <f t="shared" si="141"/>
        <v/>
      </c>
      <c r="BZ330" s="119" t="str">
        <f t="shared" si="142"/>
        <v/>
      </c>
      <c r="CA330" s="120" t="str">
        <f t="shared" si="143"/>
        <v/>
      </c>
      <c r="CB330" s="146" t="e">
        <f>VLOOKUP($A330,[1]Peaks!$A$4:$G$21,2)</f>
        <v>#N/A</v>
      </c>
      <c r="CC330" s="146" t="e">
        <f>VLOOKUP($A330,[1]Peaks!$A$4:$G$21,3)</f>
        <v>#N/A</v>
      </c>
      <c r="CD330" s="146" t="e">
        <f>VLOOKUP($A330,[1]Peaks!$A$4:$G$21,4)</f>
        <v>#N/A</v>
      </c>
      <c r="CE330" s="146" t="e">
        <f>VLOOKUP($A330,[1]Peaks!$A$4:$G$21,5)</f>
        <v>#N/A</v>
      </c>
      <c r="CF330" s="146" t="e">
        <f>VLOOKUP($A330,[1]Peaks!$A$4:$G$21,6)</f>
        <v>#N/A</v>
      </c>
      <c r="CG330" s="146" t="e">
        <f>VLOOKUP($A330,[1]Peaks!$A$4:$G$21,7)</f>
        <v>#N/A</v>
      </c>
      <c r="CH330" s="146">
        <f t="shared" si="144"/>
        <v>0</v>
      </c>
      <c r="CI330" s="146">
        <f t="shared" si="145"/>
        <v>0</v>
      </c>
      <c r="CJ330" s="146">
        <f t="shared" si="146"/>
        <v>0</v>
      </c>
      <c r="CK330" s="146">
        <f t="shared" si="147"/>
        <v>0</v>
      </c>
      <c r="CL330" s="146">
        <f t="shared" si="148"/>
        <v>0</v>
      </c>
      <c r="CM330" s="146">
        <f t="shared" si="149"/>
        <v>0</v>
      </c>
      <c r="CN330" s="146">
        <f t="shared" si="150"/>
        <v>0</v>
      </c>
      <c r="CO330" s="146" t="e">
        <f t="shared" si="151"/>
        <v>#N/A</v>
      </c>
      <c r="CP330" s="146" t="e">
        <f t="shared" si="152"/>
        <v>#N/A</v>
      </c>
      <c r="CQ330" s="146" t="e">
        <f t="shared" si="153"/>
        <v>#N/A</v>
      </c>
      <c r="CR330" s="146" t="e">
        <f t="shared" si="154"/>
        <v>#N/A</v>
      </c>
      <c r="CS330" s="146" t="e">
        <f t="shared" si="155"/>
        <v>#N/A</v>
      </c>
      <c r="CT330" s="146" t="e">
        <f t="shared" si="156"/>
        <v>#N/A</v>
      </c>
      <c r="CU330" s="146">
        <f t="shared" si="157"/>
        <v>0</v>
      </c>
      <c r="CV330" s="146">
        <f t="shared" si="158"/>
        <v>0</v>
      </c>
      <c r="CW330" s="146">
        <f t="shared" si="159"/>
        <v>0</v>
      </c>
      <c r="CX330" s="146">
        <f t="shared" si="160"/>
        <v>0</v>
      </c>
      <c r="CY330" s="146">
        <f t="shared" si="161"/>
        <v>0</v>
      </c>
      <c r="CZ330" s="146">
        <f t="shared" si="162"/>
        <v>0</v>
      </c>
      <c r="DA330" s="146" t="e">
        <f t="shared" si="163"/>
        <v>#N/A</v>
      </c>
      <c r="DB330" s="146" t="e">
        <f t="shared" si="164"/>
        <v>#N/A</v>
      </c>
      <c r="DC330" s="146" t="e">
        <f t="shared" si="165"/>
        <v>#N/A</v>
      </c>
      <c r="DD330" s="146" t="e">
        <f t="shared" si="166"/>
        <v>#N/A</v>
      </c>
      <c r="DE330" s="146" t="e">
        <f t="shared" si="167"/>
        <v>#N/A</v>
      </c>
      <c r="DF330" s="146" t="e">
        <f t="shared" si="168"/>
        <v>#N/A</v>
      </c>
    </row>
    <row r="331" spans="2:110" x14ac:dyDescent="0.25">
      <c r="B331" s="142"/>
      <c r="G331" s="112"/>
      <c r="H331" s="112"/>
      <c r="I331" s="112"/>
      <c r="J331" s="112"/>
      <c r="K331" s="112"/>
      <c r="L331" s="112"/>
      <c r="M331" s="113"/>
      <c r="N331" s="113"/>
      <c r="O331" s="113"/>
      <c r="P331" s="113"/>
      <c r="Q331" s="113"/>
      <c r="R331" s="113"/>
      <c r="S331" s="114"/>
      <c r="T331" s="114"/>
      <c r="U331" s="114"/>
      <c r="V331" s="114"/>
      <c r="W331" s="114"/>
      <c r="X331" s="114"/>
      <c r="AR331" s="112" t="str">
        <f t="shared" si="114"/>
        <v/>
      </c>
      <c r="AS331" s="112" t="str">
        <f t="shared" si="115"/>
        <v/>
      </c>
      <c r="AU331" s="113" t="str">
        <f t="shared" si="116"/>
        <v/>
      </c>
      <c r="AV331" s="113" t="str">
        <f t="shared" si="117"/>
        <v/>
      </c>
      <c r="AX331" s="114" t="str">
        <f t="shared" si="118"/>
        <v/>
      </c>
      <c r="AY331" s="114" t="str">
        <f t="shared" si="119"/>
        <v/>
      </c>
      <c r="BA331" s="109" t="str">
        <f t="shared" si="120"/>
        <v/>
      </c>
      <c r="BB331" s="109" t="str">
        <f t="shared" si="121"/>
        <v/>
      </c>
      <c r="BD331" s="110" t="str">
        <f t="shared" si="122"/>
        <v/>
      </c>
      <c r="BE331" s="110" t="str">
        <f t="shared" si="123"/>
        <v/>
      </c>
      <c r="BG331" s="111" t="str">
        <f t="shared" si="124"/>
        <v/>
      </c>
      <c r="BH331" s="111" t="str">
        <f t="shared" si="125"/>
        <v/>
      </c>
      <c r="BJ331" s="144" t="str">
        <f t="shared" si="126"/>
        <v/>
      </c>
      <c r="BK331" s="113" t="str">
        <f t="shared" si="127"/>
        <v/>
      </c>
      <c r="BL331" s="114" t="str">
        <f t="shared" si="128"/>
        <v/>
      </c>
      <c r="BM331" s="109" t="str">
        <f t="shared" si="129"/>
        <v/>
      </c>
      <c r="BN331" s="110" t="str">
        <f t="shared" si="130"/>
        <v/>
      </c>
      <c r="BO331" s="145" t="str">
        <f t="shared" si="131"/>
        <v/>
      </c>
      <c r="BP331" s="115" t="str">
        <f t="shared" si="132"/>
        <v/>
      </c>
      <c r="BQ331" s="116" t="str">
        <f t="shared" si="133"/>
        <v/>
      </c>
      <c r="BR331" s="117" t="str">
        <f t="shared" si="134"/>
        <v/>
      </c>
      <c r="BS331" s="118" t="str">
        <f t="shared" si="135"/>
        <v/>
      </c>
      <c r="BT331" s="119" t="str">
        <f t="shared" si="136"/>
        <v/>
      </c>
      <c r="BU331" s="120" t="str">
        <f t="shared" si="137"/>
        <v/>
      </c>
      <c r="BV331" s="115" t="str">
        <f t="shared" si="138"/>
        <v/>
      </c>
      <c r="BW331" s="116" t="str">
        <f t="shared" si="139"/>
        <v/>
      </c>
      <c r="BX331" s="117" t="str">
        <f t="shared" si="140"/>
        <v/>
      </c>
      <c r="BY331" s="118" t="str">
        <f t="shared" si="141"/>
        <v/>
      </c>
      <c r="BZ331" s="119" t="str">
        <f t="shared" si="142"/>
        <v/>
      </c>
      <c r="CA331" s="120" t="str">
        <f t="shared" si="143"/>
        <v/>
      </c>
      <c r="CB331" s="146" t="e">
        <f>VLOOKUP($A331,[1]Peaks!$A$4:$G$21,2)</f>
        <v>#N/A</v>
      </c>
      <c r="CC331" s="146" t="e">
        <f>VLOOKUP($A331,[1]Peaks!$A$4:$G$21,3)</f>
        <v>#N/A</v>
      </c>
      <c r="CD331" s="146" t="e">
        <f>VLOOKUP($A331,[1]Peaks!$A$4:$G$21,4)</f>
        <v>#N/A</v>
      </c>
      <c r="CE331" s="146" t="e">
        <f>VLOOKUP($A331,[1]Peaks!$A$4:$G$21,5)</f>
        <v>#N/A</v>
      </c>
      <c r="CF331" s="146" t="e">
        <f>VLOOKUP($A331,[1]Peaks!$A$4:$G$21,6)</f>
        <v>#N/A</v>
      </c>
      <c r="CG331" s="146" t="e">
        <f>VLOOKUP($A331,[1]Peaks!$A$4:$G$21,7)</f>
        <v>#N/A</v>
      </c>
      <c r="CH331" s="146">
        <f t="shared" si="144"/>
        <v>0</v>
      </c>
      <c r="CI331" s="146">
        <f t="shared" si="145"/>
        <v>0</v>
      </c>
      <c r="CJ331" s="146">
        <f t="shared" si="146"/>
        <v>0</v>
      </c>
      <c r="CK331" s="146">
        <f t="shared" si="147"/>
        <v>0</v>
      </c>
      <c r="CL331" s="146">
        <f t="shared" si="148"/>
        <v>0</v>
      </c>
      <c r="CM331" s="146">
        <f t="shared" si="149"/>
        <v>0</v>
      </c>
      <c r="CN331" s="146">
        <f t="shared" si="150"/>
        <v>0</v>
      </c>
      <c r="CO331" s="146" t="e">
        <f t="shared" si="151"/>
        <v>#N/A</v>
      </c>
      <c r="CP331" s="146" t="e">
        <f t="shared" si="152"/>
        <v>#N/A</v>
      </c>
      <c r="CQ331" s="146" t="e">
        <f t="shared" si="153"/>
        <v>#N/A</v>
      </c>
      <c r="CR331" s="146" t="e">
        <f t="shared" si="154"/>
        <v>#N/A</v>
      </c>
      <c r="CS331" s="146" t="e">
        <f t="shared" si="155"/>
        <v>#N/A</v>
      </c>
      <c r="CT331" s="146" t="e">
        <f t="shared" si="156"/>
        <v>#N/A</v>
      </c>
      <c r="CU331" s="146">
        <f t="shared" si="157"/>
        <v>0</v>
      </c>
      <c r="CV331" s="146">
        <f t="shared" si="158"/>
        <v>0</v>
      </c>
      <c r="CW331" s="146">
        <f t="shared" si="159"/>
        <v>0</v>
      </c>
      <c r="CX331" s="146">
        <f t="shared" si="160"/>
        <v>0</v>
      </c>
      <c r="CY331" s="146">
        <f t="shared" si="161"/>
        <v>0</v>
      </c>
      <c r="CZ331" s="146">
        <f t="shared" si="162"/>
        <v>0</v>
      </c>
      <c r="DA331" s="146" t="e">
        <f t="shared" si="163"/>
        <v>#N/A</v>
      </c>
      <c r="DB331" s="146" t="e">
        <f t="shared" si="164"/>
        <v>#N/A</v>
      </c>
      <c r="DC331" s="146" t="e">
        <f t="shared" si="165"/>
        <v>#N/A</v>
      </c>
      <c r="DD331" s="146" t="e">
        <f t="shared" si="166"/>
        <v>#N/A</v>
      </c>
      <c r="DE331" s="146" t="e">
        <f t="shared" si="167"/>
        <v>#N/A</v>
      </c>
      <c r="DF331" s="146" t="e">
        <f t="shared" si="168"/>
        <v>#N/A</v>
      </c>
    </row>
    <row r="332" spans="2:110" x14ac:dyDescent="0.25">
      <c r="B332" s="142"/>
      <c r="G332" s="112"/>
      <c r="H332" s="112"/>
      <c r="I332" s="112"/>
      <c r="J332" s="112"/>
      <c r="K332" s="112"/>
      <c r="L332" s="112"/>
      <c r="M332" s="113"/>
      <c r="N332" s="113"/>
      <c r="O332" s="113"/>
      <c r="P332" s="113"/>
      <c r="Q332" s="113"/>
      <c r="R332" s="113"/>
      <c r="S332" s="114"/>
      <c r="T332" s="114"/>
      <c r="U332" s="114"/>
      <c r="V332" s="114"/>
      <c r="W332" s="114"/>
      <c r="X332" s="114"/>
      <c r="AR332" s="112" t="str">
        <f t="shared" si="114"/>
        <v/>
      </c>
      <c r="AS332" s="112" t="str">
        <f t="shared" si="115"/>
        <v/>
      </c>
      <c r="AU332" s="113" t="str">
        <f t="shared" si="116"/>
        <v/>
      </c>
      <c r="AV332" s="113" t="str">
        <f t="shared" si="117"/>
        <v/>
      </c>
      <c r="AX332" s="114" t="str">
        <f t="shared" si="118"/>
        <v/>
      </c>
      <c r="AY332" s="114" t="str">
        <f t="shared" si="119"/>
        <v/>
      </c>
      <c r="BA332" s="109" t="str">
        <f t="shared" si="120"/>
        <v/>
      </c>
      <c r="BB332" s="109" t="str">
        <f t="shared" si="121"/>
        <v/>
      </c>
      <c r="BD332" s="110" t="str">
        <f t="shared" si="122"/>
        <v/>
      </c>
      <c r="BE332" s="110" t="str">
        <f t="shared" si="123"/>
        <v/>
      </c>
      <c r="BG332" s="111" t="str">
        <f t="shared" si="124"/>
        <v/>
      </c>
      <c r="BH332" s="111" t="str">
        <f t="shared" si="125"/>
        <v/>
      </c>
      <c r="BJ332" s="144" t="str">
        <f t="shared" si="126"/>
        <v/>
      </c>
      <c r="BK332" s="113" t="str">
        <f t="shared" si="127"/>
        <v/>
      </c>
      <c r="BL332" s="114" t="str">
        <f t="shared" si="128"/>
        <v/>
      </c>
      <c r="BM332" s="109" t="str">
        <f t="shared" si="129"/>
        <v/>
      </c>
      <c r="BN332" s="110" t="str">
        <f t="shared" si="130"/>
        <v/>
      </c>
      <c r="BO332" s="145" t="str">
        <f t="shared" si="131"/>
        <v/>
      </c>
      <c r="BP332" s="115" t="str">
        <f t="shared" si="132"/>
        <v/>
      </c>
      <c r="BQ332" s="116" t="str">
        <f t="shared" si="133"/>
        <v/>
      </c>
      <c r="BR332" s="117" t="str">
        <f t="shared" si="134"/>
        <v/>
      </c>
      <c r="BS332" s="118" t="str">
        <f t="shared" si="135"/>
        <v/>
      </c>
      <c r="BT332" s="119" t="str">
        <f t="shared" si="136"/>
        <v/>
      </c>
      <c r="BU332" s="120" t="str">
        <f t="shared" si="137"/>
        <v/>
      </c>
      <c r="BV332" s="115" t="str">
        <f t="shared" si="138"/>
        <v/>
      </c>
      <c r="BW332" s="116" t="str">
        <f t="shared" si="139"/>
        <v/>
      </c>
      <c r="BX332" s="117" t="str">
        <f t="shared" si="140"/>
        <v/>
      </c>
      <c r="BY332" s="118" t="str">
        <f t="shared" si="141"/>
        <v/>
      </c>
      <c r="BZ332" s="119" t="str">
        <f t="shared" si="142"/>
        <v/>
      </c>
      <c r="CA332" s="120" t="str">
        <f t="shared" si="143"/>
        <v/>
      </c>
      <c r="CB332" s="146" t="e">
        <f>VLOOKUP($A332,[1]Peaks!$A$4:$G$21,2)</f>
        <v>#N/A</v>
      </c>
      <c r="CC332" s="146" t="e">
        <f>VLOOKUP($A332,[1]Peaks!$A$4:$G$21,3)</f>
        <v>#N/A</v>
      </c>
      <c r="CD332" s="146" t="e">
        <f>VLOOKUP($A332,[1]Peaks!$A$4:$G$21,4)</f>
        <v>#N/A</v>
      </c>
      <c r="CE332" s="146" t="e">
        <f>VLOOKUP($A332,[1]Peaks!$A$4:$G$21,5)</f>
        <v>#N/A</v>
      </c>
      <c r="CF332" s="146" t="e">
        <f>VLOOKUP($A332,[1]Peaks!$A$4:$G$21,6)</f>
        <v>#N/A</v>
      </c>
      <c r="CG332" s="146" t="e">
        <f>VLOOKUP($A332,[1]Peaks!$A$4:$G$21,7)</f>
        <v>#N/A</v>
      </c>
      <c r="CH332" s="146">
        <f t="shared" si="144"/>
        <v>0</v>
      </c>
      <c r="CI332" s="146">
        <f t="shared" si="145"/>
        <v>0</v>
      </c>
      <c r="CJ332" s="146">
        <f t="shared" si="146"/>
        <v>0</v>
      </c>
      <c r="CK332" s="146">
        <f t="shared" si="147"/>
        <v>0</v>
      </c>
      <c r="CL332" s="146">
        <f t="shared" si="148"/>
        <v>0</v>
      </c>
      <c r="CM332" s="146">
        <f t="shared" si="149"/>
        <v>0</v>
      </c>
      <c r="CN332" s="146">
        <f t="shared" si="150"/>
        <v>0</v>
      </c>
      <c r="CO332" s="146" t="e">
        <f t="shared" si="151"/>
        <v>#N/A</v>
      </c>
      <c r="CP332" s="146" t="e">
        <f t="shared" si="152"/>
        <v>#N/A</v>
      </c>
      <c r="CQ332" s="146" t="e">
        <f t="shared" si="153"/>
        <v>#N/A</v>
      </c>
      <c r="CR332" s="146" t="e">
        <f t="shared" si="154"/>
        <v>#N/A</v>
      </c>
      <c r="CS332" s="146" t="e">
        <f t="shared" si="155"/>
        <v>#N/A</v>
      </c>
      <c r="CT332" s="146" t="e">
        <f t="shared" si="156"/>
        <v>#N/A</v>
      </c>
      <c r="CU332" s="146">
        <f t="shared" si="157"/>
        <v>0</v>
      </c>
      <c r="CV332" s="146">
        <f t="shared" si="158"/>
        <v>0</v>
      </c>
      <c r="CW332" s="146">
        <f t="shared" si="159"/>
        <v>0</v>
      </c>
      <c r="CX332" s="146">
        <f t="shared" si="160"/>
        <v>0</v>
      </c>
      <c r="CY332" s="146">
        <f t="shared" si="161"/>
        <v>0</v>
      </c>
      <c r="CZ332" s="146">
        <f t="shared" si="162"/>
        <v>0</v>
      </c>
      <c r="DA332" s="146" t="e">
        <f t="shared" si="163"/>
        <v>#N/A</v>
      </c>
      <c r="DB332" s="146" t="e">
        <f t="shared" si="164"/>
        <v>#N/A</v>
      </c>
      <c r="DC332" s="146" t="e">
        <f t="shared" si="165"/>
        <v>#N/A</v>
      </c>
      <c r="DD332" s="146" t="e">
        <f t="shared" si="166"/>
        <v>#N/A</v>
      </c>
      <c r="DE332" s="146" t="e">
        <f t="shared" si="167"/>
        <v>#N/A</v>
      </c>
      <c r="DF332" s="146" t="e">
        <f t="shared" si="168"/>
        <v>#N/A</v>
      </c>
    </row>
    <row r="333" spans="2:110" x14ac:dyDescent="0.25">
      <c r="B333" s="142"/>
      <c r="G333" s="112"/>
      <c r="H333" s="112"/>
      <c r="I333" s="112"/>
      <c r="J333" s="112"/>
      <c r="K333" s="112"/>
      <c r="L333" s="112"/>
      <c r="M333" s="113"/>
      <c r="N333" s="113"/>
      <c r="O333" s="113"/>
      <c r="P333" s="113"/>
      <c r="Q333" s="113"/>
      <c r="R333" s="113"/>
      <c r="S333" s="114"/>
      <c r="T333" s="114"/>
      <c r="U333" s="114"/>
      <c r="V333" s="114"/>
      <c r="W333" s="114"/>
      <c r="X333" s="114"/>
      <c r="AR333" s="112" t="str">
        <f t="shared" si="114"/>
        <v/>
      </c>
      <c r="AS333" s="112" t="str">
        <f t="shared" si="115"/>
        <v/>
      </c>
      <c r="AU333" s="113" t="str">
        <f t="shared" si="116"/>
        <v/>
      </c>
      <c r="AV333" s="113" t="str">
        <f t="shared" si="117"/>
        <v/>
      </c>
      <c r="AX333" s="114" t="str">
        <f t="shared" si="118"/>
        <v/>
      </c>
      <c r="AY333" s="114" t="str">
        <f t="shared" si="119"/>
        <v/>
      </c>
      <c r="BA333" s="109" t="str">
        <f t="shared" si="120"/>
        <v/>
      </c>
      <c r="BB333" s="109" t="str">
        <f t="shared" si="121"/>
        <v/>
      </c>
      <c r="BD333" s="110" t="str">
        <f t="shared" si="122"/>
        <v/>
      </c>
      <c r="BE333" s="110" t="str">
        <f t="shared" si="123"/>
        <v/>
      </c>
      <c r="BG333" s="111" t="str">
        <f t="shared" si="124"/>
        <v/>
      </c>
      <c r="BH333" s="111" t="str">
        <f t="shared" si="125"/>
        <v/>
      </c>
      <c r="BJ333" s="144" t="str">
        <f t="shared" si="126"/>
        <v/>
      </c>
      <c r="BK333" s="113" t="str">
        <f t="shared" si="127"/>
        <v/>
      </c>
      <c r="BL333" s="114" t="str">
        <f t="shared" si="128"/>
        <v/>
      </c>
      <c r="BM333" s="109" t="str">
        <f t="shared" si="129"/>
        <v/>
      </c>
      <c r="BN333" s="110" t="str">
        <f t="shared" si="130"/>
        <v/>
      </c>
      <c r="BO333" s="145" t="str">
        <f t="shared" si="131"/>
        <v/>
      </c>
      <c r="BP333" s="115" t="str">
        <f t="shared" si="132"/>
        <v/>
      </c>
      <c r="BQ333" s="116" t="str">
        <f t="shared" si="133"/>
        <v/>
      </c>
      <c r="BR333" s="117" t="str">
        <f t="shared" si="134"/>
        <v/>
      </c>
      <c r="BS333" s="118" t="str">
        <f t="shared" si="135"/>
        <v/>
      </c>
      <c r="BT333" s="119" t="str">
        <f t="shared" si="136"/>
        <v/>
      </c>
      <c r="BU333" s="120" t="str">
        <f t="shared" si="137"/>
        <v/>
      </c>
      <c r="BV333" s="115" t="str">
        <f t="shared" si="138"/>
        <v/>
      </c>
      <c r="BW333" s="116" t="str">
        <f t="shared" si="139"/>
        <v/>
      </c>
      <c r="BX333" s="117" t="str">
        <f t="shared" si="140"/>
        <v/>
      </c>
      <c r="BY333" s="118" t="str">
        <f t="shared" si="141"/>
        <v/>
      </c>
      <c r="BZ333" s="119" t="str">
        <f t="shared" si="142"/>
        <v/>
      </c>
      <c r="CA333" s="120" t="str">
        <f t="shared" si="143"/>
        <v/>
      </c>
      <c r="CB333" s="146" t="e">
        <f>VLOOKUP($A333,[1]Peaks!$A$4:$G$21,2)</f>
        <v>#N/A</v>
      </c>
      <c r="CC333" s="146" t="e">
        <f>VLOOKUP($A333,[1]Peaks!$A$4:$G$21,3)</f>
        <v>#N/A</v>
      </c>
      <c r="CD333" s="146" t="e">
        <f>VLOOKUP($A333,[1]Peaks!$A$4:$G$21,4)</f>
        <v>#N/A</v>
      </c>
      <c r="CE333" s="146" t="e">
        <f>VLOOKUP($A333,[1]Peaks!$A$4:$G$21,5)</f>
        <v>#N/A</v>
      </c>
      <c r="CF333" s="146" t="e">
        <f>VLOOKUP($A333,[1]Peaks!$A$4:$G$21,6)</f>
        <v>#N/A</v>
      </c>
      <c r="CG333" s="146" t="e">
        <f>VLOOKUP($A333,[1]Peaks!$A$4:$G$21,7)</f>
        <v>#N/A</v>
      </c>
      <c r="CH333" s="146">
        <f t="shared" si="144"/>
        <v>0</v>
      </c>
      <c r="CI333" s="146">
        <f t="shared" si="145"/>
        <v>0</v>
      </c>
      <c r="CJ333" s="146">
        <f t="shared" si="146"/>
        <v>0</v>
      </c>
      <c r="CK333" s="146">
        <f t="shared" si="147"/>
        <v>0</v>
      </c>
      <c r="CL333" s="146">
        <f t="shared" si="148"/>
        <v>0</v>
      </c>
      <c r="CM333" s="146">
        <f t="shared" si="149"/>
        <v>0</v>
      </c>
      <c r="CN333" s="146">
        <f t="shared" si="150"/>
        <v>0</v>
      </c>
      <c r="CO333" s="146" t="e">
        <f t="shared" si="151"/>
        <v>#N/A</v>
      </c>
      <c r="CP333" s="146" t="e">
        <f t="shared" si="152"/>
        <v>#N/A</v>
      </c>
      <c r="CQ333" s="146" t="e">
        <f t="shared" si="153"/>
        <v>#N/A</v>
      </c>
      <c r="CR333" s="146" t="e">
        <f t="shared" si="154"/>
        <v>#N/A</v>
      </c>
      <c r="CS333" s="146" t="e">
        <f t="shared" si="155"/>
        <v>#N/A</v>
      </c>
      <c r="CT333" s="146" t="e">
        <f t="shared" si="156"/>
        <v>#N/A</v>
      </c>
      <c r="CU333" s="146">
        <f t="shared" si="157"/>
        <v>0</v>
      </c>
      <c r="CV333" s="146">
        <f t="shared" si="158"/>
        <v>0</v>
      </c>
      <c r="CW333" s="146">
        <f t="shared" si="159"/>
        <v>0</v>
      </c>
      <c r="CX333" s="146">
        <f t="shared" si="160"/>
        <v>0</v>
      </c>
      <c r="CY333" s="146">
        <f t="shared" si="161"/>
        <v>0</v>
      </c>
      <c r="CZ333" s="146">
        <f t="shared" si="162"/>
        <v>0</v>
      </c>
      <c r="DA333" s="146" t="e">
        <f t="shared" si="163"/>
        <v>#N/A</v>
      </c>
      <c r="DB333" s="146" t="e">
        <f t="shared" si="164"/>
        <v>#N/A</v>
      </c>
      <c r="DC333" s="146" t="e">
        <f t="shared" si="165"/>
        <v>#N/A</v>
      </c>
      <c r="DD333" s="146" t="e">
        <f t="shared" si="166"/>
        <v>#N/A</v>
      </c>
      <c r="DE333" s="146" t="e">
        <f t="shared" si="167"/>
        <v>#N/A</v>
      </c>
      <c r="DF333" s="146" t="e">
        <f t="shared" si="168"/>
        <v>#N/A</v>
      </c>
    </row>
    <row r="334" spans="2:110" x14ac:dyDescent="0.25">
      <c r="B334" s="142"/>
      <c r="G334" s="112"/>
      <c r="H334" s="112"/>
      <c r="I334" s="112"/>
      <c r="J334" s="112"/>
      <c r="K334" s="112"/>
      <c r="L334" s="112"/>
      <c r="M334" s="113"/>
      <c r="N334" s="113"/>
      <c r="O334" s="113"/>
      <c r="P334" s="113"/>
      <c r="Q334" s="113"/>
      <c r="R334" s="113"/>
      <c r="S334" s="114"/>
      <c r="T334" s="114"/>
      <c r="U334" s="114"/>
      <c r="V334" s="114"/>
      <c r="W334" s="114"/>
      <c r="X334" s="114"/>
      <c r="AR334" s="112" t="str">
        <f t="shared" si="114"/>
        <v/>
      </c>
      <c r="AS334" s="112" t="str">
        <f t="shared" si="115"/>
        <v/>
      </c>
      <c r="AU334" s="113" t="str">
        <f t="shared" si="116"/>
        <v/>
      </c>
      <c r="AV334" s="113" t="str">
        <f t="shared" si="117"/>
        <v/>
      </c>
      <c r="AX334" s="114" t="str">
        <f t="shared" si="118"/>
        <v/>
      </c>
      <c r="AY334" s="114" t="str">
        <f t="shared" si="119"/>
        <v/>
      </c>
      <c r="BA334" s="109" t="str">
        <f t="shared" si="120"/>
        <v/>
      </c>
      <c r="BB334" s="109" t="str">
        <f t="shared" si="121"/>
        <v/>
      </c>
      <c r="BD334" s="110" t="str">
        <f t="shared" si="122"/>
        <v/>
      </c>
      <c r="BE334" s="110" t="str">
        <f t="shared" si="123"/>
        <v/>
      </c>
      <c r="BG334" s="111" t="str">
        <f t="shared" si="124"/>
        <v/>
      </c>
      <c r="BH334" s="111" t="str">
        <f t="shared" si="125"/>
        <v/>
      </c>
      <c r="BJ334" s="144" t="str">
        <f t="shared" si="126"/>
        <v/>
      </c>
      <c r="BK334" s="113" t="str">
        <f t="shared" si="127"/>
        <v/>
      </c>
      <c r="BL334" s="114" t="str">
        <f t="shared" si="128"/>
        <v/>
      </c>
      <c r="BM334" s="109" t="str">
        <f t="shared" si="129"/>
        <v/>
      </c>
      <c r="BN334" s="110" t="str">
        <f t="shared" si="130"/>
        <v/>
      </c>
      <c r="BO334" s="145" t="str">
        <f t="shared" si="131"/>
        <v/>
      </c>
      <c r="BP334" s="115" t="str">
        <f t="shared" si="132"/>
        <v/>
      </c>
      <c r="BQ334" s="116" t="str">
        <f t="shared" si="133"/>
        <v/>
      </c>
      <c r="BR334" s="117" t="str">
        <f t="shared" si="134"/>
        <v/>
      </c>
      <c r="BS334" s="118" t="str">
        <f t="shared" si="135"/>
        <v/>
      </c>
      <c r="BT334" s="119" t="str">
        <f t="shared" si="136"/>
        <v/>
      </c>
      <c r="BU334" s="120" t="str">
        <f t="shared" si="137"/>
        <v/>
      </c>
      <c r="BV334" s="115" t="str">
        <f t="shared" si="138"/>
        <v/>
      </c>
      <c r="BW334" s="116" t="str">
        <f t="shared" si="139"/>
        <v/>
      </c>
      <c r="BX334" s="117" t="str">
        <f t="shared" si="140"/>
        <v/>
      </c>
      <c r="BY334" s="118" t="str">
        <f t="shared" si="141"/>
        <v/>
      </c>
      <c r="BZ334" s="119" t="str">
        <f t="shared" si="142"/>
        <v/>
      </c>
      <c r="CA334" s="120" t="str">
        <f t="shared" si="143"/>
        <v/>
      </c>
      <c r="CB334" s="146" t="e">
        <f>VLOOKUP($A334,[1]Peaks!$A$4:$G$21,2)</f>
        <v>#N/A</v>
      </c>
      <c r="CC334" s="146" t="e">
        <f>VLOOKUP($A334,[1]Peaks!$A$4:$G$21,3)</f>
        <v>#N/A</v>
      </c>
      <c r="CD334" s="146" t="e">
        <f>VLOOKUP($A334,[1]Peaks!$A$4:$G$21,4)</f>
        <v>#N/A</v>
      </c>
      <c r="CE334" s="146" t="e">
        <f>VLOOKUP($A334,[1]Peaks!$A$4:$G$21,5)</f>
        <v>#N/A</v>
      </c>
      <c r="CF334" s="146" t="e">
        <f>VLOOKUP($A334,[1]Peaks!$A$4:$G$21,6)</f>
        <v>#N/A</v>
      </c>
      <c r="CG334" s="146" t="e">
        <f>VLOOKUP($A334,[1]Peaks!$A$4:$G$21,7)</f>
        <v>#N/A</v>
      </c>
      <c r="CH334" s="146">
        <f t="shared" si="144"/>
        <v>0</v>
      </c>
      <c r="CI334" s="146">
        <f t="shared" si="145"/>
        <v>0</v>
      </c>
      <c r="CJ334" s="146">
        <f t="shared" si="146"/>
        <v>0</v>
      </c>
      <c r="CK334" s="146">
        <f t="shared" si="147"/>
        <v>0</v>
      </c>
      <c r="CL334" s="146">
        <f t="shared" si="148"/>
        <v>0</v>
      </c>
      <c r="CM334" s="146">
        <f t="shared" si="149"/>
        <v>0</v>
      </c>
      <c r="CN334" s="146">
        <f t="shared" si="150"/>
        <v>0</v>
      </c>
      <c r="CO334" s="146" t="e">
        <f t="shared" si="151"/>
        <v>#N/A</v>
      </c>
      <c r="CP334" s="146" t="e">
        <f t="shared" si="152"/>
        <v>#N/A</v>
      </c>
      <c r="CQ334" s="146" t="e">
        <f t="shared" si="153"/>
        <v>#N/A</v>
      </c>
      <c r="CR334" s="146" t="e">
        <f t="shared" si="154"/>
        <v>#N/A</v>
      </c>
      <c r="CS334" s="146" t="e">
        <f t="shared" si="155"/>
        <v>#N/A</v>
      </c>
      <c r="CT334" s="146" t="e">
        <f t="shared" si="156"/>
        <v>#N/A</v>
      </c>
      <c r="CU334" s="146">
        <f t="shared" si="157"/>
        <v>0</v>
      </c>
      <c r="CV334" s="146">
        <f t="shared" si="158"/>
        <v>0</v>
      </c>
      <c r="CW334" s="146">
        <f t="shared" si="159"/>
        <v>0</v>
      </c>
      <c r="CX334" s="146">
        <f t="shared" si="160"/>
        <v>0</v>
      </c>
      <c r="CY334" s="146">
        <f t="shared" si="161"/>
        <v>0</v>
      </c>
      <c r="CZ334" s="146">
        <f t="shared" si="162"/>
        <v>0</v>
      </c>
      <c r="DA334" s="146" t="e">
        <f t="shared" si="163"/>
        <v>#N/A</v>
      </c>
      <c r="DB334" s="146" t="e">
        <f t="shared" si="164"/>
        <v>#N/A</v>
      </c>
      <c r="DC334" s="146" t="e">
        <f t="shared" si="165"/>
        <v>#N/A</v>
      </c>
      <c r="DD334" s="146" t="e">
        <f t="shared" si="166"/>
        <v>#N/A</v>
      </c>
      <c r="DE334" s="146" t="e">
        <f t="shared" si="167"/>
        <v>#N/A</v>
      </c>
      <c r="DF334" s="146" t="e">
        <f t="shared" si="168"/>
        <v>#N/A</v>
      </c>
    </row>
    <row r="335" spans="2:110" x14ac:dyDescent="0.25">
      <c r="B335" s="142"/>
      <c r="G335" s="112"/>
      <c r="H335" s="112"/>
      <c r="I335" s="112"/>
      <c r="J335" s="112"/>
      <c r="K335" s="112"/>
      <c r="L335" s="112"/>
      <c r="M335" s="113"/>
      <c r="N335" s="113"/>
      <c r="O335" s="113"/>
      <c r="P335" s="113"/>
      <c r="Q335" s="113"/>
      <c r="R335" s="113"/>
      <c r="S335" s="114"/>
      <c r="T335" s="114"/>
      <c r="U335" s="114"/>
      <c r="V335" s="114"/>
      <c r="W335" s="114"/>
      <c r="X335" s="114"/>
      <c r="AR335" s="112" t="str">
        <f t="shared" si="114"/>
        <v/>
      </c>
      <c r="AS335" s="112" t="str">
        <f t="shared" si="115"/>
        <v/>
      </c>
      <c r="AU335" s="113" t="str">
        <f t="shared" si="116"/>
        <v/>
      </c>
      <c r="AV335" s="113" t="str">
        <f t="shared" si="117"/>
        <v/>
      </c>
      <c r="AX335" s="114" t="str">
        <f t="shared" si="118"/>
        <v/>
      </c>
      <c r="AY335" s="114" t="str">
        <f t="shared" si="119"/>
        <v/>
      </c>
      <c r="BA335" s="109" t="str">
        <f t="shared" si="120"/>
        <v/>
      </c>
      <c r="BB335" s="109" t="str">
        <f t="shared" si="121"/>
        <v/>
      </c>
      <c r="BD335" s="110" t="str">
        <f t="shared" si="122"/>
        <v/>
      </c>
      <c r="BE335" s="110" t="str">
        <f t="shared" si="123"/>
        <v/>
      </c>
      <c r="BG335" s="111" t="str">
        <f t="shared" si="124"/>
        <v/>
      </c>
      <c r="BH335" s="111" t="str">
        <f t="shared" si="125"/>
        <v/>
      </c>
      <c r="BJ335" s="144" t="str">
        <f t="shared" si="126"/>
        <v/>
      </c>
      <c r="BK335" s="113" t="str">
        <f t="shared" si="127"/>
        <v/>
      </c>
      <c r="BL335" s="114" t="str">
        <f t="shared" si="128"/>
        <v/>
      </c>
      <c r="BM335" s="109" t="str">
        <f t="shared" si="129"/>
        <v/>
      </c>
      <c r="BN335" s="110" t="str">
        <f t="shared" si="130"/>
        <v/>
      </c>
      <c r="BO335" s="145" t="str">
        <f t="shared" si="131"/>
        <v/>
      </c>
      <c r="BP335" s="115" t="str">
        <f t="shared" si="132"/>
        <v/>
      </c>
      <c r="BQ335" s="116" t="str">
        <f t="shared" si="133"/>
        <v/>
      </c>
      <c r="BR335" s="117" t="str">
        <f t="shared" si="134"/>
        <v/>
      </c>
      <c r="BS335" s="118" t="str">
        <f t="shared" si="135"/>
        <v/>
      </c>
      <c r="BT335" s="119" t="str">
        <f t="shared" si="136"/>
        <v/>
      </c>
      <c r="BU335" s="120" t="str">
        <f t="shared" si="137"/>
        <v/>
      </c>
      <c r="BV335" s="115" t="str">
        <f t="shared" si="138"/>
        <v/>
      </c>
      <c r="BW335" s="116" t="str">
        <f t="shared" si="139"/>
        <v/>
      </c>
      <c r="BX335" s="117" t="str">
        <f t="shared" si="140"/>
        <v/>
      </c>
      <c r="BY335" s="118" t="str">
        <f t="shared" si="141"/>
        <v/>
      </c>
      <c r="BZ335" s="119" t="str">
        <f t="shared" si="142"/>
        <v/>
      </c>
      <c r="CA335" s="120" t="str">
        <f t="shared" si="143"/>
        <v/>
      </c>
      <c r="CB335" s="146" t="e">
        <f>VLOOKUP($A335,[1]Peaks!$A$4:$G$21,2)</f>
        <v>#N/A</v>
      </c>
      <c r="CC335" s="146" t="e">
        <f>VLOOKUP($A335,[1]Peaks!$A$4:$G$21,3)</f>
        <v>#N/A</v>
      </c>
      <c r="CD335" s="146" t="e">
        <f>VLOOKUP($A335,[1]Peaks!$A$4:$G$21,4)</f>
        <v>#N/A</v>
      </c>
      <c r="CE335" s="146" t="e">
        <f>VLOOKUP($A335,[1]Peaks!$A$4:$G$21,5)</f>
        <v>#N/A</v>
      </c>
      <c r="CF335" s="146" t="e">
        <f>VLOOKUP($A335,[1]Peaks!$A$4:$G$21,6)</f>
        <v>#N/A</v>
      </c>
      <c r="CG335" s="146" t="e">
        <f>VLOOKUP($A335,[1]Peaks!$A$4:$G$21,7)</f>
        <v>#N/A</v>
      </c>
      <c r="CH335" s="146">
        <f t="shared" si="144"/>
        <v>0</v>
      </c>
      <c r="CI335" s="146">
        <f t="shared" si="145"/>
        <v>0</v>
      </c>
      <c r="CJ335" s="146">
        <f t="shared" si="146"/>
        <v>0</v>
      </c>
      <c r="CK335" s="146">
        <f t="shared" si="147"/>
        <v>0</v>
      </c>
      <c r="CL335" s="146">
        <f t="shared" si="148"/>
        <v>0</v>
      </c>
      <c r="CM335" s="146">
        <f t="shared" si="149"/>
        <v>0</v>
      </c>
      <c r="CN335" s="146">
        <f t="shared" si="150"/>
        <v>0</v>
      </c>
      <c r="CO335" s="146" t="e">
        <f t="shared" si="151"/>
        <v>#N/A</v>
      </c>
      <c r="CP335" s="146" t="e">
        <f t="shared" si="152"/>
        <v>#N/A</v>
      </c>
      <c r="CQ335" s="146" t="e">
        <f t="shared" si="153"/>
        <v>#N/A</v>
      </c>
      <c r="CR335" s="146" t="e">
        <f t="shared" si="154"/>
        <v>#N/A</v>
      </c>
      <c r="CS335" s="146" t="e">
        <f t="shared" si="155"/>
        <v>#N/A</v>
      </c>
      <c r="CT335" s="146" t="e">
        <f t="shared" si="156"/>
        <v>#N/A</v>
      </c>
      <c r="CU335" s="146">
        <f t="shared" si="157"/>
        <v>0</v>
      </c>
      <c r="CV335" s="146">
        <f t="shared" si="158"/>
        <v>0</v>
      </c>
      <c r="CW335" s="146">
        <f t="shared" si="159"/>
        <v>0</v>
      </c>
      <c r="CX335" s="146">
        <f t="shared" si="160"/>
        <v>0</v>
      </c>
      <c r="CY335" s="146">
        <f t="shared" si="161"/>
        <v>0</v>
      </c>
      <c r="CZ335" s="146">
        <f t="shared" si="162"/>
        <v>0</v>
      </c>
      <c r="DA335" s="146" t="e">
        <f t="shared" si="163"/>
        <v>#N/A</v>
      </c>
      <c r="DB335" s="146" t="e">
        <f t="shared" si="164"/>
        <v>#N/A</v>
      </c>
      <c r="DC335" s="146" t="e">
        <f t="shared" si="165"/>
        <v>#N/A</v>
      </c>
      <c r="DD335" s="146" t="e">
        <f t="shared" si="166"/>
        <v>#N/A</v>
      </c>
      <c r="DE335" s="146" t="e">
        <f t="shared" si="167"/>
        <v>#N/A</v>
      </c>
      <c r="DF335" s="146" t="e">
        <f t="shared" si="168"/>
        <v>#N/A</v>
      </c>
    </row>
    <row r="336" spans="2:110" x14ac:dyDescent="0.25">
      <c r="B336" s="142"/>
      <c r="G336" s="112"/>
      <c r="H336" s="112"/>
      <c r="I336" s="112"/>
      <c r="J336" s="112"/>
      <c r="K336" s="112"/>
      <c r="L336" s="112"/>
      <c r="M336" s="113"/>
      <c r="N336" s="113"/>
      <c r="O336" s="113"/>
      <c r="P336" s="113"/>
      <c r="Q336" s="113"/>
      <c r="R336" s="113"/>
      <c r="S336" s="114"/>
      <c r="T336" s="114"/>
      <c r="U336" s="114"/>
      <c r="V336" s="114"/>
      <c r="W336" s="114"/>
      <c r="X336" s="114"/>
      <c r="AR336" s="112" t="str">
        <f t="shared" si="114"/>
        <v/>
      </c>
      <c r="AS336" s="112" t="str">
        <f t="shared" si="115"/>
        <v/>
      </c>
      <c r="AU336" s="113" t="str">
        <f t="shared" si="116"/>
        <v/>
      </c>
      <c r="AV336" s="113" t="str">
        <f t="shared" si="117"/>
        <v/>
      </c>
      <c r="AX336" s="114" t="str">
        <f t="shared" si="118"/>
        <v/>
      </c>
      <c r="AY336" s="114" t="str">
        <f t="shared" si="119"/>
        <v/>
      </c>
      <c r="BA336" s="109" t="str">
        <f t="shared" si="120"/>
        <v/>
      </c>
      <c r="BB336" s="109" t="str">
        <f t="shared" si="121"/>
        <v/>
      </c>
      <c r="BD336" s="110" t="str">
        <f t="shared" si="122"/>
        <v/>
      </c>
      <c r="BE336" s="110" t="str">
        <f t="shared" si="123"/>
        <v/>
      </c>
      <c r="BG336" s="111" t="str">
        <f t="shared" si="124"/>
        <v/>
      </c>
      <c r="BH336" s="111" t="str">
        <f t="shared" si="125"/>
        <v/>
      </c>
      <c r="BJ336" s="144" t="str">
        <f t="shared" si="126"/>
        <v/>
      </c>
      <c r="BK336" s="113" t="str">
        <f t="shared" si="127"/>
        <v/>
      </c>
      <c r="BL336" s="114" t="str">
        <f t="shared" si="128"/>
        <v/>
      </c>
      <c r="BM336" s="109" t="str">
        <f t="shared" si="129"/>
        <v/>
      </c>
      <c r="BN336" s="110" t="str">
        <f t="shared" si="130"/>
        <v/>
      </c>
      <c r="BO336" s="145" t="str">
        <f t="shared" si="131"/>
        <v/>
      </c>
      <c r="BP336" s="115" t="str">
        <f t="shared" si="132"/>
        <v/>
      </c>
      <c r="BQ336" s="116" t="str">
        <f t="shared" si="133"/>
        <v/>
      </c>
      <c r="BR336" s="117" t="str">
        <f t="shared" si="134"/>
        <v/>
      </c>
      <c r="BS336" s="118" t="str">
        <f t="shared" si="135"/>
        <v/>
      </c>
      <c r="BT336" s="119" t="str">
        <f t="shared" si="136"/>
        <v/>
      </c>
      <c r="BU336" s="120" t="str">
        <f t="shared" si="137"/>
        <v/>
      </c>
      <c r="BV336" s="115" t="str">
        <f t="shared" si="138"/>
        <v/>
      </c>
      <c r="BW336" s="116" t="str">
        <f t="shared" si="139"/>
        <v/>
      </c>
      <c r="BX336" s="117" t="str">
        <f t="shared" si="140"/>
        <v/>
      </c>
      <c r="BY336" s="118" t="str">
        <f t="shared" si="141"/>
        <v/>
      </c>
      <c r="BZ336" s="119" t="str">
        <f t="shared" si="142"/>
        <v/>
      </c>
      <c r="CA336" s="120" t="str">
        <f t="shared" si="143"/>
        <v/>
      </c>
      <c r="CB336" s="146" t="e">
        <f>VLOOKUP($A336,[1]Peaks!$A$4:$G$21,2)</f>
        <v>#N/A</v>
      </c>
      <c r="CC336" s="146" t="e">
        <f>VLOOKUP($A336,[1]Peaks!$A$4:$G$21,3)</f>
        <v>#N/A</v>
      </c>
      <c r="CD336" s="146" t="e">
        <f>VLOOKUP($A336,[1]Peaks!$A$4:$G$21,4)</f>
        <v>#N/A</v>
      </c>
      <c r="CE336" s="146" t="e">
        <f>VLOOKUP($A336,[1]Peaks!$A$4:$G$21,5)</f>
        <v>#N/A</v>
      </c>
      <c r="CF336" s="146" t="e">
        <f>VLOOKUP($A336,[1]Peaks!$A$4:$G$21,6)</f>
        <v>#N/A</v>
      </c>
      <c r="CG336" s="146" t="e">
        <f>VLOOKUP($A336,[1]Peaks!$A$4:$G$21,7)</f>
        <v>#N/A</v>
      </c>
      <c r="CH336" s="146">
        <f t="shared" si="144"/>
        <v>0</v>
      </c>
      <c r="CI336" s="146">
        <f t="shared" si="145"/>
        <v>0</v>
      </c>
      <c r="CJ336" s="146">
        <f t="shared" si="146"/>
        <v>0</v>
      </c>
      <c r="CK336" s="146">
        <f t="shared" si="147"/>
        <v>0</v>
      </c>
      <c r="CL336" s="146">
        <f t="shared" si="148"/>
        <v>0</v>
      </c>
      <c r="CM336" s="146">
        <f t="shared" si="149"/>
        <v>0</v>
      </c>
      <c r="CN336" s="146">
        <f t="shared" si="150"/>
        <v>0</v>
      </c>
      <c r="CO336" s="146" t="e">
        <f t="shared" si="151"/>
        <v>#N/A</v>
      </c>
      <c r="CP336" s="146" t="e">
        <f t="shared" si="152"/>
        <v>#N/A</v>
      </c>
      <c r="CQ336" s="146" t="e">
        <f t="shared" si="153"/>
        <v>#N/A</v>
      </c>
      <c r="CR336" s="146" t="e">
        <f t="shared" si="154"/>
        <v>#N/A</v>
      </c>
      <c r="CS336" s="146" t="e">
        <f t="shared" si="155"/>
        <v>#N/A</v>
      </c>
      <c r="CT336" s="146" t="e">
        <f t="shared" si="156"/>
        <v>#N/A</v>
      </c>
      <c r="CU336" s="146">
        <f t="shared" si="157"/>
        <v>0</v>
      </c>
      <c r="CV336" s="146">
        <f t="shared" si="158"/>
        <v>0</v>
      </c>
      <c r="CW336" s="146">
        <f t="shared" si="159"/>
        <v>0</v>
      </c>
      <c r="CX336" s="146">
        <f t="shared" si="160"/>
        <v>0</v>
      </c>
      <c r="CY336" s="146">
        <f t="shared" si="161"/>
        <v>0</v>
      </c>
      <c r="CZ336" s="146">
        <f t="shared" si="162"/>
        <v>0</v>
      </c>
      <c r="DA336" s="146" t="e">
        <f t="shared" si="163"/>
        <v>#N/A</v>
      </c>
      <c r="DB336" s="146" t="e">
        <f t="shared" si="164"/>
        <v>#N/A</v>
      </c>
      <c r="DC336" s="146" t="e">
        <f t="shared" si="165"/>
        <v>#N/A</v>
      </c>
      <c r="DD336" s="146" t="e">
        <f t="shared" si="166"/>
        <v>#N/A</v>
      </c>
      <c r="DE336" s="146" t="e">
        <f t="shared" si="167"/>
        <v>#N/A</v>
      </c>
      <c r="DF336" s="146" t="e">
        <f t="shared" si="168"/>
        <v>#N/A</v>
      </c>
    </row>
    <row r="337" spans="2:110" x14ac:dyDescent="0.25">
      <c r="B337" s="142"/>
      <c r="G337" s="112"/>
      <c r="H337" s="112"/>
      <c r="I337" s="112"/>
      <c r="J337" s="112"/>
      <c r="K337" s="112"/>
      <c r="L337" s="112"/>
      <c r="M337" s="113"/>
      <c r="N337" s="113"/>
      <c r="O337" s="113"/>
      <c r="P337" s="113"/>
      <c r="Q337" s="113"/>
      <c r="R337" s="113"/>
      <c r="S337" s="114"/>
      <c r="T337" s="114"/>
      <c r="U337" s="114"/>
      <c r="V337" s="114"/>
      <c r="W337" s="114"/>
      <c r="X337" s="114"/>
      <c r="AR337" s="112" t="str">
        <f t="shared" si="114"/>
        <v/>
      </c>
      <c r="AS337" s="112" t="str">
        <f t="shared" si="115"/>
        <v/>
      </c>
      <c r="AU337" s="113" t="str">
        <f t="shared" si="116"/>
        <v/>
      </c>
      <c r="AV337" s="113" t="str">
        <f t="shared" si="117"/>
        <v/>
      </c>
      <c r="AX337" s="114" t="str">
        <f t="shared" si="118"/>
        <v/>
      </c>
      <c r="AY337" s="114" t="str">
        <f t="shared" si="119"/>
        <v/>
      </c>
      <c r="BA337" s="109" t="str">
        <f t="shared" si="120"/>
        <v/>
      </c>
      <c r="BB337" s="109" t="str">
        <f t="shared" si="121"/>
        <v/>
      </c>
      <c r="BD337" s="110" t="str">
        <f t="shared" si="122"/>
        <v/>
      </c>
      <c r="BE337" s="110" t="str">
        <f t="shared" si="123"/>
        <v/>
      </c>
      <c r="BG337" s="111" t="str">
        <f t="shared" si="124"/>
        <v/>
      </c>
      <c r="BH337" s="111" t="str">
        <f t="shared" si="125"/>
        <v/>
      </c>
      <c r="BJ337" s="144" t="str">
        <f t="shared" si="126"/>
        <v/>
      </c>
      <c r="BK337" s="113" t="str">
        <f t="shared" si="127"/>
        <v/>
      </c>
      <c r="BL337" s="114" t="str">
        <f t="shared" si="128"/>
        <v/>
      </c>
      <c r="BM337" s="109" t="str">
        <f t="shared" si="129"/>
        <v/>
      </c>
      <c r="BN337" s="110" t="str">
        <f t="shared" si="130"/>
        <v/>
      </c>
      <c r="BO337" s="145" t="str">
        <f t="shared" si="131"/>
        <v/>
      </c>
      <c r="BP337" s="115" t="str">
        <f t="shared" si="132"/>
        <v/>
      </c>
      <c r="BQ337" s="116" t="str">
        <f t="shared" si="133"/>
        <v/>
      </c>
      <c r="BR337" s="117" t="str">
        <f t="shared" si="134"/>
        <v/>
      </c>
      <c r="BS337" s="118" t="str">
        <f t="shared" si="135"/>
        <v/>
      </c>
      <c r="BT337" s="119" t="str">
        <f t="shared" si="136"/>
        <v/>
      </c>
      <c r="BU337" s="120" t="str">
        <f t="shared" si="137"/>
        <v/>
      </c>
      <c r="BV337" s="115" t="str">
        <f t="shared" si="138"/>
        <v/>
      </c>
      <c r="BW337" s="116" t="str">
        <f t="shared" si="139"/>
        <v/>
      </c>
      <c r="BX337" s="117" t="str">
        <f t="shared" si="140"/>
        <v/>
      </c>
      <c r="BY337" s="118" t="str">
        <f t="shared" si="141"/>
        <v/>
      </c>
      <c r="BZ337" s="119" t="str">
        <f t="shared" si="142"/>
        <v/>
      </c>
      <c r="CA337" s="120" t="str">
        <f t="shared" si="143"/>
        <v/>
      </c>
      <c r="CB337" s="146" t="e">
        <f>VLOOKUP($A337,[1]Peaks!$A$4:$G$21,2)</f>
        <v>#N/A</v>
      </c>
      <c r="CC337" s="146" t="e">
        <f>VLOOKUP($A337,[1]Peaks!$A$4:$G$21,3)</f>
        <v>#N/A</v>
      </c>
      <c r="CD337" s="146" t="e">
        <f>VLOOKUP($A337,[1]Peaks!$A$4:$G$21,4)</f>
        <v>#N/A</v>
      </c>
      <c r="CE337" s="146" t="e">
        <f>VLOOKUP($A337,[1]Peaks!$A$4:$G$21,5)</f>
        <v>#N/A</v>
      </c>
      <c r="CF337" s="146" t="e">
        <f>VLOOKUP($A337,[1]Peaks!$A$4:$G$21,6)</f>
        <v>#N/A</v>
      </c>
      <c r="CG337" s="146" t="e">
        <f>VLOOKUP($A337,[1]Peaks!$A$4:$G$21,7)</f>
        <v>#N/A</v>
      </c>
      <c r="CH337" s="146">
        <f t="shared" si="144"/>
        <v>0</v>
      </c>
      <c r="CI337" s="146">
        <f t="shared" si="145"/>
        <v>0</v>
      </c>
      <c r="CJ337" s="146">
        <f t="shared" si="146"/>
        <v>0</v>
      </c>
      <c r="CK337" s="146">
        <f t="shared" si="147"/>
        <v>0</v>
      </c>
      <c r="CL337" s="146">
        <f t="shared" si="148"/>
        <v>0</v>
      </c>
      <c r="CM337" s="146">
        <f t="shared" si="149"/>
        <v>0</v>
      </c>
      <c r="CN337" s="146">
        <f t="shared" si="150"/>
        <v>0</v>
      </c>
      <c r="CO337" s="146" t="e">
        <f t="shared" si="151"/>
        <v>#N/A</v>
      </c>
      <c r="CP337" s="146" t="e">
        <f t="shared" si="152"/>
        <v>#N/A</v>
      </c>
      <c r="CQ337" s="146" t="e">
        <f t="shared" si="153"/>
        <v>#N/A</v>
      </c>
      <c r="CR337" s="146" t="e">
        <f t="shared" si="154"/>
        <v>#N/A</v>
      </c>
      <c r="CS337" s="146" t="e">
        <f t="shared" si="155"/>
        <v>#N/A</v>
      </c>
      <c r="CT337" s="146" t="e">
        <f t="shared" si="156"/>
        <v>#N/A</v>
      </c>
      <c r="CU337" s="146">
        <f t="shared" si="157"/>
        <v>0</v>
      </c>
      <c r="CV337" s="146">
        <f t="shared" si="158"/>
        <v>0</v>
      </c>
      <c r="CW337" s="146">
        <f t="shared" si="159"/>
        <v>0</v>
      </c>
      <c r="CX337" s="146">
        <f t="shared" si="160"/>
        <v>0</v>
      </c>
      <c r="CY337" s="146">
        <f t="shared" si="161"/>
        <v>0</v>
      </c>
      <c r="CZ337" s="146">
        <f t="shared" si="162"/>
        <v>0</v>
      </c>
      <c r="DA337" s="146" t="e">
        <f t="shared" si="163"/>
        <v>#N/A</v>
      </c>
      <c r="DB337" s="146" t="e">
        <f t="shared" si="164"/>
        <v>#N/A</v>
      </c>
      <c r="DC337" s="146" t="e">
        <f t="shared" si="165"/>
        <v>#N/A</v>
      </c>
      <c r="DD337" s="146" t="e">
        <f t="shared" si="166"/>
        <v>#N/A</v>
      </c>
      <c r="DE337" s="146" t="e">
        <f t="shared" si="167"/>
        <v>#N/A</v>
      </c>
      <c r="DF337" s="146" t="e">
        <f t="shared" si="168"/>
        <v>#N/A</v>
      </c>
    </row>
    <row r="338" spans="2:110" x14ac:dyDescent="0.25">
      <c r="B338" s="142"/>
      <c r="G338" s="112"/>
      <c r="H338" s="112"/>
      <c r="I338" s="112"/>
      <c r="J338" s="112"/>
      <c r="K338" s="112"/>
      <c r="L338" s="112"/>
      <c r="M338" s="113"/>
      <c r="N338" s="113"/>
      <c r="O338" s="113"/>
      <c r="P338" s="113"/>
      <c r="Q338" s="113"/>
      <c r="R338" s="113"/>
      <c r="S338" s="114"/>
      <c r="T338" s="114"/>
      <c r="U338" s="114"/>
      <c r="V338" s="114"/>
      <c r="W338" s="114"/>
      <c r="X338" s="114"/>
      <c r="AR338" s="112" t="str">
        <f t="shared" si="114"/>
        <v/>
      </c>
      <c r="AS338" s="112" t="str">
        <f t="shared" si="115"/>
        <v/>
      </c>
      <c r="AU338" s="113" t="str">
        <f t="shared" si="116"/>
        <v/>
      </c>
      <c r="AV338" s="113" t="str">
        <f t="shared" si="117"/>
        <v/>
      </c>
      <c r="AX338" s="114" t="str">
        <f t="shared" si="118"/>
        <v/>
      </c>
      <c r="AY338" s="114" t="str">
        <f t="shared" si="119"/>
        <v/>
      </c>
      <c r="BA338" s="109" t="str">
        <f t="shared" si="120"/>
        <v/>
      </c>
      <c r="BB338" s="109" t="str">
        <f t="shared" si="121"/>
        <v/>
      </c>
      <c r="BD338" s="110" t="str">
        <f t="shared" si="122"/>
        <v/>
      </c>
      <c r="BE338" s="110" t="str">
        <f t="shared" si="123"/>
        <v/>
      </c>
      <c r="BG338" s="111" t="str">
        <f t="shared" si="124"/>
        <v/>
      </c>
      <c r="BH338" s="111" t="str">
        <f t="shared" si="125"/>
        <v/>
      </c>
      <c r="BJ338" s="144" t="str">
        <f t="shared" si="126"/>
        <v/>
      </c>
      <c r="BK338" s="113" t="str">
        <f t="shared" si="127"/>
        <v/>
      </c>
      <c r="BL338" s="114" t="str">
        <f t="shared" si="128"/>
        <v/>
      </c>
      <c r="BM338" s="109" t="str">
        <f t="shared" si="129"/>
        <v/>
      </c>
      <c r="BN338" s="110" t="str">
        <f t="shared" si="130"/>
        <v/>
      </c>
      <c r="BO338" s="145" t="str">
        <f t="shared" si="131"/>
        <v/>
      </c>
      <c r="BP338" s="115" t="str">
        <f t="shared" si="132"/>
        <v/>
      </c>
      <c r="BQ338" s="116" t="str">
        <f t="shared" si="133"/>
        <v/>
      </c>
      <c r="BR338" s="117" t="str">
        <f t="shared" si="134"/>
        <v/>
      </c>
      <c r="BS338" s="118" t="str">
        <f t="shared" si="135"/>
        <v/>
      </c>
      <c r="BT338" s="119" t="str">
        <f t="shared" si="136"/>
        <v/>
      </c>
      <c r="BU338" s="120" t="str">
        <f t="shared" si="137"/>
        <v/>
      </c>
      <c r="BV338" s="115" t="str">
        <f t="shared" si="138"/>
        <v/>
      </c>
      <c r="BW338" s="116" t="str">
        <f t="shared" si="139"/>
        <v/>
      </c>
      <c r="BX338" s="117" t="str">
        <f t="shared" si="140"/>
        <v/>
      </c>
      <c r="BY338" s="118" t="str">
        <f t="shared" si="141"/>
        <v/>
      </c>
      <c r="BZ338" s="119" t="str">
        <f t="shared" si="142"/>
        <v/>
      </c>
      <c r="CA338" s="120" t="str">
        <f t="shared" si="143"/>
        <v/>
      </c>
      <c r="CB338" s="146" t="e">
        <f>VLOOKUP($A338,[1]Peaks!$A$4:$G$21,2)</f>
        <v>#N/A</v>
      </c>
      <c r="CC338" s="146" t="e">
        <f>VLOOKUP($A338,[1]Peaks!$A$4:$G$21,3)</f>
        <v>#N/A</v>
      </c>
      <c r="CD338" s="146" t="e">
        <f>VLOOKUP($A338,[1]Peaks!$A$4:$G$21,4)</f>
        <v>#N/A</v>
      </c>
      <c r="CE338" s="146" t="e">
        <f>VLOOKUP($A338,[1]Peaks!$A$4:$G$21,5)</f>
        <v>#N/A</v>
      </c>
      <c r="CF338" s="146" t="e">
        <f>VLOOKUP($A338,[1]Peaks!$A$4:$G$21,6)</f>
        <v>#N/A</v>
      </c>
      <c r="CG338" s="146" t="e">
        <f>VLOOKUP($A338,[1]Peaks!$A$4:$G$21,7)</f>
        <v>#N/A</v>
      </c>
      <c r="CH338" s="146">
        <f t="shared" si="144"/>
        <v>0</v>
      </c>
      <c r="CI338" s="146">
        <f t="shared" si="145"/>
        <v>0</v>
      </c>
      <c r="CJ338" s="146">
        <f t="shared" si="146"/>
        <v>0</v>
      </c>
      <c r="CK338" s="146">
        <f t="shared" si="147"/>
        <v>0</v>
      </c>
      <c r="CL338" s="146">
        <f t="shared" si="148"/>
        <v>0</v>
      </c>
      <c r="CM338" s="146">
        <f t="shared" si="149"/>
        <v>0</v>
      </c>
      <c r="CN338" s="146">
        <f t="shared" si="150"/>
        <v>0</v>
      </c>
      <c r="CO338" s="146" t="e">
        <f t="shared" si="151"/>
        <v>#N/A</v>
      </c>
      <c r="CP338" s="146" t="e">
        <f t="shared" si="152"/>
        <v>#N/A</v>
      </c>
      <c r="CQ338" s="146" t="e">
        <f t="shared" si="153"/>
        <v>#N/A</v>
      </c>
      <c r="CR338" s="146" t="e">
        <f t="shared" si="154"/>
        <v>#N/A</v>
      </c>
      <c r="CS338" s="146" t="e">
        <f t="shared" si="155"/>
        <v>#N/A</v>
      </c>
      <c r="CT338" s="146" t="e">
        <f t="shared" si="156"/>
        <v>#N/A</v>
      </c>
      <c r="CU338" s="146">
        <f t="shared" si="157"/>
        <v>0</v>
      </c>
      <c r="CV338" s="146">
        <f t="shared" si="158"/>
        <v>0</v>
      </c>
      <c r="CW338" s="146">
        <f t="shared" si="159"/>
        <v>0</v>
      </c>
      <c r="CX338" s="146">
        <f t="shared" si="160"/>
        <v>0</v>
      </c>
      <c r="CY338" s="146">
        <f t="shared" si="161"/>
        <v>0</v>
      </c>
      <c r="CZ338" s="146">
        <f t="shared" si="162"/>
        <v>0</v>
      </c>
      <c r="DA338" s="146" t="e">
        <f t="shared" si="163"/>
        <v>#N/A</v>
      </c>
      <c r="DB338" s="146" t="e">
        <f t="shared" si="164"/>
        <v>#N/A</v>
      </c>
      <c r="DC338" s="146" t="e">
        <f t="shared" si="165"/>
        <v>#N/A</v>
      </c>
      <c r="DD338" s="146" t="e">
        <f t="shared" si="166"/>
        <v>#N/A</v>
      </c>
      <c r="DE338" s="146" t="e">
        <f t="shared" si="167"/>
        <v>#N/A</v>
      </c>
      <c r="DF338" s="146" t="e">
        <f t="shared" si="168"/>
        <v>#N/A</v>
      </c>
    </row>
    <row r="339" spans="2:110" x14ac:dyDescent="0.25">
      <c r="B339" s="142"/>
      <c r="G339" s="112"/>
      <c r="H339" s="112"/>
      <c r="I339" s="112"/>
      <c r="J339" s="112"/>
      <c r="K339" s="112"/>
      <c r="L339" s="112"/>
      <c r="M339" s="113"/>
      <c r="N339" s="113"/>
      <c r="O339" s="113"/>
      <c r="P339" s="113"/>
      <c r="Q339" s="113"/>
      <c r="R339" s="113"/>
      <c r="S339" s="114"/>
      <c r="T339" s="114"/>
      <c r="U339" s="114"/>
      <c r="V339" s="114"/>
      <c r="W339" s="114"/>
      <c r="X339" s="114"/>
      <c r="AR339" s="112" t="str">
        <f t="shared" si="114"/>
        <v/>
      </c>
      <c r="AS339" s="112" t="str">
        <f t="shared" si="115"/>
        <v/>
      </c>
      <c r="AU339" s="113" t="str">
        <f t="shared" si="116"/>
        <v/>
      </c>
      <c r="AV339" s="113" t="str">
        <f t="shared" si="117"/>
        <v/>
      </c>
      <c r="AX339" s="114" t="str">
        <f t="shared" si="118"/>
        <v/>
      </c>
      <c r="AY339" s="114" t="str">
        <f t="shared" si="119"/>
        <v/>
      </c>
      <c r="BA339" s="109" t="str">
        <f t="shared" si="120"/>
        <v/>
      </c>
      <c r="BB339" s="109" t="str">
        <f t="shared" si="121"/>
        <v/>
      </c>
      <c r="BD339" s="110" t="str">
        <f t="shared" si="122"/>
        <v/>
      </c>
      <c r="BE339" s="110" t="str">
        <f t="shared" si="123"/>
        <v/>
      </c>
      <c r="BG339" s="111" t="str">
        <f t="shared" si="124"/>
        <v/>
      </c>
      <c r="BH339" s="111" t="str">
        <f t="shared" si="125"/>
        <v/>
      </c>
      <c r="BJ339" s="144" t="str">
        <f t="shared" si="126"/>
        <v/>
      </c>
      <c r="BK339" s="113" t="str">
        <f t="shared" si="127"/>
        <v/>
      </c>
      <c r="BL339" s="114" t="str">
        <f t="shared" si="128"/>
        <v/>
      </c>
      <c r="BM339" s="109" t="str">
        <f t="shared" si="129"/>
        <v/>
      </c>
      <c r="BN339" s="110" t="str">
        <f t="shared" si="130"/>
        <v/>
      </c>
      <c r="BO339" s="145" t="str">
        <f t="shared" si="131"/>
        <v/>
      </c>
      <c r="BP339" s="115" t="str">
        <f t="shared" si="132"/>
        <v/>
      </c>
      <c r="BQ339" s="116" t="str">
        <f t="shared" si="133"/>
        <v/>
      </c>
      <c r="BR339" s="117" t="str">
        <f t="shared" si="134"/>
        <v/>
      </c>
      <c r="BS339" s="118" t="str">
        <f t="shared" si="135"/>
        <v/>
      </c>
      <c r="BT339" s="119" t="str">
        <f t="shared" si="136"/>
        <v/>
      </c>
      <c r="BU339" s="120" t="str">
        <f t="shared" si="137"/>
        <v/>
      </c>
      <c r="BV339" s="115" t="str">
        <f t="shared" si="138"/>
        <v/>
      </c>
      <c r="BW339" s="116" t="str">
        <f t="shared" si="139"/>
        <v/>
      </c>
      <c r="BX339" s="117" t="str">
        <f t="shared" si="140"/>
        <v/>
      </c>
      <c r="BY339" s="118" t="str">
        <f t="shared" si="141"/>
        <v/>
      </c>
      <c r="BZ339" s="119" t="str">
        <f t="shared" si="142"/>
        <v/>
      </c>
      <c r="CA339" s="120" t="str">
        <f t="shared" si="143"/>
        <v/>
      </c>
      <c r="CB339" s="146" t="e">
        <f>VLOOKUP($A339,[1]Peaks!$A$4:$G$21,2)</f>
        <v>#N/A</v>
      </c>
      <c r="CC339" s="146" t="e">
        <f>VLOOKUP($A339,[1]Peaks!$A$4:$G$21,3)</f>
        <v>#N/A</v>
      </c>
      <c r="CD339" s="146" t="e">
        <f>VLOOKUP($A339,[1]Peaks!$A$4:$G$21,4)</f>
        <v>#N/A</v>
      </c>
      <c r="CE339" s="146" t="e">
        <f>VLOOKUP($A339,[1]Peaks!$A$4:$G$21,5)</f>
        <v>#N/A</v>
      </c>
      <c r="CF339" s="146" t="e">
        <f>VLOOKUP($A339,[1]Peaks!$A$4:$G$21,6)</f>
        <v>#N/A</v>
      </c>
      <c r="CG339" s="146" t="e">
        <f>VLOOKUP($A339,[1]Peaks!$A$4:$G$21,7)</f>
        <v>#N/A</v>
      </c>
      <c r="CH339" s="146">
        <f t="shared" si="144"/>
        <v>0</v>
      </c>
      <c r="CI339" s="146">
        <f t="shared" si="145"/>
        <v>0</v>
      </c>
      <c r="CJ339" s="146">
        <f t="shared" si="146"/>
        <v>0</v>
      </c>
      <c r="CK339" s="146">
        <f t="shared" si="147"/>
        <v>0</v>
      </c>
      <c r="CL339" s="146">
        <f t="shared" si="148"/>
        <v>0</v>
      </c>
      <c r="CM339" s="146">
        <f t="shared" si="149"/>
        <v>0</v>
      </c>
      <c r="CN339" s="146">
        <f t="shared" si="150"/>
        <v>0</v>
      </c>
      <c r="CO339" s="146" t="e">
        <f t="shared" si="151"/>
        <v>#N/A</v>
      </c>
      <c r="CP339" s="146" t="e">
        <f t="shared" si="152"/>
        <v>#N/A</v>
      </c>
      <c r="CQ339" s="146" t="e">
        <f t="shared" si="153"/>
        <v>#N/A</v>
      </c>
      <c r="CR339" s="146" t="e">
        <f t="shared" si="154"/>
        <v>#N/A</v>
      </c>
      <c r="CS339" s="146" t="e">
        <f t="shared" si="155"/>
        <v>#N/A</v>
      </c>
      <c r="CT339" s="146" t="e">
        <f t="shared" si="156"/>
        <v>#N/A</v>
      </c>
      <c r="CU339" s="146">
        <f t="shared" si="157"/>
        <v>0</v>
      </c>
      <c r="CV339" s="146">
        <f t="shared" si="158"/>
        <v>0</v>
      </c>
      <c r="CW339" s="146">
        <f t="shared" si="159"/>
        <v>0</v>
      </c>
      <c r="CX339" s="146">
        <f t="shared" si="160"/>
        <v>0</v>
      </c>
      <c r="CY339" s="146">
        <f t="shared" si="161"/>
        <v>0</v>
      </c>
      <c r="CZ339" s="146">
        <f t="shared" si="162"/>
        <v>0</v>
      </c>
      <c r="DA339" s="146" t="e">
        <f t="shared" si="163"/>
        <v>#N/A</v>
      </c>
      <c r="DB339" s="146" t="e">
        <f t="shared" si="164"/>
        <v>#N/A</v>
      </c>
      <c r="DC339" s="146" t="e">
        <f t="shared" si="165"/>
        <v>#N/A</v>
      </c>
      <c r="DD339" s="146" t="e">
        <f t="shared" si="166"/>
        <v>#N/A</v>
      </c>
      <c r="DE339" s="146" t="e">
        <f t="shared" si="167"/>
        <v>#N/A</v>
      </c>
      <c r="DF339" s="146" t="e">
        <f t="shared" si="168"/>
        <v>#N/A</v>
      </c>
    </row>
    <row r="340" spans="2:110" x14ac:dyDescent="0.25">
      <c r="B340" s="142"/>
      <c r="G340" s="112"/>
      <c r="H340" s="112"/>
      <c r="I340" s="112"/>
      <c r="J340" s="112"/>
      <c r="K340" s="112"/>
      <c r="L340" s="112"/>
      <c r="M340" s="113"/>
      <c r="N340" s="113"/>
      <c r="O340" s="113"/>
      <c r="P340" s="113"/>
      <c r="Q340" s="113"/>
      <c r="R340" s="113"/>
      <c r="S340" s="114"/>
      <c r="T340" s="114"/>
      <c r="U340" s="114"/>
      <c r="V340" s="114"/>
      <c r="W340" s="114"/>
      <c r="X340" s="114"/>
      <c r="AR340" s="112" t="str">
        <f t="shared" si="114"/>
        <v/>
      </c>
      <c r="AS340" s="112" t="str">
        <f t="shared" si="115"/>
        <v/>
      </c>
      <c r="AU340" s="113" t="str">
        <f t="shared" si="116"/>
        <v/>
      </c>
      <c r="AV340" s="113" t="str">
        <f t="shared" si="117"/>
        <v/>
      </c>
      <c r="AX340" s="114" t="str">
        <f t="shared" si="118"/>
        <v/>
      </c>
      <c r="AY340" s="114" t="str">
        <f t="shared" si="119"/>
        <v/>
      </c>
      <c r="BA340" s="109" t="str">
        <f t="shared" si="120"/>
        <v/>
      </c>
      <c r="BB340" s="109" t="str">
        <f t="shared" si="121"/>
        <v/>
      </c>
      <c r="BD340" s="110" t="str">
        <f t="shared" si="122"/>
        <v/>
      </c>
      <c r="BE340" s="110" t="str">
        <f t="shared" si="123"/>
        <v/>
      </c>
      <c r="BG340" s="111" t="str">
        <f t="shared" si="124"/>
        <v/>
      </c>
      <c r="BH340" s="111" t="str">
        <f t="shared" si="125"/>
        <v/>
      </c>
      <c r="BJ340" s="144" t="str">
        <f t="shared" si="126"/>
        <v/>
      </c>
      <c r="BK340" s="113" t="str">
        <f t="shared" si="127"/>
        <v/>
      </c>
      <c r="BL340" s="114" t="str">
        <f t="shared" si="128"/>
        <v/>
      </c>
      <c r="BM340" s="109" t="str">
        <f t="shared" si="129"/>
        <v/>
      </c>
      <c r="BN340" s="110" t="str">
        <f t="shared" si="130"/>
        <v/>
      </c>
      <c r="BO340" s="145" t="str">
        <f t="shared" si="131"/>
        <v/>
      </c>
      <c r="BP340" s="115" t="str">
        <f t="shared" si="132"/>
        <v/>
      </c>
      <c r="BQ340" s="116" t="str">
        <f t="shared" si="133"/>
        <v/>
      </c>
      <c r="BR340" s="117" t="str">
        <f t="shared" si="134"/>
        <v/>
      </c>
      <c r="BS340" s="118" t="str">
        <f t="shared" si="135"/>
        <v/>
      </c>
      <c r="BT340" s="119" t="str">
        <f t="shared" si="136"/>
        <v/>
      </c>
      <c r="BU340" s="120" t="str">
        <f t="shared" si="137"/>
        <v/>
      </c>
      <c r="BV340" s="115" t="str">
        <f t="shared" si="138"/>
        <v/>
      </c>
      <c r="BW340" s="116" t="str">
        <f t="shared" si="139"/>
        <v/>
      </c>
      <c r="BX340" s="117" t="str">
        <f t="shared" si="140"/>
        <v/>
      </c>
      <c r="BY340" s="118" t="str">
        <f t="shared" si="141"/>
        <v/>
      </c>
      <c r="BZ340" s="119" t="str">
        <f t="shared" si="142"/>
        <v/>
      </c>
      <c r="CA340" s="120" t="str">
        <f t="shared" si="143"/>
        <v/>
      </c>
      <c r="CB340" s="146" t="e">
        <f>VLOOKUP($A340,[1]Peaks!$A$4:$G$21,2)</f>
        <v>#N/A</v>
      </c>
      <c r="CC340" s="146" t="e">
        <f>VLOOKUP($A340,[1]Peaks!$A$4:$G$21,3)</f>
        <v>#N/A</v>
      </c>
      <c r="CD340" s="146" t="e">
        <f>VLOOKUP($A340,[1]Peaks!$A$4:$G$21,4)</f>
        <v>#N/A</v>
      </c>
      <c r="CE340" s="146" t="e">
        <f>VLOOKUP($A340,[1]Peaks!$A$4:$G$21,5)</f>
        <v>#N/A</v>
      </c>
      <c r="CF340" s="146" t="e">
        <f>VLOOKUP($A340,[1]Peaks!$A$4:$G$21,6)</f>
        <v>#N/A</v>
      </c>
      <c r="CG340" s="146" t="e">
        <f>VLOOKUP($A340,[1]Peaks!$A$4:$G$21,7)</f>
        <v>#N/A</v>
      </c>
      <c r="CH340" s="146">
        <f t="shared" si="144"/>
        <v>0</v>
      </c>
      <c r="CI340" s="146">
        <f t="shared" si="145"/>
        <v>0</v>
      </c>
      <c r="CJ340" s="146">
        <f t="shared" si="146"/>
        <v>0</v>
      </c>
      <c r="CK340" s="146">
        <f t="shared" si="147"/>
        <v>0</v>
      </c>
      <c r="CL340" s="146">
        <f t="shared" si="148"/>
        <v>0</v>
      </c>
      <c r="CM340" s="146">
        <f t="shared" si="149"/>
        <v>0</v>
      </c>
      <c r="CN340" s="146">
        <f t="shared" si="150"/>
        <v>0</v>
      </c>
      <c r="CO340" s="146" t="e">
        <f t="shared" si="151"/>
        <v>#N/A</v>
      </c>
      <c r="CP340" s="146" t="e">
        <f t="shared" si="152"/>
        <v>#N/A</v>
      </c>
      <c r="CQ340" s="146" t="e">
        <f t="shared" si="153"/>
        <v>#N/A</v>
      </c>
      <c r="CR340" s="146" t="e">
        <f t="shared" si="154"/>
        <v>#N/A</v>
      </c>
      <c r="CS340" s="146" t="e">
        <f t="shared" si="155"/>
        <v>#N/A</v>
      </c>
      <c r="CT340" s="146" t="e">
        <f t="shared" si="156"/>
        <v>#N/A</v>
      </c>
      <c r="CU340" s="146">
        <f t="shared" si="157"/>
        <v>0</v>
      </c>
      <c r="CV340" s="146">
        <f t="shared" si="158"/>
        <v>0</v>
      </c>
      <c r="CW340" s="146">
        <f t="shared" si="159"/>
        <v>0</v>
      </c>
      <c r="CX340" s="146">
        <f t="shared" si="160"/>
        <v>0</v>
      </c>
      <c r="CY340" s="146">
        <f t="shared" si="161"/>
        <v>0</v>
      </c>
      <c r="CZ340" s="146">
        <f t="shared" si="162"/>
        <v>0</v>
      </c>
      <c r="DA340" s="146" t="e">
        <f t="shared" si="163"/>
        <v>#N/A</v>
      </c>
      <c r="DB340" s="146" t="e">
        <f t="shared" si="164"/>
        <v>#N/A</v>
      </c>
      <c r="DC340" s="146" t="e">
        <f t="shared" si="165"/>
        <v>#N/A</v>
      </c>
      <c r="DD340" s="146" t="e">
        <f t="shared" si="166"/>
        <v>#N/A</v>
      </c>
      <c r="DE340" s="146" t="e">
        <f t="shared" si="167"/>
        <v>#N/A</v>
      </c>
      <c r="DF340" s="146" t="e">
        <f t="shared" si="168"/>
        <v>#N/A</v>
      </c>
    </row>
    <row r="341" spans="2:110" x14ac:dyDescent="0.25">
      <c r="B341" s="142"/>
      <c r="G341" s="112"/>
      <c r="H341" s="112"/>
      <c r="I341" s="112"/>
      <c r="J341" s="112"/>
      <c r="K341" s="112"/>
      <c r="L341" s="112"/>
      <c r="M341" s="113"/>
      <c r="N341" s="113"/>
      <c r="O341" s="113"/>
      <c r="P341" s="113"/>
      <c r="Q341" s="113"/>
      <c r="R341" s="113"/>
      <c r="S341" s="114"/>
      <c r="T341" s="114"/>
      <c r="U341" s="114"/>
      <c r="V341" s="114"/>
      <c r="W341" s="114"/>
      <c r="X341" s="114"/>
      <c r="AR341" s="112" t="str">
        <f t="shared" si="114"/>
        <v/>
      </c>
      <c r="AS341" s="112" t="str">
        <f t="shared" si="115"/>
        <v/>
      </c>
      <c r="AU341" s="113" t="str">
        <f t="shared" si="116"/>
        <v/>
      </c>
      <c r="AV341" s="113" t="str">
        <f t="shared" si="117"/>
        <v/>
      </c>
      <c r="AX341" s="114" t="str">
        <f t="shared" si="118"/>
        <v/>
      </c>
      <c r="AY341" s="114" t="str">
        <f t="shared" si="119"/>
        <v/>
      </c>
      <c r="BA341" s="109" t="str">
        <f t="shared" si="120"/>
        <v/>
      </c>
      <c r="BB341" s="109" t="str">
        <f t="shared" si="121"/>
        <v/>
      </c>
      <c r="BD341" s="110" t="str">
        <f t="shared" si="122"/>
        <v/>
      </c>
      <c r="BE341" s="110" t="str">
        <f t="shared" si="123"/>
        <v/>
      </c>
      <c r="BG341" s="111" t="str">
        <f t="shared" si="124"/>
        <v/>
      </c>
      <c r="BH341" s="111" t="str">
        <f t="shared" si="125"/>
        <v/>
      </c>
      <c r="BJ341" s="144" t="str">
        <f t="shared" si="126"/>
        <v/>
      </c>
      <c r="BK341" s="113" t="str">
        <f t="shared" si="127"/>
        <v/>
      </c>
      <c r="BL341" s="114" t="str">
        <f t="shared" si="128"/>
        <v/>
      </c>
      <c r="BM341" s="109" t="str">
        <f t="shared" si="129"/>
        <v/>
      </c>
      <c r="BN341" s="110" t="str">
        <f t="shared" si="130"/>
        <v/>
      </c>
      <c r="BO341" s="145" t="str">
        <f t="shared" si="131"/>
        <v/>
      </c>
      <c r="BP341" s="115" t="str">
        <f t="shared" si="132"/>
        <v/>
      </c>
      <c r="BQ341" s="116" t="str">
        <f t="shared" si="133"/>
        <v/>
      </c>
      <c r="BR341" s="117" t="str">
        <f t="shared" si="134"/>
        <v/>
      </c>
      <c r="BS341" s="118" t="str">
        <f t="shared" si="135"/>
        <v/>
      </c>
      <c r="BT341" s="119" t="str">
        <f t="shared" si="136"/>
        <v/>
      </c>
      <c r="BU341" s="120" t="str">
        <f t="shared" si="137"/>
        <v/>
      </c>
      <c r="BV341" s="115" t="str">
        <f t="shared" si="138"/>
        <v/>
      </c>
      <c r="BW341" s="116" t="str">
        <f t="shared" si="139"/>
        <v/>
      </c>
      <c r="BX341" s="117" t="str">
        <f t="shared" si="140"/>
        <v/>
      </c>
      <c r="BY341" s="118" t="str">
        <f t="shared" si="141"/>
        <v/>
      </c>
      <c r="BZ341" s="119" t="str">
        <f t="shared" si="142"/>
        <v/>
      </c>
      <c r="CA341" s="120" t="str">
        <f t="shared" si="143"/>
        <v/>
      </c>
      <c r="CB341" s="146" t="e">
        <f>VLOOKUP($A341,[1]Peaks!$A$4:$G$21,2)</f>
        <v>#N/A</v>
      </c>
      <c r="CC341" s="146" t="e">
        <f>VLOOKUP($A341,[1]Peaks!$A$4:$G$21,3)</f>
        <v>#N/A</v>
      </c>
      <c r="CD341" s="146" t="e">
        <f>VLOOKUP($A341,[1]Peaks!$A$4:$G$21,4)</f>
        <v>#N/A</v>
      </c>
      <c r="CE341" s="146" t="e">
        <f>VLOOKUP($A341,[1]Peaks!$A$4:$G$21,5)</f>
        <v>#N/A</v>
      </c>
      <c r="CF341" s="146" t="e">
        <f>VLOOKUP($A341,[1]Peaks!$A$4:$G$21,6)</f>
        <v>#N/A</v>
      </c>
      <c r="CG341" s="146" t="e">
        <f>VLOOKUP($A341,[1]Peaks!$A$4:$G$21,7)</f>
        <v>#N/A</v>
      </c>
      <c r="CH341" s="146">
        <f t="shared" si="144"/>
        <v>0</v>
      </c>
      <c r="CI341" s="146">
        <f t="shared" si="145"/>
        <v>0</v>
      </c>
      <c r="CJ341" s="146">
        <f t="shared" si="146"/>
        <v>0</v>
      </c>
      <c r="CK341" s="146">
        <f t="shared" si="147"/>
        <v>0</v>
      </c>
      <c r="CL341" s="146">
        <f t="shared" si="148"/>
        <v>0</v>
      </c>
      <c r="CM341" s="146">
        <f t="shared" si="149"/>
        <v>0</v>
      </c>
      <c r="CN341" s="146">
        <f t="shared" si="150"/>
        <v>0</v>
      </c>
      <c r="CO341" s="146" t="e">
        <f t="shared" si="151"/>
        <v>#N/A</v>
      </c>
      <c r="CP341" s="146" t="e">
        <f t="shared" si="152"/>
        <v>#N/A</v>
      </c>
      <c r="CQ341" s="146" t="e">
        <f t="shared" si="153"/>
        <v>#N/A</v>
      </c>
      <c r="CR341" s="146" t="e">
        <f t="shared" si="154"/>
        <v>#N/A</v>
      </c>
      <c r="CS341" s="146" t="e">
        <f t="shared" si="155"/>
        <v>#N/A</v>
      </c>
      <c r="CT341" s="146" t="e">
        <f t="shared" si="156"/>
        <v>#N/A</v>
      </c>
      <c r="CU341" s="146">
        <f t="shared" si="157"/>
        <v>0</v>
      </c>
      <c r="CV341" s="146">
        <f t="shared" si="158"/>
        <v>0</v>
      </c>
      <c r="CW341" s="146">
        <f t="shared" si="159"/>
        <v>0</v>
      </c>
      <c r="CX341" s="146">
        <f t="shared" si="160"/>
        <v>0</v>
      </c>
      <c r="CY341" s="146">
        <f t="shared" si="161"/>
        <v>0</v>
      </c>
      <c r="CZ341" s="146">
        <f t="shared" si="162"/>
        <v>0</v>
      </c>
      <c r="DA341" s="146" t="e">
        <f t="shared" si="163"/>
        <v>#N/A</v>
      </c>
      <c r="DB341" s="146" t="e">
        <f t="shared" si="164"/>
        <v>#N/A</v>
      </c>
      <c r="DC341" s="146" t="e">
        <f t="shared" si="165"/>
        <v>#N/A</v>
      </c>
      <c r="DD341" s="146" t="e">
        <f t="shared" si="166"/>
        <v>#N/A</v>
      </c>
      <c r="DE341" s="146" t="e">
        <f t="shared" si="167"/>
        <v>#N/A</v>
      </c>
      <c r="DF341" s="146" t="e">
        <f t="shared" si="168"/>
        <v>#N/A</v>
      </c>
    </row>
    <row r="342" spans="2:110" x14ac:dyDescent="0.25">
      <c r="B342" s="142"/>
      <c r="G342" s="112"/>
      <c r="H342" s="112"/>
      <c r="I342" s="112"/>
      <c r="J342" s="112"/>
      <c r="K342" s="112"/>
      <c r="L342" s="112"/>
      <c r="M342" s="113"/>
      <c r="N342" s="113"/>
      <c r="O342" s="113"/>
      <c r="P342" s="113"/>
      <c r="Q342" s="113"/>
      <c r="R342" s="113"/>
      <c r="S342" s="114"/>
      <c r="T342" s="114"/>
      <c r="U342" s="114"/>
      <c r="V342" s="114"/>
      <c r="W342" s="114"/>
      <c r="X342" s="114"/>
      <c r="AR342" s="112" t="str">
        <f t="shared" si="114"/>
        <v/>
      </c>
      <c r="AS342" s="112" t="str">
        <f t="shared" si="115"/>
        <v/>
      </c>
      <c r="AU342" s="113" t="str">
        <f t="shared" si="116"/>
        <v/>
      </c>
      <c r="AV342" s="113" t="str">
        <f t="shared" si="117"/>
        <v/>
      </c>
      <c r="AX342" s="114" t="str">
        <f t="shared" si="118"/>
        <v/>
      </c>
      <c r="AY342" s="114" t="str">
        <f t="shared" si="119"/>
        <v/>
      </c>
      <c r="BA342" s="109" t="str">
        <f t="shared" si="120"/>
        <v/>
      </c>
      <c r="BB342" s="109" t="str">
        <f t="shared" si="121"/>
        <v/>
      </c>
      <c r="BD342" s="110" t="str">
        <f t="shared" si="122"/>
        <v/>
      </c>
      <c r="BE342" s="110" t="str">
        <f t="shared" si="123"/>
        <v/>
      </c>
      <c r="BG342" s="111" t="str">
        <f t="shared" si="124"/>
        <v/>
      </c>
      <c r="BH342" s="111" t="str">
        <f t="shared" si="125"/>
        <v/>
      </c>
      <c r="BJ342" s="144" t="str">
        <f t="shared" si="126"/>
        <v/>
      </c>
      <c r="BK342" s="113" t="str">
        <f t="shared" si="127"/>
        <v/>
      </c>
      <c r="BL342" s="114" t="str">
        <f t="shared" si="128"/>
        <v/>
      </c>
      <c r="BM342" s="109" t="str">
        <f t="shared" si="129"/>
        <v/>
      </c>
      <c r="BN342" s="110" t="str">
        <f t="shared" si="130"/>
        <v/>
      </c>
      <c r="BO342" s="145" t="str">
        <f t="shared" si="131"/>
        <v/>
      </c>
      <c r="BP342" s="115" t="str">
        <f t="shared" si="132"/>
        <v/>
      </c>
      <c r="BQ342" s="116" t="str">
        <f t="shared" si="133"/>
        <v/>
      </c>
      <c r="BR342" s="117" t="str">
        <f t="shared" si="134"/>
        <v/>
      </c>
      <c r="BS342" s="118" t="str">
        <f t="shared" si="135"/>
        <v/>
      </c>
      <c r="BT342" s="119" t="str">
        <f t="shared" si="136"/>
        <v/>
      </c>
      <c r="BU342" s="120" t="str">
        <f t="shared" si="137"/>
        <v/>
      </c>
      <c r="BV342" s="115" t="str">
        <f t="shared" si="138"/>
        <v/>
      </c>
      <c r="BW342" s="116" t="str">
        <f t="shared" si="139"/>
        <v/>
      </c>
      <c r="BX342" s="117" t="str">
        <f t="shared" si="140"/>
        <v/>
      </c>
      <c r="BY342" s="118" t="str">
        <f t="shared" si="141"/>
        <v/>
      </c>
      <c r="BZ342" s="119" t="str">
        <f t="shared" si="142"/>
        <v/>
      </c>
      <c r="CA342" s="120" t="str">
        <f t="shared" si="143"/>
        <v/>
      </c>
      <c r="CB342" s="146" t="e">
        <f>VLOOKUP($A342,[1]Peaks!$A$4:$G$21,2)</f>
        <v>#N/A</v>
      </c>
      <c r="CC342" s="146" t="e">
        <f>VLOOKUP($A342,[1]Peaks!$A$4:$G$21,3)</f>
        <v>#N/A</v>
      </c>
      <c r="CD342" s="146" t="e">
        <f>VLOOKUP($A342,[1]Peaks!$A$4:$G$21,4)</f>
        <v>#N/A</v>
      </c>
      <c r="CE342" s="146" t="e">
        <f>VLOOKUP($A342,[1]Peaks!$A$4:$G$21,5)</f>
        <v>#N/A</v>
      </c>
      <c r="CF342" s="146" t="e">
        <f>VLOOKUP($A342,[1]Peaks!$A$4:$G$21,6)</f>
        <v>#N/A</v>
      </c>
      <c r="CG342" s="146" t="e">
        <f>VLOOKUP($A342,[1]Peaks!$A$4:$G$21,7)</f>
        <v>#N/A</v>
      </c>
      <c r="CH342" s="146">
        <f t="shared" si="144"/>
        <v>0</v>
      </c>
      <c r="CI342" s="146">
        <f t="shared" si="145"/>
        <v>0</v>
      </c>
      <c r="CJ342" s="146">
        <f t="shared" si="146"/>
        <v>0</v>
      </c>
      <c r="CK342" s="146">
        <f t="shared" si="147"/>
        <v>0</v>
      </c>
      <c r="CL342" s="146">
        <f t="shared" si="148"/>
        <v>0</v>
      </c>
      <c r="CM342" s="146">
        <f t="shared" si="149"/>
        <v>0</v>
      </c>
      <c r="CN342" s="146">
        <f t="shared" si="150"/>
        <v>0</v>
      </c>
      <c r="CO342" s="146" t="e">
        <f t="shared" si="151"/>
        <v>#N/A</v>
      </c>
      <c r="CP342" s="146" t="e">
        <f t="shared" si="152"/>
        <v>#N/A</v>
      </c>
      <c r="CQ342" s="146" t="e">
        <f t="shared" si="153"/>
        <v>#N/A</v>
      </c>
      <c r="CR342" s="146" t="e">
        <f t="shared" si="154"/>
        <v>#N/A</v>
      </c>
      <c r="CS342" s="146" t="e">
        <f t="shared" si="155"/>
        <v>#N/A</v>
      </c>
      <c r="CT342" s="146" t="e">
        <f t="shared" si="156"/>
        <v>#N/A</v>
      </c>
      <c r="CU342" s="146">
        <f t="shared" si="157"/>
        <v>0</v>
      </c>
      <c r="CV342" s="146">
        <f t="shared" si="158"/>
        <v>0</v>
      </c>
      <c r="CW342" s="146">
        <f t="shared" si="159"/>
        <v>0</v>
      </c>
      <c r="CX342" s="146">
        <f t="shared" si="160"/>
        <v>0</v>
      </c>
      <c r="CY342" s="146">
        <f t="shared" si="161"/>
        <v>0</v>
      </c>
      <c r="CZ342" s="146">
        <f t="shared" si="162"/>
        <v>0</v>
      </c>
      <c r="DA342" s="146" t="e">
        <f t="shared" si="163"/>
        <v>#N/A</v>
      </c>
      <c r="DB342" s="146" t="e">
        <f t="shared" si="164"/>
        <v>#N/A</v>
      </c>
      <c r="DC342" s="146" t="e">
        <f t="shared" si="165"/>
        <v>#N/A</v>
      </c>
      <c r="DD342" s="146" t="e">
        <f t="shared" si="166"/>
        <v>#N/A</v>
      </c>
      <c r="DE342" s="146" t="e">
        <f t="shared" si="167"/>
        <v>#N/A</v>
      </c>
      <c r="DF342" s="146" t="e">
        <f t="shared" si="168"/>
        <v>#N/A</v>
      </c>
    </row>
    <row r="343" spans="2:110" x14ac:dyDescent="0.25">
      <c r="B343" s="142"/>
      <c r="G343" s="112"/>
      <c r="H343" s="112"/>
      <c r="I343" s="112"/>
      <c r="J343" s="112"/>
      <c r="K343" s="112"/>
      <c r="L343" s="112"/>
      <c r="M343" s="113"/>
      <c r="N343" s="113"/>
      <c r="O343" s="113"/>
      <c r="P343" s="113"/>
      <c r="Q343" s="113"/>
      <c r="R343" s="113"/>
      <c r="S343" s="114"/>
      <c r="T343" s="114"/>
      <c r="U343" s="114"/>
      <c r="V343" s="114"/>
      <c r="W343" s="114"/>
      <c r="X343" s="114"/>
      <c r="AR343" s="112" t="str">
        <f t="shared" si="114"/>
        <v/>
      </c>
      <c r="AS343" s="112" t="str">
        <f t="shared" si="115"/>
        <v/>
      </c>
      <c r="AU343" s="113" t="str">
        <f t="shared" si="116"/>
        <v/>
      </c>
      <c r="AV343" s="113" t="str">
        <f t="shared" si="117"/>
        <v/>
      </c>
      <c r="AX343" s="114" t="str">
        <f t="shared" si="118"/>
        <v/>
      </c>
      <c r="AY343" s="114" t="str">
        <f t="shared" si="119"/>
        <v/>
      </c>
      <c r="BA343" s="109" t="str">
        <f t="shared" si="120"/>
        <v/>
      </c>
      <c r="BB343" s="109" t="str">
        <f t="shared" si="121"/>
        <v/>
      </c>
      <c r="BD343" s="110" t="str">
        <f t="shared" si="122"/>
        <v/>
      </c>
      <c r="BE343" s="110" t="str">
        <f t="shared" si="123"/>
        <v/>
      </c>
      <c r="BG343" s="111" t="str">
        <f t="shared" si="124"/>
        <v/>
      </c>
      <c r="BH343" s="111" t="str">
        <f t="shared" si="125"/>
        <v/>
      </c>
      <c r="BJ343" s="144" t="str">
        <f t="shared" si="126"/>
        <v/>
      </c>
      <c r="BK343" s="113" t="str">
        <f t="shared" si="127"/>
        <v/>
      </c>
      <c r="BL343" s="114" t="str">
        <f t="shared" si="128"/>
        <v/>
      </c>
      <c r="BM343" s="109" t="str">
        <f t="shared" si="129"/>
        <v/>
      </c>
      <c r="BN343" s="110" t="str">
        <f t="shared" si="130"/>
        <v/>
      </c>
      <c r="BO343" s="145" t="str">
        <f t="shared" si="131"/>
        <v/>
      </c>
      <c r="BP343" s="115" t="str">
        <f t="shared" si="132"/>
        <v/>
      </c>
      <c r="BQ343" s="116" t="str">
        <f t="shared" si="133"/>
        <v/>
      </c>
      <c r="BR343" s="117" t="str">
        <f t="shared" si="134"/>
        <v/>
      </c>
      <c r="BS343" s="118" t="str">
        <f t="shared" si="135"/>
        <v/>
      </c>
      <c r="BT343" s="119" t="str">
        <f t="shared" si="136"/>
        <v/>
      </c>
      <c r="BU343" s="120" t="str">
        <f t="shared" si="137"/>
        <v/>
      </c>
      <c r="BV343" s="115" t="str">
        <f t="shared" si="138"/>
        <v/>
      </c>
      <c r="BW343" s="116" t="str">
        <f t="shared" si="139"/>
        <v/>
      </c>
      <c r="BX343" s="117" t="str">
        <f t="shared" si="140"/>
        <v/>
      </c>
      <c r="BY343" s="118" t="str">
        <f t="shared" si="141"/>
        <v/>
      </c>
      <c r="BZ343" s="119" t="str">
        <f t="shared" si="142"/>
        <v/>
      </c>
      <c r="CA343" s="120" t="str">
        <f t="shared" si="143"/>
        <v/>
      </c>
      <c r="CB343" s="146" t="e">
        <f>VLOOKUP($A343,[1]Peaks!$A$4:$G$21,2)</f>
        <v>#N/A</v>
      </c>
      <c r="CC343" s="146" t="e">
        <f>VLOOKUP($A343,[1]Peaks!$A$4:$G$21,3)</f>
        <v>#N/A</v>
      </c>
      <c r="CD343" s="146" t="e">
        <f>VLOOKUP($A343,[1]Peaks!$A$4:$G$21,4)</f>
        <v>#N/A</v>
      </c>
      <c r="CE343" s="146" t="e">
        <f>VLOOKUP($A343,[1]Peaks!$A$4:$G$21,5)</f>
        <v>#N/A</v>
      </c>
      <c r="CF343" s="146" t="e">
        <f>VLOOKUP($A343,[1]Peaks!$A$4:$G$21,6)</f>
        <v>#N/A</v>
      </c>
      <c r="CG343" s="146" t="e">
        <f>VLOOKUP($A343,[1]Peaks!$A$4:$G$21,7)</f>
        <v>#N/A</v>
      </c>
      <c r="CH343" s="146">
        <f t="shared" si="144"/>
        <v>0</v>
      </c>
      <c r="CI343" s="146">
        <f t="shared" si="145"/>
        <v>0</v>
      </c>
      <c r="CJ343" s="146">
        <f t="shared" si="146"/>
        <v>0</v>
      </c>
      <c r="CK343" s="146">
        <f t="shared" si="147"/>
        <v>0</v>
      </c>
      <c r="CL343" s="146">
        <f t="shared" si="148"/>
        <v>0</v>
      </c>
      <c r="CM343" s="146">
        <f t="shared" si="149"/>
        <v>0</v>
      </c>
      <c r="CN343" s="146">
        <f t="shared" si="150"/>
        <v>0</v>
      </c>
      <c r="CO343" s="146" t="e">
        <f t="shared" si="151"/>
        <v>#N/A</v>
      </c>
      <c r="CP343" s="146" t="e">
        <f t="shared" si="152"/>
        <v>#N/A</v>
      </c>
      <c r="CQ343" s="146" t="e">
        <f t="shared" si="153"/>
        <v>#N/A</v>
      </c>
      <c r="CR343" s="146" t="e">
        <f t="shared" si="154"/>
        <v>#N/A</v>
      </c>
      <c r="CS343" s="146" t="e">
        <f t="shared" si="155"/>
        <v>#N/A</v>
      </c>
      <c r="CT343" s="146" t="e">
        <f t="shared" si="156"/>
        <v>#N/A</v>
      </c>
      <c r="CU343" s="146">
        <f t="shared" si="157"/>
        <v>0</v>
      </c>
      <c r="CV343" s="146">
        <f t="shared" si="158"/>
        <v>0</v>
      </c>
      <c r="CW343" s="146">
        <f t="shared" si="159"/>
        <v>0</v>
      </c>
      <c r="CX343" s="146">
        <f t="shared" si="160"/>
        <v>0</v>
      </c>
      <c r="CY343" s="146">
        <f t="shared" si="161"/>
        <v>0</v>
      </c>
      <c r="CZ343" s="146">
        <f t="shared" si="162"/>
        <v>0</v>
      </c>
      <c r="DA343" s="146" t="e">
        <f t="shared" si="163"/>
        <v>#N/A</v>
      </c>
      <c r="DB343" s="146" t="e">
        <f t="shared" si="164"/>
        <v>#N/A</v>
      </c>
      <c r="DC343" s="146" t="e">
        <f t="shared" si="165"/>
        <v>#N/A</v>
      </c>
      <c r="DD343" s="146" t="e">
        <f t="shared" si="166"/>
        <v>#N/A</v>
      </c>
      <c r="DE343" s="146" t="e">
        <f t="shared" si="167"/>
        <v>#N/A</v>
      </c>
      <c r="DF343" s="146" t="e">
        <f t="shared" si="168"/>
        <v>#N/A</v>
      </c>
    </row>
    <row r="344" spans="2:110" x14ac:dyDescent="0.25">
      <c r="B344" s="142"/>
      <c r="G344" s="112"/>
      <c r="H344" s="112"/>
      <c r="I344" s="112"/>
      <c r="J344" s="112"/>
      <c r="K344" s="112"/>
      <c r="L344" s="112"/>
      <c r="M344" s="113"/>
      <c r="N344" s="113"/>
      <c r="O344" s="113"/>
      <c r="P344" s="113"/>
      <c r="Q344" s="113"/>
      <c r="R344" s="113"/>
      <c r="S344" s="114"/>
      <c r="T344" s="114"/>
      <c r="U344" s="114"/>
      <c r="V344" s="114"/>
      <c r="W344" s="114"/>
      <c r="X344" s="114"/>
      <c r="AR344" s="112" t="str">
        <f t="shared" si="114"/>
        <v/>
      </c>
      <c r="AS344" s="112" t="str">
        <f t="shared" si="115"/>
        <v/>
      </c>
      <c r="AU344" s="113" t="str">
        <f t="shared" si="116"/>
        <v/>
      </c>
      <c r="AV344" s="113" t="str">
        <f t="shared" si="117"/>
        <v/>
      </c>
      <c r="AX344" s="114" t="str">
        <f t="shared" si="118"/>
        <v/>
      </c>
      <c r="AY344" s="114" t="str">
        <f t="shared" si="119"/>
        <v/>
      </c>
      <c r="BA344" s="109" t="str">
        <f t="shared" si="120"/>
        <v/>
      </c>
      <c r="BB344" s="109" t="str">
        <f t="shared" si="121"/>
        <v/>
      </c>
      <c r="BD344" s="110" t="str">
        <f t="shared" si="122"/>
        <v/>
      </c>
      <c r="BE344" s="110" t="str">
        <f t="shared" si="123"/>
        <v/>
      </c>
      <c r="BG344" s="111" t="str">
        <f t="shared" si="124"/>
        <v/>
      </c>
      <c r="BH344" s="111" t="str">
        <f t="shared" si="125"/>
        <v/>
      </c>
      <c r="BJ344" s="144" t="str">
        <f t="shared" si="126"/>
        <v/>
      </c>
      <c r="BK344" s="113" t="str">
        <f t="shared" si="127"/>
        <v/>
      </c>
      <c r="BL344" s="114" t="str">
        <f t="shared" si="128"/>
        <v/>
      </c>
      <c r="BM344" s="109" t="str">
        <f t="shared" si="129"/>
        <v/>
      </c>
      <c r="BN344" s="110" t="str">
        <f t="shared" si="130"/>
        <v/>
      </c>
      <c r="BO344" s="145" t="str">
        <f t="shared" si="131"/>
        <v/>
      </c>
      <c r="BP344" s="115" t="str">
        <f t="shared" si="132"/>
        <v/>
      </c>
      <c r="BQ344" s="116" t="str">
        <f t="shared" si="133"/>
        <v/>
      </c>
      <c r="BR344" s="117" t="str">
        <f t="shared" si="134"/>
        <v/>
      </c>
      <c r="BS344" s="118" t="str">
        <f t="shared" si="135"/>
        <v/>
      </c>
      <c r="BT344" s="119" t="str">
        <f t="shared" si="136"/>
        <v/>
      </c>
      <c r="BU344" s="120" t="str">
        <f t="shared" si="137"/>
        <v/>
      </c>
      <c r="BV344" s="115" t="str">
        <f t="shared" si="138"/>
        <v/>
      </c>
      <c r="BW344" s="116" t="str">
        <f t="shared" si="139"/>
        <v/>
      </c>
      <c r="BX344" s="117" t="str">
        <f t="shared" si="140"/>
        <v/>
      </c>
      <c r="BY344" s="118" t="str">
        <f t="shared" si="141"/>
        <v/>
      </c>
      <c r="BZ344" s="119" t="str">
        <f t="shared" si="142"/>
        <v/>
      </c>
      <c r="CA344" s="120" t="str">
        <f t="shared" si="143"/>
        <v/>
      </c>
      <c r="CB344" s="146" t="e">
        <f>VLOOKUP($A344,[1]Peaks!$A$4:$G$21,2)</f>
        <v>#N/A</v>
      </c>
      <c r="CC344" s="146" t="e">
        <f>VLOOKUP($A344,[1]Peaks!$A$4:$G$21,3)</f>
        <v>#N/A</v>
      </c>
      <c r="CD344" s="146" t="e">
        <f>VLOOKUP($A344,[1]Peaks!$A$4:$G$21,4)</f>
        <v>#N/A</v>
      </c>
      <c r="CE344" s="146" t="e">
        <f>VLOOKUP($A344,[1]Peaks!$A$4:$G$21,5)</f>
        <v>#N/A</v>
      </c>
      <c r="CF344" s="146" t="e">
        <f>VLOOKUP($A344,[1]Peaks!$A$4:$G$21,6)</f>
        <v>#N/A</v>
      </c>
      <c r="CG344" s="146" t="e">
        <f>VLOOKUP($A344,[1]Peaks!$A$4:$G$21,7)</f>
        <v>#N/A</v>
      </c>
      <c r="CH344" s="146">
        <f t="shared" si="144"/>
        <v>0</v>
      </c>
      <c r="CI344" s="146">
        <f t="shared" si="145"/>
        <v>0</v>
      </c>
      <c r="CJ344" s="146">
        <f t="shared" si="146"/>
        <v>0</v>
      </c>
      <c r="CK344" s="146">
        <f t="shared" si="147"/>
        <v>0</v>
      </c>
      <c r="CL344" s="146">
        <f t="shared" si="148"/>
        <v>0</v>
      </c>
      <c r="CM344" s="146">
        <f t="shared" si="149"/>
        <v>0</v>
      </c>
      <c r="CN344" s="146">
        <f t="shared" si="150"/>
        <v>0</v>
      </c>
      <c r="CO344" s="146" t="e">
        <f t="shared" si="151"/>
        <v>#N/A</v>
      </c>
      <c r="CP344" s="146" t="e">
        <f t="shared" si="152"/>
        <v>#N/A</v>
      </c>
      <c r="CQ344" s="146" t="e">
        <f t="shared" si="153"/>
        <v>#N/A</v>
      </c>
      <c r="CR344" s="146" t="e">
        <f t="shared" si="154"/>
        <v>#N/A</v>
      </c>
      <c r="CS344" s="146" t="e">
        <f t="shared" si="155"/>
        <v>#N/A</v>
      </c>
      <c r="CT344" s="146" t="e">
        <f t="shared" si="156"/>
        <v>#N/A</v>
      </c>
      <c r="CU344" s="146">
        <f t="shared" si="157"/>
        <v>0</v>
      </c>
      <c r="CV344" s="146">
        <f t="shared" si="158"/>
        <v>0</v>
      </c>
      <c r="CW344" s="146">
        <f t="shared" si="159"/>
        <v>0</v>
      </c>
      <c r="CX344" s="146">
        <f t="shared" si="160"/>
        <v>0</v>
      </c>
      <c r="CY344" s="146">
        <f t="shared" si="161"/>
        <v>0</v>
      </c>
      <c r="CZ344" s="146">
        <f t="shared" si="162"/>
        <v>0</v>
      </c>
      <c r="DA344" s="146" t="e">
        <f t="shared" si="163"/>
        <v>#N/A</v>
      </c>
      <c r="DB344" s="146" t="e">
        <f t="shared" si="164"/>
        <v>#N/A</v>
      </c>
      <c r="DC344" s="146" t="e">
        <f t="shared" si="165"/>
        <v>#N/A</v>
      </c>
      <c r="DD344" s="146" t="e">
        <f t="shared" si="166"/>
        <v>#N/A</v>
      </c>
      <c r="DE344" s="146" t="e">
        <f t="shared" si="167"/>
        <v>#N/A</v>
      </c>
      <c r="DF344" s="146" t="e">
        <f t="shared" si="168"/>
        <v>#N/A</v>
      </c>
    </row>
    <row r="345" spans="2:110" x14ac:dyDescent="0.25">
      <c r="B345" s="142"/>
      <c r="G345" s="112"/>
      <c r="H345" s="112"/>
      <c r="I345" s="112"/>
      <c r="J345" s="112"/>
      <c r="K345" s="112"/>
      <c r="L345" s="112"/>
      <c r="M345" s="113"/>
      <c r="N345" s="113"/>
      <c r="O345" s="113"/>
      <c r="P345" s="113"/>
      <c r="Q345" s="113"/>
      <c r="R345" s="113"/>
      <c r="S345" s="114"/>
      <c r="T345" s="114"/>
      <c r="U345" s="114"/>
      <c r="V345" s="114"/>
      <c r="W345" s="114"/>
      <c r="X345" s="114"/>
      <c r="AR345" s="112" t="str">
        <f t="shared" si="114"/>
        <v/>
      </c>
      <c r="AS345" s="112" t="str">
        <f t="shared" si="115"/>
        <v/>
      </c>
      <c r="AU345" s="113" t="str">
        <f t="shared" si="116"/>
        <v/>
      </c>
      <c r="AV345" s="113" t="str">
        <f t="shared" si="117"/>
        <v/>
      </c>
      <c r="AX345" s="114" t="str">
        <f t="shared" si="118"/>
        <v/>
      </c>
      <c r="AY345" s="114" t="str">
        <f t="shared" si="119"/>
        <v/>
      </c>
      <c r="BA345" s="109" t="str">
        <f t="shared" si="120"/>
        <v/>
      </c>
      <c r="BB345" s="109" t="str">
        <f t="shared" si="121"/>
        <v/>
      </c>
      <c r="BD345" s="110" t="str">
        <f t="shared" si="122"/>
        <v/>
      </c>
      <c r="BE345" s="110" t="str">
        <f t="shared" si="123"/>
        <v/>
      </c>
      <c r="BG345" s="111" t="str">
        <f t="shared" si="124"/>
        <v/>
      </c>
      <c r="BH345" s="111" t="str">
        <f t="shared" si="125"/>
        <v/>
      </c>
      <c r="BJ345" s="144" t="str">
        <f t="shared" si="126"/>
        <v/>
      </c>
      <c r="BK345" s="113" t="str">
        <f t="shared" si="127"/>
        <v/>
      </c>
      <c r="BL345" s="114" t="str">
        <f t="shared" si="128"/>
        <v/>
      </c>
      <c r="BM345" s="109" t="str">
        <f t="shared" si="129"/>
        <v/>
      </c>
      <c r="BN345" s="110" t="str">
        <f t="shared" si="130"/>
        <v/>
      </c>
      <c r="BO345" s="145" t="str">
        <f t="shared" si="131"/>
        <v/>
      </c>
      <c r="BP345" s="115" t="str">
        <f t="shared" si="132"/>
        <v/>
      </c>
      <c r="BQ345" s="116" t="str">
        <f t="shared" si="133"/>
        <v/>
      </c>
      <c r="BR345" s="117" t="str">
        <f t="shared" si="134"/>
        <v/>
      </c>
      <c r="BS345" s="118" t="str">
        <f t="shared" si="135"/>
        <v/>
      </c>
      <c r="BT345" s="119" t="str">
        <f t="shared" si="136"/>
        <v/>
      </c>
      <c r="BU345" s="120" t="str">
        <f t="shared" si="137"/>
        <v/>
      </c>
      <c r="BV345" s="115" t="str">
        <f t="shared" si="138"/>
        <v/>
      </c>
      <c r="BW345" s="116" t="str">
        <f t="shared" si="139"/>
        <v/>
      </c>
      <c r="BX345" s="117" t="str">
        <f t="shared" si="140"/>
        <v/>
      </c>
      <c r="BY345" s="118" t="str">
        <f t="shared" si="141"/>
        <v/>
      </c>
      <c r="BZ345" s="119" t="str">
        <f t="shared" si="142"/>
        <v/>
      </c>
      <c r="CA345" s="120" t="str">
        <f t="shared" si="143"/>
        <v/>
      </c>
      <c r="CB345" s="146" t="e">
        <f>VLOOKUP($A345,[1]Peaks!$A$4:$G$21,2)</f>
        <v>#N/A</v>
      </c>
      <c r="CC345" s="146" t="e">
        <f>VLOOKUP($A345,[1]Peaks!$A$4:$G$21,3)</f>
        <v>#N/A</v>
      </c>
      <c r="CD345" s="146" t="e">
        <f>VLOOKUP($A345,[1]Peaks!$A$4:$G$21,4)</f>
        <v>#N/A</v>
      </c>
      <c r="CE345" s="146" t="e">
        <f>VLOOKUP($A345,[1]Peaks!$A$4:$G$21,5)</f>
        <v>#N/A</v>
      </c>
      <c r="CF345" s="146" t="e">
        <f>VLOOKUP($A345,[1]Peaks!$A$4:$G$21,6)</f>
        <v>#N/A</v>
      </c>
      <c r="CG345" s="146" t="e">
        <f>VLOOKUP($A345,[1]Peaks!$A$4:$G$21,7)</f>
        <v>#N/A</v>
      </c>
      <c r="CH345" s="146">
        <f t="shared" si="144"/>
        <v>0</v>
      </c>
      <c r="CI345" s="146">
        <f t="shared" si="145"/>
        <v>0</v>
      </c>
      <c r="CJ345" s="146">
        <f t="shared" si="146"/>
        <v>0</v>
      </c>
      <c r="CK345" s="146">
        <f t="shared" si="147"/>
        <v>0</v>
      </c>
      <c r="CL345" s="146">
        <f t="shared" si="148"/>
        <v>0</v>
      </c>
      <c r="CM345" s="146">
        <f t="shared" si="149"/>
        <v>0</v>
      </c>
      <c r="CN345" s="146">
        <f t="shared" si="150"/>
        <v>0</v>
      </c>
      <c r="CO345" s="146" t="e">
        <f t="shared" si="151"/>
        <v>#N/A</v>
      </c>
      <c r="CP345" s="146" t="e">
        <f t="shared" si="152"/>
        <v>#N/A</v>
      </c>
      <c r="CQ345" s="146" t="e">
        <f t="shared" si="153"/>
        <v>#N/A</v>
      </c>
      <c r="CR345" s="146" t="e">
        <f t="shared" si="154"/>
        <v>#N/A</v>
      </c>
      <c r="CS345" s="146" t="e">
        <f t="shared" si="155"/>
        <v>#N/A</v>
      </c>
      <c r="CT345" s="146" t="e">
        <f t="shared" si="156"/>
        <v>#N/A</v>
      </c>
      <c r="CU345" s="146">
        <f t="shared" si="157"/>
        <v>0</v>
      </c>
      <c r="CV345" s="146">
        <f t="shared" si="158"/>
        <v>0</v>
      </c>
      <c r="CW345" s="146">
        <f t="shared" si="159"/>
        <v>0</v>
      </c>
      <c r="CX345" s="146">
        <f t="shared" si="160"/>
        <v>0</v>
      </c>
      <c r="CY345" s="146">
        <f t="shared" si="161"/>
        <v>0</v>
      </c>
      <c r="CZ345" s="146">
        <f t="shared" si="162"/>
        <v>0</v>
      </c>
      <c r="DA345" s="146" t="e">
        <f t="shared" si="163"/>
        <v>#N/A</v>
      </c>
      <c r="DB345" s="146" t="e">
        <f t="shared" si="164"/>
        <v>#N/A</v>
      </c>
      <c r="DC345" s="146" t="e">
        <f t="shared" si="165"/>
        <v>#N/A</v>
      </c>
      <c r="DD345" s="146" t="e">
        <f t="shared" si="166"/>
        <v>#N/A</v>
      </c>
      <c r="DE345" s="146" t="e">
        <f t="shared" si="167"/>
        <v>#N/A</v>
      </c>
      <c r="DF345" s="146" t="e">
        <f t="shared" si="168"/>
        <v>#N/A</v>
      </c>
    </row>
    <row r="346" spans="2:110" x14ac:dyDescent="0.25">
      <c r="B346" s="142"/>
      <c r="G346" s="112"/>
      <c r="H346" s="112"/>
      <c r="I346" s="112"/>
      <c r="J346" s="112"/>
      <c r="K346" s="112"/>
      <c r="L346" s="112"/>
      <c r="M346" s="113"/>
      <c r="N346" s="113"/>
      <c r="O346" s="113"/>
      <c r="P346" s="113"/>
      <c r="Q346" s="113"/>
      <c r="R346" s="113"/>
      <c r="S346" s="114"/>
      <c r="T346" s="114"/>
      <c r="U346" s="114"/>
      <c r="V346" s="114"/>
      <c r="W346" s="114"/>
      <c r="X346" s="114"/>
      <c r="AR346" s="112" t="str">
        <f t="shared" si="114"/>
        <v/>
      </c>
      <c r="AS346" s="112" t="str">
        <f t="shared" si="115"/>
        <v/>
      </c>
      <c r="AU346" s="113" t="str">
        <f t="shared" si="116"/>
        <v/>
      </c>
      <c r="AV346" s="113" t="str">
        <f t="shared" si="117"/>
        <v/>
      </c>
      <c r="AX346" s="114" t="str">
        <f t="shared" si="118"/>
        <v/>
      </c>
      <c r="AY346" s="114" t="str">
        <f t="shared" si="119"/>
        <v/>
      </c>
      <c r="BA346" s="109" t="str">
        <f t="shared" si="120"/>
        <v/>
      </c>
      <c r="BB346" s="109" t="str">
        <f t="shared" si="121"/>
        <v/>
      </c>
      <c r="BD346" s="110" t="str">
        <f t="shared" si="122"/>
        <v/>
      </c>
      <c r="BE346" s="110" t="str">
        <f t="shared" si="123"/>
        <v/>
      </c>
      <c r="BG346" s="111" t="str">
        <f t="shared" si="124"/>
        <v/>
      </c>
      <c r="BH346" s="111" t="str">
        <f t="shared" si="125"/>
        <v/>
      </c>
      <c r="BJ346" s="144" t="str">
        <f t="shared" si="126"/>
        <v/>
      </c>
      <c r="BK346" s="113" t="str">
        <f t="shared" si="127"/>
        <v/>
      </c>
      <c r="BL346" s="114" t="str">
        <f t="shared" si="128"/>
        <v/>
      </c>
      <c r="BM346" s="109" t="str">
        <f t="shared" si="129"/>
        <v/>
      </c>
      <c r="BN346" s="110" t="str">
        <f t="shared" si="130"/>
        <v/>
      </c>
      <c r="BO346" s="145" t="str">
        <f t="shared" si="131"/>
        <v/>
      </c>
      <c r="BP346" s="115" t="str">
        <f t="shared" si="132"/>
        <v/>
      </c>
      <c r="BQ346" s="116" t="str">
        <f t="shared" si="133"/>
        <v/>
      </c>
      <c r="BR346" s="117" t="str">
        <f t="shared" si="134"/>
        <v/>
      </c>
      <c r="BS346" s="118" t="str">
        <f t="shared" si="135"/>
        <v/>
      </c>
      <c r="BT346" s="119" t="str">
        <f t="shared" si="136"/>
        <v/>
      </c>
      <c r="BU346" s="120" t="str">
        <f t="shared" si="137"/>
        <v/>
      </c>
      <c r="BV346" s="115" t="str">
        <f t="shared" si="138"/>
        <v/>
      </c>
      <c r="BW346" s="116" t="str">
        <f t="shared" si="139"/>
        <v/>
      </c>
      <c r="BX346" s="117" t="str">
        <f t="shared" si="140"/>
        <v/>
      </c>
      <c r="BY346" s="118" t="str">
        <f t="shared" si="141"/>
        <v/>
      </c>
      <c r="BZ346" s="119" t="str">
        <f t="shared" si="142"/>
        <v/>
      </c>
      <c r="CA346" s="120" t="str">
        <f t="shared" si="143"/>
        <v/>
      </c>
      <c r="CB346" s="146" t="e">
        <f>VLOOKUP($A346,[1]Peaks!$A$4:$G$21,2)</f>
        <v>#N/A</v>
      </c>
      <c r="CC346" s="146" t="e">
        <f>VLOOKUP($A346,[1]Peaks!$A$4:$G$21,3)</f>
        <v>#N/A</v>
      </c>
      <c r="CD346" s="146" t="e">
        <f>VLOOKUP($A346,[1]Peaks!$A$4:$G$21,4)</f>
        <v>#N/A</v>
      </c>
      <c r="CE346" s="146" t="e">
        <f>VLOOKUP($A346,[1]Peaks!$A$4:$G$21,5)</f>
        <v>#N/A</v>
      </c>
      <c r="CF346" s="146" t="e">
        <f>VLOOKUP($A346,[1]Peaks!$A$4:$G$21,6)</f>
        <v>#N/A</v>
      </c>
      <c r="CG346" s="146" t="e">
        <f>VLOOKUP($A346,[1]Peaks!$A$4:$G$21,7)</f>
        <v>#N/A</v>
      </c>
      <c r="CH346" s="146">
        <f t="shared" si="144"/>
        <v>0</v>
      </c>
      <c r="CI346" s="146">
        <f t="shared" si="145"/>
        <v>0</v>
      </c>
      <c r="CJ346" s="146">
        <f t="shared" si="146"/>
        <v>0</v>
      </c>
      <c r="CK346" s="146">
        <f t="shared" si="147"/>
        <v>0</v>
      </c>
      <c r="CL346" s="146">
        <f t="shared" si="148"/>
        <v>0</v>
      </c>
      <c r="CM346" s="146">
        <f t="shared" si="149"/>
        <v>0</v>
      </c>
      <c r="CN346" s="146">
        <f t="shared" si="150"/>
        <v>0</v>
      </c>
      <c r="CO346" s="146" t="e">
        <f t="shared" si="151"/>
        <v>#N/A</v>
      </c>
      <c r="CP346" s="146" t="e">
        <f t="shared" si="152"/>
        <v>#N/A</v>
      </c>
      <c r="CQ346" s="146" t="e">
        <f t="shared" si="153"/>
        <v>#N/A</v>
      </c>
      <c r="CR346" s="146" t="e">
        <f t="shared" si="154"/>
        <v>#N/A</v>
      </c>
      <c r="CS346" s="146" t="e">
        <f t="shared" si="155"/>
        <v>#N/A</v>
      </c>
      <c r="CT346" s="146" t="e">
        <f t="shared" si="156"/>
        <v>#N/A</v>
      </c>
      <c r="CU346" s="146">
        <f t="shared" si="157"/>
        <v>0</v>
      </c>
      <c r="CV346" s="146">
        <f t="shared" si="158"/>
        <v>0</v>
      </c>
      <c r="CW346" s="146">
        <f t="shared" si="159"/>
        <v>0</v>
      </c>
      <c r="CX346" s="146">
        <f t="shared" si="160"/>
        <v>0</v>
      </c>
      <c r="CY346" s="146">
        <f t="shared" si="161"/>
        <v>0</v>
      </c>
      <c r="CZ346" s="146">
        <f t="shared" si="162"/>
        <v>0</v>
      </c>
      <c r="DA346" s="146" t="e">
        <f t="shared" si="163"/>
        <v>#N/A</v>
      </c>
      <c r="DB346" s="146" t="e">
        <f t="shared" si="164"/>
        <v>#N/A</v>
      </c>
      <c r="DC346" s="146" t="e">
        <f t="shared" si="165"/>
        <v>#N/A</v>
      </c>
      <c r="DD346" s="146" t="e">
        <f t="shared" si="166"/>
        <v>#N/A</v>
      </c>
      <c r="DE346" s="146" t="e">
        <f t="shared" si="167"/>
        <v>#N/A</v>
      </c>
      <c r="DF346" s="146" t="e">
        <f t="shared" si="168"/>
        <v>#N/A</v>
      </c>
    </row>
    <row r="347" spans="2:110" x14ac:dyDescent="0.25">
      <c r="B347" s="142"/>
      <c r="G347" s="112"/>
      <c r="H347" s="112"/>
      <c r="I347" s="112"/>
      <c r="J347" s="112"/>
      <c r="K347" s="112"/>
      <c r="L347" s="112"/>
      <c r="M347" s="113"/>
      <c r="N347" s="113"/>
      <c r="O347" s="113"/>
      <c r="P347" s="113"/>
      <c r="Q347" s="113"/>
      <c r="R347" s="113"/>
      <c r="S347" s="114"/>
      <c r="T347" s="114"/>
      <c r="U347" s="114"/>
      <c r="V347" s="114"/>
      <c r="W347" s="114"/>
      <c r="X347" s="114"/>
      <c r="AR347" s="112" t="str">
        <f t="shared" si="114"/>
        <v/>
      </c>
      <c r="AS347" s="112" t="str">
        <f t="shared" si="115"/>
        <v/>
      </c>
      <c r="AU347" s="113" t="str">
        <f t="shared" si="116"/>
        <v/>
      </c>
      <c r="AV347" s="113" t="str">
        <f t="shared" si="117"/>
        <v/>
      </c>
      <c r="AX347" s="114" t="str">
        <f t="shared" si="118"/>
        <v/>
      </c>
      <c r="AY347" s="114" t="str">
        <f t="shared" si="119"/>
        <v/>
      </c>
      <c r="BA347" s="109" t="str">
        <f t="shared" si="120"/>
        <v/>
      </c>
      <c r="BB347" s="109" t="str">
        <f t="shared" si="121"/>
        <v/>
      </c>
      <c r="BD347" s="110" t="str">
        <f t="shared" si="122"/>
        <v/>
      </c>
      <c r="BE347" s="110" t="str">
        <f t="shared" si="123"/>
        <v/>
      </c>
      <c r="BG347" s="111" t="str">
        <f t="shared" si="124"/>
        <v/>
      </c>
      <c r="BH347" s="111" t="str">
        <f t="shared" si="125"/>
        <v/>
      </c>
      <c r="BJ347" s="144" t="str">
        <f t="shared" si="126"/>
        <v/>
      </c>
      <c r="BK347" s="113" t="str">
        <f t="shared" si="127"/>
        <v/>
      </c>
      <c r="BL347" s="114" t="str">
        <f t="shared" si="128"/>
        <v/>
      </c>
      <c r="BM347" s="109" t="str">
        <f t="shared" si="129"/>
        <v/>
      </c>
      <c r="BN347" s="110" t="str">
        <f t="shared" si="130"/>
        <v/>
      </c>
      <c r="BO347" s="145" t="str">
        <f t="shared" si="131"/>
        <v/>
      </c>
      <c r="BP347" s="115" t="str">
        <f t="shared" si="132"/>
        <v/>
      </c>
      <c r="BQ347" s="116" t="str">
        <f t="shared" si="133"/>
        <v/>
      </c>
      <c r="BR347" s="117" t="str">
        <f t="shared" si="134"/>
        <v/>
      </c>
      <c r="BS347" s="118" t="str">
        <f t="shared" si="135"/>
        <v/>
      </c>
      <c r="BT347" s="119" t="str">
        <f t="shared" si="136"/>
        <v/>
      </c>
      <c r="BU347" s="120" t="str">
        <f t="shared" si="137"/>
        <v/>
      </c>
      <c r="BV347" s="115" t="str">
        <f t="shared" si="138"/>
        <v/>
      </c>
      <c r="BW347" s="116" t="str">
        <f t="shared" si="139"/>
        <v/>
      </c>
      <c r="BX347" s="117" t="str">
        <f t="shared" si="140"/>
        <v/>
      </c>
      <c r="BY347" s="118" t="str">
        <f t="shared" si="141"/>
        <v/>
      </c>
      <c r="BZ347" s="119" t="str">
        <f t="shared" si="142"/>
        <v/>
      </c>
      <c r="CA347" s="120" t="str">
        <f t="shared" si="143"/>
        <v/>
      </c>
      <c r="CB347" s="146" t="e">
        <f>VLOOKUP($A347,[1]Peaks!$A$4:$G$21,2)</f>
        <v>#N/A</v>
      </c>
      <c r="CC347" s="146" t="e">
        <f>VLOOKUP($A347,[1]Peaks!$A$4:$G$21,3)</f>
        <v>#N/A</v>
      </c>
      <c r="CD347" s="146" t="e">
        <f>VLOOKUP($A347,[1]Peaks!$A$4:$G$21,4)</f>
        <v>#N/A</v>
      </c>
      <c r="CE347" s="146" t="e">
        <f>VLOOKUP($A347,[1]Peaks!$A$4:$G$21,5)</f>
        <v>#N/A</v>
      </c>
      <c r="CF347" s="146" t="e">
        <f>VLOOKUP($A347,[1]Peaks!$A$4:$G$21,6)</f>
        <v>#N/A</v>
      </c>
      <c r="CG347" s="146" t="e">
        <f>VLOOKUP($A347,[1]Peaks!$A$4:$G$21,7)</f>
        <v>#N/A</v>
      </c>
      <c r="CH347" s="146">
        <f t="shared" si="144"/>
        <v>0</v>
      </c>
      <c r="CI347" s="146">
        <f t="shared" si="145"/>
        <v>0</v>
      </c>
      <c r="CJ347" s="146">
        <f t="shared" si="146"/>
        <v>0</v>
      </c>
      <c r="CK347" s="146">
        <f t="shared" si="147"/>
        <v>0</v>
      </c>
      <c r="CL347" s="146">
        <f t="shared" si="148"/>
        <v>0</v>
      </c>
      <c r="CM347" s="146">
        <f t="shared" si="149"/>
        <v>0</v>
      </c>
      <c r="CN347" s="146">
        <f t="shared" si="150"/>
        <v>0</v>
      </c>
      <c r="CO347" s="146" t="e">
        <f t="shared" si="151"/>
        <v>#N/A</v>
      </c>
      <c r="CP347" s="146" t="e">
        <f t="shared" si="152"/>
        <v>#N/A</v>
      </c>
      <c r="CQ347" s="146" t="e">
        <f t="shared" si="153"/>
        <v>#N/A</v>
      </c>
      <c r="CR347" s="146" t="e">
        <f t="shared" si="154"/>
        <v>#N/A</v>
      </c>
      <c r="CS347" s="146" t="e">
        <f t="shared" si="155"/>
        <v>#N/A</v>
      </c>
      <c r="CT347" s="146" t="e">
        <f t="shared" si="156"/>
        <v>#N/A</v>
      </c>
      <c r="CU347" s="146">
        <f t="shared" si="157"/>
        <v>0</v>
      </c>
      <c r="CV347" s="146">
        <f t="shared" si="158"/>
        <v>0</v>
      </c>
      <c r="CW347" s="146">
        <f t="shared" si="159"/>
        <v>0</v>
      </c>
      <c r="CX347" s="146">
        <f t="shared" si="160"/>
        <v>0</v>
      </c>
      <c r="CY347" s="146">
        <f t="shared" si="161"/>
        <v>0</v>
      </c>
      <c r="CZ347" s="146">
        <f t="shared" si="162"/>
        <v>0</v>
      </c>
      <c r="DA347" s="146" t="e">
        <f t="shared" si="163"/>
        <v>#N/A</v>
      </c>
      <c r="DB347" s="146" t="e">
        <f t="shared" si="164"/>
        <v>#N/A</v>
      </c>
      <c r="DC347" s="146" t="e">
        <f t="shared" si="165"/>
        <v>#N/A</v>
      </c>
      <c r="DD347" s="146" t="e">
        <f t="shared" si="166"/>
        <v>#N/A</v>
      </c>
      <c r="DE347" s="146" t="e">
        <f t="shared" si="167"/>
        <v>#N/A</v>
      </c>
      <c r="DF347" s="146" t="e">
        <f t="shared" si="168"/>
        <v>#N/A</v>
      </c>
    </row>
    <row r="348" spans="2:110" x14ac:dyDescent="0.25">
      <c r="B348" s="142"/>
      <c r="G348" s="112"/>
      <c r="H348" s="112"/>
      <c r="I348" s="112"/>
      <c r="J348" s="112"/>
      <c r="K348" s="112"/>
      <c r="L348" s="112"/>
      <c r="M348" s="113"/>
      <c r="N348" s="113"/>
      <c r="O348" s="113"/>
      <c r="P348" s="113"/>
      <c r="Q348" s="113"/>
      <c r="R348" s="113"/>
      <c r="S348" s="114"/>
      <c r="T348" s="114"/>
      <c r="U348" s="114"/>
      <c r="V348" s="114"/>
      <c r="W348" s="114"/>
      <c r="X348" s="114"/>
      <c r="AR348" s="112" t="str">
        <f t="shared" si="114"/>
        <v/>
      </c>
      <c r="AS348" s="112" t="str">
        <f t="shared" si="115"/>
        <v/>
      </c>
      <c r="AU348" s="113" t="str">
        <f t="shared" si="116"/>
        <v/>
      </c>
      <c r="AV348" s="113" t="str">
        <f t="shared" si="117"/>
        <v/>
      </c>
      <c r="AX348" s="114" t="str">
        <f t="shared" si="118"/>
        <v/>
      </c>
      <c r="AY348" s="114" t="str">
        <f t="shared" si="119"/>
        <v/>
      </c>
      <c r="BA348" s="109" t="str">
        <f t="shared" si="120"/>
        <v/>
      </c>
      <c r="BB348" s="109" t="str">
        <f t="shared" si="121"/>
        <v/>
      </c>
      <c r="BD348" s="110" t="str">
        <f t="shared" si="122"/>
        <v/>
      </c>
      <c r="BE348" s="110" t="str">
        <f t="shared" si="123"/>
        <v/>
      </c>
      <c r="BG348" s="111" t="str">
        <f t="shared" si="124"/>
        <v/>
      </c>
      <c r="BH348" s="111" t="str">
        <f t="shared" si="125"/>
        <v/>
      </c>
      <c r="BJ348" s="144" t="str">
        <f t="shared" si="126"/>
        <v/>
      </c>
      <c r="BK348" s="113" t="str">
        <f t="shared" si="127"/>
        <v/>
      </c>
      <c r="BL348" s="114" t="str">
        <f t="shared" si="128"/>
        <v/>
      </c>
      <c r="BM348" s="109" t="str">
        <f t="shared" si="129"/>
        <v/>
      </c>
      <c r="BN348" s="110" t="str">
        <f t="shared" si="130"/>
        <v/>
      </c>
      <c r="BO348" s="145" t="str">
        <f t="shared" si="131"/>
        <v/>
      </c>
      <c r="BP348" s="115" t="str">
        <f t="shared" si="132"/>
        <v/>
      </c>
      <c r="BQ348" s="116" t="str">
        <f t="shared" si="133"/>
        <v/>
      </c>
      <c r="BR348" s="117" t="str">
        <f t="shared" si="134"/>
        <v/>
      </c>
      <c r="BS348" s="118" t="str">
        <f t="shared" si="135"/>
        <v/>
      </c>
      <c r="BT348" s="119" t="str">
        <f t="shared" si="136"/>
        <v/>
      </c>
      <c r="BU348" s="120" t="str">
        <f t="shared" si="137"/>
        <v/>
      </c>
      <c r="BV348" s="115" t="str">
        <f t="shared" si="138"/>
        <v/>
      </c>
      <c r="BW348" s="116" t="str">
        <f t="shared" si="139"/>
        <v/>
      </c>
      <c r="BX348" s="117" t="str">
        <f t="shared" si="140"/>
        <v/>
      </c>
      <c r="BY348" s="118" t="str">
        <f t="shared" si="141"/>
        <v/>
      </c>
      <c r="BZ348" s="119" t="str">
        <f t="shared" si="142"/>
        <v/>
      </c>
      <c r="CA348" s="120" t="str">
        <f t="shared" si="143"/>
        <v/>
      </c>
      <c r="CB348" s="146" t="e">
        <f>VLOOKUP($A348,[1]Peaks!$A$4:$G$21,2)</f>
        <v>#N/A</v>
      </c>
      <c r="CC348" s="146" t="e">
        <f>VLOOKUP($A348,[1]Peaks!$A$4:$G$21,3)</f>
        <v>#N/A</v>
      </c>
      <c r="CD348" s="146" t="e">
        <f>VLOOKUP($A348,[1]Peaks!$A$4:$G$21,4)</f>
        <v>#N/A</v>
      </c>
      <c r="CE348" s="146" t="e">
        <f>VLOOKUP($A348,[1]Peaks!$A$4:$G$21,5)</f>
        <v>#N/A</v>
      </c>
      <c r="CF348" s="146" t="e">
        <f>VLOOKUP($A348,[1]Peaks!$A$4:$G$21,6)</f>
        <v>#N/A</v>
      </c>
      <c r="CG348" s="146" t="e">
        <f>VLOOKUP($A348,[1]Peaks!$A$4:$G$21,7)</f>
        <v>#N/A</v>
      </c>
      <c r="CH348" s="146">
        <f t="shared" si="144"/>
        <v>0</v>
      </c>
      <c r="CI348" s="146">
        <f t="shared" si="145"/>
        <v>0</v>
      </c>
      <c r="CJ348" s="146">
        <f t="shared" si="146"/>
        <v>0</v>
      </c>
      <c r="CK348" s="146">
        <f t="shared" si="147"/>
        <v>0</v>
      </c>
      <c r="CL348" s="146">
        <f t="shared" si="148"/>
        <v>0</v>
      </c>
      <c r="CM348" s="146">
        <f t="shared" si="149"/>
        <v>0</v>
      </c>
      <c r="CN348" s="146">
        <f t="shared" si="150"/>
        <v>0</v>
      </c>
      <c r="CO348" s="146" t="e">
        <f t="shared" si="151"/>
        <v>#N/A</v>
      </c>
      <c r="CP348" s="146" t="e">
        <f t="shared" si="152"/>
        <v>#N/A</v>
      </c>
      <c r="CQ348" s="146" t="e">
        <f t="shared" si="153"/>
        <v>#N/A</v>
      </c>
      <c r="CR348" s="146" t="e">
        <f t="shared" si="154"/>
        <v>#N/A</v>
      </c>
      <c r="CS348" s="146" t="e">
        <f t="shared" si="155"/>
        <v>#N/A</v>
      </c>
      <c r="CT348" s="146" t="e">
        <f t="shared" si="156"/>
        <v>#N/A</v>
      </c>
      <c r="CU348" s="146">
        <f t="shared" si="157"/>
        <v>0</v>
      </c>
      <c r="CV348" s="146">
        <f t="shared" si="158"/>
        <v>0</v>
      </c>
      <c r="CW348" s="146">
        <f t="shared" si="159"/>
        <v>0</v>
      </c>
      <c r="CX348" s="146">
        <f t="shared" si="160"/>
        <v>0</v>
      </c>
      <c r="CY348" s="146">
        <f t="shared" si="161"/>
        <v>0</v>
      </c>
      <c r="CZ348" s="146">
        <f t="shared" si="162"/>
        <v>0</v>
      </c>
      <c r="DA348" s="146" t="e">
        <f t="shared" si="163"/>
        <v>#N/A</v>
      </c>
      <c r="DB348" s="146" t="e">
        <f t="shared" si="164"/>
        <v>#N/A</v>
      </c>
      <c r="DC348" s="146" t="e">
        <f t="shared" si="165"/>
        <v>#N/A</v>
      </c>
      <c r="DD348" s="146" t="e">
        <f t="shared" si="166"/>
        <v>#N/A</v>
      </c>
      <c r="DE348" s="146" t="e">
        <f t="shared" si="167"/>
        <v>#N/A</v>
      </c>
      <c r="DF348" s="146" t="e">
        <f t="shared" si="168"/>
        <v>#N/A</v>
      </c>
    </row>
    <row r="349" spans="2:110" x14ac:dyDescent="0.25">
      <c r="B349" s="142"/>
      <c r="G349" s="112"/>
      <c r="H349" s="112"/>
      <c r="I349" s="112"/>
      <c r="J349" s="112"/>
      <c r="K349" s="112"/>
      <c r="L349" s="112"/>
      <c r="M349" s="113"/>
      <c r="N349" s="113"/>
      <c r="O349" s="113"/>
      <c r="P349" s="113"/>
      <c r="Q349" s="113"/>
      <c r="R349" s="113"/>
      <c r="S349" s="114"/>
      <c r="T349" s="114"/>
      <c r="U349" s="114"/>
      <c r="V349" s="114"/>
      <c r="W349" s="114"/>
      <c r="X349" s="114"/>
      <c r="AR349" s="112" t="str">
        <f t="shared" si="114"/>
        <v/>
      </c>
      <c r="AS349" s="112" t="str">
        <f t="shared" si="115"/>
        <v/>
      </c>
      <c r="AU349" s="113" t="str">
        <f t="shared" si="116"/>
        <v/>
      </c>
      <c r="AV349" s="113" t="str">
        <f t="shared" si="117"/>
        <v/>
      </c>
      <c r="AX349" s="114" t="str">
        <f t="shared" si="118"/>
        <v/>
      </c>
      <c r="AY349" s="114" t="str">
        <f t="shared" si="119"/>
        <v/>
      </c>
      <c r="BA349" s="109" t="str">
        <f t="shared" si="120"/>
        <v/>
      </c>
      <c r="BB349" s="109" t="str">
        <f t="shared" si="121"/>
        <v/>
      </c>
      <c r="BD349" s="110" t="str">
        <f t="shared" si="122"/>
        <v/>
      </c>
      <c r="BE349" s="110" t="str">
        <f t="shared" si="123"/>
        <v/>
      </c>
      <c r="BG349" s="111" t="str">
        <f t="shared" si="124"/>
        <v/>
      </c>
      <c r="BH349" s="111" t="str">
        <f t="shared" si="125"/>
        <v/>
      </c>
      <c r="BJ349" s="144" t="str">
        <f t="shared" si="126"/>
        <v/>
      </c>
      <c r="BK349" s="113" t="str">
        <f t="shared" si="127"/>
        <v/>
      </c>
      <c r="BL349" s="114" t="str">
        <f t="shared" si="128"/>
        <v/>
      </c>
      <c r="BM349" s="109" t="str">
        <f t="shared" si="129"/>
        <v/>
      </c>
      <c r="BN349" s="110" t="str">
        <f t="shared" si="130"/>
        <v/>
      </c>
      <c r="BO349" s="145" t="str">
        <f t="shared" si="131"/>
        <v/>
      </c>
      <c r="BP349" s="115" t="str">
        <f t="shared" si="132"/>
        <v/>
      </c>
      <c r="BQ349" s="116" t="str">
        <f t="shared" si="133"/>
        <v/>
      </c>
      <c r="BR349" s="117" t="str">
        <f t="shared" si="134"/>
        <v/>
      </c>
      <c r="BS349" s="118" t="str">
        <f t="shared" si="135"/>
        <v/>
      </c>
      <c r="BT349" s="119" t="str">
        <f t="shared" si="136"/>
        <v/>
      </c>
      <c r="BU349" s="120" t="str">
        <f t="shared" si="137"/>
        <v/>
      </c>
      <c r="BV349" s="115" t="str">
        <f t="shared" si="138"/>
        <v/>
      </c>
      <c r="BW349" s="116" t="str">
        <f t="shared" si="139"/>
        <v/>
      </c>
      <c r="BX349" s="117" t="str">
        <f t="shared" si="140"/>
        <v/>
      </c>
      <c r="BY349" s="118" t="str">
        <f t="shared" si="141"/>
        <v/>
      </c>
      <c r="BZ349" s="119" t="str">
        <f t="shared" si="142"/>
        <v/>
      </c>
      <c r="CA349" s="120" t="str">
        <f t="shared" si="143"/>
        <v/>
      </c>
      <c r="CB349" s="146" t="e">
        <f>VLOOKUP($A349,[1]Peaks!$A$4:$G$21,2)</f>
        <v>#N/A</v>
      </c>
      <c r="CC349" s="146" t="e">
        <f>VLOOKUP($A349,[1]Peaks!$A$4:$G$21,3)</f>
        <v>#N/A</v>
      </c>
      <c r="CD349" s="146" t="e">
        <f>VLOOKUP($A349,[1]Peaks!$A$4:$G$21,4)</f>
        <v>#N/A</v>
      </c>
      <c r="CE349" s="146" t="e">
        <f>VLOOKUP($A349,[1]Peaks!$A$4:$G$21,5)</f>
        <v>#N/A</v>
      </c>
      <c r="CF349" s="146" t="e">
        <f>VLOOKUP($A349,[1]Peaks!$A$4:$G$21,6)</f>
        <v>#N/A</v>
      </c>
      <c r="CG349" s="146" t="e">
        <f>VLOOKUP($A349,[1]Peaks!$A$4:$G$21,7)</f>
        <v>#N/A</v>
      </c>
      <c r="CH349" s="146">
        <f t="shared" si="144"/>
        <v>0</v>
      </c>
      <c r="CI349" s="146">
        <f t="shared" si="145"/>
        <v>0</v>
      </c>
      <c r="CJ349" s="146">
        <f t="shared" si="146"/>
        <v>0</v>
      </c>
      <c r="CK349" s="146">
        <f t="shared" si="147"/>
        <v>0</v>
      </c>
      <c r="CL349" s="146">
        <f t="shared" si="148"/>
        <v>0</v>
      </c>
      <c r="CM349" s="146">
        <f t="shared" si="149"/>
        <v>0</v>
      </c>
      <c r="CN349" s="146">
        <f t="shared" si="150"/>
        <v>0</v>
      </c>
      <c r="CO349" s="146" t="e">
        <f t="shared" si="151"/>
        <v>#N/A</v>
      </c>
      <c r="CP349" s="146" t="e">
        <f t="shared" si="152"/>
        <v>#N/A</v>
      </c>
      <c r="CQ349" s="146" t="e">
        <f t="shared" si="153"/>
        <v>#N/A</v>
      </c>
      <c r="CR349" s="146" t="e">
        <f t="shared" si="154"/>
        <v>#N/A</v>
      </c>
      <c r="CS349" s="146" t="e">
        <f t="shared" si="155"/>
        <v>#N/A</v>
      </c>
      <c r="CT349" s="146" t="e">
        <f t="shared" si="156"/>
        <v>#N/A</v>
      </c>
      <c r="CU349" s="146">
        <f t="shared" si="157"/>
        <v>0</v>
      </c>
      <c r="CV349" s="146">
        <f t="shared" si="158"/>
        <v>0</v>
      </c>
      <c r="CW349" s="146">
        <f t="shared" si="159"/>
        <v>0</v>
      </c>
      <c r="CX349" s="146">
        <f t="shared" si="160"/>
        <v>0</v>
      </c>
      <c r="CY349" s="146">
        <f t="shared" si="161"/>
        <v>0</v>
      </c>
      <c r="CZ349" s="146">
        <f t="shared" si="162"/>
        <v>0</v>
      </c>
      <c r="DA349" s="146" t="e">
        <f t="shared" si="163"/>
        <v>#N/A</v>
      </c>
      <c r="DB349" s="146" t="e">
        <f t="shared" si="164"/>
        <v>#N/A</v>
      </c>
      <c r="DC349" s="146" t="e">
        <f t="shared" si="165"/>
        <v>#N/A</v>
      </c>
      <c r="DD349" s="146" t="e">
        <f t="shared" si="166"/>
        <v>#N/A</v>
      </c>
      <c r="DE349" s="146" t="e">
        <f t="shared" si="167"/>
        <v>#N/A</v>
      </c>
      <c r="DF349" s="146" t="e">
        <f t="shared" si="168"/>
        <v>#N/A</v>
      </c>
    </row>
    <row r="350" spans="2:110" x14ac:dyDescent="0.25">
      <c r="B350" s="142"/>
      <c r="G350" s="112"/>
      <c r="H350" s="112"/>
      <c r="I350" s="112"/>
      <c r="J350" s="112"/>
      <c r="K350" s="112"/>
      <c r="L350" s="112"/>
      <c r="M350" s="113"/>
      <c r="N350" s="113"/>
      <c r="O350" s="113"/>
      <c r="P350" s="113"/>
      <c r="Q350" s="113"/>
      <c r="R350" s="113"/>
      <c r="S350" s="114"/>
      <c r="T350" s="114"/>
      <c r="U350" s="114"/>
      <c r="V350" s="114"/>
      <c r="W350" s="114"/>
      <c r="X350" s="114"/>
      <c r="AR350" s="112" t="str">
        <f t="shared" si="114"/>
        <v/>
      </c>
      <c r="AS350" s="112" t="str">
        <f t="shared" si="115"/>
        <v/>
      </c>
      <c r="AU350" s="113" t="str">
        <f t="shared" si="116"/>
        <v/>
      </c>
      <c r="AV350" s="113" t="str">
        <f t="shared" si="117"/>
        <v/>
      </c>
      <c r="AX350" s="114" t="str">
        <f t="shared" si="118"/>
        <v/>
      </c>
      <c r="AY350" s="114" t="str">
        <f t="shared" si="119"/>
        <v/>
      </c>
      <c r="BA350" s="109" t="str">
        <f t="shared" si="120"/>
        <v/>
      </c>
      <c r="BB350" s="109" t="str">
        <f t="shared" si="121"/>
        <v/>
      </c>
      <c r="BD350" s="110" t="str">
        <f t="shared" si="122"/>
        <v/>
      </c>
      <c r="BE350" s="110" t="str">
        <f t="shared" si="123"/>
        <v/>
      </c>
      <c r="BG350" s="111" t="str">
        <f t="shared" si="124"/>
        <v/>
      </c>
      <c r="BH350" s="111" t="str">
        <f t="shared" si="125"/>
        <v/>
      </c>
      <c r="BJ350" s="144" t="str">
        <f t="shared" si="126"/>
        <v/>
      </c>
      <c r="BK350" s="113" t="str">
        <f t="shared" si="127"/>
        <v/>
      </c>
      <c r="BL350" s="114" t="str">
        <f t="shared" si="128"/>
        <v/>
      </c>
      <c r="BM350" s="109" t="str">
        <f t="shared" si="129"/>
        <v/>
      </c>
      <c r="BN350" s="110" t="str">
        <f t="shared" si="130"/>
        <v/>
      </c>
      <c r="BO350" s="145" t="str">
        <f t="shared" si="131"/>
        <v/>
      </c>
      <c r="BP350" s="115" t="str">
        <f t="shared" si="132"/>
        <v/>
      </c>
      <c r="BQ350" s="116" t="str">
        <f t="shared" si="133"/>
        <v/>
      </c>
      <c r="BR350" s="117" t="str">
        <f t="shared" si="134"/>
        <v/>
      </c>
      <c r="BS350" s="118" t="str">
        <f t="shared" si="135"/>
        <v/>
      </c>
      <c r="BT350" s="119" t="str">
        <f t="shared" si="136"/>
        <v/>
      </c>
      <c r="BU350" s="120" t="str">
        <f t="shared" si="137"/>
        <v/>
      </c>
      <c r="BV350" s="115" t="str">
        <f t="shared" si="138"/>
        <v/>
      </c>
      <c r="BW350" s="116" t="str">
        <f t="shared" si="139"/>
        <v/>
      </c>
      <c r="BX350" s="117" t="str">
        <f t="shared" si="140"/>
        <v/>
      </c>
      <c r="BY350" s="118" t="str">
        <f t="shared" si="141"/>
        <v/>
      </c>
      <c r="BZ350" s="119" t="str">
        <f t="shared" si="142"/>
        <v/>
      </c>
      <c r="CA350" s="120" t="str">
        <f t="shared" si="143"/>
        <v/>
      </c>
      <c r="CB350" s="146" t="e">
        <f>VLOOKUP($A350,[1]Peaks!$A$4:$G$21,2)</f>
        <v>#N/A</v>
      </c>
      <c r="CC350" s="146" t="e">
        <f>VLOOKUP($A350,[1]Peaks!$A$4:$G$21,3)</f>
        <v>#N/A</v>
      </c>
      <c r="CD350" s="146" t="e">
        <f>VLOOKUP($A350,[1]Peaks!$A$4:$G$21,4)</f>
        <v>#N/A</v>
      </c>
      <c r="CE350" s="146" t="e">
        <f>VLOOKUP($A350,[1]Peaks!$A$4:$G$21,5)</f>
        <v>#N/A</v>
      </c>
      <c r="CF350" s="146" t="e">
        <f>VLOOKUP($A350,[1]Peaks!$A$4:$G$21,6)</f>
        <v>#N/A</v>
      </c>
      <c r="CG350" s="146" t="e">
        <f>VLOOKUP($A350,[1]Peaks!$A$4:$G$21,7)</f>
        <v>#N/A</v>
      </c>
      <c r="CH350" s="146">
        <f t="shared" si="144"/>
        <v>0</v>
      </c>
      <c r="CI350" s="146">
        <f t="shared" si="145"/>
        <v>0</v>
      </c>
      <c r="CJ350" s="146">
        <f t="shared" si="146"/>
        <v>0</v>
      </c>
      <c r="CK350" s="146">
        <f t="shared" si="147"/>
        <v>0</v>
      </c>
      <c r="CL350" s="146">
        <f t="shared" si="148"/>
        <v>0</v>
      </c>
      <c r="CM350" s="146">
        <f t="shared" si="149"/>
        <v>0</v>
      </c>
      <c r="CN350" s="146">
        <f t="shared" si="150"/>
        <v>0</v>
      </c>
      <c r="CO350" s="146" t="e">
        <f t="shared" si="151"/>
        <v>#N/A</v>
      </c>
      <c r="CP350" s="146" t="e">
        <f t="shared" si="152"/>
        <v>#N/A</v>
      </c>
      <c r="CQ350" s="146" t="e">
        <f t="shared" si="153"/>
        <v>#N/A</v>
      </c>
      <c r="CR350" s="146" t="e">
        <f t="shared" si="154"/>
        <v>#N/A</v>
      </c>
      <c r="CS350" s="146" t="e">
        <f t="shared" si="155"/>
        <v>#N/A</v>
      </c>
      <c r="CT350" s="146" t="e">
        <f t="shared" si="156"/>
        <v>#N/A</v>
      </c>
      <c r="CU350" s="146">
        <f t="shared" si="157"/>
        <v>0</v>
      </c>
      <c r="CV350" s="146">
        <f t="shared" si="158"/>
        <v>0</v>
      </c>
      <c r="CW350" s="146">
        <f t="shared" si="159"/>
        <v>0</v>
      </c>
      <c r="CX350" s="146">
        <f t="shared" si="160"/>
        <v>0</v>
      </c>
      <c r="CY350" s="146">
        <f t="shared" si="161"/>
        <v>0</v>
      </c>
      <c r="CZ350" s="146">
        <f t="shared" si="162"/>
        <v>0</v>
      </c>
      <c r="DA350" s="146" t="e">
        <f t="shared" si="163"/>
        <v>#N/A</v>
      </c>
      <c r="DB350" s="146" t="e">
        <f t="shared" si="164"/>
        <v>#N/A</v>
      </c>
      <c r="DC350" s="146" t="e">
        <f t="shared" si="165"/>
        <v>#N/A</v>
      </c>
      <c r="DD350" s="146" t="e">
        <f t="shared" si="166"/>
        <v>#N/A</v>
      </c>
      <c r="DE350" s="146" t="e">
        <f t="shared" si="167"/>
        <v>#N/A</v>
      </c>
      <c r="DF350" s="146" t="e">
        <f t="shared" si="168"/>
        <v>#N/A</v>
      </c>
    </row>
    <row r="351" spans="2:110" x14ac:dyDescent="0.25">
      <c r="B351" s="142"/>
      <c r="G351" s="112"/>
      <c r="H351" s="112"/>
      <c r="I351" s="112"/>
      <c r="J351" s="112"/>
      <c r="K351" s="112"/>
      <c r="L351" s="112"/>
      <c r="M351" s="113"/>
      <c r="N351" s="113"/>
      <c r="O351" s="113"/>
      <c r="P351" s="113"/>
      <c r="Q351" s="113"/>
      <c r="R351" s="113"/>
      <c r="S351" s="114"/>
      <c r="T351" s="114"/>
      <c r="U351" s="114"/>
      <c r="V351" s="114"/>
      <c r="W351" s="114"/>
      <c r="X351" s="114"/>
      <c r="AR351" s="112" t="str">
        <f t="shared" si="114"/>
        <v/>
      </c>
      <c r="AS351" s="112" t="str">
        <f t="shared" si="115"/>
        <v/>
      </c>
      <c r="AU351" s="113" t="str">
        <f t="shared" si="116"/>
        <v/>
      </c>
      <c r="AV351" s="113" t="str">
        <f t="shared" si="117"/>
        <v/>
      </c>
      <c r="AX351" s="114" t="str">
        <f t="shared" si="118"/>
        <v/>
      </c>
      <c r="AY351" s="114" t="str">
        <f t="shared" si="119"/>
        <v/>
      </c>
      <c r="BA351" s="109" t="str">
        <f t="shared" si="120"/>
        <v/>
      </c>
      <c r="BB351" s="109" t="str">
        <f t="shared" si="121"/>
        <v/>
      </c>
      <c r="BD351" s="110" t="str">
        <f t="shared" si="122"/>
        <v/>
      </c>
      <c r="BE351" s="110" t="str">
        <f t="shared" si="123"/>
        <v/>
      </c>
      <c r="BG351" s="111" t="str">
        <f t="shared" si="124"/>
        <v/>
      </c>
      <c r="BH351" s="111" t="str">
        <f t="shared" si="125"/>
        <v/>
      </c>
      <c r="BJ351" s="144" t="str">
        <f t="shared" si="126"/>
        <v/>
      </c>
      <c r="BK351" s="113" t="str">
        <f t="shared" si="127"/>
        <v/>
      </c>
      <c r="BL351" s="114" t="str">
        <f t="shared" si="128"/>
        <v/>
      </c>
      <c r="BM351" s="109" t="str">
        <f t="shared" si="129"/>
        <v/>
      </c>
      <c r="BN351" s="110" t="str">
        <f t="shared" si="130"/>
        <v/>
      </c>
      <c r="BO351" s="145" t="str">
        <f t="shared" si="131"/>
        <v/>
      </c>
      <c r="BP351" s="115" t="str">
        <f t="shared" si="132"/>
        <v/>
      </c>
      <c r="BQ351" s="116" t="str">
        <f t="shared" si="133"/>
        <v/>
      </c>
      <c r="BR351" s="117" t="str">
        <f t="shared" si="134"/>
        <v/>
      </c>
      <c r="BS351" s="118" t="str">
        <f t="shared" si="135"/>
        <v/>
      </c>
      <c r="BT351" s="119" t="str">
        <f t="shared" si="136"/>
        <v/>
      </c>
      <c r="BU351" s="120" t="str">
        <f t="shared" si="137"/>
        <v/>
      </c>
      <c r="BV351" s="115" t="str">
        <f t="shared" si="138"/>
        <v/>
      </c>
      <c r="BW351" s="116" t="str">
        <f t="shared" si="139"/>
        <v/>
      </c>
      <c r="BX351" s="117" t="str">
        <f t="shared" si="140"/>
        <v/>
      </c>
      <c r="BY351" s="118" t="str">
        <f t="shared" si="141"/>
        <v/>
      </c>
      <c r="BZ351" s="119" t="str">
        <f t="shared" si="142"/>
        <v/>
      </c>
      <c r="CA351" s="120" t="str">
        <f t="shared" si="143"/>
        <v/>
      </c>
      <c r="CB351" s="146" t="e">
        <f>VLOOKUP($A351,[1]Peaks!$A$4:$G$21,2)</f>
        <v>#N/A</v>
      </c>
      <c r="CC351" s="146" t="e">
        <f>VLOOKUP($A351,[1]Peaks!$A$4:$G$21,3)</f>
        <v>#N/A</v>
      </c>
      <c r="CD351" s="146" t="e">
        <f>VLOOKUP($A351,[1]Peaks!$A$4:$G$21,4)</f>
        <v>#N/A</v>
      </c>
      <c r="CE351" s="146" t="e">
        <f>VLOOKUP($A351,[1]Peaks!$A$4:$G$21,5)</f>
        <v>#N/A</v>
      </c>
      <c r="CF351" s="146" t="e">
        <f>VLOOKUP($A351,[1]Peaks!$A$4:$G$21,6)</f>
        <v>#N/A</v>
      </c>
      <c r="CG351" s="146" t="e">
        <f>VLOOKUP($A351,[1]Peaks!$A$4:$G$21,7)</f>
        <v>#N/A</v>
      </c>
      <c r="CH351" s="146">
        <f t="shared" si="144"/>
        <v>0</v>
      </c>
      <c r="CI351" s="146">
        <f t="shared" si="145"/>
        <v>0</v>
      </c>
      <c r="CJ351" s="146">
        <f t="shared" si="146"/>
        <v>0</v>
      </c>
      <c r="CK351" s="146">
        <f t="shared" si="147"/>
        <v>0</v>
      </c>
      <c r="CL351" s="146">
        <f t="shared" si="148"/>
        <v>0</v>
      </c>
      <c r="CM351" s="146">
        <f t="shared" si="149"/>
        <v>0</v>
      </c>
      <c r="CN351" s="146">
        <f t="shared" si="150"/>
        <v>0</v>
      </c>
      <c r="CO351" s="146" t="e">
        <f t="shared" si="151"/>
        <v>#N/A</v>
      </c>
      <c r="CP351" s="146" t="e">
        <f t="shared" si="152"/>
        <v>#N/A</v>
      </c>
      <c r="CQ351" s="146" t="e">
        <f t="shared" si="153"/>
        <v>#N/A</v>
      </c>
      <c r="CR351" s="146" t="e">
        <f t="shared" si="154"/>
        <v>#N/A</v>
      </c>
      <c r="CS351" s="146" t="e">
        <f t="shared" si="155"/>
        <v>#N/A</v>
      </c>
      <c r="CT351" s="146" t="e">
        <f t="shared" si="156"/>
        <v>#N/A</v>
      </c>
      <c r="CU351" s="146">
        <f t="shared" si="157"/>
        <v>0</v>
      </c>
      <c r="CV351" s="146">
        <f t="shared" si="158"/>
        <v>0</v>
      </c>
      <c r="CW351" s="146">
        <f t="shared" si="159"/>
        <v>0</v>
      </c>
      <c r="CX351" s="146">
        <f t="shared" si="160"/>
        <v>0</v>
      </c>
      <c r="CY351" s="146">
        <f t="shared" si="161"/>
        <v>0</v>
      </c>
      <c r="CZ351" s="146">
        <f t="shared" si="162"/>
        <v>0</v>
      </c>
      <c r="DA351" s="146" t="e">
        <f t="shared" si="163"/>
        <v>#N/A</v>
      </c>
      <c r="DB351" s="146" t="e">
        <f t="shared" si="164"/>
        <v>#N/A</v>
      </c>
      <c r="DC351" s="146" t="e">
        <f t="shared" si="165"/>
        <v>#N/A</v>
      </c>
      <c r="DD351" s="146" t="e">
        <f t="shared" si="166"/>
        <v>#N/A</v>
      </c>
      <c r="DE351" s="146" t="e">
        <f t="shared" si="167"/>
        <v>#N/A</v>
      </c>
      <c r="DF351" s="146" t="e">
        <f t="shared" si="168"/>
        <v>#N/A</v>
      </c>
    </row>
    <row r="352" spans="2:110" x14ac:dyDescent="0.25">
      <c r="B352" s="142"/>
      <c r="G352" s="112"/>
      <c r="H352" s="112"/>
      <c r="I352" s="112"/>
      <c r="J352" s="112"/>
      <c r="K352" s="112"/>
      <c r="L352" s="112"/>
      <c r="M352" s="113"/>
      <c r="N352" s="113"/>
      <c r="O352" s="113"/>
      <c r="P352" s="113"/>
      <c r="Q352" s="113"/>
      <c r="R352" s="113"/>
      <c r="S352" s="114"/>
      <c r="T352" s="114"/>
      <c r="U352" s="114"/>
      <c r="V352" s="114"/>
      <c r="W352" s="114"/>
      <c r="X352" s="114"/>
      <c r="AR352" s="112" t="str">
        <f t="shared" si="114"/>
        <v/>
      </c>
      <c r="AS352" s="112" t="str">
        <f t="shared" si="115"/>
        <v/>
      </c>
      <c r="AU352" s="113" t="str">
        <f t="shared" si="116"/>
        <v/>
      </c>
      <c r="AV352" s="113" t="str">
        <f t="shared" si="117"/>
        <v/>
      </c>
      <c r="AX352" s="114" t="str">
        <f t="shared" si="118"/>
        <v/>
      </c>
      <c r="AY352" s="114" t="str">
        <f t="shared" si="119"/>
        <v/>
      </c>
      <c r="BA352" s="109" t="str">
        <f t="shared" si="120"/>
        <v/>
      </c>
      <c r="BB352" s="109" t="str">
        <f t="shared" si="121"/>
        <v/>
      </c>
      <c r="BD352" s="110" t="str">
        <f t="shared" si="122"/>
        <v/>
      </c>
      <c r="BE352" s="110" t="str">
        <f t="shared" si="123"/>
        <v/>
      </c>
      <c r="BG352" s="111" t="str">
        <f t="shared" si="124"/>
        <v/>
      </c>
      <c r="BH352" s="111" t="str">
        <f t="shared" si="125"/>
        <v/>
      </c>
      <c r="BJ352" s="144" t="str">
        <f t="shared" si="126"/>
        <v/>
      </c>
      <c r="BK352" s="113" t="str">
        <f t="shared" si="127"/>
        <v/>
      </c>
      <c r="BL352" s="114" t="str">
        <f t="shared" si="128"/>
        <v/>
      </c>
      <c r="BM352" s="109" t="str">
        <f t="shared" si="129"/>
        <v/>
      </c>
      <c r="BN352" s="110" t="str">
        <f t="shared" si="130"/>
        <v/>
      </c>
      <c r="BO352" s="145" t="str">
        <f t="shared" si="131"/>
        <v/>
      </c>
      <c r="BP352" s="115" t="str">
        <f t="shared" si="132"/>
        <v/>
      </c>
      <c r="BQ352" s="116" t="str">
        <f t="shared" si="133"/>
        <v/>
      </c>
      <c r="BR352" s="117" t="str">
        <f t="shared" si="134"/>
        <v/>
      </c>
      <c r="BS352" s="118" t="str">
        <f t="shared" si="135"/>
        <v/>
      </c>
      <c r="BT352" s="119" t="str">
        <f t="shared" si="136"/>
        <v/>
      </c>
      <c r="BU352" s="120" t="str">
        <f t="shared" si="137"/>
        <v/>
      </c>
      <c r="BV352" s="115" t="str">
        <f t="shared" si="138"/>
        <v/>
      </c>
      <c r="BW352" s="116" t="str">
        <f t="shared" si="139"/>
        <v/>
      </c>
      <c r="BX352" s="117" t="str">
        <f t="shared" si="140"/>
        <v/>
      </c>
      <c r="BY352" s="118" t="str">
        <f t="shared" si="141"/>
        <v/>
      </c>
      <c r="BZ352" s="119" t="str">
        <f t="shared" si="142"/>
        <v/>
      </c>
      <c r="CA352" s="120" t="str">
        <f t="shared" si="143"/>
        <v/>
      </c>
      <c r="CB352" s="146" t="e">
        <f>VLOOKUP($A352,[1]Peaks!$A$4:$G$21,2)</f>
        <v>#N/A</v>
      </c>
      <c r="CC352" s="146" t="e">
        <f>VLOOKUP($A352,[1]Peaks!$A$4:$G$21,3)</f>
        <v>#N/A</v>
      </c>
      <c r="CD352" s="146" t="e">
        <f>VLOOKUP($A352,[1]Peaks!$A$4:$G$21,4)</f>
        <v>#N/A</v>
      </c>
      <c r="CE352" s="146" t="e">
        <f>VLOOKUP($A352,[1]Peaks!$A$4:$G$21,5)</f>
        <v>#N/A</v>
      </c>
      <c r="CF352" s="146" t="e">
        <f>VLOOKUP($A352,[1]Peaks!$A$4:$G$21,6)</f>
        <v>#N/A</v>
      </c>
      <c r="CG352" s="146" t="e">
        <f>VLOOKUP($A352,[1]Peaks!$A$4:$G$21,7)</f>
        <v>#N/A</v>
      </c>
      <c r="CH352" s="146">
        <f t="shared" si="144"/>
        <v>0</v>
      </c>
      <c r="CI352" s="146">
        <f t="shared" si="145"/>
        <v>0</v>
      </c>
      <c r="CJ352" s="146">
        <f t="shared" si="146"/>
        <v>0</v>
      </c>
      <c r="CK352" s="146">
        <f t="shared" si="147"/>
        <v>0</v>
      </c>
      <c r="CL352" s="146">
        <f t="shared" si="148"/>
        <v>0</v>
      </c>
      <c r="CM352" s="146">
        <f t="shared" si="149"/>
        <v>0</v>
      </c>
      <c r="CN352" s="146">
        <f t="shared" si="150"/>
        <v>0</v>
      </c>
      <c r="CO352" s="146" t="e">
        <f t="shared" si="151"/>
        <v>#N/A</v>
      </c>
      <c r="CP352" s="146" t="e">
        <f t="shared" si="152"/>
        <v>#N/A</v>
      </c>
      <c r="CQ352" s="146" t="e">
        <f t="shared" si="153"/>
        <v>#N/A</v>
      </c>
      <c r="CR352" s="146" t="e">
        <f t="shared" si="154"/>
        <v>#N/A</v>
      </c>
      <c r="CS352" s="146" t="e">
        <f t="shared" si="155"/>
        <v>#N/A</v>
      </c>
      <c r="CT352" s="146" t="e">
        <f t="shared" si="156"/>
        <v>#N/A</v>
      </c>
      <c r="CU352" s="146">
        <f t="shared" si="157"/>
        <v>0</v>
      </c>
      <c r="CV352" s="146">
        <f t="shared" si="158"/>
        <v>0</v>
      </c>
      <c r="CW352" s="146">
        <f t="shared" si="159"/>
        <v>0</v>
      </c>
      <c r="CX352" s="146">
        <f t="shared" si="160"/>
        <v>0</v>
      </c>
      <c r="CY352" s="146">
        <f t="shared" si="161"/>
        <v>0</v>
      </c>
      <c r="CZ352" s="146">
        <f t="shared" si="162"/>
        <v>0</v>
      </c>
      <c r="DA352" s="146" t="e">
        <f t="shared" si="163"/>
        <v>#N/A</v>
      </c>
      <c r="DB352" s="146" t="e">
        <f t="shared" si="164"/>
        <v>#N/A</v>
      </c>
      <c r="DC352" s="146" t="e">
        <f t="shared" si="165"/>
        <v>#N/A</v>
      </c>
      <c r="DD352" s="146" t="e">
        <f t="shared" si="166"/>
        <v>#N/A</v>
      </c>
      <c r="DE352" s="146" t="e">
        <f t="shared" si="167"/>
        <v>#N/A</v>
      </c>
      <c r="DF352" s="146" t="e">
        <f t="shared" si="168"/>
        <v>#N/A</v>
      </c>
    </row>
    <row r="353" spans="2:110" x14ac:dyDescent="0.25">
      <c r="B353" s="142"/>
      <c r="G353" s="112"/>
      <c r="H353" s="112"/>
      <c r="I353" s="112"/>
      <c r="J353" s="112"/>
      <c r="K353" s="112"/>
      <c r="L353" s="112"/>
      <c r="M353" s="113"/>
      <c r="N353" s="113"/>
      <c r="O353" s="113"/>
      <c r="P353" s="113"/>
      <c r="Q353" s="113"/>
      <c r="R353" s="113"/>
      <c r="S353" s="114"/>
      <c r="T353" s="114"/>
      <c r="U353" s="114"/>
      <c r="V353" s="114"/>
      <c r="W353" s="114"/>
      <c r="X353" s="114"/>
      <c r="AR353" s="112" t="str">
        <f t="shared" si="114"/>
        <v/>
      </c>
      <c r="AS353" s="112" t="str">
        <f t="shared" si="115"/>
        <v/>
      </c>
      <c r="AU353" s="113" t="str">
        <f t="shared" si="116"/>
        <v/>
      </c>
      <c r="AV353" s="113" t="str">
        <f t="shared" si="117"/>
        <v/>
      </c>
      <c r="AX353" s="114" t="str">
        <f t="shared" si="118"/>
        <v/>
      </c>
      <c r="AY353" s="114" t="str">
        <f t="shared" si="119"/>
        <v/>
      </c>
      <c r="BA353" s="109" t="str">
        <f t="shared" si="120"/>
        <v/>
      </c>
      <c r="BB353" s="109" t="str">
        <f t="shared" si="121"/>
        <v/>
      </c>
      <c r="BD353" s="110" t="str">
        <f t="shared" si="122"/>
        <v/>
      </c>
      <c r="BE353" s="110" t="str">
        <f t="shared" si="123"/>
        <v/>
      </c>
      <c r="BG353" s="111" t="str">
        <f t="shared" si="124"/>
        <v/>
      </c>
      <c r="BH353" s="111" t="str">
        <f t="shared" si="125"/>
        <v/>
      </c>
      <c r="BJ353" s="144" t="str">
        <f t="shared" si="126"/>
        <v/>
      </c>
      <c r="BK353" s="113" t="str">
        <f t="shared" si="127"/>
        <v/>
      </c>
      <c r="BL353" s="114" t="str">
        <f t="shared" si="128"/>
        <v/>
      </c>
      <c r="BM353" s="109" t="str">
        <f t="shared" si="129"/>
        <v/>
      </c>
      <c r="BN353" s="110" t="str">
        <f t="shared" si="130"/>
        <v/>
      </c>
      <c r="BO353" s="145" t="str">
        <f t="shared" si="131"/>
        <v/>
      </c>
      <c r="BP353" s="115" t="str">
        <f t="shared" si="132"/>
        <v/>
      </c>
      <c r="BQ353" s="116" t="str">
        <f t="shared" si="133"/>
        <v/>
      </c>
      <c r="BR353" s="117" t="str">
        <f t="shared" si="134"/>
        <v/>
      </c>
      <c r="BS353" s="118" t="str">
        <f t="shared" si="135"/>
        <v/>
      </c>
      <c r="BT353" s="119" t="str">
        <f t="shared" si="136"/>
        <v/>
      </c>
      <c r="BU353" s="120" t="str">
        <f t="shared" si="137"/>
        <v/>
      </c>
      <c r="BV353" s="115" t="str">
        <f t="shared" si="138"/>
        <v/>
      </c>
      <c r="BW353" s="116" t="str">
        <f t="shared" si="139"/>
        <v/>
      </c>
      <c r="BX353" s="117" t="str">
        <f t="shared" si="140"/>
        <v/>
      </c>
      <c r="BY353" s="118" t="str">
        <f t="shared" si="141"/>
        <v/>
      </c>
      <c r="BZ353" s="119" t="str">
        <f t="shared" si="142"/>
        <v/>
      </c>
      <c r="CA353" s="120" t="str">
        <f t="shared" si="143"/>
        <v/>
      </c>
      <c r="CB353" s="146" t="e">
        <f>VLOOKUP($A353,[1]Peaks!$A$4:$G$21,2)</f>
        <v>#N/A</v>
      </c>
      <c r="CC353" s="146" t="e">
        <f>VLOOKUP($A353,[1]Peaks!$A$4:$G$21,3)</f>
        <v>#N/A</v>
      </c>
      <c r="CD353" s="146" t="e">
        <f>VLOOKUP($A353,[1]Peaks!$A$4:$G$21,4)</f>
        <v>#N/A</v>
      </c>
      <c r="CE353" s="146" t="e">
        <f>VLOOKUP($A353,[1]Peaks!$A$4:$G$21,5)</f>
        <v>#N/A</v>
      </c>
      <c r="CF353" s="146" t="e">
        <f>VLOOKUP($A353,[1]Peaks!$A$4:$G$21,6)</f>
        <v>#N/A</v>
      </c>
      <c r="CG353" s="146" t="e">
        <f>VLOOKUP($A353,[1]Peaks!$A$4:$G$21,7)</f>
        <v>#N/A</v>
      </c>
      <c r="CH353" s="146">
        <f t="shared" si="144"/>
        <v>0</v>
      </c>
      <c r="CI353" s="146">
        <f t="shared" si="145"/>
        <v>0</v>
      </c>
      <c r="CJ353" s="146">
        <f t="shared" si="146"/>
        <v>0</v>
      </c>
      <c r="CK353" s="146">
        <f t="shared" si="147"/>
        <v>0</v>
      </c>
      <c r="CL353" s="146">
        <f t="shared" si="148"/>
        <v>0</v>
      </c>
      <c r="CM353" s="146">
        <f t="shared" si="149"/>
        <v>0</v>
      </c>
      <c r="CN353" s="146">
        <f t="shared" si="150"/>
        <v>0</v>
      </c>
      <c r="CO353" s="146" t="e">
        <f t="shared" si="151"/>
        <v>#N/A</v>
      </c>
      <c r="CP353" s="146" t="e">
        <f t="shared" si="152"/>
        <v>#N/A</v>
      </c>
      <c r="CQ353" s="146" t="e">
        <f t="shared" si="153"/>
        <v>#N/A</v>
      </c>
      <c r="CR353" s="146" t="e">
        <f t="shared" si="154"/>
        <v>#N/A</v>
      </c>
      <c r="CS353" s="146" t="e">
        <f t="shared" si="155"/>
        <v>#N/A</v>
      </c>
      <c r="CT353" s="146" t="e">
        <f t="shared" si="156"/>
        <v>#N/A</v>
      </c>
      <c r="CU353" s="146">
        <f t="shared" si="157"/>
        <v>0</v>
      </c>
      <c r="CV353" s="146">
        <f t="shared" si="158"/>
        <v>0</v>
      </c>
      <c r="CW353" s="146">
        <f t="shared" si="159"/>
        <v>0</v>
      </c>
      <c r="CX353" s="146">
        <f t="shared" si="160"/>
        <v>0</v>
      </c>
      <c r="CY353" s="146">
        <f t="shared" si="161"/>
        <v>0</v>
      </c>
      <c r="CZ353" s="146">
        <f t="shared" si="162"/>
        <v>0</v>
      </c>
      <c r="DA353" s="146" t="e">
        <f t="shared" si="163"/>
        <v>#N/A</v>
      </c>
      <c r="DB353" s="146" t="e">
        <f t="shared" si="164"/>
        <v>#N/A</v>
      </c>
      <c r="DC353" s="146" t="e">
        <f t="shared" si="165"/>
        <v>#N/A</v>
      </c>
      <c r="DD353" s="146" t="e">
        <f t="shared" si="166"/>
        <v>#N/A</v>
      </c>
      <c r="DE353" s="146" t="e">
        <f t="shared" si="167"/>
        <v>#N/A</v>
      </c>
      <c r="DF353" s="146" t="e">
        <f t="shared" si="168"/>
        <v>#N/A</v>
      </c>
    </row>
    <row r="354" spans="2:110" x14ac:dyDescent="0.25">
      <c r="B354" s="142"/>
      <c r="G354" s="112"/>
      <c r="H354" s="112"/>
      <c r="I354" s="112"/>
      <c r="J354" s="112"/>
      <c r="K354" s="112"/>
      <c r="L354" s="112"/>
      <c r="M354" s="113"/>
      <c r="N354" s="113"/>
      <c r="O354" s="113"/>
      <c r="P354" s="113"/>
      <c r="Q354" s="113"/>
      <c r="R354" s="113"/>
      <c r="S354" s="114"/>
      <c r="T354" s="114"/>
      <c r="U354" s="114"/>
      <c r="V354" s="114"/>
      <c r="W354" s="114"/>
      <c r="X354" s="114"/>
      <c r="AR354" s="112" t="str">
        <f t="shared" si="114"/>
        <v/>
      </c>
      <c r="AS354" s="112" t="str">
        <f t="shared" si="115"/>
        <v/>
      </c>
      <c r="AU354" s="113" t="str">
        <f t="shared" si="116"/>
        <v/>
      </c>
      <c r="AV354" s="113" t="str">
        <f t="shared" si="117"/>
        <v/>
      </c>
      <c r="AX354" s="114" t="str">
        <f t="shared" si="118"/>
        <v/>
      </c>
      <c r="AY354" s="114" t="str">
        <f t="shared" si="119"/>
        <v/>
      </c>
      <c r="BA354" s="109" t="str">
        <f t="shared" si="120"/>
        <v/>
      </c>
      <c r="BB354" s="109" t="str">
        <f t="shared" si="121"/>
        <v/>
      </c>
      <c r="BD354" s="110" t="str">
        <f t="shared" si="122"/>
        <v/>
      </c>
      <c r="BE354" s="110" t="str">
        <f t="shared" si="123"/>
        <v/>
      </c>
      <c r="BG354" s="111" t="str">
        <f t="shared" si="124"/>
        <v/>
      </c>
      <c r="BH354" s="111" t="str">
        <f t="shared" si="125"/>
        <v/>
      </c>
      <c r="BJ354" s="144" t="str">
        <f t="shared" si="126"/>
        <v/>
      </c>
      <c r="BK354" s="113" t="str">
        <f t="shared" si="127"/>
        <v/>
      </c>
      <c r="BL354" s="114" t="str">
        <f t="shared" si="128"/>
        <v/>
      </c>
      <c r="BM354" s="109" t="str">
        <f t="shared" si="129"/>
        <v/>
      </c>
      <c r="BN354" s="110" t="str">
        <f t="shared" si="130"/>
        <v/>
      </c>
      <c r="BO354" s="145" t="str">
        <f t="shared" si="131"/>
        <v/>
      </c>
      <c r="BP354" s="115" t="str">
        <f t="shared" si="132"/>
        <v/>
      </c>
      <c r="BQ354" s="116" t="str">
        <f t="shared" si="133"/>
        <v/>
      </c>
      <c r="BR354" s="117" t="str">
        <f t="shared" si="134"/>
        <v/>
      </c>
      <c r="BS354" s="118" t="str">
        <f t="shared" si="135"/>
        <v/>
      </c>
      <c r="BT354" s="119" t="str">
        <f t="shared" si="136"/>
        <v/>
      </c>
      <c r="BU354" s="120" t="str">
        <f t="shared" si="137"/>
        <v/>
      </c>
      <c r="BV354" s="115" t="str">
        <f t="shared" si="138"/>
        <v/>
      </c>
      <c r="BW354" s="116" t="str">
        <f t="shared" si="139"/>
        <v/>
      </c>
      <c r="BX354" s="117" t="str">
        <f t="shared" si="140"/>
        <v/>
      </c>
      <c r="BY354" s="118" t="str">
        <f t="shared" si="141"/>
        <v/>
      </c>
      <c r="BZ354" s="119" t="str">
        <f t="shared" si="142"/>
        <v/>
      </c>
      <c r="CA354" s="120" t="str">
        <f t="shared" si="143"/>
        <v/>
      </c>
      <c r="CB354" s="146" t="e">
        <f>VLOOKUP($A354,[1]Peaks!$A$4:$G$21,2)</f>
        <v>#N/A</v>
      </c>
      <c r="CC354" s="146" t="e">
        <f>VLOOKUP($A354,[1]Peaks!$A$4:$G$21,3)</f>
        <v>#N/A</v>
      </c>
      <c r="CD354" s="146" t="e">
        <f>VLOOKUP($A354,[1]Peaks!$A$4:$G$21,4)</f>
        <v>#N/A</v>
      </c>
      <c r="CE354" s="146" t="e">
        <f>VLOOKUP($A354,[1]Peaks!$A$4:$G$21,5)</f>
        <v>#N/A</v>
      </c>
      <c r="CF354" s="146" t="e">
        <f>VLOOKUP($A354,[1]Peaks!$A$4:$G$21,6)</f>
        <v>#N/A</v>
      </c>
      <c r="CG354" s="146" t="e">
        <f>VLOOKUP($A354,[1]Peaks!$A$4:$G$21,7)</f>
        <v>#N/A</v>
      </c>
      <c r="CH354" s="146">
        <f t="shared" si="144"/>
        <v>0</v>
      </c>
      <c r="CI354" s="146">
        <f t="shared" si="145"/>
        <v>0</v>
      </c>
      <c r="CJ354" s="146">
        <f t="shared" si="146"/>
        <v>0</v>
      </c>
      <c r="CK354" s="146">
        <f t="shared" si="147"/>
        <v>0</v>
      </c>
      <c r="CL354" s="146">
        <f t="shared" si="148"/>
        <v>0</v>
      </c>
      <c r="CM354" s="146">
        <f t="shared" si="149"/>
        <v>0</v>
      </c>
      <c r="CN354" s="146">
        <f t="shared" si="150"/>
        <v>0</v>
      </c>
      <c r="CO354" s="146" t="e">
        <f t="shared" si="151"/>
        <v>#N/A</v>
      </c>
      <c r="CP354" s="146" t="e">
        <f t="shared" si="152"/>
        <v>#N/A</v>
      </c>
      <c r="CQ354" s="146" t="e">
        <f t="shared" si="153"/>
        <v>#N/A</v>
      </c>
      <c r="CR354" s="146" t="e">
        <f t="shared" si="154"/>
        <v>#N/A</v>
      </c>
      <c r="CS354" s="146" t="e">
        <f t="shared" si="155"/>
        <v>#N/A</v>
      </c>
      <c r="CT354" s="146" t="e">
        <f t="shared" si="156"/>
        <v>#N/A</v>
      </c>
      <c r="CU354" s="146">
        <f t="shared" si="157"/>
        <v>0</v>
      </c>
      <c r="CV354" s="146">
        <f t="shared" si="158"/>
        <v>0</v>
      </c>
      <c r="CW354" s="146">
        <f t="shared" si="159"/>
        <v>0</v>
      </c>
      <c r="CX354" s="146">
        <f t="shared" si="160"/>
        <v>0</v>
      </c>
      <c r="CY354" s="146">
        <f t="shared" si="161"/>
        <v>0</v>
      </c>
      <c r="CZ354" s="146">
        <f t="shared" si="162"/>
        <v>0</v>
      </c>
      <c r="DA354" s="146" t="e">
        <f t="shared" si="163"/>
        <v>#N/A</v>
      </c>
      <c r="DB354" s="146" t="e">
        <f t="shared" si="164"/>
        <v>#N/A</v>
      </c>
      <c r="DC354" s="146" t="e">
        <f t="shared" si="165"/>
        <v>#N/A</v>
      </c>
      <c r="DD354" s="146" t="e">
        <f t="shared" si="166"/>
        <v>#N/A</v>
      </c>
      <c r="DE354" s="146" t="e">
        <f t="shared" si="167"/>
        <v>#N/A</v>
      </c>
      <c r="DF354" s="146" t="e">
        <f t="shared" si="168"/>
        <v>#N/A</v>
      </c>
    </row>
    <row r="355" spans="2:110" x14ac:dyDescent="0.25">
      <c r="B355" s="142"/>
      <c r="G355" s="112"/>
      <c r="H355" s="112"/>
      <c r="I355" s="112"/>
      <c r="J355" s="112"/>
      <c r="K355" s="112"/>
      <c r="L355" s="112"/>
      <c r="M355" s="113"/>
      <c r="N355" s="113"/>
      <c r="O355" s="113"/>
      <c r="P355" s="113"/>
      <c r="Q355" s="113"/>
      <c r="R355" s="113"/>
      <c r="S355" s="114"/>
      <c r="T355" s="114"/>
      <c r="U355" s="114"/>
      <c r="V355" s="114"/>
      <c r="W355" s="114"/>
      <c r="X355" s="114"/>
      <c r="AR355" s="112" t="str">
        <f t="shared" si="114"/>
        <v/>
      </c>
      <c r="AS355" s="112" t="str">
        <f t="shared" si="115"/>
        <v/>
      </c>
      <c r="AU355" s="113" t="str">
        <f t="shared" si="116"/>
        <v/>
      </c>
      <c r="AV355" s="113" t="str">
        <f t="shared" si="117"/>
        <v/>
      </c>
      <c r="AX355" s="114" t="str">
        <f t="shared" si="118"/>
        <v/>
      </c>
      <c r="AY355" s="114" t="str">
        <f t="shared" si="119"/>
        <v/>
      </c>
      <c r="BA355" s="109" t="str">
        <f t="shared" si="120"/>
        <v/>
      </c>
      <c r="BB355" s="109" t="str">
        <f t="shared" si="121"/>
        <v/>
      </c>
      <c r="BD355" s="110" t="str">
        <f t="shared" si="122"/>
        <v/>
      </c>
      <c r="BE355" s="110" t="str">
        <f t="shared" si="123"/>
        <v/>
      </c>
      <c r="BG355" s="111" t="str">
        <f t="shared" si="124"/>
        <v/>
      </c>
      <c r="BH355" s="111" t="str">
        <f t="shared" si="125"/>
        <v/>
      </c>
      <c r="BJ355" s="144" t="str">
        <f t="shared" si="126"/>
        <v/>
      </c>
      <c r="BK355" s="113" t="str">
        <f t="shared" si="127"/>
        <v/>
      </c>
      <c r="BL355" s="114" t="str">
        <f t="shared" si="128"/>
        <v/>
      </c>
      <c r="BM355" s="109" t="str">
        <f t="shared" si="129"/>
        <v/>
      </c>
      <c r="BN355" s="110" t="str">
        <f t="shared" si="130"/>
        <v/>
      </c>
      <c r="BO355" s="145" t="str">
        <f t="shared" si="131"/>
        <v/>
      </c>
      <c r="BP355" s="115" t="str">
        <f t="shared" si="132"/>
        <v/>
      </c>
      <c r="BQ355" s="116" t="str">
        <f t="shared" si="133"/>
        <v/>
      </c>
      <c r="BR355" s="117" t="str">
        <f t="shared" si="134"/>
        <v/>
      </c>
      <c r="BS355" s="118" t="str">
        <f t="shared" si="135"/>
        <v/>
      </c>
      <c r="BT355" s="119" t="str">
        <f t="shared" si="136"/>
        <v/>
      </c>
      <c r="BU355" s="120" t="str">
        <f t="shared" si="137"/>
        <v/>
      </c>
      <c r="BV355" s="115" t="str">
        <f t="shared" si="138"/>
        <v/>
      </c>
      <c r="BW355" s="116" t="str">
        <f t="shared" si="139"/>
        <v/>
      </c>
      <c r="BX355" s="117" t="str">
        <f t="shared" si="140"/>
        <v/>
      </c>
      <c r="BY355" s="118" t="str">
        <f t="shared" si="141"/>
        <v/>
      </c>
      <c r="BZ355" s="119" t="str">
        <f t="shared" si="142"/>
        <v/>
      </c>
      <c r="CA355" s="120" t="str">
        <f t="shared" si="143"/>
        <v/>
      </c>
      <c r="CB355" s="146" t="e">
        <f>VLOOKUP($A355,[1]Peaks!$A$4:$G$21,2)</f>
        <v>#N/A</v>
      </c>
      <c r="CC355" s="146" t="e">
        <f>VLOOKUP($A355,[1]Peaks!$A$4:$G$21,3)</f>
        <v>#N/A</v>
      </c>
      <c r="CD355" s="146" t="e">
        <f>VLOOKUP($A355,[1]Peaks!$A$4:$G$21,4)</f>
        <v>#N/A</v>
      </c>
      <c r="CE355" s="146" t="e">
        <f>VLOOKUP($A355,[1]Peaks!$A$4:$G$21,5)</f>
        <v>#N/A</v>
      </c>
      <c r="CF355" s="146" t="e">
        <f>VLOOKUP($A355,[1]Peaks!$A$4:$G$21,6)</f>
        <v>#N/A</v>
      </c>
      <c r="CG355" s="146" t="e">
        <f>VLOOKUP($A355,[1]Peaks!$A$4:$G$21,7)</f>
        <v>#N/A</v>
      </c>
      <c r="CH355" s="146">
        <f t="shared" si="144"/>
        <v>0</v>
      </c>
      <c r="CI355" s="146">
        <f t="shared" si="145"/>
        <v>0</v>
      </c>
      <c r="CJ355" s="146">
        <f t="shared" si="146"/>
        <v>0</v>
      </c>
      <c r="CK355" s="146">
        <f t="shared" si="147"/>
        <v>0</v>
      </c>
      <c r="CL355" s="146">
        <f t="shared" si="148"/>
        <v>0</v>
      </c>
      <c r="CM355" s="146">
        <f t="shared" si="149"/>
        <v>0</v>
      </c>
      <c r="CN355" s="146">
        <f t="shared" si="150"/>
        <v>0</v>
      </c>
      <c r="CO355" s="146" t="e">
        <f t="shared" si="151"/>
        <v>#N/A</v>
      </c>
      <c r="CP355" s="146" t="e">
        <f t="shared" si="152"/>
        <v>#N/A</v>
      </c>
      <c r="CQ355" s="146" t="e">
        <f t="shared" si="153"/>
        <v>#N/A</v>
      </c>
      <c r="CR355" s="146" t="e">
        <f t="shared" si="154"/>
        <v>#N/A</v>
      </c>
      <c r="CS355" s="146" t="e">
        <f t="shared" si="155"/>
        <v>#N/A</v>
      </c>
      <c r="CT355" s="146" t="e">
        <f t="shared" si="156"/>
        <v>#N/A</v>
      </c>
      <c r="CU355" s="146">
        <f t="shared" si="157"/>
        <v>0</v>
      </c>
      <c r="CV355" s="146">
        <f t="shared" si="158"/>
        <v>0</v>
      </c>
      <c r="CW355" s="146">
        <f t="shared" si="159"/>
        <v>0</v>
      </c>
      <c r="CX355" s="146">
        <f t="shared" si="160"/>
        <v>0</v>
      </c>
      <c r="CY355" s="146">
        <f t="shared" si="161"/>
        <v>0</v>
      </c>
      <c r="CZ355" s="146">
        <f t="shared" si="162"/>
        <v>0</v>
      </c>
      <c r="DA355" s="146" t="e">
        <f t="shared" si="163"/>
        <v>#N/A</v>
      </c>
      <c r="DB355" s="146" t="e">
        <f t="shared" si="164"/>
        <v>#N/A</v>
      </c>
      <c r="DC355" s="146" t="e">
        <f t="shared" si="165"/>
        <v>#N/A</v>
      </c>
      <c r="DD355" s="146" t="e">
        <f t="shared" si="166"/>
        <v>#N/A</v>
      </c>
      <c r="DE355" s="146" t="e">
        <f t="shared" si="167"/>
        <v>#N/A</v>
      </c>
      <c r="DF355" s="146" t="e">
        <f t="shared" si="168"/>
        <v>#N/A</v>
      </c>
    </row>
    <row r="356" spans="2:110" x14ac:dyDescent="0.25">
      <c r="B356" s="142"/>
      <c r="G356" s="112"/>
      <c r="H356" s="112"/>
      <c r="I356" s="112"/>
      <c r="J356" s="112"/>
      <c r="K356" s="112"/>
      <c r="L356" s="112"/>
      <c r="M356" s="113"/>
      <c r="N356" s="113"/>
      <c r="O356" s="113"/>
      <c r="P356" s="113"/>
      <c r="Q356" s="113"/>
      <c r="R356" s="113"/>
      <c r="S356" s="114"/>
      <c r="T356" s="114"/>
      <c r="U356" s="114"/>
      <c r="V356" s="114"/>
      <c r="W356" s="114"/>
      <c r="X356" s="114"/>
      <c r="AR356" s="112" t="str">
        <f t="shared" si="114"/>
        <v/>
      </c>
      <c r="AS356" s="112" t="str">
        <f t="shared" si="115"/>
        <v/>
      </c>
      <c r="AU356" s="113" t="str">
        <f t="shared" si="116"/>
        <v/>
      </c>
      <c r="AV356" s="113" t="str">
        <f t="shared" si="117"/>
        <v/>
      </c>
      <c r="AX356" s="114" t="str">
        <f t="shared" si="118"/>
        <v/>
      </c>
      <c r="AY356" s="114" t="str">
        <f t="shared" si="119"/>
        <v/>
      </c>
      <c r="BA356" s="109" t="str">
        <f t="shared" si="120"/>
        <v/>
      </c>
      <c r="BB356" s="109" t="str">
        <f t="shared" si="121"/>
        <v/>
      </c>
      <c r="BD356" s="110" t="str">
        <f t="shared" si="122"/>
        <v/>
      </c>
      <c r="BE356" s="110" t="str">
        <f t="shared" si="123"/>
        <v/>
      </c>
      <c r="BG356" s="111" t="str">
        <f t="shared" si="124"/>
        <v/>
      </c>
      <c r="BH356" s="111" t="str">
        <f t="shared" si="125"/>
        <v/>
      </c>
      <c r="BJ356" s="144" t="str">
        <f t="shared" si="126"/>
        <v/>
      </c>
      <c r="BK356" s="113" t="str">
        <f t="shared" si="127"/>
        <v/>
      </c>
      <c r="BL356" s="114" t="str">
        <f t="shared" si="128"/>
        <v/>
      </c>
      <c r="BM356" s="109" t="str">
        <f t="shared" si="129"/>
        <v/>
      </c>
      <c r="BN356" s="110" t="str">
        <f t="shared" si="130"/>
        <v/>
      </c>
      <c r="BO356" s="145" t="str">
        <f t="shared" si="131"/>
        <v/>
      </c>
      <c r="BP356" s="115" t="str">
        <f t="shared" si="132"/>
        <v/>
      </c>
      <c r="BQ356" s="116" t="str">
        <f t="shared" si="133"/>
        <v/>
      </c>
      <c r="BR356" s="117" t="str">
        <f t="shared" si="134"/>
        <v/>
      </c>
      <c r="BS356" s="118" t="str">
        <f t="shared" si="135"/>
        <v/>
      </c>
      <c r="BT356" s="119" t="str">
        <f t="shared" si="136"/>
        <v/>
      </c>
      <c r="BU356" s="120" t="str">
        <f t="shared" si="137"/>
        <v/>
      </c>
      <c r="BV356" s="115" t="str">
        <f t="shared" si="138"/>
        <v/>
      </c>
      <c r="BW356" s="116" t="str">
        <f t="shared" si="139"/>
        <v/>
      </c>
      <c r="BX356" s="117" t="str">
        <f t="shared" si="140"/>
        <v/>
      </c>
      <c r="BY356" s="118" t="str">
        <f t="shared" si="141"/>
        <v/>
      </c>
      <c r="BZ356" s="119" t="str">
        <f t="shared" si="142"/>
        <v/>
      </c>
      <c r="CA356" s="120" t="str">
        <f t="shared" si="143"/>
        <v/>
      </c>
      <c r="CB356" s="146" t="e">
        <f>VLOOKUP($A356,[1]Peaks!$A$4:$G$21,2)</f>
        <v>#N/A</v>
      </c>
      <c r="CC356" s="146" t="e">
        <f>VLOOKUP($A356,[1]Peaks!$A$4:$G$21,3)</f>
        <v>#N/A</v>
      </c>
      <c r="CD356" s="146" t="e">
        <f>VLOOKUP($A356,[1]Peaks!$A$4:$G$21,4)</f>
        <v>#N/A</v>
      </c>
      <c r="CE356" s="146" t="e">
        <f>VLOOKUP($A356,[1]Peaks!$A$4:$G$21,5)</f>
        <v>#N/A</v>
      </c>
      <c r="CF356" s="146" t="e">
        <f>VLOOKUP($A356,[1]Peaks!$A$4:$G$21,6)</f>
        <v>#N/A</v>
      </c>
      <c r="CG356" s="146" t="e">
        <f>VLOOKUP($A356,[1]Peaks!$A$4:$G$21,7)</f>
        <v>#N/A</v>
      </c>
      <c r="CH356" s="146">
        <f t="shared" si="144"/>
        <v>0</v>
      </c>
      <c r="CI356" s="146">
        <f t="shared" si="145"/>
        <v>0</v>
      </c>
      <c r="CJ356" s="146">
        <f t="shared" si="146"/>
        <v>0</v>
      </c>
      <c r="CK356" s="146">
        <f t="shared" si="147"/>
        <v>0</v>
      </c>
      <c r="CL356" s="146">
        <f t="shared" si="148"/>
        <v>0</v>
      </c>
      <c r="CM356" s="146">
        <f t="shared" si="149"/>
        <v>0</v>
      </c>
      <c r="CN356" s="146">
        <f t="shared" si="150"/>
        <v>0</v>
      </c>
      <c r="CO356" s="146" t="e">
        <f t="shared" si="151"/>
        <v>#N/A</v>
      </c>
      <c r="CP356" s="146" t="e">
        <f t="shared" si="152"/>
        <v>#N/A</v>
      </c>
      <c r="CQ356" s="146" t="e">
        <f t="shared" si="153"/>
        <v>#N/A</v>
      </c>
      <c r="CR356" s="146" t="e">
        <f t="shared" si="154"/>
        <v>#N/A</v>
      </c>
      <c r="CS356" s="146" t="e">
        <f t="shared" si="155"/>
        <v>#N/A</v>
      </c>
      <c r="CT356" s="146" t="e">
        <f t="shared" si="156"/>
        <v>#N/A</v>
      </c>
      <c r="CU356" s="146">
        <f t="shared" si="157"/>
        <v>0</v>
      </c>
      <c r="CV356" s="146">
        <f t="shared" si="158"/>
        <v>0</v>
      </c>
      <c r="CW356" s="146">
        <f t="shared" si="159"/>
        <v>0</v>
      </c>
      <c r="CX356" s="146">
        <f t="shared" si="160"/>
        <v>0</v>
      </c>
      <c r="CY356" s="146">
        <f t="shared" si="161"/>
        <v>0</v>
      </c>
      <c r="CZ356" s="146">
        <f t="shared" si="162"/>
        <v>0</v>
      </c>
      <c r="DA356" s="146" t="e">
        <f t="shared" si="163"/>
        <v>#N/A</v>
      </c>
      <c r="DB356" s="146" t="e">
        <f t="shared" si="164"/>
        <v>#N/A</v>
      </c>
      <c r="DC356" s="146" t="e">
        <f t="shared" si="165"/>
        <v>#N/A</v>
      </c>
      <c r="DD356" s="146" t="e">
        <f t="shared" si="166"/>
        <v>#N/A</v>
      </c>
      <c r="DE356" s="146" t="e">
        <f t="shared" si="167"/>
        <v>#N/A</v>
      </c>
      <c r="DF356" s="146" t="e">
        <f t="shared" si="168"/>
        <v>#N/A</v>
      </c>
    </row>
    <row r="357" spans="2:110" x14ac:dyDescent="0.25">
      <c r="B357" s="142"/>
      <c r="G357" s="112"/>
      <c r="H357" s="112"/>
      <c r="I357" s="112"/>
      <c r="J357" s="112"/>
      <c r="K357" s="112"/>
      <c r="L357" s="112"/>
      <c r="M357" s="113"/>
      <c r="N357" s="113"/>
      <c r="O357" s="113"/>
      <c r="P357" s="113"/>
      <c r="Q357" s="113"/>
      <c r="R357" s="113"/>
      <c r="S357" s="114"/>
      <c r="T357" s="114"/>
      <c r="U357" s="114"/>
      <c r="V357" s="114"/>
      <c r="W357" s="114"/>
      <c r="X357" s="114"/>
      <c r="AR357" s="112" t="str">
        <f t="shared" si="114"/>
        <v/>
      </c>
      <c r="AS357" s="112" t="str">
        <f t="shared" si="115"/>
        <v/>
      </c>
      <c r="AU357" s="113" t="str">
        <f t="shared" si="116"/>
        <v/>
      </c>
      <c r="AV357" s="113" t="str">
        <f t="shared" si="117"/>
        <v/>
      </c>
      <c r="AX357" s="114" t="str">
        <f t="shared" si="118"/>
        <v/>
      </c>
      <c r="AY357" s="114" t="str">
        <f t="shared" si="119"/>
        <v/>
      </c>
      <c r="BA357" s="109" t="str">
        <f t="shared" si="120"/>
        <v/>
      </c>
      <c r="BB357" s="109" t="str">
        <f t="shared" si="121"/>
        <v/>
      </c>
      <c r="BD357" s="110" t="str">
        <f t="shared" si="122"/>
        <v/>
      </c>
      <c r="BE357" s="110" t="str">
        <f t="shared" si="123"/>
        <v/>
      </c>
      <c r="BG357" s="111" t="str">
        <f t="shared" si="124"/>
        <v/>
      </c>
      <c r="BH357" s="111" t="str">
        <f t="shared" si="125"/>
        <v/>
      </c>
      <c r="BJ357" s="144" t="str">
        <f t="shared" si="126"/>
        <v/>
      </c>
      <c r="BK357" s="113" t="str">
        <f t="shared" si="127"/>
        <v/>
      </c>
      <c r="BL357" s="114" t="str">
        <f t="shared" si="128"/>
        <v/>
      </c>
      <c r="BM357" s="109" t="str">
        <f t="shared" si="129"/>
        <v/>
      </c>
      <c r="BN357" s="110" t="str">
        <f t="shared" si="130"/>
        <v/>
      </c>
      <c r="BO357" s="145" t="str">
        <f t="shared" si="131"/>
        <v/>
      </c>
      <c r="BP357" s="115" t="str">
        <f t="shared" si="132"/>
        <v/>
      </c>
      <c r="BQ357" s="116" t="str">
        <f t="shared" si="133"/>
        <v/>
      </c>
      <c r="BR357" s="117" t="str">
        <f t="shared" si="134"/>
        <v/>
      </c>
      <c r="BS357" s="118" t="str">
        <f t="shared" si="135"/>
        <v/>
      </c>
      <c r="BT357" s="119" t="str">
        <f t="shared" si="136"/>
        <v/>
      </c>
      <c r="BU357" s="120" t="str">
        <f t="shared" si="137"/>
        <v/>
      </c>
      <c r="BV357" s="115" t="str">
        <f t="shared" si="138"/>
        <v/>
      </c>
      <c r="BW357" s="116" t="str">
        <f t="shared" si="139"/>
        <v/>
      </c>
      <c r="BX357" s="117" t="str">
        <f t="shared" si="140"/>
        <v/>
      </c>
      <c r="BY357" s="118" t="str">
        <f t="shared" si="141"/>
        <v/>
      </c>
      <c r="BZ357" s="119" t="str">
        <f t="shared" si="142"/>
        <v/>
      </c>
      <c r="CA357" s="120" t="str">
        <f t="shared" si="143"/>
        <v/>
      </c>
      <c r="CB357" s="146" t="e">
        <f>VLOOKUP($A357,[1]Peaks!$A$4:$G$21,2)</f>
        <v>#N/A</v>
      </c>
      <c r="CC357" s="146" t="e">
        <f>VLOOKUP($A357,[1]Peaks!$A$4:$G$21,3)</f>
        <v>#N/A</v>
      </c>
      <c r="CD357" s="146" t="e">
        <f>VLOOKUP($A357,[1]Peaks!$A$4:$G$21,4)</f>
        <v>#N/A</v>
      </c>
      <c r="CE357" s="146" t="e">
        <f>VLOOKUP($A357,[1]Peaks!$A$4:$G$21,5)</f>
        <v>#N/A</v>
      </c>
      <c r="CF357" s="146" t="e">
        <f>VLOOKUP($A357,[1]Peaks!$A$4:$G$21,6)</f>
        <v>#N/A</v>
      </c>
      <c r="CG357" s="146" t="e">
        <f>VLOOKUP($A357,[1]Peaks!$A$4:$G$21,7)</f>
        <v>#N/A</v>
      </c>
      <c r="CH357" s="146">
        <f t="shared" si="144"/>
        <v>0</v>
      </c>
      <c r="CI357" s="146">
        <f t="shared" si="145"/>
        <v>0</v>
      </c>
      <c r="CJ357" s="146">
        <f t="shared" si="146"/>
        <v>0</v>
      </c>
      <c r="CK357" s="146">
        <f t="shared" si="147"/>
        <v>0</v>
      </c>
      <c r="CL357" s="146">
        <f t="shared" si="148"/>
        <v>0</v>
      </c>
      <c r="CM357" s="146">
        <f t="shared" si="149"/>
        <v>0</v>
      </c>
      <c r="CN357" s="146">
        <f t="shared" si="150"/>
        <v>0</v>
      </c>
      <c r="CO357" s="146" t="e">
        <f t="shared" si="151"/>
        <v>#N/A</v>
      </c>
      <c r="CP357" s="146" t="e">
        <f t="shared" si="152"/>
        <v>#N/A</v>
      </c>
      <c r="CQ357" s="146" t="e">
        <f t="shared" si="153"/>
        <v>#N/A</v>
      </c>
      <c r="CR357" s="146" t="e">
        <f t="shared" si="154"/>
        <v>#N/A</v>
      </c>
      <c r="CS357" s="146" t="e">
        <f t="shared" si="155"/>
        <v>#N/A</v>
      </c>
      <c r="CT357" s="146" t="e">
        <f t="shared" si="156"/>
        <v>#N/A</v>
      </c>
      <c r="CU357" s="146">
        <f t="shared" si="157"/>
        <v>0</v>
      </c>
      <c r="CV357" s="146">
        <f t="shared" si="158"/>
        <v>0</v>
      </c>
      <c r="CW357" s="146">
        <f t="shared" si="159"/>
        <v>0</v>
      </c>
      <c r="CX357" s="146">
        <f t="shared" si="160"/>
        <v>0</v>
      </c>
      <c r="CY357" s="146">
        <f t="shared" si="161"/>
        <v>0</v>
      </c>
      <c r="CZ357" s="146">
        <f t="shared" si="162"/>
        <v>0</v>
      </c>
      <c r="DA357" s="146" t="e">
        <f t="shared" si="163"/>
        <v>#N/A</v>
      </c>
      <c r="DB357" s="146" t="e">
        <f t="shared" si="164"/>
        <v>#N/A</v>
      </c>
      <c r="DC357" s="146" t="e">
        <f t="shared" si="165"/>
        <v>#N/A</v>
      </c>
      <c r="DD357" s="146" t="e">
        <f t="shared" si="166"/>
        <v>#N/A</v>
      </c>
      <c r="DE357" s="146" t="e">
        <f t="shared" si="167"/>
        <v>#N/A</v>
      </c>
      <c r="DF357" s="146" t="e">
        <f t="shared" si="168"/>
        <v>#N/A</v>
      </c>
    </row>
    <row r="358" spans="2:110" x14ac:dyDescent="0.25">
      <c r="B358" s="142"/>
      <c r="G358" s="112"/>
      <c r="H358" s="112"/>
      <c r="I358" s="112"/>
      <c r="J358" s="112"/>
      <c r="K358" s="112"/>
      <c r="L358" s="112"/>
      <c r="M358" s="113"/>
      <c r="N358" s="113"/>
      <c r="O358" s="113"/>
      <c r="P358" s="113"/>
      <c r="Q358" s="113"/>
      <c r="R358" s="113"/>
      <c r="S358" s="114"/>
      <c r="T358" s="114"/>
      <c r="U358" s="114"/>
      <c r="V358" s="114"/>
      <c r="W358" s="114"/>
      <c r="X358" s="114"/>
      <c r="AR358" s="112" t="str">
        <f t="shared" si="114"/>
        <v/>
      </c>
      <c r="AS358" s="112" t="str">
        <f t="shared" si="115"/>
        <v/>
      </c>
      <c r="AU358" s="113" t="str">
        <f t="shared" si="116"/>
        <v/>
      </c>
      <c r="AV358" s="113" t="str">
        <f t="shared" si="117"/>
        <v/>
      </c>
      <c r="AX358" s="114" t="str">
        <f t="shared" si="118"/>
        <v/>
      </c>
      <c r="AY358" s="114" t="str">
        <f t="shared" si="119"/>
        <v/>
      </c>
      <c r="BA358" s="109" t="str">
        <f t="shared" si="120"/>
        <v/>
      </c>
      <c r="BB358" s="109" t="str">
        <f t="shared" si="121"/>
        <v/>
      </c>
      <c r="BD358" s="110" t="str">
        <f t="shared" si="122"/>
        <v/>
      </c>
      <c r="BE358" s="110" t="str">
        <f t="shared" si="123"/>
        <v/>
      </c>
      <c r="BG358" s="111" t="str">
        <f t="shared" si="124"/>
        <v/>
      </c>
      <c r="BH358" s="111" t="str">
        <f t="shared" si="125"/>
        <v/>
      </c>
      <c r="BJ358" s="144" t="str">
        <f t="shared" si="126"/>
        <v/>
      </c>
      <c r="BK358" s="113" t="str">
        <f t="shared" si="127"/>
        <v/>
      </c>
      <c r="BL358" s="114" t="str">
        <f t="shared" si="128"/>
        <v/>
      </c>
      <c r="BM358" s="109" t="str">
        <f t="shared" si="129"/>
        <v/>
      </c>
      <c r="BN358" s="110" t="str">
        <f t="shared" si="130"/>
        <v/>
      </c>
      <c r="BO358" s="145" t="str">
        <f t="shared" si="131"/>
        <v/>
      </c>
      <c r="BP358" s="115" t="str">
        <f t="shared" si="132"/>
        <v/>
      </c>
      <c r="BQ358" s="116" t="str">
        <f t="shared" si="133"/>
        <v/>
      </c>
      <c r="BR358" s="117" t="str">
        <f t="shared" si="134"/>
        <v/>
      </c>
      <c r="BS358" s="118" t="str">
        <f t="shared" si="135"/>
        <v/>
      </c>
      <c r="BT358" s="119" t="str">
        <f t="shared" si="136"/>
        <v/>
      </c>
      <c r="BU358" s="120" t="str">
        <f t="shared" si="137"/>
        <v/>
      </c>
      <c r="BV358" s="115" t="str">
        <f t="shared" si="138"/>
        <v/>
      </c>
      <c r="BW358" s="116" t="str">
        <f t="shared" si="139"/>
        <v/>
      </c>
      <c r="BX358" s="117" t="str">
        <f t="shared" si="140"/>
        <v/>
      </c>
      <c r="BY358" s="118" t="str">
        <f t="shared" si="141"/>
        <v/>
      </c>
      <c r="BZ358" s="119" t="str">
        <f t="shared" si="142"/>
        <v/>
      </c>
      <c r="CA358" s="120" t="str">
        <f t="shared" si="143"/>
        <v/>
      </c>
      <c r="CB358" s="146" t="e">
        <f>VLOOKUP($A358,[1]Peaks!$A$4:$G$21,2)</f>
        <v>#N/A</v>
      </c>
      <c r="CC358" s="146" t="e">
        <f>VLOOKUP($A358,[1]Peaks!$A$4:$G$21,3)</f>
        <v>#N/A</v>
      </c>
      <c r="CD358" s="146" t="e">
        <f>VLOOKUP($A358,[1]Peaks!$A$4:$G$21,4)</f>
        <v>#N/A</v>
      </c>
      <c r="CE358" s="146" t="e">
        <f>VLOOKUP($A358,[1]Peaks!$A$4:$G$21,5)</f>
        <v>#N/A</v>
      </c>
      <c r="CF358" s="146" t="e">
        <f>VLOOKUP($A358,[1]Peaks!$A$4:$G$21,6)</f>
        <v>#N/A</v>
      </c>
      <c r="CG358" s="146" t="e">
        <f>VLOOKUP($A358,[1]Peaks!$A$4:$G$21,7)</f>
        <v>#N/A</v>
      </c>
      <c r="CH358" s="146">
        <f t="shared" si="144"/>
        <v>0</v>
      </c>
      <c r="CI358" s="146">
        <f t="shared" si="145"/>
        <v>0</v>
      </c>
      <c r="CJ358" s="146">
        <f t="shared" si="146"/>
        <v>0</v>
      </c>
      <c r="CK358" s="146">
        <f t="shared" si="147"/>
        <v>0</v>
      </c>
      <c r="CL358" s="146">
        <f t="shared" si="148"/>
        <v>0</v>
      </c>
      <c r="CM358" s="146">
        <f t="shared" si="149"/>
        <v>0</v>
      </c>
      <c r="CN358" s="146">
        <f t="shared" si="150"/>
        <v>0</v>
      </c>
      <c r="CO358" s="146" t="e">
        <f t="shared" si="151"/>
        <v>#N/A</v>
      </c>
      <c r="CP358" s="146" t="e">
        <f t="shared" si="152"/>
        <v>#N/A</v>
      </c>
      <c r="CQ358" s="146" t="e">
        <f t="shared" si="153"/>
        <v>#N/A</v>
      </c>
      <c r="CR358" s="146" t="e">
        <f t="shared" si="154"/>
        <v>#N/A</v>
      </c>
      <c r="CS358" s="146" t="e">
        <f t="shared" si="155"/>
        <v>#N/A</v>
      </c>
      <c r="CT358" s="146" t="e">
        <f t="shared" si="156"/>
        <v>#N/A</v>
      </c>
      <c r="CU358" s="146">
        <f t="shared" si="157"/>
        <v>0</v>
      </c>
      <c r="CV358" s="146">
        <f t="shared" si="158"/>
        <v>0</v>
      </c>
      <c r="CW358" s="146">
        <f t="shared" si="159"/>
        <v>0</v>
      </c>
      <c r="CX358" s="146">
        <f t="shared" si="160"/>
        <v>0</v>
      </c>
      <c r="CY358" s="146">
        <f t="shared" si="161"/>
        <v>0</v>
      </c>
      <c r="CZ358" s="146">
        <f t="shared" si="162"/>
        <v>0</v>
      </c>
      <c r="DA358" s="146" t="e">
        <f t="shared" si="163"/>
        <v>#N/A</v>
      </c>
      <c r="DB358" s="146" t="e">
        <f t="shared" si="164"/>
        <v>#N/A</v>
      </c>
      <c r="DC358" s="146" t="e">
        <f t="shared" si="165"/>
        <v>#N/A</v>
      </c>
      <c r="DD358" s="146" t="e">
        <f t="shared" si="166"/>
        <v>#N/A</v>
      </c>
      <c r="DE358" s="146" t="e">
        <f t="shared" si="167"/>
        <v>#N/A</v>
      </c>
      <c r="DF358" s="146" t="e">
        <f t="shared" si="168"/>
        <v>#N/A</v>
      </c>
    </row>
    <row r="359" spans="2:110" x14ac:dyDescent="0.25">
      <c r="B359" s="142"/>
      <c r="G359" s="112"/>
      <c r="H359" s="112"/>
      <c r="I359" s="112"/>
      <c r="J359" s="112"/>
      <c r="K359" s="112"/>
      <c r="L359" s="112"/>
      <c r="M359" s="113"/>
      <c r="N359" s="113"/>
      <c r="O359" s="113"/>
      <c r="P359" s="113"/>
      <c r="Q359" s="113"/>
      <c r="R359" s="113"/>
      <c r="S359" s="114"/>
      <c r="T359" s="114"/>
      <c r="U359" s="114"/>
      <c r="V359" s="114"/>
      <c r="W359" s="114"/>
      <c r="X359" s="114"/>
      <c r="AR359" s="112" t="str">
        <f t="shared" si="114"/>
        <v/>
      </c>
      <c r="AS359" s="112" t="str">
        <f t="shared" si="115"/>
        <v/>
      </c>
      <c r="AU359" s="113" t="str">
        <f t="shared" si="116"/>
        <v/>
      </c>
      <c r="AV359" s="113" t="str">
        <f t="shared" si="117"/>
        <v/>
      </c>
      <c r="AX359" s="114" t="str">
        <f t="shared" si="118"/>
        <v/>
      </c>
      <c r="AY359" s="114" t="str">
        <f t="shared" si="119"/>
        <v/>
      </c>
      <c r="BA359" s="109" t="str">
        <f t="shared" si="120"/>
        <v/>
      </c>
      <c r="BB359" s="109" t="str">
        <f t="shared" si="121"/>
        <v/>
      </c>
      <c r="BD359" s="110" t="str">
        <f t="shared" si="122"/>
        <v/>
      </c>
      <c r="BE359" s="110" t="str">
        <f t="shared" si="123"/>
        <v/>
      </c>
      <c r="BG359" s="111" t="str">
        <f t="shared" si="124"/>
        <v/>
      </c>
      <c r="BH359" s="111" t="str">
        <f t="shared" si="125"/>
        <v/>
      </c>
      <c r="BJ359" s="144" t="str">
        <f t="shared" si="126"/>
        <v/>
      </c>
      <c r="BK359" s="113" t="str">
        <f t="shared" si="127"/>
        <v/>
      </c>
      <c r="BL359" s="114" t="str">
        <f t="shared" si="128"/>
        <v/>
      </c>
      <c r="BM359" s="109" t="str">
        <f t="shared" si="129"/>
        <v/>
      </c>
      <c r="BN359" s="110" t="str">
        <f t="shared" si="130"/>
        <v/>
      </c>
      <c r="BO359" s="145" t="str">
        <f t="shared" si="131"/>
        <v/>
      </c>
      <c r="BP359" s="115" t="str">
        <f t="shared" si="132"/>
        <v/>
      </c>
      <c r="BQ359" s="116" t="str">
        <f t="shared" si="133"/>
        <v/>
      </c>
      <c r="BR359" s="117" t="str">
        <f t="shared" si="134"/>
        <v/>
      </c>
      <c r="BS359" s="118" t="str">
        <f t="shared" si="135"/>
        <v/>
      </c>
      <c r="BT359" s="119" t="str">
        <f t="shared" si="136"/>
        <v/>
      </c>
      <c r="BU359" s="120" t="str">
        <f t="shared" si="137"/>
        <v/>
      </c>
      <c r="BV359" s="115" t="str">
        <f t="shared" si="138"/>
        <v/>
      </c>
      <c r="BW359" s="116" t="str">
        <f t="shared" si="139"/>
        <v/>
      </c>
      <c r="BX359" s="117" t="str">
        <f t="shared" si="140"/>
        <v/>
      </c>
      <c r="BY359" s="118" t="str">
        <f t="shared" si="141"/>
        <v/>
      </c>
      <c r="BZ359" s="119" t="str">
        <f t="shared" si="142"/>
        <v/>
      </c>
      <c r="CA359" s="120" t="str">
        <f t="shared" si="143"/>
        <v/>
      </c>
      <c r="CB359" s="146" t="e">
        <f>VLOOKUP($A359,[1]Peaks!$A$4:$G$21,2)</f>
        <v>#N/A</v>
      </c>
      <c r="CC359" s="146" t="e">
        <f>VLOOKUP($A359,[1]Peaks!$A$4:$G$21,3)</f>
        <v>#N/A</v>
      </c>
      <c r="CD359" s="146" t="e">
        <f>VLOOKUP($A359,[1]Peaks!$A$4:$G$21,4)</f>
        <v>#N/A</v>
      </c>
      <c r="CE359" s="146" t="e">
        <f>VLOOKUP($A359,[1]Peaks!$A$4:$G$21,5)</f>
        <v>#N/A</v>
      </c>
      <c r="CF359" s="146" t="e">
        <f>VLOOKUP($A359,[1]Peaks!$A$4:$G$21,6)</f>
        <v>#N/A</v>
      </c>
      <c r="CG359" s="146" t="e">
        <f>VLOOKUP($A359,[1]Peaks!$A$4:$G$21,7)</f>
        <v>#N/A</v>
      </c>
      <c r="CH359" s="146">
        <f t="shared" si="144"/>
        <v>0</v>
      </c>
      <c r="CI359" s="146">
        <f t="shared" si="145"/>
        <v>0</v>
      </c>
      <c r="CJ359" s="146">
        <f t="shared" si="146"/>
        <v>0</v>
      </c>
      <c r="CK359" s="146">
        <f t="shared" si="147"/>
        <v>0</v>
      </c>
      <c r="CL359" s="146">
        <f t="shared" si="148"/>
        <v>0</v>
      </c>
      <c r="CM359" s="146">
        <f t="shared" si="149"/>
        <v>0</v>
      </c>
      <c r="CN359" s="146">
        <f t="shared" si="150"/>
        <v>0</v>
      </c>
      <c r="CO359" s="146" t="e">
        <f t="shared" si="151"/>
        <v>#N/A</v>
      </c>
      <c r="CP359" s="146" t="e">
        <f t="shared" si="152"/>
        <v>#N/A</v>
      </c>
      <c r="CQ359" s="146" t="e">
        <f t="shared" si="153"/>
        <v>#N/A</v>
      </c>
      <c r="CR359" s="146" t="e">
        <f t="shared" si="154"/>
        <v>#N/A</v>
      </c>
      <c r="CS359" s="146" t="e">
        <f t="shared" si="155"/>
        <v>#N/A</v>
      </c>
      <c r="CT359" s="146" t="e">
        <f t="shared" si="156"/>
        <v>#N/A</v>
      </c>
      <c r="CU359" s="146">
        <f t="shared" si="157"/>
        <v>0</v>
      </c>
      <c r="CV359" s="146">
        <f t="shared" si="158"/>
        <v>0</v>
      </c>
      <c r="CW359" s="146">
        <f t="shared" si="159"/>
        <v>0</v>
      </c>
      <c r="CX359" s="146">
        <f t="shared" si="160"/>
        <v>0</v>
      </c>
      <c r="CY359" s="146">
        <f t="shared" si="161"/>
        <v>0</v>
      </c>
      <c r="CZ359" s="146">
        <f t="shared" si="162"/>
        <v>0</v>
      </c>
      <c r="DA359" s="146" t="e">
        <f t="shared" si="163"/>
        <v>#N/A</v>
      </c>
      <c r="DB359" s="146" t="e">
        <f t="shared" si="164"/>
        <v>#N/A</v>
      </c>
      <c r="DC359" s="146" t="e">
        <f t="shared" si="165"/>
        <v>#N/A</v>
      </c>
      <c r="DD359" s="146" t="e">
        <f t="shared" si="166"/>
        <v>#N/A</v>
      </c>
      <c r="DE359" s="146" t="e">
        <f t="shared" si="167"/>
        <v>#N/A</v>
      </c>
      <c r="DF359" s="146" t="e">
        <f t="shared" si="168"/>
        <v>#N/A</v>
      </c>
    </row>
    <row r="360" spans="2:110" x14ac:dyDescent="0.25">
      <c r="B360" s="142"/>
      <c r="G360" s="112"/>
      <c r="H360" s="112"/>
      <c r="I360" s="112"/>
      <c r="J360" s="112"/>
      <c r="K360" s="112"/>
      <c r="L360" s="112"/>
      <c r="M360" s="113"/>
      <c r="N360" s="113"/>
      <c r="O360" s="113"/>
      <c r="P360" s="113"/>
      <c r="Q360" s="113"/>
      <c r="R360" s="113"/>
      <c r="S360" s="114"/>
      <c r="T360" s="114"/>
      <c r="U360" s="114"/>
      <c r="V360" s="114"/>
      <c r="W360" s="114"/>
      <c r="X360" s="114"/>
      <c r="AR360" s="112" t="str">
        <f t="shared" si="114"/>
        <v/>
      </c>
      <c r="AS360" s="112" t="str">
        <f t="shared" si="115"/>
        <v/>
      </c>
      <c r="AU360" s="113" t="str">
        <f t="shared" si="116"/>
        <v/>
      </c>
      <c r="AV360" s="113" t="str">
        <f t="shared" si="117"/>
        <v/>
      </c>
      <c r="AX360" s="114" t="str">
        <f t="shared" si="118"/>
        <v/>
      </c>
      <c r="AY360" s="114" t="str">
        <f t="shared" si="119"/>
        <v/>
      </c>
      <c r="BA360" s="109" t="str">
        <f t="shared" si="120"/>
        <v/>
      </c>
      <c r="BB360" s="109" t="str">
        <f t="shared" si="121"/>
        <v/>
      </c>
      <c r="BD360" s="110" t="str">
        <f t="shared" si="122"/>
        <v/>
      </c>
      <c r="BE360" s="110" t="str">
        <f t="shared" si="123"/>
        <v/>
      </c>
      <c r="BG360" s="111" t="str">
        <f t="shared" si="124"/>
        <v/>
      </c>
      <c r="BH360" s="111" t="str">
        <f t="shared" si="125"/>
        <v/>
      </c>
      <c r="BJ360" s="144" t="str">
        <f t="shared" si="126"/>
        <v/>
      </c>
      <c r="BK360" s="113" t="str">
        <f t="shared" si="127"/>
        <v/>
      </c>
      <c r="BL360" s="114" t="str">
        <f t="shared" si="128"/>
        <v/>
      </c>
      <c r="BM360" s="109" t="str">
        <f t="shared" si="129"/>
        <v/>
      </c>
      <c r="BN360" s="110" t="str">
        <f t="shared" si="130"/>
        <v/>
      </c>
      <c r="BO360" s="145" t="str">
        <f t="shared" si="131"/>
        <v/>
      </c>
      <c r="BP360" s="115" t="str">
        <f t="shared" si="132"/>
        <v/>
      </c>
      <c r="BQ360" s="116" t="str">
        <f t="shared" si="133"/>
        <v/>
      </c>
      <c r="BR360" s="117" t="str">
        <f t="shared" si="134"/>
        <v/>
      </c>
      <c r="BS360" s="118" t="str">
        <f t="shared" si="135"/>
        <v/>
      </c>
      <c r="BT360" s="119" t="str">
        <f t="shared" si="136"/>
        <v/>
      </c>
      <c r="BU360" s="120" t="str">
        <f t="shared" si="137"/>
        <v/>
      </c>
      <c r="BV360" s="115" t="str">
        <f t="shared" si="138"/>
        <v/>
      </c>
      <c r="BW360" s="116" t="str">
        <f t="shared" si="139"/>
        <v/>
      </c>
      <c r="BX360" s="117" t="str">
        <f t="shared" si="140"/>
        <v/>
      </c>
      <c r="BY360" s="118" t="str">
        <f t="shared" si="141"/>
        <v/>
      </c>
      <c r="BZ360" s="119" t="str">
        <f t="shared" si="142"/>
        <v/>
      </c>
      <c r="CA360" s="120" t="str">
        <f t="shared" si="143"/>
        <v/>
      </c>
      <c r="CB360" s="146" t="e">
        <f>VLOOKUP($A360,[1]Peaks!$A$4:$G$21,2)</f>
        <v>#N/A</v>
      </c>
      <c r="CC360" s="146" t="e">
        <f>VLOOKUP($A360,[1]Peaks!$A$4:$G$21,3)</f>
        <v>#N/A</v>
      </c>
      <c r="CD360" s="146" t="e">
        <f>VLOOKUP($A360,[1]Peaks!$A$4:$G$21,4)</f>
        <v>#N/A</v>
      </c>
      <c r="CE360" s="146" t="e">
        <f>VLOOKUP($A360,[1]Peaks!$A$4:$G$21,5)</f>
        <v>#N/A</v>
      </c>
      <c r="CF360" s="146" t="e">
        <f>VLOOKUP($A360,[1]Peaks!$A$4:$G$21,6)</f>
        <v>#N/A</v>
      </c>
      <c r="CG360" s="146" t="e">
        <f>VLOOKUP($A360,[1]Peaks!$A$4:$G$21,7)</f>
        <v>#N/A</v>
      </c>
      <c r="CH360" s="146">
        <f t="shared" si="144"/>
        <v>0</v>
      </c>
      <c r="CI360" s="146">
        <f t="shared" si="145"/>
        <v>0</v>
      </c>
      <c r="CJ360" s="146">
        <f t="shared" si="146"/>
        <v>0</v>
      </c>
      <c r="CK360" s="146">
        <f t="shared" si="147"/>
        <v>0</v>
      </c>
      <c r="CL360" s="146">
        <f t="shared" si="148"/>
        <v>0</v>
      </c>
      <c r="CM360" s="146">
        <f t="shared" si="149"/>
        <v>0</v>
      </c>
      <c r="CN360" s="146">
        <f t="shared" si="150"/>
        <v>0</v>
      </c>
      <c r="CO360" s="146" t="e">
        <f t="shared" si="151"/>
        <v>#N/A</v>
      </c>
      <c r="CP360" s="146" t="e">
        <f t="shared" si="152"/>
        <v>#N/A</v>
      </c>
      <c r="CQ360" s="146" t="e">
        <f t="shared" si="153"/>
        <v>#N/A</v>
      </c>
      <c r="CR360" s="146" t="e">
        <f t="shared" si="154"/>
        <v>#N/A</v>
      </c>
      <c r="CS360" s="146" t="e">
        <f t="shared" si="155"/>
        <v>#N/A</v>
      </c>
      <c r="CT360" s="146" t="e">
        <f t="shared" si="156"/>
        <v>#N/A</v>
      </c>
      <c r="CU360" s="146">
        <f t="shared" si="157"/>
        <v>0</v>
      </c>
      <c r="CV360" s="146">
        <f t="shared" si="158"/>
        <v>0</v>
      </c>
      <c r="CW360" s="146">
        <f t="shared" si="159"/>
        <v>0</v>
      </c>
      <c r="CX360" s="146">
        <f t="shared" si="160"/>
        <v>0</v>
      </c>
      <c r="CY360" s="146">
        <f t="shared" si="161"/>
        <v>0</v>
      </c>
      <c r="CZ360" s="146">
        <f t="shared" si="162"/>
        <v>0</v>
      </c>
      <c r="DA360" s="146" t="e">
        <f t="shared" si="163"/>
        <v>#N/A</v>
      </c>
      <c r="DB360" s="146" t="e">
        <f t="shared" si="164"/>
        <v>#N/A</v>
      </c>
      <c r="DC360" s="146" t="e">
        <f t="shared" si="165"/>
        <v>#N/A</v>
      </c>
      <c r="DD360" s="146" t="e">
        <f t="shared" si="166"/>
        <v>#N/A</v>
      </c>
      <c r="DE360" s="146" t="e">
        <f t="shared" si="167"/>
        <v>#N/A</v>
      </c>
      <c r="DF360" s="146" t="e">
        <f t="shared" si="168"/>
        <v>#N/A</v>
      </c>
    </row>
    <row r="361" spans="2:110" x14ac:dyDescent="0.25">
      <c r="B361" s="142"/>
      <c r="G361" s="112"/>
      <c r="H361" s="112"/>
      <c r="I361" s="112"/>
      <c r="J361" s="112"/>
      <c r="K361" s="112"/>
      <c r="L361" s="112"/>
      <c r="M361" s="113"/>
      <c r="N361" s="113"/>
      <c r="O361" s="113"/>
      <c r="P361" s="113"/>
      <c r="Q361" s="113"/>
      <c r="R361" s="113"/>
      <c r="S361" s="114"/>
      <c r="T361" s="114"/>
      <c r="U361" s="114"/>
      <c r="V361" s="114"/>
      <c r="W361" s="114"/>
      <c r="X361" s="114"/>
      <c r="AR361" s="112" t="str">
        <f t="shared" si="114"/>
        <v/>
      </c>
      <c r="AS361" s="112" t="str">
        <f t="shared" si="115"/>
        <v/>
      </c>
      <c r="AU361" s="113" t="str">
        <f t="shared" si="116"/>
        <v/>
      </c>
      <c r="AV361" s="113" t="str">
        <f t="shared" si="117"/>
        <v/>
      </c>
      <c r="AX361" s="114" t="str">
        <f t="shared" si="118"/>
        <v/>
      </c>
      <c r="AY361" s="114" t="str">
        <f t="shared" si="119"/>
        <v/>
      </c>
      <c r="BA361" s="109" t="str">
        <f t="shared" si="120"/>
        <v/>
      </c>
      <c r="BB361" s="109" t="str">
        <f t="shared" si="121"/>
        <v/>
      </c>
      <c r="BD361" s="110" t="str">
        <f t="shared" si="122"/>
        <v/>
      </c>
      <c r="BE361" s="110" t="str">
        <f t="shared" si="123"/>
        <v/>
      </c>
      <c r="BG361" s="111" t="str">
        <f t="shared" si="124"/>
        <v/>
      </c>
      <c r="BH361" s="111" t="str">
        <f t="shared" si="125"/>
        <v/>
      </c>
      <c r="BJ361" s="144" t="str">
        <f t="shared" si="126"/>
        <v/>
      </c>
      <c r="BK361" s="113" t="str">
        <f t="shared" si="127"/>
        <v/>
      </c>
      <c r="BL361" s="114" t="str">
        <f t="shared" si="128"/>
        <v/>
      </c>
      <c r="BM361" s="109" t="str">
        <f t="shared" si="129"/>
        <v/>
      </c>
      <c r="BN361" s="110" t="str">
        <f t="shared" si="130"/>
        <v/>
      </c>
      <c r="BO361" s="145" t="str">
        <f t="shared" si="131"/>
        <v/>
      </c>
      <c r="BP361" s="115" t="str">
        <f t="shared" si="132"/>
        <v/>
      </c>
      <c r="BQ361" s="116" t="str">
        <f t="shared" si="133"/>
        <v/>
      </c>
      <c r="BR361" s="117" t="str">
        <f t="shared" si="134"/>
        <v/>
      </c>
      <c r="BS361" s="118" t="str">
        <f t="shared" si="135"/>
        <v/>
      </c>
      <c r="BT361" s="119" t="str">
        <f t="shared" si="136"/>
        <v/>
      </c>
      <c r="BU361" s="120" t="str">
        <f t="shared" si="137"/>
        <v/>
      </c>
      <c r="BV361" s="115" t="str">
        <f t="shared" si="138"/>
        <v/>
      </c>
      <c r="BW361" s="116" t="str">
        <f t="shared" si="139"/>
        <v/>
      </c>
      <c r="BX361" s="117" t="str">
        <f t="shared" si="140"/>
        <v/>
      </c>
      <c r="BY361" s="118" t="str">
        <f t="shared" si="141"/>
        <v/>
      </c>
      <c r="BZ361" s="119" t="str">
        <f t="shared" si="142"/>
        <v/>
      </c>
      <c r="CA361" s="120" t="str">
        <f t="shared" si="143"/>
        <v/>
      </c>
      <c r="CB361" s="146" t="e">
        <f>VLOOKUP($A361,[1]Peaks!$A$4:$G$21,2)</f>
        <v>#N/A</v>
      </c>
      <c r="CC361" s="146" t="e">
        <f>VLOOKUP($A361,[1]Peaks!$A$4:$G$21,3)</f>
        <v>#N/A</v>
      </c>
      <c r="CD361" s="146" t="e">
        <f>VLOOKUP($A361,[1]Peaks!$A$4:$G$21,4)</f>
        <v>#N/A</v>
      </c>
      <c r="CE361" s="146" t="e">
        <f>VLOOKUP($A361,[1]Peaks!$A$4:$G$21,5)</f>
        <v>#N/A</v>
      </c>
      <c r="CF361" s="146" t="e">
        <f>VLOOKUP($A361,[1]Peaks!$A$4:$G$21,6)</f>
        <v>#N/A</v>
      </c>
      <c r="CG361" s="146" t="e">
        <f>VLOOKUP($A361,[1]Peaks!$A$4:$G$21,7)</f>
        <v>#N/A</v>
      </c>
      <c r="CH361" s="146">
        <f t="shared" si="144"/>
        <v>0</v>
      </c>
      <c r="CI361" s="146">
        <f t="shared" si="145"/>
        <v>0</v>
      </c>
      <c r="CJ361" s="146">
        <f t="shared" si="146"/>
        <v>0</v>
      </c>
      <c r="CK361" s="146">
        <f t="shared" si="147"/>
        <v>0</v>
      </c>
      <c r="CL361" s="146">
        <f t="shared" si="148"/>
        <v>0</v>
      </c>
      <c r="CM361" s="146">
        <f t="shared" si="149"/>
        <v>0</v>
      </c>
      <c r="CN361" s="146">
        <f t="shared" si="150"/>
        <v>0</v>
      </c>
      <c r="CO361" s="146" t="e">
        <f t="shared" si="151"/>
        <v>#N/A</v>
      </c>
      <c r="CP361" s="146" t="e">
        <f t="shared" si="152"/>
        <v>#N/A</v>
      </c>
      <c r="CQ361" s="146" t="e">
        <f t="shared" si="153"/>
        <v>#N/A</v>
      </c>
      <c r="CR361" s="146" t="e">
        <f t="shared" si="154"/>
        <v>#N/A</v>
      </c>
      <c r="CS361" s="146" t="e">
        <f t="shared" si="155"/>
        <v>#N/A</v>
      </c>
      <c r="CT361" s="146" t="e">
        <f t="shared" si="156"/>
        <v>#N/A</v>
      </c>
      <c r="CU361" s="146">
        <f t="shared" si="157"/>
        <v>0</v>
      </c>
      <c r="CV361" s="146">
        <f t="shared" si="158"/>
        <v>0</v>
      </c>
      <c r="CW361" s="146">
        <f t="shared" si="159"/>
        <v>0</v>
      </c>
      <c r="CX361" s="146">
        <f t="shared" si="160"/>
        <v>0</v>
      </c>
      <c r="CY361" s="146">
        <f t="shared" si="161"/>
        <v>0</v>
      </c>
      <c r="CZ361" s="146">
        <f t="shared" si="162"/>
        <v>0</v>
      </c>
      <c r="DA361" s="146" t="e">
        <f t="shared" si="163"/>
        <v>#N/A</v>
      </c>
      <c r="DB361" s="146" t="e">
        <f t="shared" si="164"/>
        <v>#N/A</v>
      </c>
      <c r="DC361" s="146" t="e">
        <f t="shared" si="165"/>
        <v>#N/A</v>
      </c>
      <c r="DD361" s="146" t="e">
        <f t="shared" si="166"/>
        <v>#N/A</v>
      </c>
      <c r="DE361" s="146" t="e">
        <f t="shared" si="167"/>
        <v>#N/A</v>
      </c>
      <c r="DF361" s="146" t="e">
        <f t="shared" si="168"/>
        <v>#N/A</v>
      </c>
    </row>
    <row r="362" spans="2:110" x14ac:dyDescent="0.25">
      <c r="B362" s="142"/>
      <c r="G362" s="112"/>
      <c r="H362" s="112"/>
      <c r="I362" s="112"/>
      <c r="J362" s="112"/>
      <c r="K362" s="112"/>
      <c r="L362" s="112"/>
      <c r="M362" s="113"/>
      <c r="N362" s="113"/>
      <c r="O362" s="113"/>
      <c r="P362" s="113"/>
      <c r="Q362" s="113"/>
      <c r="R362" s="113"/>
      <c r="S362" s="114"/>
      <c r="T362" s="114"/>
      <c r="U362" s="114"/>
      <c r="V362" s="114"/>
      <c r="W362" s="114"/>
      <c r="X362" s="114"/>
      <c r="AR362" s="112" t="str">
        <f t="shared" si="114"/>
        <v/>
      </c>
      <c r="AS362" s="112" t="str">
        <f t="shared" si="115"/>
        <v/>
      </c>
      <c r="AU362" s="113" t="str">
        <f t="shared" si="116"/>
        <v/>
      </c>
      <c r="AV362" s="113" t="str">
        <f t="shared" si="117"/>
        <v/>
      </c>
      <c r="AX362" s="114" t="str">
        <f t="shared" si="118"/>
        <v/>
      </c>
      <c r="AY362" s="114" t="str">
        <f t="shared" si="119"/>
        <v/>
      </c>
      <c r="BA362" s="109" t="str">
        <f t="shared" si="120"/>
        <v/>
      </c>
      <c r="BB362" s="109" t="str">
        <f t="shared" si="121"/>
        <v/>
      </c>
      <c r="BD362" s="110" t="str">
        <f t="shared" si="122"/>
        <v/>
      </c>
      <c r="BE362" s="110" t="str">
        <f t="shared" si="123"/>
        <v/>
      </c>
      <c r="BG362" s="111" t="str">
        <f t="shared" si="124"/>
        <v/>
      </c>
      <c r="BH362" s="111" t="str">
        <f t="shared" si="125"/>
        <v/>
      </c>
      <c r="BJ362" s="144" t="str">
        <f t="shared" si="126"/>
        <v/>
      </c>
      <c r="BK362" s="113" t="str">
        <f t="shared" si="127"/>
        <v/>
      </c>
      <c r="BL362" s="114" t="str">
        <f t="shared" si="128"/>
        <v/>
      </c>
      <c r="BM362" s="109" t="str">
        <f t="shared" si="129"/>
        <v/>
      </c>
      <c r="BN362" s="110" t="str">
        <f t="shared" si="130"/>
        <v/>
      </c>
      <c r="BO362" s="145" t="str">
        <f t="shared" si="131"/>
        <v/>
      </c>
      <c r="BP362" s="115" t="str">
        <f t="shared" si="132"/>
        <v/>
      </c>
      <c r="BQ362" s="116" t="str">
        <f t="shared" si="133"/>
        <v/>
      </c>
      <c r="BR362" s="117" t="str">
        <f t="shared" si="134"/>
        <v/>
      </c>
      <c r="BS362" s="118" t="str">
        <f t="shared" si="135"/>
        <v/>
      </c>
      <c r="BT362" s="119" t="str">
        <f t="shared" si="136"/>
        <v/>
      </c>
      <c r="BU362" s="120" t="str">
        <f t="shared" si="137"/>
        <v/>
      </c>
      <c r="BV362" s="115" t="str">
        <f t="shared" si="138"/>
        <v/>
      </c>
      <c r="BW362" s="116" t="str">
        <f t="shared" si="139"/>
        <v/>
      </c>
      <c r="BX362" s="117" t="str">
        <f t="shared" si="140"/>
        <v/>
      </c>
      <c r="BY362" s="118" t="str">
        <f t="shared" si="141"/>
        <v/>
      </c>
      <c r="BZ362" s="119" t="str">
        <f t="shared" si="142"/>
        <v/>
      </c>
      <c r="CA362" s="120" t="str">
        <f t="shared" si="143"/>
        <v/>
      </c>
      <c r="CB362" s="146" t="e">
        <f>VLOOKUP($A362,[1]Peaks!$A$4:$G$21,2)</f>
        <v>#N/A</v>
      </c>
      <c r="CC362" s="146" t="e">
        <f>VLOOKUP($A362,[1]Peaks!$A$4:$G$21,3)</f>
        <v>#N/A</v>
      </c>
      <c r="CD362" s="146" t="e">
        <f>VLOOKUP($A362,[1]Peaks!$A$4:$G$21,4)</f>
        <v>#N/A</v>
      </c>
      <c r="CE362" s="146" t="e">
        <f>VLOOKUP($A362,[1]Peaks!$A$4:$G$21,5)</f>
        <v>#N/A</v>
      </c>
      <c r="CF362" s="146" t="e">
        <f>VLOOKUP($A362,[1]Peaks!$A$4:$G$21,6)</f>
        <v>#N/A</v>
      </c>
      <c r="CG362" s="146" t="e">
        <f>VLOOKUP($A362,[1]Peaks!$A$4:$G$21,7)</f>
        <v>#N/A</v>
      </c>
      <c r="CH362" s="146">
        <f t="shared" si="144"/>
        <v>0</v>
      </c>
      <c r="CI362" s="146">
        <f t="shared" si="145"/>
        <v>0</v>
      </c>
      <c r="CJ362" s="146">
        <f t="shared" si="146"/>
        <v>0</v>
      </c>
      <c r="CK362" s="146">
        <f t="shared" si="147"/>
        <v>0</v>
      </c>
      <c r="CL362" s="146">
        <f t="shared" si="148"/>
        <v>0</v>
      </c>
      <c r="CM362" s="146">
        <f t="shared" si="149"/>
        <v>0</v>
      </c>
      <c r="CN362" s="146">
        <f t="shared" si="150"/>
        <v>0</v>
      </c>
      <c r="CO362" s="146" t="e">
        <f t="shared" si="151"/>
        <v>#N/A</v>
      </c>
      <c r="CP362" s="146" t="e">
        <f t="shared" si="152"/>
        <v>#N/A</v>
      </c>
      <c r="CQ362" s="146" t="e">
        <f t="shared" si="153"/>
        <v>#N/A</v>
      </c>
      <c r="CR362" s="146" t="e">
        <f t="shared" si="154"/>
        <v>#N/A</v>
      </c>
      <c r="CS362" s="146" t="e">
        <f t="shared" si="155"/>
        <v>#N/A</v>
      </c>
      <c r="CT362" s="146" t="e">
        <f t="shared" si="156"/>
        <v>#N/A</v>
      </c>
      <c r="CU362" s="146">
        <f t="shared" si="157"/>
        <v>0</v>
      </c>
      <c r="CV362" s="146">
        <f t="shared" si="158"/>
        <v>0</v>
      </c>
      <c r="CW362" s="146">
        <f t="shared" si="159"/>
        <v>0</v>
      </c>
      <c r="CX362" s="146">
        <f t="shared" si="160"/>
        <v>0</v>
      </c>
      <c r="CY362" s="146">
        <f t="shared" si="161"/>
        <v>0</v>
      </c>
      <c r="CZ362" s="146">
        <f t="shared" si="162"/>
        <v>0</v>
      </c>
      <c r="DA362" s="146" t="e">
        <f t="shared" si="163"/>
        <v>#N/A</v>
      </c>
      <c r="DB362" s="146" t="e">
        <f t="shared" si="164"/>
        <v>#N/A</v>
      </c>
      <c r="DC362" s="146" t="e">
        <f t="shared" si="165"/>
        <v>#N/A</v>
      </c>
      <c r="DD362" s="146" t="e">
        <f t="shared" si="166"/>
        <v>#N/A</v>
      </c>
      <c r="DE362" s="146" t="e">
        <f t="shared" si="167"/>
        <v>#N/A</v>
      </c>
      <c r="DF362" s="146" t="e">
        <f t="shared" si="168"/>
        <v>#N/A</v>
      </c>
    </row>
    <row r="363" spans="2:110" x14ac:dyDescent="0.25">
      <c r="B363" s="142"/>
      <c r="G363" s="112"/>
      <c r="H363" s="112"/>
      <c r="I363" s="112"/>
      <c r="J363" s="112"/>
      <c r="K363" s="112"/>
      <c r="L363" s="112"/>
      <c r="M363" s="113"/>
      <c r="N363" s="113"/>
      <c r="O363" s="113"/>
      <c r="P363" s="113"/>
      <c r="Q363" s="113"/>
      <c r="R363" s="113"/>
      <c r="S363" s="114"/>
      <c r="T363" s="114"/>
      <c r="U363" s="114"/>
      <c r="V363" s="114"/>
      <c r="W363" s="114"/>
      <c r="X363" s="114"/>
      <c r="AR363" s="112" t="str">
        <f t="shared" si="114"/>
        <v/>
      </c>
      <c r="AS363" s="112" t="str">
        <f t="shared" si="115"/>
        <v/>
      </c>
      <c r="AU363" s="113" t="str">
        <f t="shared" si="116"/>
        <v/>
      </c>
      <c r="AV363" s="113" t="str">
        <f t="shared" si="117"/>
        <v/>
      </c>
      <c r="AX363" s="114" t="str">
        <f t="shared" si="118"/>
        <v/>
      </c>
      <c r="AY363" s="114" t="str">
        <f t="shared" si="119"/>
        <v/>
      </c>
      <c r="BA363" s="109" t="str">
        <f t="shared" si="120"/>
        <v/>
      </c>
      <c r="BB363" s="109" t="str">
        <f t="shared" si="121"/>
        <v/>
      </c>
      <c r="BD363" s="110" t="str">
        <f t="shared" si="122"/>
        <v/>
      </c>
      <c r="BE363" s="110" t="str">
        <f t="shared" si="123"/>
        <v/>
      </c>
      <c r="BG363" s="111" t="str">
        <f t="shared" si="124"/>
        <v/>
      </c>
      <c r="BH363" s="111" t="str">
        <f t="shared" si="125"/>
        <v/>
      </c>
      <c r="BJ363" s="144" t="str">
        <f t="shared" si="126"/>
        <v/>
      </c>
      <c r="BK363" s="113" t="str">
        <f t="shared" si="127"/>
        <v/>
      </c>
      <c r="BL363" s="114" t="str">
        <f t="shared" si="128"/>
        <v/>
      </c>
      <c r="BM363" s="109" t="str">
        <f t="shared" si="129"/>
        <v/>
      </c>
      <c r="BN363" s="110" t="str">
        <f t="shared" si="130"/>
        <v/>
      </c>
      <c r="BO363" s="145" t="str">
        <f t="shared" si="131"/>
        <v/>
      </c>
      <c r="BP363" s="115" t="str">
        <f t="shared" si="132"/>
        <v/>
      </c>
      <c r="BQ363" s="116" t="str">
        <f t="shared" si="133"/>
        <v/>
      </c>
      <c r="BR363" s="117" t="str">
        <f t="shared" si="134"/>
        <v/>
      </c>
      <c r="BS363" s="118" t="str">
        <f t="shared" si="135"/>
        <v/>
      </c>
      <c r="BT363" s="119" t="str">
        <f t="shared" si="136"/>
        <v/>
      </c>
      <c r="BU363" s="120" t="str">
        <f t="shared" si="137"/>
        <v/>
      </c>
      <c r="BV363" s="115" t="str">
        <f t="shared" si="138"/>
        <v/>
      </c>
      <c r="BW363" s="116" t="str">
        <f t="shared" si="139"/>
        <v/>
      </c>
      <c r="BX363" s="117" t="str">
        <f t="shared" si="140"/>
        <v/>
      </c>
      <c r="BY363" s="118" t="str">
        <f t="shared" si="141"/>
        <v/>
      </c>
      <c r="BZ363" s="119" t="str">
        <f t="shared" si="142"/>
        <v/>
      </c>
      <c r="CA363" s="120" t="str">
        <f t="shared" si="143"/>
        <v/>
      </c>
      <c r="CB363" s="146" t="e">
        <f>VLOOKUP($A363,[1]Peaks!$A$4:$G$21,2)</f>
        <v>#N/A</v>
      </c>
      <c r="CC363" s="146" t="e">
        <f>VLOOKUP($A363,[1]Peaks!$A$4:$G$21,3)</f>
        <v>#N/A</v>
      </c>
      <c r="CD363" s="146" t="e">
        <f>VLOOKUP($A363,[1]Peaks!$A$4:$G$21,4)</f>
        <v>#N/A</v>
      </c>
      <c r="CE363" s="146" t="e">
        <f>VLOOKUP($A363,[1]Peaks!$A$4:$G$21,5)</f>
        <v>#N/A</v>
      </c>
      <c r="CF363" s="146" t="e">
        <f>VLOOKUP($A363,[1]Peaks!$A$4:$G$21,6)</f>
        <v>#N/A</v>
      </c>
      <c r="CG363" s="146" t="e">
        <f>VLOOKUP($A363,[1]Peaks!$A$4:$G$21,7)</f>
        <v>#N/A</v>
      </c>
      <c r="CH363" s="146">
        <f t="shared" si="144"/>
        <v>0</v>
      </c>
      <c r="CI363" s="146">
        <f t="shared" si="145"/>
        <v>0</v>
      </c>
      <c r="CJ363" s="146">
        <f t="shared" si="146"/>
        <v>0</v>
      </c>
      <c r="CK363" s="146">
        <f t="shared" si="147"/>
        <v>0</v>
      </c>
      <c r="CL363" s="146">
        <f t="shared" si="148"/>
        <v>0</v>
      </c>
      <c r="CM363" s="146">
        <f t="shared" si="149"/>
        <v>0</v>
      </c>
      <c r="CN363" s="146">
        <f t="shared" si="150"/>
        <v>0</v>
      </c>
      <c r="CO363" s="146" t="e">
        <f t="shared" si="151"/>
        <v>#N/A</v>
      </c>
      <c r="CP363" s="146" t="e">
        <f t="shared" si="152"/>
        <v>#N/A</v>
      </c>
      <c r="CQ363" s="146" t="e">
        <f t="shared" si="153"/>
        <v>#N/A</v>
      </c>
      <c r="CR363" s="146" t="e">
        <f t="shared" si="154"/>
        <v>#N/A</v>
      </c>
      <c r="CS363" s="146" t="e">
        <f t="shared" si="155"/>
        <v>#N/A</v>
      </c>
      <c r="CT363" s="146" t="e">
        <f t="shared" si="156"/>
        <v>#N/A</v>
      </c>
      <c r="CU363" s="146">
        <f t="shared" si="157"/>
        <v>0</v>
      </c>
      <c r="CV363" s="146">
        <f t="shared" si="158"/>
        <v>0</v>
      </c>
      <c r="CW363" s="146">
        <f t="shared" si="159"/>
        <v>0</v>
      </c>
      <c r="CX363" s="146">
        <f t="shared" si="160"/>
        <v>0</v>
      </c>
      <c r="CY363" s="146">
        <f t="shared" si="161"/>
        <v>0</v>
      </c>
      <c r="CZ363" s="146">
        <f t="shared" si="162"/>
        <v>0</v>
      </c>
      <c r="DA363" s="146" t="e">
        <f t="shared" si="163"/>
        <v>#N/A</v>
      </c>
      <c r="DB363" s="146" t="e">
        <f t="shared" si="164"/>
        <v>#N/A</v>
      </c>
      <c r="DC363" s="146" t="e">
        <f t="shared" si="165"/>
        <v>#N/A</v>
      </c>
      <c r="DD363" s="146" t="e">
        <f t="shared" si="166"/>
        <v>#N/A</v>
      </c>
      <c r="DE363" s="146" t="e">
        <f t="shared" si="167"/>
        <v>#N/A</v>
      </c>
      <c r="DF363" s="146" t="e">
        <f t="shared" si="168"/>
        <v>#N/A</v>
      </c>
    </row>
    <row r="364" spans="2:110" x14ac:dyDescent="0.25">
      <c r="B364" s="142"/>
      <c r="G364" s="112"/>
      <c r="H364" s="112"/>
      <c r="I364" s="112"/>
      <c r="J364" s="112"/>
      <c r="K364" s="112"/>
      <c r="L364" s="112"/>
      <c r="M364" s="113"/>
      <c r="N364" s="113"/>
      <c r="O364" s="113"/>
      <c r="P364" s="113"/>
      <c r="Q364" s="113"/>
      <c r="R364" s="113"/>
      <c r="S364" s="114"/>
      <c r="T364" s="114"/>
      <c r="U364" s="114"/>
      <c r="V364" s="114"/>
      <c r="W364" s="114"/>
      <c r="X364" s="114"/>
      <c r="AR364" s="112" t="str">
        <f t="shared" si="114"/>
        <v/>
      </c>
      <c r="AS364" s="112" t="str">
        <f t="shared" si="115"/>
        <v/>
      </c>
      <c r="AU364" s="113" t="str">
        <f t="shared" si="116"/>
        <v/>
      </c>
      <c r="AV364" s="113" t="str">
        <f t="shared" si="117"/>
        <v/>
      </c>
      <c r="AX364" s="114" t="str">
        <f t="shared" si="118"/>
        <v/>
      </c>
      <c r="AY364" s="114" t="str">
        <f t="shared" si="119"/>
        <v/>
      </c>
      <c r="BA364" s="109" t="str">
        <f t="shared" si="120"/>
        <v/>
      </c>
      <c r="BB364" s="109" t="str">
        <f t="shared" si="121"/>
        <v/>
      </c>
      <c r="BD364" s="110" t="str">
        <f t="shared" si="122"/>
        <v/>
      </c>
      <c r="BE364" s="110" t="str">
        <f t="shared" si="123"/>
        <v/>
      </c>
      <c r="BG364" s="111" t="str">
        <f t="shared" si="124"/>
        <v/>
      </c>
      <c r="BH364" s="111" t="str">
        <f t="shared" si="125"/>
        <v/>
      </c>
      <c r="BJ364" s="144" t="str">
        <f t="shared" si="126"/>
        <v/>
      </c>
      <c r="BK364" s="113" t="str">
        <f t="shared" si="127"/>
        <v/>
      </c>
      <c r="BL364" s="114" t="str">
        <f t="shared" si="128"/>
        <v/>
      </c>
      <c r="BM364" s="109" t="str">
        <f t="shared" si="129"/>
        <v/>
      </c>
      <c r="BN364" s="110" t="str">
        <f t="shared" si="130"/>
        <v/>
      </c>
      <c r="BO364" s="145" t="str">
        <f t="shared" si="131"/>
        <v/>
      </c>
      <c r="BP364" s="115" t="str">
        <f t="shared" si="132"/>
        <v/>
      </c>
      <c r="BQ364" s="116" t="str">
        <f t="shared" si="133"/>
        <v/>
      </c>
      <c r="BR364" s="117" t="str">
        <f t="shared" si="134"/>
        <v/>
      </c>
      <c r="BS364" s="118" t="str">
        <f t="shared" si="135"/>
        <v/>
      </c>
      <c r="BT364" s="119" t="str">
        <f t="shared" si="136"/>
        <v/>
      </c>
      <c r="BU364" s="120" t="str">
        <f t="shared" si="137"/>
        <v/>
      </c>
      <c r="BV364" s="115" t="str">
        <f t="shared" si="138"/>
        <v/>
      </c>
      <c r="BW364" s="116" t="str">
        <f t="shared" si="139"/>
        <v/>
      </c>
      <c r="BX364" s="117" t="str">
        <f t="shared" si="140"/>
        <v/>
      </c>
      <c r="BY364" s="118" t="str">
        <f t="shared" si="141"/>
        <v/>
      </c>
      <c r="BZ364" s="119" t="str">
        <f t="shared" si="142"/>
        <v/>
      </c>
      <c r="CA364" s="120" t="str">
        <f t="shared" si="143"/>
        <v/>
      </c>
      <c r="CB364" s="146" t="e">
        <f>VLOOKUP($A364,[1]Peaks!$A$4:$G$21,2)</f>
        <v>#N/A</v>
      </c>
      <c r="CC364" s="146" t="e">
        <f>VLOOKUP($A364,[1]Peaks!$A$4:$G$21,3)</f>
        <v>#N/A</v>
      </c>
      <c r="CD364" s="146" t="e">
        <f>VLOOKUP($A364,[1]Peaks!$A$4:$G$21,4)</f>
        <v>#N/A</v>
      </c>
      <c r="CE364" s="146" t="e">
        <f>VLOOKUP($A364,[1]Peaks!$A$4:$G$21,5)</f>
        <v>#N/A</v>
      </c>
      <c r="CF364" s="146" t="e">
        <f>VLOOKUP($A364,[1]Peaks!$A$4:$G$21,6)</f>
        <v>#N/A</v>
      </c>
      <c r="CG364" s="146" t="e">
        <f>VLOOKUP($A364,[1]Peaks!$A$4:$G$21,7)</f>
        <v>#N/A</v>
      </c>
      <c r="CH364" s="146">
        <f t="shared" si="144"/>
        <v>0</v>
      </c>
      <c r="CI364" s="146">
        <f t="shared" si="145"/>
        <v>0</v>
      </c>
      <c r="CJ364" s="146">
        <f t="shared" si="146"/>
        <v>0</v>
      </c>
      <c r="CK364" s="146">
        <f t="shared" si="147"/>
        <v>0</v>
      </c>
      <c r="CL364" s="146">
        <f t="shared" si="148"/>
        <v>0</v>
      </c>
      <c r="CM364" s="146">
        <f t="shared" si="149"/>
        <v>0</v>
      </c>
      <c r="CN364" s="146">
        <f t="shared" si="150"/>
        <v>0</v>
      </c>
      <c r="CO364" s="146" t="e">
        <f t="shared" si="151"/>
        <v>#N/A</v>
      </c>
      <c r="CP364" s="146" t="e">
        <f t="shared" si="152"/>
        <v>#N/A</v>
      </c>
      <c r="CQ364" s="146" t="e">
        <f t="shared" si="153"/>
        <v>#N/A</v>
      </c>
      <c r="CR364" s="146" t="e">
        <f t="shared" si="154"/>
        <v>#N/A</v>
      </c>
      <c r="CS364" s="146" t="e">
        <f t="shared" si="155"/>
        <v>#N/A</v>
      </c>
      <c r="CT364" s="146" t="e">
        <f t="shared" si="156"/>
        <v>#N/A</v>
      </c>
      <c r="CU364" s="146">
        <f t="shared" si="157"/>
        <v>0</v>
      </c>
      <c r="CV364" s="146">
        <f t="shared" si="158"/>
        <v>0</v>
      </c>
      <c r="CW364" s="146">
        <f t="shared" si="159"/>
        <v>0</v>
      </c>
      <c r="CX364" s="146">
        <f t="shared" si="160"/>
        <v>0</v>
      </c>
      <c r="CY364" s="146">
        <f t="shared" si="161"/>
        <v>0</v>
      </c>
      <c r="CZ364" s="146">
        <f t="shared" si="162"/>
        <v>0</v>
      </c>
      <c r="DA364" s="146" t="e">
        <f t="shared" si="163"/>
        <v>#N/A</v>
      </c>
      <c r="DB364" s="146" t="e">
        <f t="shared" si="164"/>
        <v>#N/A</v>
      </c>
      <c r="DC364" s="146" t="e">
        <f t="shared" si="165"/>
        <v>#N/A</v>
      </c>
      <c r="DD364" s="146" t="e">
        <f t="shared" si="166"/>
        <v>#N/A</v>
      </c>
      <c r="DE364" s="146" t="e">
        <f t="shared" si="167"/>
        <v>#N/A</v>
      </c>
      <c r="DF364" s="146" t="e">
        <f t="shared" si="168"/>
        <v>#N/A</v>
      </c>
    </row>
    <row r="365" spans="2:110" x14ac:dyDescent="0.25">
      <c r="B365" s="142"/>
      <c r="G365" s="112"/>
      <c r="H365" s="112"/>
      <c r="I365" s="112"/>
      <c r="J365" s="112"/>
      <c r="K365" s="112"/>
      <c r="L365" s="112"/>
      <c r="M365" s="113"/>
      <c r="N365" s="113"/>
      <c r="O365" s="113"/>
      <c r="P365" s="113"/>
      <c r="Q365" s="113"/>
      <c r="R365" s="113"/>
      <c r="S365" s="114"/>
      <c r="T365" s="114"/>
      <c r="U365" s="114"/>
      <c r="V365" s="114"/>
      <c r="W365" s="114"/>
      <c r="X365" s="114"/>
      <c r="AR365" s="112" t="str">
        <f t="shared" si="114"/>
        <v/>
      </c>
      <c r="AS365" s="112" t="str">
        <f t="shared" si="115"/>
        <v/>
      </c>
      <c r="AU365" s="113" t="str">
        <f t="shared" si="116"/>
        <v/>
      </c>
      <c r="AV365" s="113" t="str">
        <f t="shared" si="117"/>
        <v/>
      </c>
      <c r="AX365" s="114" t="str">
        <f t="shared" si="118"/>
        <v/>
      </c>
      <c r="AY365" s="114" t="str">
        <f t="shared" si="119"/>
        <v/>
      </c>
      <c r="BA365" s="109" t="str">
        <f t="shared" si="120"/>
        <v/>
      </c>
      <c r="BB365" s="109" t="str">
        <f t="shared" si="121"/>
        <v/>
      </c>
      <c r="BD365" s="110" t="str">
        <f t="shared" si="122"/>
        <v/>
      </c>
      <c r="BE365" s="110" t="str">
        <f t="shared" si="123"/>
        <v/>
      </c>
      <c r="BG365" s="111" t="str">
        <f t="shared" si="124"/>
        <v/>
      </c>
      <c r="BH365" s="111" t="str">
        <f t="shared" si="125"/>
        <v/>
      </c>
      <c r="BJ365" s="144" t="str">
        <f t="shared" si="126"/>
        <v/>
      </c>
      <c r="BK365" s="113" t="str">
        <f t="shared" si="127"/>
        <v/>
      </c>
      <c r="BL365" s="114" t="str">
        <f t="shared" si="128"/>
        <v/>
      </c>
      <c r="BM365" s="109" t="str">
        <f t="shared" si="129"/>
        <v/>
      </c>
      <c r="BN365" s="110" t="str">
        <f t="shared" si="130"/>
        <v/>
      </c>
      <c r="BO365" s="145" t="str">
        <f t="shared" si="131"/>
        <v/>
      </c>
      <c r="BP365" s="115" t="str">
        <f t="shared" si="132"/>
        <v/>
      </c>
      <c r="BQ365" s="116" t="str">
        <f t="shared" si="133"/>
        <v/>
      </c>
      <c r="BR365" s="117" t="str">
        <f t="shared" si="134"/>
        <v/>
      </c>
      <c r="BS365" s="118" t="str">
        <f t="shared" si="135"/>
        <v/>
      </c>
      <c r="BT365" s="119" t="str">
        <f t="shared" si="136"/>
        <v/>
      </c>
      <c r="BU365" s="120" t="str">
        <f t="shared" si="137"/>
        <v/>
      </c>
      <c r="BV365" s="115" t="str">
        <f t="shared" si="138"/>
        <v/>
      </c>
      <c r="BW365" s="116" t="str">
        <f t="shared" si="139"/>
        <v/>
      </c>
      <c r="BX365" s="117" t="str">
        <f t="shared" si="140"/>
        <v/>
      </c>
      <c r="BY365" s="118" t="str">
        <f t="shared" si="141"/>
        <v/>
      </c>
      <c r="BZ365" s="119" t="str">
        <f t="shared" si="142"/>
        <v/>
      </c>
      <c r="CA365" s="120" t="str">
        <f t="shared" si="143"/>
        <v/>
      </c>
      <c r="CB365" s="146" t="e">
        <f>VLOOKUP($A365,[1]Peaks!$A$4:$G$21,2)</f>
        <v>#N/A</v>
      </c>
      <c r="CC365" s="146" t="e">
        <f>VLOOKUP($A365,[1]Peaks!$A$4:$G$21,3)</f>
        <v>#N/A</v>
      </c>
      <c r="CD365" s="146" t="e">
        <f>VLOOKUP($A365,[1]Peaks!$A$4:$G$21,4)</f>
        <v>#N/A</v>
      </c>
      <c r="CE365" s="146" t="e">
        <f>VLOOKUP($A365,[1]Peaks!$A$4:$G$21,5)</f>
        <v>#N/A</v>
      </c>
      <c r="CF365" s="146" t="e">
        <f>VLOOKUP($A365,[1]Peaks!$A$4:$G$21,6)</f>
        <v>#N/A</v>
      </c>
      <c r="CG365" s="146" t="e">
        <f>VLOOKUP($A365,[1]Peaks!$A$4:$G$21,7)</f>
        <v>#N/A</v>
      </c>
      <c r="CH365" s="146">
        <f t="shared" si="144"/>
        <v>0</v>
      </c>
      <c r="CI365" s="146">
        <f t="shared" si="145"/>
        <v>0</v>
      </c>
      <c r="CJ365" s="146">
        <f t="shared" si="146"/>
        <v>0</v>
      </c>
      <c r="CK365" s="146">
        <f t="shared" si="147"/>
        <v>0</v>
      </c>
      <c r="CL365" s="146">
        <f t="shared" si="148"/>
        <v>0</v>
      </c>
      <c r="CM365" s="146">
        <f t="shared" si="149"/>
        <v>0</v>
      </c>
      <c r="CN365" s="146">
        <f t="shared" si="150"/>
        <v>0</v>
      </c>
      <c r="CO365" s="146" t="e">
        <f t="shared" si="151"/>
        <v>#N/A</v>
      </c>
      <c r="CP365" s="146" t="e">
        <f t="shared" si="152"/>
        <v>#N/A</v>
      </c>
      <c r="CQ365" s="146" t="e">
        <f t="shared" si="153"/>
        <v>#N/A</v>
      </c>
      <c r="CR365" s="146" t="e">
        <f t="shared" si="154"/>
        <v>#N/A</v>
      </c>
      <c r="CS365" s="146" t="e">
        <f t="shared" si="155"/>
        <v>#N/A</v>
      </c>
      <c r="CT365" s="146" t="e">
        <f t="shared" si="156"/>
        <v>#N/A</v>
      </c>
      <c r="CU365" s="146">
        <f t="shared" si="157"/>
        <v>0</v>
      </c>
      <c r="CV365" s="146">
        <f t="shared" si="158"/>
        <v>0</v>
      </c>
      <c r="CW365" s="146">
        <f t="shared" si="159"/>
        <v>0</v>
      </c>
      <c r="CX365" s="146">
        <f t="shared" si="160"/>
        <v>0</v>
      </c>
      <c r="CY365" s="146">
        <f t="shared" si="161"/>
        <v>0</v>
      </c>
      <c r="CZ365" s="146">
        <f t="shared" si="162"/>
        <v>0</v>
      </c>
      <c r="DA365" s="146" t="e">
        <f t="shared" si="163"/>
        <v>#N/A</v>
      </c>
      <c r="DB365" s="146" t="e">
        <f t="shared" si="164"/>
        <v>#N/A</v>
      </c>
      <c r="DC365" s="146" t="e">
        <f t="shared" si="165"/>
        <v>#N/A</v>
      </c>
      <c r="DD365" s="146" t="e">
        <f t="shared" si="166"/>
        <v>#N/A</v>
      </c>
      <c r="DE365" s="146" t="e">
        <f t="shared" si="167"/>
        <v>#N/A</v>
      </c>
      <c r="DF365" s="146" t="e">
        <f t="shared" si="168"/>
        <v>#N/A</v>
      </c>
    </row>
    <row r="366" spans="2:110" x14ac:dyDescent="0.25">
      <c r="B366" s="142"/>
      <c r="G366" s="112"/>
      <c r="H366" s="112"/>
      <c r="I366" s="112"/>
      <c r="J366" s="112"/>
      <c r="K366" s="112"/>
      <c r="L366" s="112"/>
      <c r="M366" s="113"/>
      <c r="N366" s="113"/>
      <c r="O366" s="113"/>
      <c r="P366" s="113"/>
      <c r="Q366" s="113"/>
      <c r="R366" s="113"/>
      <c r="S366" s="114"/>
      <c r="T366" s="114"/>
      <c r="U366" s="114"/>
      <c r="V366" s="114"/>
      <c r="W366" s="114"/>
      <c r="X366" s="114"/>
      <c r="AR366" s="112" t="str">
        <f t="shared" si="114"/>
        <v/>
      </c>
      <c r="AS366" s="112" t="str">
        <f t="shared" si="115"/>
        <v/>
      </c>
      <c r="AU366" s="113" t="str">
        <f t="shared" si="116"/>
        <v/>
      </c>
      <c r="AV366" s="113" t="str">
        <f t="shared" si="117"/>
        <v/>
      </c>
      <c r="AX366" s="114" t="str">
        <f t="shared" si="118"/>
        <v/>
      </c>
      <c r="AY366" s="114" t="str">
        <f t="shared" si="119"/>
        <v/>
      </c>
      <c r="BA366" s="109" t="str">
        <f t="shared" si="120"/>
        <v/>
      </c>
      <c r="BB366" s="109" t="str">
        <f t="shared" si="121"/>
        <v/>
      </c>
      <c r="BD366" s="110" t="str">
        <f t="shared" si="122"/>
        <v/>
      </c>
      <c r="BE366" s="110" t="str">
        <f t="shared" si="123"/>
        <v/>
      </c>
      <c r="BG366" s="111" t="str">
        <f t="shared" si="124"/>
        <v/>
      </c>
      <c r="BH366" s="111" t="str">
        <f t="shared" si="125"/>
        <v/>
      </c>
      <c r="BJ366" s="144" t="str">
        <f t="shared" si="126"/>
        <v/>
      </c>
      <c r="BK366" s="113" t="str">
        <f t="shared" si="127"/>
        <v/>
      </c>
      <c r="BL366" s="114" t="str">
        <f t="shared" si="128"/>
        <v/>
      </c>
      <c r="BM366" s="109" t="str">
        <f t="shared" si="129"/>
        <v/>
      </c>
      <c r="BN366" s="110" t="str">
        <f t="shared" si="130"/>
        <v/>
      </c>
      <c r="BO366" s="145" t="str">
        <f t="shared" si="131"/>
        <v/>
      </c>
      <c r="BP366" s="115" t="str">
        <f t="shared" si="132"/>
        <v/>
      </c>
      <c r="BQ366" s="116" t="str">
        <f t="shared" si="133"/>
        <v/>
      </c>
      <c r="BR366" s="117" t="str">
        <f t="shared" si="134"/>
        <v/>
      </c>
      <c r="BS366" s="118" t="str">
        <f t="shared" si="135"/>
        <v/>
      </c>
      <c r="BT366" s="119" t="str">
        <f t="shared" si="136"/>
        <v/>
      </c>
      <c r="BU366" s="120" t="str">
        <f t="shared" si="137"/>
        <v/>
      </c>
      <c r="BV366" s="115" t="str">
        <f t="shared" si="138"/>
        <v/>
      </c>
      <c r="BW366" s="116" t="str">
        <f t="shared" si="139"/>
        <v/>
      </c>
      <c r="BX366" s="117" t="str">
        <f t="shared" si="140"/>
        <v/>
      </c>
      <c r="BY366" s="118" t="str">
        <f t="shared" si="141"/>
        <v/>
      </c>
      <c r="BZ366" s="119" t="str">
        <f t="shared" si="142"/>
        <v/>
      </c>
      <c r="CA366" s="120" t="str">
        <f t="shared" si="143"/>
        <v/>
      </c>
      <c r="CB366" s="146" t="e">
        <f>VLOOKUP($A366,[1]Peaks!$A$4:$G$21,2)</f>
        <v>#N/A</v>
      </c>
      <c r="CC366" s="146" t="e">
        <f>VLOOKUP($A366,[1]Peaks!$A$4:$G$21,3)</f>
        <v>#N/A</v>
      </c>
      <c r="CD366" s="146" t="e">
        <f>VLOOKUP($A366,[1]Peaks!$A$4:$G$21,4)</f>
        <v>#N/A</v>
      </c>
      <c r="CE366" s="146" t="e">
        <f>VLOOKUP($A366,[1]Peaks!$A$4:$G$21,5)</f>
        <v>#N/A</v>
      </c>
      <c r="CF366" s="146" t="e">
        <f>VLOOKUP($A366,[1]Peaks!$A$4:$G$21,6)</f>
        <v>#N/A</v>
      </c>
      <c r="CG366" s="146" t="e">
        <f>VLOOKUP($A366,[1]Peaks!$A$4:$G$21,7)</f>
        <v>#N/A</v>
      </c>
      <c r="CH366" s="146">
        <f t="shared" si="144"/>
        <v>0</v>
      </c>
      <c r="CI366" s="146">
        <f t="shared" si="145"/>
        <v>0</v>
      </c>
      <c r="CJ366" s="146">
        <f t="shared" si="146"/>
        <v>0</v>
      </c>
      <c r="CK366" s="146">
        <f t="shared" si="147"/>
        <v>0</v>
      </c>
      <c r="CL366" s="146">
        <f t="shared" si="148"/>
        <v>0</v>
      </c>
      <c r="CM366" s="146">
        <f t="shared" si="149"/>
        <v>0</v>
      </c>
      <c r="CN366" s="146">
        <f t="shared" si="150"/>
        <v>0</v>
      </c>
      <c r="CO366" s="146" t="e">
        <f t="shared" si="151"/>
        <v>#N/A</v>
      </c>
      <c r="CP366" s="146" t="e">
        <f t="shared" si="152"/>
        <v>#N/A</v>
      </c>
      <c r="CQ366" s="146" t="e">
        <f t="shared" si="153"/>
        <v>#N/A</v>
      </c>
      <c r="CR366" s="146" t="e">
        <f t="shared" si="154"/>
        <v>#N/A</v>
      </c>
      <c r="CS366" s="146" t="e">
        <f t="shared" si="155"/>
        <v>#N/A</v>
      </c>
      <c r="CT366" s="146" t="e">
        <f t="shared" si="156"/>
        <v>#N/A</v>
      </c>
      <c r="CU366" s="146">
        <f t="shared" si="157"/>
        <v>0</v>
      </c>
      <c r="CV366" s="146">
        <f t="shared" si="158"/>
        <v>0</v>
      </c>
      <c r="CW366" s="146">
        <f t="shared" si="159"/>
        <v>0</v>
      </c>
      <c r="CX366" s="146">
        <f t="shared" si="160"/>
        <v>0</v>
      </c>
      <c r="CY366" s="146">
        <f t="shared" si="161"/>
        <v>0</v>
      </c>
      <c r="CZ366" s="146">
        <f t="shared" si="162"/>
        <v>0</v>
      </c>
      <c r="DA366" s="146" t="e">
        <f t="shared" si="163"/>
        <v>#N/A</v>
      </c>
      <c r="DB366" s="146" t="e">
        <f t="shared" si="164"/>
        <v>#N/A</v>
      </c>
      <c r="DC366" s="146" t="e">
        <f t="shared" si="165"/>
        <v>#N/A</v>
      </c>
      <c r="DD366" s="146" t="e">
        <f t="shared" si="166"/>
        <v>#N/A</v>
      </c>
      <c r="DE366" s="146" t="e">
        <f t="shared" si="167"/>
        <v>#N/A</v>
      </c>
      <c r="DF366" s="146" t="e">
        <f t="shared" si="168"/>
        <v>#N/A</v>
      </c>
    </row>
    <row r="367" spans="2:110" x14ac:dyDescent="0.25">
      <c r="B367" s="142"/>
      <c r="G367" s="112"/>
      <c r="H367" s="112"/>
      <c r="I367" s="112"/>
      <c r="J367" s="112"/>
      <c r="K367" s="112"/>
      <c r="L367" s="112"/>
      <c r="M367" s="113"/>
      <c r="N367" s="113"/>
      <c r="O367" s="113"/>
      <c r="P367" s="113"/>
      <c r="Q367" s="113"/>
      <c r="R367" s="113"/>
      <c r="S367" s="114"/>
      <c r="T367" s="114"/>
      <c r="U367" s="114"/>
      <c r="V367" s="114"/>
      <c r="W367" s="114"/>
      <c r="X367" s="114"/>
      <c r="AR367" s="112" t="str">
        <f t="shared" si="114"/>
        <v/>
      </c>
      <c r="AS367" s="112" t="str">
        <f t="shared" si="115"/>
        <v/>
      </c>
      <c r="AU367" s="113" t="str">
        <f t="shared" si="116"/>
        <v/>
      </c>
      <c r="AV367" s="113" t="str">
        <f t="shared" si="117"/>
        <v/>
      </c>
      <c r="AX367" s="114" t="str">
        <f t="shared" si="118"/>
        <v/>
      </c>
      <c r="AY367" s="114" t="str">
        <f t="shared" si="119"/>
        <v/>
      </c>
      <c r="BA367" s="109" t="str">
        <f t="shared" si="120"/>
        <v/>
      </c>
      <c r="BB367" s="109" t="str">
        <f t="shared" si="121"/>
        <v/>
      </c>
      <c r="BD367" s="110" t="str">
        <f t="shared" si="122"/>
        <v/>
      </c>
      <c r="BE367" s="110" t="str">
        <f t="shared" si="123"/>
        <v/>
      </c>
      <c r="BG367" s="111" t="str">
        <f t="shared" si="124"/>
        <v/>
      </c>
      <c r="BH367" s="111" t="str">
        <f t="shared" si="125"/>
        <v/>
      </c>
      <c r="BJ367" s="144" t="str">
        <f t="shared" si="126"/>
        <v/>
      </c>
      <c r="BK367" s="113" t="str">
        <f t="shared" si="127"/>
        <v/>
      </c>
      <c r="BL367" s="114" t="str">
        <f t="shared" si="128"/>
        <v/>
      </c>
      <c r="BM367" s="109" t="str">
        <f t="shared" si="129"/>
        <v/>
      </c>
      <c r="BN367" s="110" t="str">
        <f t="shared" si="130"/>
        <v/>
      </c>
      <c r="BO367" s="145" t="str">
        <f t="shared" si="131"/>
        <v/>
      </c>
      <c r="BP367" s="115" t="str">
        <f t="shared" si="132"/>
        <v/>
      </c>
      <c r="BQ367" s="116" t="str">
        <f t="shared" si="133"/>
        <v/>
      </c>
      <c r="BR367" s="117" t="str">
        <f t="shared" si="134"/>
        <v/>
      </c>
      <c r="BS367" s="118" t="str">
        <f t="shared" si="135"/>
        <v/>
      </c>
      <c r="BT367" s="119" t="str">
        <f t="shared" si="136"/>
        <v/>
      </c>
      <c r="BU367" s="120" t="str">
        <f t="shared" si="137"/>
        <v/>
      </c>
      <c r="BV367" s="115" t="str">
        <f t="shared" si="138"/>
        <v/>
      </c>
      <c r="BW367" s="116" t="str">
        <f t="shared" si="139"/>
        <v/>
      </c>
      <c r="BX367" s="117" t="str">
        <f t="shared" si="140"/>
        <v/>
      </c>
      <c r="BY367" s="118" t="str">
        <f t="shared" si="141"/>
        <v/>
      </c>
      <c r="BZ367" s="119" t="str">
        <f t="shared" si="142"/>
        <v/>
      </c>
      <c r="CA367" s="120" t="str">
        <f t="shared" si="143"/>
        <v/>
      </c>
      <c r="CB367" s="146" t="e">
        <f>VLOOKUP($A367,[1]Peaks!$A$4:$G$21,2)</f>
        <v>#N/A</v>
      </c>
      <c r="CC367" s="146" t="e">
        <f>VLOOKUP($A367,[1]Peaks!$A$4:$G$21,3)</f>
        <v>#N/A</v>
      </c>
      <c r="CD367" s="146" t="e">
        <f>VLOOKUP($A367,[1]Peaks!$A$4:$G$21,4)</f>
        <v>#N/A</v>
      </c>
      <c r="CE367" s="146" t="e">
        <f>VLOOKUP($A367,[1]Peaks!$A$4:$G$21,5)</f>
        <v>#N/A</v>
      </c>
      <c r="CF367" s="146" t="e">
        <f>VLOOKUP($A367,[1]Peaks!$A$4:$G$21,6)</f>
        <v>#N/A</v>
      </c>
      <c r="CG367" s="146" t="e">
        <f>VLOOKUP($A367,[1]Peaks!$A$4:$G$21,7)</f>
        <v>#N/A</v>
      </c>
      <c r="CH367" s="146">
        <f t="shared" si="144"/>
        <v>0</v>
      </c>
      <c r="CI367" s="146">
        <f t="shared" si="145"/>
        <v>0</v>
      </c>
      <c r="CJ367" s="146">
        <f t="shared" si="146"/>
        <v>0</v>
      </c>
      <c r="CK367" s="146">
        <f t="shared" si="147"/>
        <v>0</v>
      </c>
      <c r="CL367" s="146">
        <f t="shared" si="148"/>
        <v>0</v>
      </c>
      <c r="CM367" s="146">
        <f t="shared" si="149"/>
        <v>0</v>
      </c>
      <c r="CN367" s="146">
        <f t="shared" si="150"/>
        <v>0</v>
      </c>
      <c r="CO367" s="146" t="e">
        <f t="shared" si="151"/>
        <v>#N/A</v>
      </c>
      <c r="CP367" s="146" t="e">
        <f t="shared" si="152"/>
        <v>#N/A</v>
      </c>
      <c r="CQ367" s="146" t="e">
        <f t="shared" si="153"/>
        <v>#N/A</v>
      </c>
      <c r="CR367" s="146" t="e">
        <f t="shared" si="154"/>
        <v>#N/A</v>
      </c>
      <c r="CS367" s="146" t="e">
        <f t="shared" si="155"/>
        <v>#N/A</v>
      </c>
      <c r="CT367" s="146" t="e">
        <f t="shared" si="156"/>
        <v>#N/A</v>
      </c>
      <c r="CU367" s="146">
        <f t="shared" si="157"/>
        <v>0</v>
      </c>
      <c r="CV367" s="146">
        <f t="shared" si="158"/>
        <v>0</v>
      </c>
      <c r="CW367" s="146">
        <f t="shared" si="159"/>
        <v>0</v>
      </c>
      <c r="CX367" s="146">
        <f t="shared" si="160"/>
        <v>0</v>
      </c>
      <c r="CY367" s="146">
        <f t="shared" si="161"/>
        <v>0</v>
      </c>
      <c r="CZ367" s="146">
        <f t="shared" si="162"/>
        <v>0</v>
      </c>
      <c r="DA367" s="146" t="e">
        <f t="shared" si="163"/>
        <v>#N/A</v>
      </c>
      <c r="DB367" s="146" t="e">
        <f t="shared" si="164"/>
        <v>#N/A</v>
      </c>
      <c r="DC367" s="146" t="e">
        <f t="shared" si="165"/>
        <v>#N/A</v>
      </c>
      <c r="DD367" s="146" t="e">
        <f t="shared" si="166"/>
        <v>#N/A</v>
      </c>
      <c r="DE367" s="146" t="e">
        <f t="shared" si="167"/>
        <v>#N/A</v>
      </c>
      <c r="DF367" s="146" t="e">
        <f t="shared" si="168"/>
        <v>#N/A</v>
      </c>
    </row>
    <row r="368" spans="2:110" ht="15.75" thickBot="1" x14ac:dyDescent="0.3">
      <c r="B368" s="142"/>
      <c r="G368" s="112"/>
      <c r="H368" s="112"/>
      <c r="I368" s="112"/>
      <c r="J368" s="112"/>
      <c r="K368" s="112"/>
      <c r="L368" s="112"/>
      <c r="M368" s="113"/>
      <c r="N368" s="113"/>
      <c r="O368" s="113"/>
      <c r="P368" s="113"/>
      <c r="Q368" s="113"/>
      <c r="R368" s="113"/>
      <c r="S368" s="114"/>
      <c r="T368" s="114"/>
      <c r="U368" s="114"/>
      <c r="V368" s="114"/>
      <c r="W368" s="114"/>
      <c r="X368" s="114"/>
      <c r="AR368" s="112" t="str">
        <f t="shared" si="114"/>
        <v/>
      </c>
      <c r="AS368" s="112" t="str">
        <f t="shared" si="115"/>
        <v/>
      </c>
      <c r="AU368" s="113" t="str">
        <f t="shared" si="116"/>
        <v/>
      </c>
      <c r="AV368" s="113" t="str">
        <f t="shared" si="117"/>
        <v/>
      </c>
      <c r="AX368" s="114" t="str">
        <f t="shared" si="118"/>
        <v/>
      </c>
      <c r="AY368" s="114" t="str">
        <f t="shared" si="119"/>
        <v/>
      </c>
      <c r="BA368" s="109" t="str">
        <f t="shared" si="120"/>
        <v/>
      </c>
      <c r="BB368" s="109" t="str">
        <f t="shared" si="121"/>
        <v/>
      </c>
      <c r="BD368" s="110" t="str">
        <f t="shared" si="122"/>
        <v/>
      </c>
      <c r="BE368" s="110" t="str">
        <f t="shared" si="123"/>
        <v/>
      </c>
      <c r="BG368" s="111" t="str">
        <f t="shared" si="124"/>
        <v/>
      </c>
      <c r="BH368" s="111" t="str">
        <f t="shared" si="125"/>
        <v/>
      </c>
      <c r="BJ368" s="144" t="str">
        <f t="shared" si="126"/>
        <v/>
      </c>
      <c r="BK368" s="113" t="str">
        <f t="shared" si="127"/>
        <v/>
      </c>
      <c r="BL368" s="114" t="str">
        <f t="shared" si="128"/>
        <v/>
      </c>
      <c r="BM368" s="109" t="str">
        <f t="shared" si="129"/>
        <v/>
      </c>
      <c r="BN368" s="110" t="str">
        <f t="shared" si="130"/>
        <v/>
      </c>
      <c r="BO368" s="145" t="str">
        <f t="shared" si="131"/>
        <v/>
      </c>
      <c r="BP368" s="115" t="str">
        <f t="shared" si="132"/>
        <v/>
      </c>
      <c r="BQ368" s="116" t="str">
        <f t="shared" si="133"/>
        <v/>
      </c>
      <c r="BR368" s="117" t="str">
        <f t="shared" si="134"/>
        <v/>
      </c>
      <c r="BS368" s="118" t="str">
        <f t="shared" si="135"/>
        <v/>
      </c>
      <c r="BT368" s="119" t="str">
        <f t="shared" si="136"/>
        <v/>
      </c>
      <c r="BU368" s="120" t="str">
        <f t="shared" si="137"/>
        <v/>
      </c>
      <c r="BV368" s="115" t="str">
        <f t="shared" si="138"/>
        <v/>
      </c>
      <c r="BW368" s="116" t="str">
        <f t="shared" si="139"/>
        <v/>
      </c>
      <c r="BX368" s="117" t="str">
        <f t="shared" si="140"/>
        <v/>
      </c>
      <c r="BY368" s="118" t="str">
        <f t="shared" si="141"/>
        <v/>
      </c>
      <c r="BZ368" s="119" t="str">
        <f t="shared" si="142"/>
        <v/>
      </c>
      <c r="CA368" s="120" t="str">
        <f t="shared" si="143"/>
        <v/>
      </c>
      <c r="CB368" s="146" t="e">
        <f>VLOOKUP($A368,[1]Peaks!$A$4:$G$21,2)</f>
        <v>#N/A</v>
      </c>
      <c r="CC368" s="146" t="e">
        <f>VLOOKUP($A368,[1]Peaks!$A$4:$G$21,3)</f>
        <v>#N/A</v>
      </c>
      <c r="CD368" s="146" t="e">
        <f>VLOOKUP($A368,[1]Peaks!$A$4:$G$21,4)</f>
        <v>#N/A</v>
      </c>
      <c r="CE368" s="146" t="e">
        <f>VLOOKUP($A368,[1]Peaks!$A$4:$G$21,5)</f>
        <v>#N/A</v>
      </c>
      <c r="CF368" s="146" t="e">
        <f>VLOOKUP($A368,[1]Peaks!$A$4:$G$21,6)</f>
        <v>#N/A</v>
      </c>
      <c r="CG368" s="146" t="e">
        <f>VLOOKUP($A368,[1]Peaks!$A$4:$G$21,7)</f>
        <v>#N/A</v>
      </c>
      <c r="CH368" s="146">
        <f t="shared" si="144"/>
        <v>0</v>
      </c>
      <c r="CI368" s="146">
        <f t="shared" si="145"/>
        <v>0</v>
      </c>
      <c r="CJ368" s="146">
        <f t="shared" si="146"/>
        <v>0</v>
      </c>
      <c r="CK368" s="146">
        <f t="shared" si="147"/>
        <v>0</v>
      </c>
      <c r="CL368" s="146">
        <f t="shared" si="148"/>
        <v>0</v>
      </c>
      <c r="CM368" s="146">
        <f t="shared" si="149"/>
        <v>0</v>
      </c>
      <c r="CN368" s="146">
        <f t="shared" si="150"/>
        <v>0</v>
      </c>
      <c r="CO368" s="146" t="e">
        <f t="shared" si="151"/>
        <v>#N/A</v>
      </c>
      <c r="CP368" s="146" t="e">
        <f t="shared" si="152"/>
        <v>#N/A</v>
      </c>
      <c r="CQ368" s="146" t="e">
        <f t="shared" si="153"/>
        <v>#N/A</v>
      </c>
      <c r="CR368" s="146" t="e">
        <f t="shared" si="154"/>
        <v>#N/A</v>
      </c>
      <c r="CS368" s="146" t="e">
        <f t="shared" si="155"/>
        <v>#N/A</v>
      </c>
      <c r="CT368" s="146" t="e">
        <f t="shared" si="156"/>
        <v>#N/A</v>
      </c>
      <c r="CU368" s="146">
        <f t="shared" si="157"/>
        <v>0</v>
      </c>
      <c r="CV368" s="146">
        <f t="shared" si="158"/>
        <v>0</v>
      </c>
      <c r="CW368" s="146">
        <f t="shared" si="159"/>
        <v>0</v>
      </c>
      <c r="CX368" s="146">
        <f t="shared" si="160"/>
        <v>0</v>
      </c>
      <c r="CY368" s="146">
        <f t="shared" si="161"/>
        <v>0</v>
      </c>
      <c r="CZ368" s="146">
        <f t="shared" si="162"/>
        <v>0</v>
      </c>
      <c r="DA368" s="146" t="e">
        <f t="shared" si="163"/>
        <v>#N/A</v>
      </c>
      <c r="DB368" s="146" t="e">
        <f t="shared" si="164"/>
        <v>#N/A</v>
      </c>
      <c r="DC368" s="146" t="e">
        <f t="shared" si="165"/>
        <v>#N/A</v>
      </c>
      <c r="DD368" s="146" t="e">
        <f t="shared" si="166"/>
        <v>#N/A</v>
      </c>
      <c r="DE368" s="146" t="e">
        <f t="shared" si="167"/>
        <v>#N/A</v>
      </c>
      <c r="DF368" s="146" t="e">
        <f t="shared" si="168"/>
        <v>#N/A</v>
      </c>
    </row>
    <row r="369" spans="1:110" s="60" customFormat="1" ht="15.75" thickBot="1" x14ac:dyDescent="0.3">
      <c r="A369" s="147"/>
      <c r="B369" s="148"/>
      <c r="E369" s="149"/>
      <c r="F369" s="149"/>
      <c r="G369" s="150"/>
      <c r="H369" s="150"/>
      <c r="I369" s="150"/>
      <c r="J369" s="150"/>
      <c r="K369" s="150"/>
      <c r="L369" s="150"/>
      <c r="M369" s="151"/>
      <c r="N369" s="151"/>
      <c r="O369" s="151"/>
      <c r="P369" s="151"/>
      <c r="Q369" s="151"/>
      <c r="R369" s="151"/>
      <c r="S369" s="152"/>
      <c r="T369" s="152"/>
      <c r="U369" s="152"/>
      <c r="V369" s="152"/>
      <c r="W369" s="152"/>
      <c r="X369" s="152"/>
      <c r="Y369" s="109"/>
      <c r="Z369" s="109"/>
      <c r="AA369" s="154"/>
      <c r="AB369" s="154"/>
      <c r="AC369" s="153"/>
      <c r="AD369" s="153"/>
      <c r="AE369" s="153"/>
      <c r="AF369" s="153"/>
      <c r="AG369" s="155"/>
      <c r="AH369" s="155"/>
      <c r="AI369" s="155"/>
      <c r="AJ369" s="155"/>
      <c r="AK369" s="155"/>
      <c r="AL369" s="156"/>
      <c r="AM369" s="156"/>
      <c r="AN369" s="156"/>
      <c r="AO369" s="156"/>
      <c r="AP369" s="156"/>
      <c r="AQ369" s="156"/>
      <c r="AR369" s="112" t="str">
        <f t="shared" si="114"/>
        <v/>
      </c>
      <c r="AS369" s="112" t="str">
        <f t="shared" si="115"/>
        <v/>
      </c>
      <c r="AT369" s="150"/>
      <c r="AU369" s="151" t="str">
        <f t="shared" si="116"/>
        <v/>
      </c>
      <c r="AV369" s="151" t="str">
        <f t="shared" si="117"/>
        <v/>
      </c>
      <c r="AW369" s="151"/>
      <c r="AX369" s="152" t="str">
        <f t="shared" si="118"/>
        <v/>
      </c>
      <c r="AY369" s="152" t="str">
        <f t="shared" si="119"/>
        <v/>
      </c>
      <c r="AZ369" s="152"/>
      <c r="BA369" s="153" t="str">
        <f t="shared" si="120"/>
        <v/>
      </c>
      <c r="BB369" s="153" t="str">
        <f t="shared" si="121"/>
        <v/>
      </c>
      <c r="BC369" s="153"/>
      <c r="BD369" s="155" t="str">
        <f t="shared" si="122"/>
        <v/>
      </c>
      <c r="BE369" s="155" t="str">
        <f t="shared" si="123"/>
        <v/>
      </c>
      <c r="BF369" s="155"/>
      <c r="BG369" s="156" t="str">
        <f t="shared" si="124"/>
        <v/>
      </c>
      <c r="BH369" s="156" t="str">
        <f t="shared" si="125"/>
        <v/>
      </c>
      <c r="BI369" s="156"/>
      <c r="BJ369" s="157" t="str">
        <f t="shared" si="126"/>
        <v/>
      </c>
      <c r="BK369" s="151" t="str">
        <f t="shared" si="127"/>
        <v/>
      </c>
      <c r="BL369" s="152" t="str">
        <f t="shared" si="128"/>
        <v/>
      </c>
      <c r="BM369" s="153" t="str">
        <f t="shared" si="129"/>
        <v/>
      </c>
      <c r="BN369" s="155" t="str">
        <f t="shared" si="130"/>
        <v/>
      </c>
      <c r="BO369" s="158" t="str">
        <f t="shared" si="131"/>
        <v/>
      </c>
      <c r="BP369" s="159" t="str">
        <f t="shared" si="132"/>
        <v/>
      </c>
      <c r="BQ369" s="160" t="str">
        <f t="shared" si="133"/>
        <v/>
      </c>
      <c r="BR369" s="161" t="str">
        <f t="shared" si="134"/>
        <v/>
      </c>
      <c r="BS369" s="162" t="str">
        <f t="shared" si="135"/>
        <v/>
      </c>
      <c r="BT369" s="163" t="str">
        <f t="shared" si="136"/>
        <v/>
      </c>
      <c r="BU369" s="164" t="str">
        <f t="shared" si="137"/>
        <v/>
      </c>
      <c r="BV369" s="159" t="str">
        <f t="shared" si="138"/>
        <v/>
      </c>
      <c r="BW369" s="160" t="str">
        <f t="shared" si="139"/>
        <v/>
      </c>
      <c r="BX369" s="161" t="str">
        <f t="shared" si="140"/>
        <v/>
      </c>
      <c r="BY369" s="162" t="str">
        <f t="shared" si="141"/>
        <v/>
      </c>
      <c r="BZ369" s="163" t="str">
        <f t="shared" si="142"/>
        <v/>
      </c>
      <c r="CA369" s="164" t="str">
        <f t="shared" si="143"/>
        <v/>
      </c>
      <c r="CB369" s="146" t="e">
        <f>VLOOKUP($A369,[1]Peaks!$A$4:$G$21,2)</f>
        <v>#N/A</v>
      </c>
      <c r="CC369" s="146" t="e">
        <f>VLOOKUP($A369,[1]Peaks!$A$4:$G$21,3)</f>
        <v>#N/A</v>
      </c>
      <c r="CD369" s="146" t="e">
        <f>VLOOKUP($A369,[1]Peaks!$A$4:$G$21,4)</f>
        <v>#N/A</v>
      </c>
      <c r="CE369" s="146" t="e">
        <f>VLOOKUP($A369,[1]Peaks!$A$4:$G$21,5)</f>
        <v>#N/A</v>
      </c>
      <c r="CF369" s="146" t="e">
        <f>VLOOKUP($A369,[1]Peaks!$A$4:$G$21,6)</f>
        <v>#N/A</v>
      </c>
      <c r="CG369" s="146" t="e">
        <f>VLOOKUP($A369,[1]Peaks!$A$4:$G$21,7)</f>
        <v>#N/A</v>
      </c>
      <c r="CH369" s="146">
        <f t="shared" si="144"/>
        <v>0</v>
      </c>
      <c r="CI369" s="146">
        <f t="shared" si="145"/>
        <v>0</v>
      </c>
      <c r="CJ369" s="146">
        <f t="shared" si="146"/>
        <v>0</v>
      </c>
      <c r="CK369" s="146">
        <f t="shared" si="147"/>
        <v>0</v>
      </c>
      <c r="CL369" s="146">
        <f t="shared" si="148"/>
        <v>0</v>
      </c>
      <c r="CM369" s="146">
        <f t="shared" si="149"/>
        <v>0</v>
      </c>
      <c r="CN369" s="146">
        <f t="shared" si="150"/>
        <v>0</v>
      </c>
      <c r="CO369" s="146" t="e">
        <f t="shared" si="151"/>
        <v>#N/A</v>
      </c>
      <c r="CP369" s="146" t="e">
        <f t="shared" si="152"/>
        <v>#N/A</v>
      </c>
      <c r="CQ369" s="146" t="e">
        <f t="shared" si="153"/>
        <v>#N/A</v>
      </c>
      <c r="CR369" s="146" t="e">
        <f t="shared" si="154"/>
        <v>#N/A</v>
      </c>
      <c r="CS369" s="146" t="e">
        <f t="shared" si="155"/>
        <v>#N/A</v>
      </c>
      <c r="CT369" s="146" t="e">
        <f t="shared" si="156"/>
        <v>#N/A</v>
      </c>
      <c r="CU369" s="146">
        <f t="shared" si="157"/>
        <v>0</v>
      </c>
      <c r="CV369" s="146">
        <f t="shared" si="158"/>
        <v>0</v>
      </c>
      <c r="CW369" s="146">
        <f t="shared" si="159"/>
        <v>0</v>
      </c>
      <c r="CX369" s="146">
        <f t="shared" si="160"/>
        <v>0</v>
      </c>
      <c r="CY369" s="146">
        <f t="shared" si="161"/>
        <v>0</v>
      </c>
      <c r="CZ369" s="146">
        <f t="shared" si="162"/>
        <v>0</v>
      </c>
      <c r="DA369" s="146" t="e">
        <f t="shared" si="163"/>
        <v>#N/A</v>
      </c>
      <c r="DB369" s="146" t="e">
        <f t="shared" si="164"/>
        <v>#N/A</v>
      </c>
      <c r="DC369" s="146" t="e">
        <f t="shared" si="165"/>
        <v>#N/A</v>
      </c>
      <c r="DD369" s="146" t="e">
        <f t="shared" si="166"/>
        <v>#N/A</v>
      </c>
      <c r="DE369" s="146" t="e">
        <f t="shared" si="167"/>
        <v>#N/A</v>
      </c>
      <c r="DF369" s="146" t="e">
        <f t="shared" si="168"/>
        <v>#N/A</v>
      </c>
    </row>
    <row r="370" spans="1:110" x14ac:dyDescent="0.25">
      <c r="B370" s="142"/>
      <c r="G370" s="112"/>
      <c r="H370" s="112"/>
      <c r="I370" s="112"/>
      <c r="J370" s="112"/>
      <c r="K370" s="112"/>
      <c r="L370" s="112"/>
      <c r="M370" s="113"/>
      <c r="N370" s="113"/>
      <c r="O370" s="113"/>
      <c r="P370" s="113"/>
      <c r="Q370" s="113"/>
      <c r="R370" s="113"/>
      <c r="S370" s="114"/>
      <c r="T370" s="114"/>
      <c r="U370" s="114"/>
      <c r="V370" s="114"/>
      <c r="W370" s="114"/>
      <c r="X370" s="114"/>
      <c r="AR370" s="112" t="str">
        <f t="shared" si="114"/>
        <v/>
      </c>
      <c r="AS370" s="112" t="str">
        <f t="shared" si="115"/>
        <v/>
      </c>
      <c r="AU370" s="113" t="str">
        <f t="shared" si="116"/>
        <v/>
      </c>
      <c r="AV370" s="113" t="str">
        <f t="shared" si="117"/>
        <v/>
      </c>
      <c r="AX370" s="114" t="str">
        <f t="shared" si="118"/>
        <v/>
      </c>
      <c r="AY370" s="114" t="str">
        <f t="shared" si="119"/>
        <v/>
      </c>
      <c r="BA370" s="109" t="str">
        <f t="shared" si="120"/>
        <v/>
      </c>
      <c r="BB370" s="109" t="str">
        <f t="shared" si="121"/>
        <v/>
      </c>
      <c r="BD370" s="110" t="str">
        <f t="shared" si="122"/>
        <v/>
      </c>
      <c r="BE370" s="110" t="str">
        <f t="shared" si="123"/>
        <v/>
      </c>
      <c r="BG370" s="111" t="str">
        <f t="shared" si="124"/>
        <v/>
      </c>
      <c r="BH370" s="111" t="str">
        <f t="shared" si="125"/>
        <v/>
      </c>
      <c r="BJ370" s="144" t="str">
        <f t="shared" si="126"/>
        <v/>
      </c>
      <c r="BK370" s="113" t="str">
        <f t="shared" si="127"/>
        <v/>
      </c>
      <c r="BL370" s="114" t="str">
        <f t="shared" si="128"/>
        <v/>
      </c>
      <c r="BM370" s="109" t="str">
        <f t="shared" si="129"/>
        <v/>
      </c>
      <c r="BN370" s="110" t="str">
        <f t="shared" si="130"/>
        <v/>
      </c>
      <c r="BO370" s="145" t="str">
        <f t="shared" si="131"/>
        <v/>
      </c>
      <c r="BP370" s="115" t="str">
        <f t="shared" si="132"/>
        <v/>
      </c>
      <c r="BQ370" s="116" t="str">
        <f t="shared" si="133"/>
        <v/>
      </c>
      <c r="BR370" s="117" t="str">
        <f t="shared" si="134"/>
        <v/>
      </c>
      <c r="BS370" s="118" t="str">
        <f t="shared" si="135"/>
        <v/>
      </c>
      <c r="BT370" s="119" t="str">
        <f t="shared" si="136"/>
        <v/>
      </c>
      <c r="BU370" s="120" t="str">
        <f t="shared" si="137"/>
        <v/>
      </c>
      <c r="BV370" s="115" t="str">
        <f t="shared" si="138"/>
        <v/>
      </c>
      <c r="BW370" s="116" t="str">
        <f t="shared" si="139"/>
        <v/>
      </c>
      <c r="BX370" s="117" t="str">
        <f t="shared" si="140"/>
        <v/>
      </c>
      <c r="BY370" s="118" t="str">
        <f t="shared" si="141"/>
        <v/>
      </c>
      <c r="BZ370" s="119" t="str">
        <f t="shared" si="142"/>
        <v/>
      </c>
      <c r="CA370" s="120" t="str">
        <f t="shared" si="143"/>
        <v/>
      </c>
      <c r="CB370" s="146" t="e">
        <f>VLOOKUP($A370,[1]Peaks!$A$4:$G$21,2)</f>
        <v>#N/A</v>
      </c>
      <c r="CC370" s="146" t="e">
        <f>VLOOKUP($A370,[1]Peaks!$A$4:$G$21,3)</f>
        <v>#N/A</v>
      </c>
      <c r="CD370" s="146" t="e">
        <f>VLOOKUP($A370,[1]Peaks!$A$4:$G$21,4)</f>
        <v>#N/A</v>
      </c>
      <c r="CE370" s="146" t="e">
        <f>VLOOKUP($A370,[1]Peaks!$A$4:$G$21,5)</f>
        <v>#N/A</v>
      </c>
      <c r="CF370" s="146" t="e">
        <f>VLOOKUP($A370,[1]Peaks!$A$4:$G$21,6)</f>
        <v>#N/A</v>
      </c>
      <c r="CG370" s="146" t="e">
        <f>VLOOKUP($A370,[1]Peaks!$A$4:$G$21,7)</f>
        <v>#N/A</v>
      </c>
      <c r="CH370" s="146">
        <f t="shared" si="144"/>
        <v>0</v>
      </c>
      <c r="CI370" s="146">
        <f t="shared" si="145"/>
        <v>0</v>
      </c>
      <c r="CJ370" s="146">
        <f t="shared" si="146"/>
        <v>0</v>
      </c>
      <c r="CK370" s="146">
        <f t="shared" si="147"/>
        <v>0</v>
      </c>
      <c r="CL370" s="146">
        <f t="shared" si="148"/>
        <v>0</v>
      </c>
      <c r="CM370" s="146">
        <f t="shared" si="149"/>
        <v>0</v>
      </c>
      <c r="CN370" s="146">
        <f t="shared" si="150"/>
        <v>0</v>
      </c>
      <c r="CO370" s="146" t="e">
        <f t="shared" si="151"/>
        <v>#N/A</v>
      </c>
      <c r="CP370" s="146" t="e">
        <f t="shared" si="152"/>
        <v>#N/A</v>
      </c>
      <c r="CQ370" s="146" t="e">
        <f t="shared" si="153"/>
        <v>#N/A</v>
      </c>
      <c r="CR370" s="146" t="e">
        <f t="shared" si="154"/>
        <v>#N/A</v>
      </c>
      <c r="CS370" s="146" t="e">
        <f t="shared" si="155"/>
        <v>#N/A</v>
      </c>
      <c r="CT370" s="146" t="e">
        <f t="shared" si="156"/>
        <v>#N/A</v>
      </c>
      <c r="CU370" s="146">
        <f t="shared" si="157"/>
        <v>0</v>
      </c>
      <c r="CV370" s="146">
        <f t="shared" si="158"/>
        <v>0</v>
      </c>
      <c r="CW370" s="146">
        <f t="shared" si="159"/>
        <v>0</v>
      </c>
      <c r="CX370" s="146">
        <f t="shared" si="160"/>
        <v>0</v>
      </c>
      <c r="CY370" s="146">
        <f t="shared" si="161"/>
        <v>0</v>
      </c>
      <c r="CZ370" s="146">
        <f t="shared" si="162"/>
        <v>0</v>
      </c>
      <c r="DA370" s="146" t="e">
        <f t="shared" si="163"/>
        <v>#N/A</v>
      </c>
      <c r="DB370" s="146" t="e">
        <f t="shared" si="164"/>
        <v>#N/A</v>
      </c>
      <c r="DC370" s="146" t="e">
        <f t="shared" si="165"/>
        <v>#N/A</v>
      </c>
      <c r="DD370" s="146" t="e">
        <f t="shared" si="166"/>
        <v>#N/A</v>
      </c>
      <c r="DE370" s="146" t="e">
        <f t="shared" si="167"/>
        <v>#N/A</v>
      </c>
      <c r="DF370" s="146" t="e">
        <f t="shared" si="168"/>
        <v>#N/A</v>
      </c>
    </row>
    <row r="371" spans="1:110" x14ac:dyDescent="0.25">
      <c r="B371" s="142"/>
      <c r="G371" s="112"/>
      <c r="H371" s="112"/>
      <c r="I371" s="112"/>
      <c r="J371" s="112"/>
      <c r="K371" s="112"/>
      <c r="L371" s="112"/>
      <c r="M371" s="113"/>
      <c r="N371" s="113"/>
      <c r="O371" s="113"/>
      <c r="P371" s="113"/>
      <c r="Q371" s="113"/>
      <c r="R371" s="113"/>
      <c r="S371" s="114"/>
      <c r="T371" s="114"/>
      <c r="U371" s="114"/>
      <c r="V371" s="114"/>
      <c r="W371" s="114"/>
      <c r="X371" s="114"/>
      <c r="AR371" s="112" t="str">
        <f t="shared" si="114"/>
        <v/>
      </c>
      <c r="AS371" s="112" t="str">
        <f t="shared" si="115"/>
        <v/>
      </c>
      <c r="AU371" s="113" t="str">
        <f t="shared" si="116"/>
        <v/>
      </c>
      <c r="AV371" s="113" t="str">
        <f t="shared" si="117"/>
        <v/>
      </c>
      <c r="AX371" s="114" t="str">
        <f t="shared" si="118"/>
        <v/>
      </c>
      <c r="AY371" s="114" t="str">
        <f t="shared" si="119"/>
        <v/>
      </c>
      <c r="BA371" s="109" t="str">
        <f t="shared" si="120"/>
        <v/>
      </c>
      <c r="BB371" s="109" t="str">
        <f t="shared" si="121"/>
        <v/>
      </c>
      <c r="BD371" s="110" t="str">
        <f t="shared" si="122"/>
        <v/>
      </c>
      <c r="BE371" s="110" t="str">
        <f t="shared" si="123"/>
        <v/>
      </c>
      <c r="BG371" s="111" t="str">
        <f t="shared" si="124"/>
        <v/>
      </c>
      <c r="BH371" s="111" t="str">
        <f t="shared" si="125"/>
        <v/>
      </c>
      <c r="BJ371" s="144" t="str">
        <f t="shared" si="126"/>
        <v/>
      </c>
      <c r="BK371" s="113" t="str">
        <f t="shared" si="127"/>
        <v/>
      </c>
      <c r="BL371" s="114" t="str">
        <f t="shared" si="128"/>
        <v/>
      </c>
      <c r="BM371" s="109" t="str">
        <f t="shared" si="129"/>
        <v/>
      </c>
      <c r="BN371" s="110" t="str">
        <f t="shared" si="130"/>
        <v/>
      </c>
      <c r="BO371" s="145" t="str">
        <f t="shared" si="131"/>
        <v/>
      </c>
      <c r="BP371" s="115" t="str">
        <f t="shared" si="132"/>
        <v/>
      </c>
      <c r="BQ371" s="116" t="str">
        <f t="shared" si="133"/>
        <v/>
      </c>
      <c r="BR371" s="117" t="str">
        <f t="shared" si="134"/>
        <v/>
      </c>
      <c r="BS371" s="118" t="str">
        <f t="shared" si="135"/>
        <v/>
      </c>
      <c r="BT371" s="119" t="str">
        <f t="shared" si="136"/>
        <v/>
      </c>
      <c r="BU371" s="120" t="str">
        <f t="shared" si="137"/>
        <v/>
      </c>
      <c r="BV371" s="115" t="str">
        <f t="shared" si="138"/>
        <v/>
      </c>
      <c r="BW371" s="116" t="str">
        <f t="shared" si="139"/>
        <v/>
      </c>
      <c r="BX371" s="117" t="str">
        <f t="shared" si="140"/>
        <v/>
      </c>
      <c r="BY371" s="118" t="str">
        <f t="shared" si="141"/>
        <v/>
      </c>
      <c r="BZ371" s="119" t="str">
        <f t="shared" si="142"/>
        <v/>
      </c>
      <c r="CA371" s="120" t="str">
        <f t="shared" si="143"/>
        <v/>
      </c>
      <c r="CB371" s="146" t="e">
        <f>VLOOKUP($A371,[1]Peaks!$A$4:$G$21,2)</f>
        <v>#N/A</v>
      </c>
      <c r="CC371" s="146" t="e">
        <f>VLOOKUP($A371,[1]Peaks!$A$4:$G$21,3)</f>
        <v>#N/A</v>
      </c>
      <c r="CD371" s="146" t="e">
        <f>VLOOKUP($A371,[1]Peaks!$A$4:$G$21,4)</f>
        <v>#N/A</v>
      </c>
      <c r="CE371" s="146" t="e">
        <f>VLOOKUP($A371,[1]Peaks!$A$4:$G$21,5)</f>
        <v>#N/A</v>
      </c>
      <c r="CF371" s="146" t="e">
        <f>VLOOKUP($A371,[1]Peaks!$A$4:$G$21,6)</f>
        <v>#N/A</v>
      </c>
      <c r="CG371" s="146" t="e">
        <f>VLOOKUP($A371,[1]Peaks!$A$4:$G$21,7)</f>
        <v>#N/A</v>
      </c>
      <c r="CH371" s="146">
        <f t="shared" si="144"/>
        <v>0</v>
      </c>
      <c r="CI371" s="146">
        <f t="shared" si="145"/>
        <v>0</v>
      </c>
      <c r="CJ371" s="146">
        <f t="shared" si="146"/>
        <v>0</v>
      </c>
      <c r="CK371" s="146">
        <f t="shared" si="147"/>
        <v>0</v>
      </c>
      <c r="CL371" s="146">
        <f t="shared" si="148"/>
        <v>0</v>
      </c>
      <c r="CM371" s="146">
        <f t="shared" si="149"/>
        <v>0</v>
      </c>
      <c r="CN371" s="146">
        <f t="shared" si="150"/>
        <v>0</v>
      </c>
      <c r="CO371" s="146" t="e">
        <f t="shared" si="151"/>
        <v>#N/A</v>
      </c>
      <c r="CP371" s="146" t="e">
        <f t="shared" si="152"/>
        <v>#N/A</v>
      </c>
      <c r="CQ371" s="146" t="e">
        <f t="shared" si="153"/>
        <v>#N/A</v>
      </c>
      <c r="CR371" s="146" t="e">
        <f t="shared" si="154"/>
        <v>#N/A</v>
      </c>
      <c r="CS371" s="146" t="e">
        <f t="shared" si="155"/>
        <v>#N/A</v>
      </c>
      <c r="CT371" s="146" t="e">
        <f t="shared" si="156"/>
        <v>#N/A</v>
      </c>
      <c r="CU371" s="146">
        <f t="shared" si="157"/>
        <v>0</v>
      </c>
      <c r="CV371" s="146">
        <f t="shared" si="158"/>
        <v>0</v>
      </c>
      <c r="CW371" s="146">
        <f t="shared" si="159"/>
        <v>0</v>
      </c>
      <c r="CX371" s="146">
        <f t="shared" si="160"/>
        <v>0</v>
      </c>
      <c r="CY371" s="146">
        <f t="shared" si="161"/>
        <v>0</v>
      </c>
      <c r="CZ371" s="146">
        <f t="shared" si="162"/>
        <v>0</v>
      </c>
      <c r="DA371" s="146" t="e">
        <f t="shared" si="163"/>
        <v>#N/A</v>
      </c>
      <c r="DB371" s="146" t="e">
        <f t="shared" si="164"/>
        <v>#N/A</v>
      </c>
      <c r="DC371" s="146" t="e">
        <f t="shared" si="165"/>
        <v>#N/A</v>
      </c>
      <c r="DD371" s="146" t="e">
        <f t="shared" si="166"/>
        <v>#N/A</v>
      </c>
      <c r="DE371" s="146" t="e">
        <f t="shared" si="167"/>
        <v>#N/A</v>
      </c>
      <c r="DF371" s="146" t="e">
        <f t="shared" si="168"/>
        <v>#N/A</v>
      </c>
    </row>
    <row r="372" spans="1:110" x14ac:dyDescent="0.25">
      <c r="B372" s="142"/>
      <c r="G372" s="112"/>
      <c r="H372" s="112"/>
      <c r="I372" s="112"/>
      <c r="J372" s="112"/>
      <c r="K372" s="112"/>
      <c r="L372" s="112"/>
      <c r="M372" s="113"/>
      <c r="N372" s="113"/>
      <c r="O372" s="113"/>
      <c r="P372" s="113"/>
      <c r="Q372" s="113"/>
      <c r="R372" s="113"/>
      <c r="S372" s="114"/>
      <c r="T372" s="114"/>
      <c r="U372" s="114"/>
      <c r="V372" s="114"/>
      <c r="W372" s="114"/>
      <c r="X372" s="114"/>
      <c r="AR372" s="112" t="str">
        <f t="shared" si="114"/>
        <v/>
      </c>
      <c r="AS372" s="112" t="str">
        <f t="shared" si="115"/>
        <v/>
      </c>
      <c r="AU372" s="113" t="str">
        <f t="shared" si="116"/>
        <v/>
      </c>
      <c r="AV372" s="113" t="str">
        <f t="shared" si="117"/>
        <v/>
      </c>
      <c r="AX372" s="114" t="str">
        <f t="shared" si="118"/>
        <v/>
      </c>
      <c r="AY372" s="114" t="str">
        <f t="shared" si="119"/>
        <v/>
      </c>
      <c r="BA372" s="109" t="str">
        <f t="shared" si="120"/>
        <v/>
      </c>
      <c r="BB372" s="109" t="str">
        <f t="shared" si="121"/>
        <v/>
      </c>
      <c r="BD372" s="110" t="str">
        <f t="shared" si="122"/>
        <v/>
      </c>
      <c r="BE372" s="110" t="str">
        <f t="shared" si="123"/>
        <v/>
      </c>
      <c r="BG372" s="111" t="str">
        <f t="shared" si="124"/>
        <v/>
      </c>
      <c r="BH372" s="111" t="str">
        <f t="shared" si="125"/>
        <v/>
      </c>
      <c r="BJ372" s="144" t="str">
        <f t="shared" si="126"/>
        <v/>
      </c>
      <c r="BK372" s="113" t="str">
        <f t="shared" si="127"/>
        <v/>
      </c>
      <c r="BL372" s="114" t="str">
        <f t="shared" si="128"/>
        <v/>
      </c>
      <c r="BM372" s="109" t="str">
        <f t="shared" si="129"/>
        <v/>
      </c>
      <c r="BN372" s="110" t="str">
        <f t="shared" si="130"/>
        <v/>
      </c>
      <c r="BO372" s="145" t="str">
        <f t="shared" si="131"/>
        <v/>
      </c>
      <c r="BP372" s="115" t="str">
        <f t="shared" si="132"/>
        <v/>
      </c>
      <c r="BQ372" s="116" t="str">
        <f t="shared" si="133"/>
        <v/>
      </c>
      <c r="BR372" s="117" t="str">
        <f t="shared" si="134"/>
        <v/>
      </c>
      <c r="BS372" s="118" t="str">
        <f t="shared" si="135"/>
        <v/>
      </c>
      <c r="BT372" s="119" t="str">
        <f t="shared" si="136"/>
        <v/>
      </c>
      <c r="BU372" s="120" t="str">
        <f t="shared" si="137"/>
        <v/>
      </c>
      <c r="BV372" s="115" t="str">
        <f t="shared" si="138"/>
        <v/>
      </c>
      <c r="BW372" s="116" t="str">
        <f t="shared" si="139"/>
        <v/>
      </c>
      <c r="BX372" s="117" t="str">
        <f t="shared" si="140"/>
        <v/>
      </c>
      <c r="BY372" s="118" t="str">
        <f t="shared" si="141"/>
        <v/>
      </c>
      <c r="BZ372" s="119" t="str">
        <f t="shared" si="142"/>
        <v/>
      </c>
      <c r="CA372" s="120" t="str">
        <f t="shared" si="143"/>
        <v/>
      </c>
      <c r="CB372" s="146" t="e">
        <f>VLOOKUP($A372,[1]Peaks!$A$4:$G$21,2)</f>
        <v>#N/A</v>
      </c>
      <c r="CC372" s="146" t="e">
        <f>VLOOKUP($A372,[1]Peaks!$A$4:$G$21,3)</f>
        <v>#N/A</v>
      </c>
      <c r="CD372" s="146" t="e">
        <f>VLOOKUP($A372,[1]Peaks!$A$4:$G$21,4)</f>
        <v>#N/A</v>
      </c>
      <c r="CE372" s="146" t="e">
        <f>VLOOKUP($A372,[1]Peaks!$A$4:$G$21,5)</f>
        <v>#N/A</v>
      </c>
      <c r="CF372" s="146" t="e">
        <f>VLOOKUP($A372,[1]Peaks!$A$4:$G$21,6)</f>
        <v>#N/A</v>
      </c>
      <c r="CG372" s="146" t="e">
        <f>VLOOKUP($A372,[1]Peaks!$A$4:$G$21,7)</f>
        <v>#N/A</v>
      </c>
      <c r="CH372" s="146">
        <f t="shared" si="144"/>
        <v>0</v>
      </c>
      <c r="CI372" s="146">
        <f t="shared" si="145"/>
        <v>0</v>
      </c>
      <c r="CJ372" s="146">
        <f t="shared" si="146"/>
        <v>0</v>
      </c>
      <c r="CK372" s="146">
        <f t="shared" si="147"/>
        <v>0</v>
      </c>
      <c r="CL372" s="146">
        <f t="shared" si="148"/>
        <v>0</v>
      </c>
      <c r="CM372" s="146">
        <f t="shared" si="149"/>
        <v>0</v>
      </c>
      <c r="CN372" s="146">
        <f t="shared" si="150"/>
        <v>0</v>
      </c>
      <c r="CO372" s="146" t="e">
        <f t="shared" si="151"/>
        <v>#N/A</v>
      </c>
      <c r="CP372" s="146" t="e">
        <f t="shared" si="152"/>
        <v>#N/A</v>
      </c>
      <c r="CQ372" s="146" t="e">
        <f t="shared" si="153"/>
        <v>#N/A</v>
      </c>
      <c r="CR372" s="146" t="e">
        <f t="shared" si="154"/>
        <v>#N/A</v>
      </c>
      <c r="CS372" s="146" t="e">
        <f t="shared" si="155"/>
        <v>#N/A</v>
      </c>
      <c r="CT372" s="146" t="e">
        <f t="shared" si="156"/>
        <v>#N/A</v>
      </c>
      <c r="CU372" s="146">
        <f t="shared" si="157"/>
        <v>0</v>
      </c>
      <c r="CV372" s="146">
        <f t="shared" si="158"/>
        <v>0</v>
      </c>
      <c r="CW372" s="146">
        <f t="shared" si="159"/>
        <v>0</v>
      </c>
      <c r="CX372" s="146">
        <f t="shared" si="160"/>
        <v>0</v>
      </c>
      <c r="CY372" s="146">
        <f t="shared" si="161"/>
        <v>0</v>
      </c>
      <c r="CZ372" s="146">
        <f t="shared" si="162"/>
        <v>0</v>
      </c>
      <c r="DA372" s="146" t="e">
        <f t="shared" si="163"/>
        <v>#N/A</v>
      </c>
      <c r="DB372" s="146" t="e">
        <f t="shared" si="164"/>
        <v>#N/A</v>
      </c>
      <c r="DC372" s="146" t="e">
        <f t="shared" si="165"/>
        <v>#N/A</v>
      </c>
      <c r="DD372" s="146" t="e">
        <f t="shared" si="166"/>
        <v>#N/A</v>
      </c>
      <c r="DE372" s="146" t="e">
        <f t="shared" si="167"/>
        <v>#N/A</v>
      </c>
      <c r="DF372" s="146" t="e">
        <f t="shared" si="168"/>
        <v>#N/A</v>
      </c>
    </row>
    <row r="373" spans="1:110" x14ac:dyDescent="0.25">
      <c r="B373" s="142"/>
      <c r="G373" s="112"/>
      <c r="H373" s="112"/>
      <c r="I373" s="112"/>
      <c r="J373" s="112"/>
      <c r="K373" s="112"/>
      <c r="L373" s="112"/>
      <c r="M373" s="113"/>
      <c r="N373" s="113"/>
      <c r="O373" s="113"/>
      <c r="P373" s="113"/>
      <c r="Q373" s="113"/>
      <c r="R373" s="113"/>
      <c r="S373" s="114"/>
      <c r="T373" s="114"/>
      <c r="U373" s="114"/>
      <c r="V373" s="114"/>
      <c r="W373" s="114"/>
      <c r="X373" s="114"/>
      <c r="AR373" s="112" t="str">
        <f t="shared" si="114"/>
        <v/>
      </c>
      <c r="AS373" s="112" t="str">
        <f t="shared" si="115"/>
        <v/>
      </c>
      <c r="AU373" s="113" t="str">
        <f t="shared" si="116"/>
        <v/>
      </c>
      <c r="AV373" s="113" t="str">
        <f t="shared" si="117"/>
        <v/>
      </c>
      <c r="AX373" s="114" t="str">
        <f t="shared" si="118"/>
        <v/>
      </c>
      <c r="AY373" s="114" t="str">
        <f t="shared" si="119"/>
        <v/>
      </c>
      <c r="BA373" s="109" t="str">
        <f t="shared" si="120"/>
        <v/>
      </c>
      <c r="BB373" s="109" t="str">
        <f t="shared" si="121"/>
        <v/>
      </c>
      <c r="BD373" s="110" t="str">
        <f t="shared" si="122"/>
        <v/>
      </c>
      <c r="BE373" s="110" t="str">
        <f t="shared" si="123"/>
        <v/>
      </c>
      <c r="BG373" s="111" t="str">
        <f t="shared" si="124"/>
        <v/>
      </c>
      <c r="BH373" s="111" t="str">
        <f t="shared" si="125"/>
        <v/>
      </c>
      <c r="BJ373" s="144" t="str">
        <f t="shared" si="126"/>
        <v/>
      </c>
      <c r="BK373" s="113" t="str">
        <f t="shared" si="127"/>
        <v/>
      </c>
      <c r="BL373" s="114" t="str">
        <f t="shared" si="128"/>
        <v/>
      </c>
      <c r="BM373" s="109" t="str">
        <f t="shared" si="129"/>
        <v/>
      </c>
      <c r="BN373" s="110" t="str">
        <f t="shared" si="130"/>
        <v/>
      </c>
      <c r="BO373" s="145" t="str">
        <f t="shared" si="131"/>
        <v/>
      </c>
      <c r="BP373" s="115" t="str">
        <f t="shared" si="132"/>
        <v/>
      </c>
      <c r="BQ373" s="116" t="str">
        <f t="shared" si="133"/>
        <v/>
      </c>
      <c r="BR373" s="117" t="str">
        <f t="shared" si="134"/>
        <v/>
      </c>
      <c r="BS373" s="118" t="str">
        <f t="shared" si="135"/>
        <v/>
      </c>
      <c r="BT373" s="119" t="str">
        <f t="shared" si="136"/>
        <v/>
      </c>
      <c r="BU373" s="120" t="str">
        <f t="shared" si="137"/>
        <v/>
      </c>
      <c r="BV373" s="115" t="str">
        <f t="shared" si="138"/>
        <v/>
      </c>
      <c r="BW373" s="116" t="str">
        <f t="shared" si="139"/>
        <v/>
      </c>
      <c r="BX373" s="117" t="str">
        <f t="shared" si="140"/>
        <v/>
      </c>
      <c r="BY373" s="118" t="str">
        <f t="shared" si="141"/>
        <v/>
      </c>
      <c r="BZ373" s="119" t="str">
        <f t="shared" si="142"/>
        <v/>
      </c>
      <c r="CA373" s="120" t="str">
        <f t="shared" si="143"/>
        <v/>
      </c>
      <c r="CB373" s="146" t="e">
        <f>VLOOKUP($A373,[1]Peaks!$A$4:$G$21,2)</f>
        <v>#N/A</v>
      </c>
      <c r="CC373" s="146" t="e">
        <f>VLOOKUP($A373,[1]Peaks!$A$4:$G$21,3)</f>
        <v>#N/A</v>
      </c>
      <c r="CD373" s="146" t="e">
        <f>VLOOKUP($A373,[1]Peaks!$A$4:$G$21,4)</f>
        <v>#N/A</v>
      </c>
      <c r="CE373" s="146" t="e">
        <f>VLOOKUP($A373,[1]Peaks!$A$4:$G$21,5)</f>
        <v>#N/A</v>
      </c>
      <c r="CF373" s="146" t="e">
        <f>VLOOKUP($A373,[1]Peaks!$A$4:$G$21,6)</f>
        <v>#N/A</v>
      </c>
      <c r="CG373" s="146" t="e">
        <f>VLOOKUP($A373,[1]Peaks!$A$4:$G$21,7)</f>
        <v>#N/A</v>
      </c>
      <c r="CH373" s="146">
        <f t="shared" si="144"/>
        <v>0</v>
      </c>
      <c r="CI373" s="146">
        <f t="shared" si="145"/>
        <v>0</v>
      </c>
      <c r="CJ373" s="146">
        <f t="shared" si="146"/>
        <v>0</v>
      </c>
      <c r="CK373" s="146">
        <f t="shared" si="147"/>
        <v>0</v>
      </c>
      <c r="CL373" s="146">
        <f t="shared" si="148"/>
        <v>0</v>
      </c>
      <c r="CM373" s="146">
        <f t="shared" si="149"/>
        <v>0</v>
      </c>
      <c r="CN373" s="146">
        <f t="shared" si="150"/>
        <v>0</v>
      </c>
      <c r="CO373" s="146" t="e">
        <f t="shared" si="151"/>
        <v>#N/A</v>
      </c>
      <c r="CP373" s="146" t="e">
        <f t="shared" si="152"/>
        <v>#N/A</v>
      </c>
      <c r="CQ373" s="146" t="e">
        <f t="shared" si="153"/>
        <v>#N/A</v>
      </c>
      <c r="CR373" s="146" t="e">
        <f t="shared" si="154"/>
        <v>#N/A</v>
      </c>
      <c r="CS373" s="146" t="e">
        <f t="shared" si="155"/>
        <v>#N/A</v>
      </c>
      <c r="CT373" s="146" t="e">
        <f t="shared" si="156"/>
        <v>#N/A</v>
      </c>
      <c r="CU373" s="146">
        <f t="shared" si="157"/>
        <v>0</v>
      </c>
      <c r="CV373" s="146">
        <f t="shared" si="158"/>
        <v>0</v>
      </c>
      <c r="CW373" s="146">
        <f t="shared" si="159"/>
        <v>0</v>
      </c>
      <c r="CX373" s="146">
        <f t="shared" si="160"/>
        <v>0</v>
      </c>
      <c r="CY373" s="146">
        <f t="shared" si="161"/>
        <v>0</v>
      </c>
      <c r="CZ373" s="146">
        <f t="shared" si="162"/>
        <v>0</v>
      </c>
      <c r="DA373" s="146" t="e">
        <f t="shared" si="163"/>
        <v>#N/A</v>
      </c>
      <c r="DB373" s="146" t="e">
        <f t="shared" si="164"/>
        <v>#N/A</v>
      </c>
      <c r="DC373" s="146" t="e">
        <f t="shared" si="165"/>
        <v>#N/A</v>
      </c>
      <c r="DD373" s="146" t="e">
        <f t="shared" si="166"/>
        <v>#N/A</v>
      </c>
      <c r="DE373" s="146" t="e">
        <f t="shared" si="167"/>
        <v>#N/A</v>
      </c>
      <c r="DF373" s="146" t="e">
        <f t="shared" si="168"/>
        <v>#N/A</v>
      </c>
    </row>
    <row r="374" spans="1:110" x14ac:dyDescent="0.25">
      <c r="B374" s="142"/>
      <c r="G374" s="112"/>
      <c r="H374" s="112"/>
      <c r="I374" s="112"/>
      <c r="J374" s="112"/>
      <c r="K374" s="112"/>
      <c r="L374" s="112"/>
      <c r="M374" s="113"/>
      <c r="N374" s="113"/>
      <c r="O374" s="113"/>
      <c r="P374" s="113"/>
      <c r="Q374" s="113"/>
      <c r="R374" s="113"/>
      <c r="S374" s="114"/>
      <c r="T374" s="114"/>
      <c r="U374" s="114"/>
      <c r="V374" s="114"/>
      <c r="W374" s="114"/>
      <c r="X374" s="114"/>
      <c r="AR374" s="112" t="str">
        <f t="shared" si="114"/>
        <v/>
      </c>
      <c r="AS374" s="112" t="str">
        <f t="shared" si="115"/>
        <v/>
      </c>
      <c r="AU374" s="113" t="str">
        <f t="shared" si="116"/>
        <v/>
      </c>
      <c r="AV374" s="113" t="str">
        <f t="shared" si="117"/>
        <v/>
      </c>
      <c r="AX374" s="114" t="str">
        <f t="shared" si="118"/>
        <v/>
      </c>
      <c r="AY374" s="114" t="str">
        <f t="shared" si="119"/>
        <v/>
      </c>
      <c r="BA374" s="109" t="str">
        <f t="shared" si="120"/>
        <v/>
      </c>
      <c r="BB374" s="109" t="str">
        <f t="shared" si="121"/>
        <v/>
      </c>
      <c r="BD374" s="110" t="str">
        <f t="shared" si="122"/>
        <v/>
      </c>
      <c r="BE374" s="110" t="str">
        <f t="shared" si="123"/>
        <v/>
      </c>
      <c r="BG374" s="111" t="str">
        <f t="shared" si="124"/>
        <v/>
      </c>
      <c r="BH374" s="111" t="str">
        <f t="shared" si="125"/>
        <v/>
      </c>
      <c r="BJ374" s="144" t="str">
        <f t="shared" si="126"/>
        <v/>
      </c>
      <c r="BK374" s="113" t="str">
        <f t="shared" si="127"/>
        <v/>
      </c>
      <c r="BL374" s="114" t="str">
        <f t="shared" si="128"/>
        <v/>
      </c>
      <c r="BM374" s="109" t="str">
        <f t="shared" si="129"/>
        <v/>
      </c>
      <c r="BN374" s="110" t="str">
        <f t="shared" si="130"/>
        <v/>
      </c>
      <c r="BO374" s="145" t="str">
        <f t="shared" si="131"/>
        <v/>
      </c>
      <c r="BP374" s="115" t="str">
        <f t="shared" si="132"/>
        <v/>
      </c>
      <c r="BQ374" s="116" t="str">
        <f t="shared" si="133"/>
        <v/>
      </c>
      <c r="BR374" s="117" t="str">
        <f t="shared" si="134"/>
        <v/>
      </c>
      <c r="BS374" s="118" t="str">
        <f t="shared" si="135"/>
        <v/>
      </c>
      <c r="BT374" s="119" t="str">
        <f t="shared" si="136"/>
        <v/>
      </c>
      <c r="BU374" s="120" t="str">
        <f t="shared" si="137"/>
        <v/>
      </c>
      <c r="BV374" s="115" t="str">
        <f t="shared" si="138"/>
        <v/>
      </c>
      <c r="BW374" s="116" t="str">
        <f t="shared" si="139"/>
        <v/>
      </c>
      <c r="BX374" s="117" t="str">
        <f t="shared" si="140"/>
        <v/>
      </c>
      <c r="BY374" s="118" t="str">
        <f t="shared" si="141"/>
        <v/>
      </c>
      <c r="BZ374" s="119" t="str">
        <f t="shared" si="142"/>
        <v/>
      </c>
      <c r="CA374" s="120" t="str">
        <f t="shared" si="143"/>
        <v/>
      </c>
      <c r="CB374" s="146" t="e">
        <f>VLOOKUP($A374,[1]Peaks!$A$4:$G$21,2)</f>
        <v>#N/A</v>
      </c>
      <c r="CC374" s="146" t="e">
        <f>VLOOKUP($A374,[1]Peaks!$A$4:$G$21,3)</f>
        <v>#N/A</v>
      </c>
      <c r="CD374" s="146" t="e">
        <f>VLOOKUP($A374,[1]Peaks!$A$4:$G$21,4)</f>
        <v>#N/A</v>
      </c>
      <c r="CE374" s="146" t="e">
        <f>VLOOKUP($A374,[1]Peaks!$A$4:$G$21,5)</f>
        <v>#N/A</v>
      </c>
      <c r="CF374" s="146" t="e">
        <f>VLOOKUP($A374,[1]Peaks!$A$4:$G$21,6)</f>
        <v>#N/A</v>
      </c>
      <c r="CG374" s="146" t="e">
        <f>VLOOKUP($A374,[1]Peaks!$A$4:$G$21,7)</f>
        <v>#N/A</v>
      </c>
      <c r="CH374" s="146">
        <f t="shared" si="144"/>
        <v>0</v>
      </c>
      <c r="CI374" s="146">
        <f t="shared" si="145"/>
        <v>0</v>
      </c>
      <c r="CJ374" s="146">
        <f t="shared" si="146"/>
        <v>0</v>
      </c>
      <c r="CK374" s="146">
        <f t="shared" si="147"/>
        <v>0</v>
      </c>
      <c r="CL374" s="146">
        <f t="shared" si="148"/>
        <v>0</v>
      </c>
      <c r="CM374" s="146">
        <f t="shared" si="149"/>
        <v>0</v>
      </c>
      <c r="CN374" s="146">
        <f t="shared" si="150"/>
        <v>0</v>
      </c>
      <c r="CO374" s="146" t="e">
        <f t="shared" si="151"/>
        <v>#N/A</v>
      </c>
      <c r="CP374" s="146" t="e">
        <f t="shared" si="152"/>
        <v>#N/A</v>
      </c>
      <c r="CQ374" s="146" t="e">
        <f t="shared" si="153"/>
        <v>#N/A</v>
      </c>
      <c r="CR374" s="146" t="e">
        <f t="shared" si="154"/>
        <v>#N/A</v>
      </c>
      <c r="CS374" s="146" t="e">
        <f t="shared" si="155"/>
        <v>#N/A</v>
      </c>
      <c r="CT374" s="146" t="e">
        <f t="shared" si="156"/>
        <v>#N/A</v>
      </c>
      <c r="CU374" s="146">
        <f t="shared" si="157"/>
        <v>0</v>
      </c>
      <c r="CV374" s="146">
        <f t="shared" si="158"/>
        <v>0</v>
      </c>
      <c r="CW374" s="146">
        <f t="shared" si="159"/>
        <v>0</v>
      </c>
      <c r="CX374" s="146">
        <f t="shared" si="160"/>
        <v>0</v>
      </c>
      <c r="CY374" s="146">
        <f t="shared" si="161"/>
        <v>0</v>
      </c>
      <c r="CZ374" s="146">
        <f t="shared" si="162"/>
        <v>0</v>
      </c>
      <c r="DA374" s="146" t="e">
        <f t="shared" si="163"/>
        <v>#N/A</v>
      </c>
      <c r="DB374" s="146" t="e">
        <f t="shared" si="164"/>
        <v>#N/A</v>
      </c>
      <c r="DC374" s="146" t="e">
        <f t="shared" si="165"/>
        <v>#N/A</v>
      </c>
      <c r="DD374" s="146" t="e">
        <f t="shared" si="166"/>
        <v>#N/A</v>
      </c>
      <c r="DE374" s="146" t="e">
        <f t="shared" si="167"/>
        <v>#N/A</v>
      </c>
      <c r="DF374" s="146" t="e">
        <f t="shared" si="168"/>
        <v>#N/A</v>
      </c>
    </row>
    <row r="375" spans="1:110" x14ac:dyDescent="0.25">
      <c r="B375" s="142"/>
      <c r="G375" s="112"/>
      <c r="H375" s="112"/>
      <c r="I375" s="112"/>
      <c r="J375" s="112"/>
      <c r="K375" s="112"/>
      <c r="L375" s="112"/>
      <c r="M375" s="113"/>
      <c r="N375" s="113"/>
      <c r="O375" s="113"/>
      <c r="P375" s="113"/>
      <c r="Q375" s="113"/>
      <c r="R375" s="113"/>
      <c r="S375" s="114"/>
      <c r="T375" s="114"/>
      <c r="U375" s="114"/>
      <c r="V375" s="114"/>
      <c r="W375" s="114"/>
      <c r="X375" s="114"/>
      <c r="AR375" s="112" t="str">
        <f t="shared" si="114"/>
        <v/>
      </c>
      <c r="AS375" s="112" t="str">
        <f t="shared" si="115"/>
        <v/>
      </c>
      <c r="AU375" s="113" t="str">
        <f t="shared" si="116"/>
        <v/>
      </c>
      <c r="AV375" s="113" t="str">
        <f t="shared" si="117"/>
        <v/>
      </c>
      <c r="AX375" s="114" t="str">
        <f t="shared" si="118"/>
        <v/>
      </c>
      <c r="AY375" s="114" t="str">
        <f t="shared" si="119"/>
        <v/>
      </c>
      <c r="BA375" s="109" t="str">
        <f t="shared" si="120"/>
        <v/>
      </c>
      <c r="BB375" s="109" t="str">
        <f t="shared" si="121"/>
        <v/>
      </c>
      <c r="BD375" s="110" t="str">
        <f t="shared" si="122"/>
        <v/>
      </c>
      <c r="BE375" s="110" t="str">
        <f t="shared" si="123"/>
        <v/>
      </c>
      <c r="BG375" s="111" t="str">
        <f t="shared" si="124"/>
        <v/>
      </c>
      <c r="BH375" s="111" t="str">
        <f t="shared" si="125"/>
        <v/>
      </c>
      <c r="BJ375" s="144" t="str">
        <f t="shared" si="126"/>
        <v/>
      </c>
      <c r="BK375" s="113" t="str">
        <f t="shared" si="127"/>
        <v/>
      </c>
      <c r="BL375" s="114" t="str">
        <f t="shared" si="128"/>
        <v/>
      </c>
      <c r="BM375" s="109" t="str">
        <f t="shared" si="129"/>
        <v/>
      </c>
      <c r="BN375" s="110" t="str">
        <f t="shared" si="130"/>
        <v/>
      </c>
      <c r="BO375" s="145" t="str">
        <f t="shared" si="131"/>
        <v/>
      </c>
      <c r="BP375" s="115" t="str">
        <f t="shared" si="132"/>
        <v/>
      </c>
      <c r="BQ375" s="116" t="str">
        <f t="shared" si="133"/>
        <v/>
      </c>
      <c r="BR375" s="117" t="str">
        <f t="shared" si="134"/>
        <v/>
      </c>
      <c r="BS375" s="118" t="str">
        <f t="shared" si="135"/>
        <v/>
      </c>
      <c r="BT375" s="119" t="str">
        <f t="shared" si="136"/>
        <v/>
      </c>
      <c r="BU375" s="120" t="str">
        <f t="shared" si="137"/>
        <v/>
      </c>
      <c r="BV375" s="115" t="str">
        <f t="shared" si="138"/>
        <v/>
      </c>
      <c r="BW375" s="116" t="str">
        <f t="shared" si="139"/>
        <v/>
      </c>
      <c r="BX375" s="117" t="str">
        <f t="shared" si="140"/>
        <v/>
      </c>
      <c r="BY375" s="118" t="str">
        <f t="shared" si="141"/>
        <v/>
      </c>
      <c r="BZ375" s="119" t="str">
        <f t="shared" si="142"/>
        <v/>
      </c>
      <c r="CA375" s="120" t="str">
        <f t="shared" si="143"/>
        <v/>
      </c>
      <c r="CB375" s="146" t="e">
        <f>VLOOKUP($A375,[1]Peaks!$A$4:$G$21,2)</f>
        <v>#N/A</v>
      </c>
      <c r="CC375" s="146" t="e">
        <f>VLOOKUP($A375,[1]Peaks!$A$4:$G$21,3)</f>
        <v>#N/A</v>
      </c>
      <c r="CD375" s="146" t="e">
        <f>VLOOKUP($A375,[1]Peaks!$A$4:$G$21,4)</f>
        <v>#N/A</v>
      </c>
      <c r="CE375" s="146" t="e">
        <f>VLOOKUP($A375,[1]Peaks!$A$4:$G$21,5)</f>
        <v>#N/A</v>
      </c>
      <c r="CF375" s="146" t="e">
        <f>VLOOKUP($A375,[1]Peaks!$A$4:$G$21,6)</f>
        <v>#N/A</v>
      </c>
      <c r="CG375" s="146" t="e">
        <f>VLOOKUP($A375,[1]Peaks!$A$4:$G$21,7)</f>
        <v>#N/A</v>
      </c>
      <c r="CH375" s="146">
        <f t="shared" si="144"/>
        <v>0</v>
      </c>
      <c r="CI375" s="146">
        <f t="shared" si="145"/>
        <v>0</v>
      </c>
      <c r="CJ375" s="146">
        <f t="shared" si="146"/>
        <v>0</v>
      </c>
      <c r="CK375" s="146">
        <f t="shared" si="147"/>
        <v>0</v>
      </c>
      <c r="CL375" s="146">
        <f t="shared" si="148"/>
        <v>0</v>
      </c>
      <c r="CM375" s="146">
        <f t="shared" si="149"/>
        <v>0</v>
      </c>
      <c r="CN375" s="146">
        <f t="shared" si="150"/>
        <v>0</v>
      </c>
      <c r="CO375" s="146" t="e">
        <f t="shared" si="151"/>
        <v>#N/A</v>
      </c>
      <c r="CP375" s="146" t="e">
        <f t="shared" si="152"/>
        <v>#N/A</v>
      </c>
      <c r="CQ375" s="146" t="e">
        <f t="shared" si="153"/>
        <v>#N/A</v>
      </c>
      <c r="CR375" s="146" t="e">
        <f t="shared" si="154"/>
        <v>#N/A</v>
      </c>
      <c r="CS375" s="146" t="e">
        <f t="shared" si="155"/>
        <v>#N/A</v>
      </c>
      <c r="CT375" s="146" t="e">
        <f t="shared" si="156"/>
        <v>#N/A</v>
      </c>
      <c r="CU375" s="146">
        <f t="shared" si="157"/>
        <v>0</v>
      </c>
      <c r="CV375" s="146">
        <f t="shared" si="158"/>
        <v>0</v>
      </c>
      <c r="CW375" s="146">
        <f t="shared" si="159"/>
        <v>0</v>
      </c>
      <c r="CX375" s="146">
        <f t="shared" si="160"/>
        <v>0</v>
      </c>
      <c r="CY375" s="146">
        <f t="shared" si="161"/>
        <v>0</v>
      </c>
      <c r="CZ375" s="146">
        <f t="shared" si="162"/>
        <v>0</v>
      </c>
      <c r="DA375" s="146" t="e">
        <f t="shared" si="163"/>
        <v>#N/A</v>
      </c>
      <c r="DB375" s="146" t="e">
        <f t="shared" si="164"/>
        <v>#N/A</v>
      </c>
      <c r="DC375" s="146" t="e">
        <f t="shared" si="165"/>
        <v>#N/A</v>
      </c>
      <c r="DD375" s="146" t="e">
        <f t="shared" si="166"/>
        <v>#N/A</v>
      </c>
      <c r="DE375" s="146" t="e">
        <f t="shared" si="167"/>
        <v>#N/A</v>
      </c>
      <c r="DF375" s="146" t="e">
        <f t="shared" si="168"/>
        <v>#N/A</v>
      </c>
    </row>
    <row r="376" spans="1:110" x14ac:dyDescent="0.25">
      <c r="B376" s="142"/>
      <c r="G376" s="112"/>
      <c r="H376" s="112"/>
      <c r="I376" s="112"/>
      <c r="J376" s="112"/>
      <c r="K376" s="112"/>
      <c r="L376" s="112"/>
      <c r="M376" s="113"/>
      <c r="N376" s="113"/>
      <c r="O376" s="113"/>
      <c r="P376" s="113"/>
      <c r="Q376" s="113"/>
      <c r="R376" s="113"/>
      <c r="S376" s="114"/>
      <c r="T376" s="114"/>
      <c r="U376" s="114"/>
      <c r="V376" s="114"/>
      <c r="W376" s="114"/>
      <c r="X376" s="114"/>
      <c r="AR376" s="112" t="str">
        <f t="shared" si="114"/>
        <v/>
      </c>
      <c r="AS376" s="112" t="str">
        <f t="shared" si="115"/>
        <v/>
      </c>
      <c r="AU376" s="113" t="str">
        <f t="shared" si="116"/>
        <v/>
      </c>
      <c r="AV376" s="113" t="str">
        <f t="shared" si="117"/>
        <v/>
      </c>
      <c r="AX376" s="114" t="str">
        <f t="shared" si="118"/>
        <v/>
      </c>
      <c r="AY376" s="114" t="str">
        <f t="shared" si="119"/>
        <v/>
      </c>
      <c r="BA376" s="109" t="str">
        <f t="shared" si="120"/>
        <v/>
      </c>
      <c r="BB376" s="109" t="str">
        <f t="shared" si="121"/>
        <v/>
      </c>
      <c r="BD376" s="110" t="str">
        <f t="shared" si="122"/>
        <v/>
      </c>
      <c r="BE376" s="110" t="str">
        <f t="shared" si="123"/>
        <v/>
      </c>
      <c r="BG376" s="111" t="str">
        <f t="shared" si="124"/>
        <v/>
      </c>
      <c r="BH376" s="111" t="str">
        <f t="shared" si="125"/>
        <v/>
      </c>
      <c r="BJ376" s="144" t="str">
        <f t="shared" si="126"/>
        <v/>
      </c>
      <c r="BK376" s="113" t="str">
        <f t="shared" si="127"/>
        <v/>
      </c>
      <c r="BL376" s="114" t="str">
        <f t="shared" si="128"/>
        <v/>
      </c>
      <c r="BM376" s="109" t="str">
        <f t="shared" si="129"/>
        <v/>
      </c>
      <c r="BN376" s="110" t="str">
        <f t="shared" si="130"/>
        <v/>
      </c>
      <c r="BO376" s="145" t="str">
        <f t="shared" si="131"/>
        <v/>
      </c>
      <c r="BP376" s="115" t="str">
        <f t="shared" si="132"/>
        <v/>
      </c>
      <c r="BQ376" s="116" t="str">
        <f t="shared" si="133"/>
        <v/>
      </c>
      <c r="BR376" s="117" t="str">
        <f t="shared" si="134"/>
        <v/>
      </c>
      <c r="BS376" s="118" t="str">
        <f t="shared" si="135"/>
        <v/>
      </c>
      <c r="BT376" s="119" t="str">
        <f t="shared" si="136"/>
        <v/>
      </c>
      <c r="BU376" s="120" t="str">
        <f t="shared" si="137"/>
        <v/>
      </c>
      <c r="BV376" s="115" t="str">
        <f t="shared" si="138"/>
        <v/>
      </c>
      <c r="BW376" s="116" t="str">
        <f t="shared" si="139"/>
        <v/>
      </c>
      <c r="BX376" s="117" t="str">
        <f t="shared" si="140"/>
        <v/>
      </c>
      <c r="BY376" s="118" t="str">
        <f t="shared" si="141"/>
        <v/>
      </c>
      <c r="BZ376" s="119" t="str">
        <f t="shared" si="142"/>
        <v/>
      </c>
      <c r="CA376" s="120" t="str">
        <f t="shared" si="143"/>
        <v/>
      </c>
      <c r="CB376" s="146" t="e">
        <f>VLOOKUP($A376,[1]Peaks!$A$4:$G$21,2)</f>
        <v>#N/A</v>
      </c>
      <c r="CC376" s="146" t="e">
        <f>VLOOKUP($A376,[1]Peaks!$A$4:$G$21,3)</f>
        <v>#N/A</v>
      </c>
      <c r="CD376" s="146" t="e">
        <f>VLOOKUP($A376,[1]Peaks!$A$4:$G$21,4)</f>
        <v>#N/A</v>
      </c>
      <c r="CE376" s="146" t="e">
        <f>VLOOKUP($A376,[1]Peaks!$A$4:$G$21,5)</f>
        <v>#N/A</v>
      </c>
      <c r="CF376" s="146" t="e">
        <f>VLOOKUP($A376,[1]Peaks!$A$4:$G$21,6)</f>
        <v>#N/A</v>
      </c>
      <c r="CG376" s="146" t="e">
        <f>VLOOKUP($A376,[1]Peaks!$A$4:$G$21,7)</f>
        <v>#N/A</v>
      </c>
      <c r="CH376" s="146">
        <f t="shared" si="144"/>
        <v>0</v>
      </c>
      <c r="CI376" s="146">
        <f t="shared" si="145"/>
        <v>0</v>
      </c>
      <c r="CJ376" s="146">
        <f t="shared" si="146"/>
        <v>0</v>
      </c>
      <c r="CK376" s="146">
        <f t="shared" si="147"/>
        <v>0</v>
      </c>
      <c r="CL376" s="146">
        <f t="shared" si="148"/>
        <v>0</v>
      </c>
      <c r="CM376" s="146">
        <f t="shared" si="149"/>
        <v>0</v>
      </c>
      <c r="CN376" s="146">
        <f t="shared" si="150"/>
        <v>0</v>
      </c>
      <c r="CO376" s="146" t="e">
        <f t="shared" si="151"/>
        <v>#N/A</v>
      </c>
      <c r="CP376" s="146" t="e">
        <f t="shared" si="152"/>
        <v>#N/A</v>
      </c>
      <c r="CQ376" s="146" t="e">
        <f t="shared" si="153"/>
        <v>#N/A</v>
      </c>
      <c r="CR376" s="146" t="e">
        <f t="shared" si="154"/>
        <v>#N/A</v>
      </c>
      <c r="CS376" s="146" t="e">
        <f t="shared" si="155"/>
        <v>#N/A</v>
      </c>
      <c r="CT376" s="146" t="e">
        <f t="shared" si="156"/>
        <v>#N/A</v>
      </c>
      <c r="CU376" s="146">
        <f t="shared" si="157"/>
        <v>0</v>
      </c>
      <c r="CV376" s="146">
        <f t="shared" si="158"/>
        <v>0</v>
      </c>
      <c r="CW376" s="146">
        <f t="shared" si="159"/>
        <v>0</v>
      </c>
      <c r="CX376" s="146">
        <f t="shared" si="160"/>
        <v>0</v>
      </c>
      <c r="CY376" s="146">
        <f t="shared" si="161"/>
        <v>0</v>
      </c>
      <c r="CZ376" s="146">
        <f t="shared" si="162"/>
        <v>0</v>
      </c>
      <c r="DA376" s="146" t="e">
        <f t="shared" si="163"/>
        <v>#N/A</v>
      </c>
      <c r="DB376" s="146" t="e">
        <f t="shared" si="164"/>
        <v>#N/A</v>
      </c>
      <c r="DC376" s="146" t="e">
        <f t="shared" si="165"/>
        <v>#N/A</v>
      </c>
      <c r="DD376" s="146" t="e">
        <f t="shared" si="166"/>
        <v>#N/A</v>
      </c>
      <c r="DE376" s="146" t="e">
        <f t="shared" si="167"/>
        <v>#N/A</v>
      </c>
      <c r="DF376" s="146" t="e">
        <f t="shared" si="168"/>
        <v>#N/A</v>
      </c>
    </row>
    <row r="377" spans="1:110" x14ac:dyDescent="0.25">
      <c r="B377" s="142"/>
      <c r="G377" s="112"/>
      <c r="H377" s="112"/>
      <c r="I377" s="112"/>
      <c r="J377" s="112"/>
      <c r="K377" s="112"/>
      <c r="L377" s="112"/>
      <c r="M377" s="113"/>
      <c r="N377" s="113"/>
      <c r="O377" s="113"/>
      <c r="P377" s="113"/>
      <c r="Q377" s="113"/>
      <c r="R377" s="113"/>
      <c r="S377" s="114"/>
      <c r="T377" s="114"/>
      <c r="U377" s="114"/>
      <c r="V377" s="114"/>
      <c r="W377" s="114"/>
      <c r="X377" s="114"/>
      <c r="AR377" s="112" t="str">
        <f t="shared" si="114"/>
        <v/>
      </c>
      <c r="AS377" s="112" t="str">
        <f t="shared" si="115"/>
        <v/>
      </c>
      <c r="AU377" s="113" t="str">
        <f t="shared" si="116"/>
        <v/>
      </c>
      <c r="AV377" s="113" t="str">
        <f t="shared" si="117"/>
        <v/>
      </c>
      <c r="AX377" s="114" t="str">
        <f t="shared" si="118"/>
        <v/>
      </c>
      <c r="AY377" s="114" t="str">
        <f t="shared" si="119"/>
        <v/>
      </c>
      <c r="BA377" s="109" t="str">
        <f t="shared" si="120"/>
        <v/>
      </c>
      <c r="BB377" s="109" t="str">
        <f t="shared" si="121"/>
        <v/>
      </c>
      <c r="BD377" s="110" t="str">
        <f t="shared" si="122"/>
        <v/>
      </c>
      <c r="BE377" s="110" t="str">
        <f t="shared" si="123"/>
        <v/>
      </c>
      <c r="BG377" s="111" t="str">
        <f t="shared" si="124"/>
        <v/>
      </c>
      <c r="BH377" s="111" t="str">
        <f t="shared" si="125"/>
        <v/>
      </c>
      <c r="BJ377" s="144" t="str">
        <f t="shared" si="126"/>
        <v/>
      </c>
      <c r="BK377" s="113" t="str">
        <f t="shared" si="127"/>
        <v/>
      </c>
      <c r="BL377" s="114" t="str">
        <f t="shared" si="128"/>
        <v/>
      </c>
      <c r="BM377" s="109" t="str">
        <f t="shared" si="129"/>
        <v/>
      </c>
      <c r="BN377" s="110" t="str">
        <f t="shared" si="130"/>
        <v/>
      </c>
      <c r="BO377" s="145" t="str">
        <f t="shared" si="131"/>
        <v/>
      </c>
      <c r="BP377" s="115" t="str">
        <f t="shared" si="132"/>
        <v/>
      </c>
      <c r="BQ377" s="116" t="str">
        <f t="shared" si="133"/>
        <v/>
      </c>
      <c r="BR377" s="117" t="str">
        <f t="shared" si="134"/>
        <v/>
      </c>
      <c r="BS377" s="118" t="str">
        <f t="shared" si="135"/>
        <v/>
      </c>
      <c r="BT377" s="119" t="str">
        <f t="shared" si="136"/>
        <v/>
      </c>
      <c r="BU377" s="120" t="str">
        <f t="shared" si="137"/>
        <v/>
      </c>
      <c r="BV377" s="115" t="str">
        <f t="shared" si="138"/>
        <v/>
      </c>
      <c r="BW377" s="116" t="str">
        <f t="shared" si="139"/>
        <v/>
      </c>
      <c r="BX377" s="117" t="str">
        <f t="shared" si="140"/>
        <v/>
      </c>
      <c r="BY377" s="118" t="str">
        <f t="shared" si="141"/>
        <v/>
      </c>
      <c r="BZ377" s="119" t="str">
        <f t="shared" si="142"/>
        <v/>
      </c>
      <c r="CA377" s="120" t="str">
        <f t="shared" si="143"/>
        <v/>
      </c>
      <c r="CB377" s="146" t="e">
        <f>VLOOKUP($A377,[1]Peaks!$A$4:$G$21,2)</f>
        <v>#N/A</v>
      </c>
      <c r="CC377" s="146" t="e">
        <f>VLOOKUP($A377,[1]Peaks!$A$4:$G$21,3)</f>
        <v>#N/A</v>
      </c>
      <c r="CD377" s="146" t="e">
        <f>VLOOKUP($A377,[1]Peaks!$A$4:$G$21,4)</f>
        <v>#N/A</v>
      </c>
      <c r="CE377" s="146" t="e">
        <f>VLOOKUP($A377,[1]Peaks!$A$4:$G$21,5)</f>
        <v>#N/A</v>
      </c>
      <c r="CF377" s="146" t="e">
        <f>VLOOKUP($A377,[1]Peaks!$A$4:$G$21,6)</f>
        <v>#N/A</v>
      </c>
      <c r="CG377" s="146" t="e">
        <f>VLOOKUP($A377,[1]Peaks!$A$4:$G$21,7)</f>
        <v>#N/A</v>
      </c>
      <c r="CH377" s="146">
        <f t="shared" si="144"/>
        <v>0</v>
      </c>
      <c r="CI377" s="146">
        <f t="shared" si="145"/>
        <v>0</v>
      </c>
      <c r="CJ377" s="146">
        <f t="shared" si="146"/>
        <v>0</v>
      </c>
      <c r="CK377" s="146">
        <f t="shared" si="147"/>
        <v>0</v>
      </c>
      <c r="CL377" s="146">
        <f t="shared" si="148"/>
        <v>0</v>
      </c>
      <c r="CM377" s="146">
        <f t="shared" si="149"/>
        <v>0</v>
      </c>
      <c r="CN377" s="146">
        <f t="shared" si="150"/>
        <v>0</v>
      </c>
      <c r="CO377" s="146" t="e">
        <f t="shared" si="151"/>
        <v>#N/A</v>
      </c>
      <c r="CP377" s="146" t="e">
        <f t="shared" si="152"/>
        <v>#N/A</v>
      </c>
      <c r="CQ377" s="146" t="e">
        <f t="shared" si="153"/>
        <v>#N/A</v>
      </c>
      <c r="CR377" s="146" t="e">
        <f t="shared" si="154"/>
        <v>#N/A</v>
      </c>
      <c r="CS377" s="146" t="e">
        <f t="shared" si="155"/>
        <v>#N/A</v>
      </c>
      <c r="CT377" s="146" t="e">
        <f t="shared" si="156"/>
        <v>#N/A</v>
      </c>
      <c r="CU377" s="146">
        <f t="shared" si="157"/>
        <v>0</v>
      </c>
      <c r="CV377" s="146">
        <f t="shared" si="158"/>
        <v>0</v>
      </c>
      <c r="CW377" s="146">
        <f t="shared" si="159"/>
        <v>0</v>
      </c>
      <c r="CX377" s="146">
        <f t="shared" si="160"/>
        <v>0</v>
      </c>
      <c r="CY377" s="146">
        <f t="shared" si="161"/>
        <v>0</v>
      </c>
      <c r="CZ377" s="146">
        <f t="shared" si="162"/>
        <v>0</v>
      </c>
      <c r="DA377" s="146" t="e">
        <f t="shared" si="163"/>
        <v>#N/A</v>
      </c>
      <c r="DB377" s="146" t="e">
        <f t="shared" si="164"/>
        <v>#N/A</v>
      </c>
      <c r="DC377" s="146" t="e">
        <f t="shared" si="165"/>
        <v>#N/A</v>
      </c>
      <c r="DD377" s="146" t="e">
        <f t="shared" si="166"/>
        <v>#N/A</v>
      </c>
      <c r="DE377" s="146" t="e">
        <f t="shared" si="167"/>
        <v>#N/A</v>
      </c>
      <c r="DF377" s="146" t="e">
        <f t="shared" si="168"/>
        <v>#N/A</v>
      </c>
    </row>
    <row r="378" spans="1:110" x14ac:dyDescent="0.25">
      <c r="B378" s="142"/>
      <c r="G378" s="112"/>
      <c r="H378" s="112"/>
      <c r="I378" s="112"/>
      <c r="J378" s="112"/>
      <c r="K378" s="112"/>
      <c r="L378" s="112"/>
      <c r="M378" s="113"/>
      <c r="N378" s="113"/>
      <c r="O378" s="113"/>
      <c r="P378" s="113"/>
      <c r="Q378" s="113"/>
      <c r="R378" s="113"/>
      <c r="S378" s="114"/>
      <c r="T378" s="114"/>
      <c r="U378" s="114"/>
      <c r="V378" s="114"/>
      <c r="W378" s="114"/>
      <c r="X378" s="114"/>
      <c r="AR378" s="112" t="str">
        <f t="shared" si="114"/>
        <v/>
      </c>
      <c r="AS378" s="112" t="str">
        <f t="shared" si="115"/>
        <v/>
      </c>
      <c r="AU378" s="113" t="str">
        <f t="shared" si="116"/>
        <v/>
      </c>
      <c r="AV378" s="113" t="str">
        <f t="shared" si="117"/>
        <v/>
      </c>
      <c r="AX378" s="114" t="str">
        <f t="shared" si="118"/>
        <v/>
      </c>
      <c r="AY378" s="114" t="str">
        <f t="shared" si="119"/>
        <v/>
      </c>
      <c r="BA378" s="109" t="str">
        <f t="shared" si="120"/>
        <v/>
      </c>
      <c r="BB378" s="109" t="str">
        <f t="shared" si="121"/>
        <v/>
      </c>
      <c r="BD378" s="110" t="str">
        <f t="shared" si="122"/>
        <v/>
      </c>
      <c r="BE378" s="110" t="str">
        <f t="shared" si="123"/>
        <v/>
      </c>
      <c r="BG378" s="111" t="str">
        <f t="shared" si="124"/>
        <v/>
      </c>
      <c r="BH378" s="111" t="str">
        <f t="shared" si="125"/>
        <v/>
      </c>
      <c r="BJ378" s="144" t="str">
        <f t="shared" si="126"/>
        <v/>
      </c>
      <c r="BK378" s="113" t="str">
        <f t="shared" si="127"/>
        <v/>
      </c>
      <c r="BL378" s="114" t="str">
        <f t="shared" si="128"/>
        <v/>
      </c>
      <c r="BM378" s="109" t="str">
        <f t="shared" si="129"/>
        <v/>
      </c>
      <c r="BN378" s="110" t="str">
        <f t="shared" si="130"/>
        <v/>
      </c>
      <c r="BO378" s="145" t="str">
        <f t="shared" si="131"/>
        <v/>
      </c>
      <c r="BP378" s="115" t="str">
        <f t="shared" si="132"/>
        <v/>
      </c>
      <c r="BQ378" s="116" t="str">
        <f t="shared" si="133"/>
        <v/>
      </c>
      <c r="BR378" s="117" t="str">
        <f t="shared" si="134"/>
        <v/>
      </c>
      <c r="BS378" s="118" t="str">
        <f t="shared" si="135"/>
        <v/>
      </c>
      <c r="BT378" s="119" t="str">
        <f t="shared" si="136"/>
        <v/>
      </c>
      <c r="BU378" s="120" t="str">
        <f t="shared" si="137"/>
        <v/>
      </c>
      <c r="BV378" s="115" t="str">
        <f t="shared" si="138"/>
        <v/>
      </c>
      <c r="BW378" s="116" t="str">
        <f t="shared" si="139"/>
        <v/>
      </c>
      <c r="BX378" s="117" t="str">
        <f t="shared" si="140"/>
        <v/>
      </c>
      <c r="BY378" s="118" t="str">
        <f t="shared" si="141"/>
        <v/>
      </c>
      <c r="BZ378" s="119" t="str">
        <f t="shared" si="142"/>
        <v/>
      </c>
      <c r="CA378" s="120" t="str">
        <f t="shared" si="143"/>
        <v/>
      </c>
      <c r="CB378" s="146" t="e">
        <f>VLOOKUP($A378,[1]Peaks!$A$4:$G$21,2)</f>
        <v>#N/A</v>
      </c>
      <c r="CC378" s="146" t="e">
        <f>VLOOKUP($A378,[1]Peaks!$A$4:$G$21,3)</f>
        <v>#N/A</v>
      </c>
      <c r="CD378" s="146" t="e">
        <f>VLOOKUP($A378,[1]Peaks!$A$4:$G$21,4)</f>
        <v>#N/A</v>
      </c>
      <c r="CE378" s="146" t="e">
        <f>VLOOKUP($A378,[1]Peaks!$A$4:$G$21,5)</f>
        <v>#N/A</v>
      </c>
      <c r="CF378" s="146" t="e">
        <f>VLOOKUP($A378,[1]Peaks!$A$4:$G$21,6)</f>
        <v>#N/A</v>
      </c>
      <c r="CG378" s="146" t="e">
        <f>VLOOKUP($A378,[1]Peaks!$A$4:$G$21,7)</f>
        <v>#N/A</v>
      </c>
      <c r="CH378" s="146">
        <f t="shared" si="144"/>
        <v>0</v>
      </c>
      <c r="CI378" s="146">
        <f t="shared" si="145"/>
        <v>0</v>
      </c>
      <c r="CJ378" s="146">
        <f t="shared" si="146"/>
        <v>0</v>
      </c>
      <c r="CK378" s="146">
        <f t="shared" si="147"/>
        <v>0</v>
      </c>
      <c r="CL378" s="146">
        <f t="shared" si="148"/>
        <v>0</v>
      </c>
      <c r="CM378" s="146">
        <f t="shared" si="149"/>
        <v>0</v>
      </c>
      <c r="CN378" s="146">
        <f t="shared" si="150"/>
        <v>0</v>
      </c>
      <c r="CO378" s="146" t="e">
        <f t="shared" si="151"/>
        <v>#N/A</v>
      </c>
      <c r="CP378" s="146" t="e">
        <f t="shared" si="152"/>
        <v>#N/A</v>
      </c>
      <c r="CQ378" s="146" t="e">
        <f t="shared" si="153"/>
        <v>#N/A</v>
      </c>
      <c r="CR378" s="146" t="e">
        <f t="shared" si="154"/>
        <v>#N/A</v>
      </c>
      <c r="CS378" s="146" t="e">
        <f t="shared" si="155"/>
        <v>#N/A</v>
      </c>
      <c r="CT378" s="146" t="e">
        <f t="shared" si="156"/>
        <v>#N/A</v>
      </c>
      <c r="CU378" s="146">
        <f t="shared" si="157"/>
        <v>0</v>
      </c>
      <c r="CV378" s="146">
        <f t="shared" si="158"/>
        <v>0</v>
      </c>
      <c r="CW378" s="146">
        <f t="shared" si="159"/>
        <v>0</v>
      </c>
      <c r="CX378" s="146">
        <f t="shared" si="160"/>
        <v>0</v>
      </c>
      <c r="CY378" s="146">
        <f t="shared" si="161"/>
        <v>0</v>
      </c>
      <c r="CZ378" s="146">
        <f t="shared" si="162"/>
        <v>0</v>
      </c>
      <c r="DA378" s="146" t="e">
        <f t="shared" si="163"/>
        <v>#N/A</v>
      </c>
      <c r="DB378" s="146" t="e">
        <f t="shared" si="164"/>
        <v>#N/A</v>
      </c>
      <c r="DC378" s="146" t="e">
        <f t="shared" si="165"/>
        <v>#N/A</v>
      </c>
      <c r="DD378" s="146" t="e">
        <f t="shared" si="166"/>
        <v>#N/A</v>
      </c>
      <c r="DE378" s="146" t="e">
        <f t="shared" si="167"/>
        <v>#N/A</v>
      </c>
      <c r="DF378" s="146" t="e">
        <f t="shared" si="168"/>
        <v>#N/A</v>
      </c>
    </row>
    <row r="379" spans="1:110" x14ac:dyDescent="0.25">
      <c r="B379" s="142"/>
      <c r="G379" s="112"/>
      <c r="H379" s="112"/>
      <c r="I379" s="112"/>
      <c r="J379" s="112"/>
      <c r="K379" s="112"/>
      <c r="L379" s="112"/>
      <c r="M379" s="113"/>
      <c r="N379" s="113"/>
      <c r="O379" s="113"/>
      <c r="P379" s="113"/>
      <c r="Q379" s="113"/>
      <c r="R379" s="113"/>
      <c r="S379" s="114"/>
      <c r="T379" s="114"/>
      <c r="U379" s="114"/>
      <c r="V379" s="114"/>
      <c r="W379" s="114"/>
      <c r="X379" s="114"/>
      <c r="AR379" s="112" t="str">
        <f t="shared" ref="AR379:AR442" si="169">IF(G379="","",+L379-H379)</f>
        <v/>
      </c>
      <c r="AS379" s="112" t="str">
        <f t="shared" ref="AS379:AS442" si="170">IF(G379="","",AVERAGE(AR373:AR379))</f>
        <v/>
      </c>
      <c r="AU379" s="113" t="str">
        <f t="shared" ref="AU379:AU442" si="171">IF(M379="","",+R379-N379)</f>
        <v/>
      </c>
      <c r="AV379" s="113" t="str">
        <f t="shared" ref="AV379:AV442" si="172">IF(J379="","",AVERAGE(AU373:AU379))</f>
        <v/>
      </c>
      <c r="AX379" s="114" t="str">
        <f t="shared" ref="AX379:AX442" si="173">IF(S379="","",+X379-T379)</f>
        <v/>
      </c>
      <c r="AY379" s="114" t="str">
        <f t="shared" ref="AY379:AY442" si="174">IF(M379="","",AVERAGE(AX373:AX379))</f>
        <v/>
      </c>
      <c r="BA379" s="109" t="str">
        <f t="shared" ref="BA379:BA442" si="175">IF(AA379="","",+AF379-AB379)</f>
        <v/>
      </c>
      <c r="BB379" s="109" t="str">
        <f t="shared" ref="BB379:BB442" si="176">IF(P379="","",AVERAGE(BA373:BA379))</f>
        <v/>
      </c>
      <c r="BD379" s="110" t="str">
        <f t="shared" ref="BD379:BD442" si="177">IF(AG379="","",+AK379-AH379)</f>
        <v/>
      </c>
      <c r="BE379" s="110" t="str">
        <f t="shared" ref="BE379:BE442" si="178">IF(S379="","",AVERAGE(BD373:BD379))</f>
        <v/>
      </c>
      <c r="BG379" s="111" t="str">
        <f t="shared" ref="BG379:BG442" si="179">IF(AL379="","",+AQ379-AM379)</f>
        <v/>
      </c>
      <c r="BH379" s="111" t="str">
        <f t="shared" ref="BH379:BH442" si="180">IF(V379="","",AVERAGE(BG373:BG379))</f>
        <v/>
      </c>
      <c r="BJ379" s="144" t="str">
        <f t="shared" ref="BJ379:BJ442" si="181">IF(H379="","",IF(C379&gt;4,"",IF(D379=0,H379,"")))</f>
        <v/>
      </c>
      <c r="BK379" s="113" t="str">
        <f t="shared" ref="BK379:BK442" si="182">IF(N379="","",IF(C379&gt;4,"",IF(D379=0,N379,"")))</f>
        <v/>
      </c>
      <c r="BL379" s="114" t="str">
        <f t="shared" ref="BL379:BL442" si="183">IF(T379="","",IF($C379&gt;4,"",IF($D379=0,T379,"")))</f>
        <v/>
      </c>
      <c r="BM379" s="109" t="str">
        <f t="shared" ref="BM379:BM442" si="184">IF(AB379="","",IF($C379&gt;4,"",IF($D379=0,AB379,"")))</f>
        <v/>
      </c>
      <c r="BN379" s="110" t="str">
        <f t="shared" ref="BN379:BN442" si="185">IF(AH379="","",IF($C379&gt;4,"",IF($D379=0,AH379,"")))</f>
        <v/>
      </c>
      <c r="BO379" s="145" t="str">
        <f t="shared" ref="BO379:BO442" si="186">IF(AM379="","",IF($C379&gt;4,"",IF($D379=0,AM379,"")))</f>
        <v/>
      </c>
      <c r="BP379" s="115" t="str">
        <f t="shared" ref="BP379:BP442" si="187">IF(H379="","",IF(C379&lt;5,"",IF(D379=0,H379,"")))</f>
        <v/>
      </c>
      <c r="BQ379" s="116" t="str">
        <f t="shared" ref="BQ379:BQ442" si="188">IF(N379="","",IF($C379&lt;5,"",IF($D379=0,N379,"")))</f>
        <v/>
      </c>
      <c r="BR379" s="117" t="str">
        <f t="shared" ref="BR379:BR442" si="189">IF(T379="","",IF($C379&lt;5,"",IF($D379=0,T379,"")))</f>
        <v/>
      </c>
      <c r="BS379" s="118" t="str">
        <f t="shared" ref="BS379:BS442" si="190">IF(AB379="","",IF($C379&lt;5,"",IF($D379=0,AB379,"")))</f>
        <v/>
      </c>
      <c r="BT379" s="119" t="str">
        <f t="shared" ref="BT379:BT442" si="191">IF(AH379="","",IF($C379&lt;5,"",IF($D379=0,AH379,"")))</f>
        <v/>
      </c>
      <c r="BU379" s="120" t="str">
        <f t="shared" ref="BU379:BU442" si="192">IF(AM379="","",IF($C379&lt;5,"",IF($D379=0,AM379,"")))</f>
        <v/>
      </c>
      <c r="BV379" s="115" t="str">
        <f t="shared" ref="BV379:BV442" si="193">IF(H379="","",IF(D379&gt;0,H379,""))</f>
        <v/>
      </c>
      <c r="BW379" s="116" t="str">
        <f t="shared" ref="BW379:BW442" si="194">IF(N379="","",IF($D379&gt;0,N379,""))</f>
        <v/>
      </c>
      <c r="BX379" s="117" t="str">
        <f t="shared" ref="BX379:BX442" si="195">IF(T379="","",IF($D379&gt;0,T379,""))</f>
        <v/>
      </c>
      <c r="BY379" s="118" t="str">
        <f t="shared" ref="BY379:BY442" si="196">IF(AB379="","",IF($D379&gt;0,AB379,""))</f>
        <v/>
      </c>
      <c r="BZ379" s="119" t="str">
        <f t="shared" ref="BZ379:BZ442" si="197">IF(AH379="","",IF($D379&gt;0,AH379,""))</f>
        <v/>
      </c>
      <c r="CA379" s="120" t="str">
        <f t="shared" ref="CA379:CA442" si="198">IF(AM379="","",IF($D379&gt;0,AM379,""))</f>
        <v/>
      </c>
      <c r="CB379" s="146" t="e">
        <f>VLOOKUP($A379,[1]Peaks!$A$4:$G$21,2)</f>
        <v>#N/A</v>
      </c>
      <c r="CC379" s="146" t="e">
        <f>VLOOKUP($A379,[1]Peaks!$A$4:$G$21,3)</f>
        <v>#N/A</v>
      </c>
      <c r="CD379" s="146" t="e">
        <f>VLOOKUP($A379,[1]Peaks!$A$4:$G$21,4)</f>
        <v>#N/A</v>
      </c>
      <c r="CE379" s="146" t="e">
        <f>VLOOKUP($A379,[1]Peaks!$A$4:$G$21,5)</f>
        <v>#N/A</v>
      </c>
      <c r="CF379" s="146" t="e">
        <f>VLOOKUP($A379,[1]Peaks!$A$4:$G$21,6)</f>
        <v>#N/A</v>
      </c>
      <c r="CG379" s="146" t="e">
        <f>VLOOKUP($A379,[1]Peaks!$A$4:$G$21,7)</f>
        <v>#N/A</v>
      </c>
      <c r="CH379" s="146">
        <f t="shared" ref="CH379:CH442" si="199">IF($C379&lt;4,IF($D379&gt;0,1,0),1)</f>
        <v>0</v>
      </c>
      <c r="CI379" s="146">
        <f t="shared" ref="CI379:CI442" si="200">IF($CH379=0,G379,NA())</f>
        <v>0</v>
      </c>
      <c r="CJ379" s="146">
        <f t="shared" ref="CJ379:CJ442" si="201">IF($CH379=0,M379,NA())</f>
        <v>0</v>
      </c>
      <c r="CK379" s="146">
        <f t="shared" ref="CK379:CK442" si="202">IF($CH379=0,S379,NA())</f>
        <v>0</v>
      </c>
      <c r="CL379" s="146">
        <f t="shared" ref="CL379:CL442" si="203">IF($CH379=0,AA379,NA())</f>
        <v>0</v>
      </c>
      <c r="CM379" s="146">
        <f t="shared" ref="CM379:CM442" si="204">IF($CH379=0,AG379,NA())</f>
        <v>0</v>
      </c>
      <c r="CN379" s="146">
        <f t="shared" ref="CN379:CN442" si="205">IF($CH379=0,AL379,NA())</f>
        <v>0</v>
      </c>
      <c r="CO379" s="146" t="e">
        <f t="shared" ref="CO379:CO442" si="206">IF($CH379=1,G379,NA())</f>
        <v>#N/A</v>
      </c>
      <c r="CP379" s="146" t="e">
        <f t="shared" ref="CP379:CP442" si="207">IF($CH379=1,M379,NA())</f>
        <v>#N/A</v>
      </c>
      <c r="CQ379" s="146" t="e">
        <f t="shared" ref="CQ379:CQ442" si="208">IF($CH379=1,S379,NA())</f>
        <v>#N/A</v>
      </c>
      <c r="CR379" s="146" t="e">
        <f t="shared" ref="CR379:CR442" si="209">IF($CH379=1,AA379,NA())</f>
        <v>#N/A</v>
      </c>
      <c r="CS379" s="146" t="e">
        <f t="shared" ref="CS379:CS442" si="210">IF($CH379=1,AG379,NA())</f>
        <v>#N/A</v>
      </c>
      <c r="CT379" s="146" t="e">
        <f t="shared" ref="CT379:CT442" si="211">IF($CH379=1,AL379,NA())</f>
        <v>#N/A</v>
      </c>
      <c r="CU379" s="146">
        <f t="shared" ref="CU379:CU442" si="212">IF($CH379=0,J379,NA())</f>
        <v>0</v>
      </c>
      <c r="CV379" s="146">
        <f t="shared" ref="CV379:CV442" si="213">IF($CH379=0,P379,NA())</f>
        <v>0</v>
      </c>
      <c r="CW379" s="146">
        <f t="shared" ref="CW379:CW442" si="214">IF($CH379=0,V379,NA())</f>
        <v>0</v>
      </c>
      <c r="CX379" s="146">
        <f t="shared" ref="CX379:CX442" si="215">IF($CH379=0,AD379,NA())</f>
        <v>0</v>
      </c>
      <c r="CY379" s="146">
        <f t="shared" ref="CY379:CY442" si="216">IF($CH379=0,AI379,NA())</f>
        <v>0</v>
      </c>
      <c r="CZ379" s="146">
        <f t="shared" ref="CZ379:CZ442" si="217">IF($CH379=0,AO379,NA())</f>
        <v>0</v>
      </c>
      <c r="DA379" s="146" t="e">
        <f t="shared" ref="DA379:DA442" si="218">IF($CH379=1,J379,NA())</f>
        <v>#N/A</v>
      </c>
      <c r="DB379" s="146" t="e">
        <f t="shared" ref="DB379:DB442" si="219">IF($CH379=1,P379,NA())</f>
        <v>#N/A</v>
      </c>
      <c r="DC379" s="146" t="e">
        <f t="shared" ref="DC379:DC442" si="220">IF($CH379=1,V379,NA())</f>
        <v>#N/A</v>
      </c>
      <c r="DD379" s="146" t="e">
        <f t="shared" ref="DD379:DD442" si="221">IF($CH379=1,AD379,NA())</f>
        <v>#N/A</v>
      </c>
      <c r="DE379" s="146" t="e">
        <f t="shared" ref="DE379:DE442" si="222">IF($CH379=1,AI379,NA())</f>
        <v>#N/A</v>
      </c>
      <c r="DF379" s="146" t="e">
        <f t="shared" ref="DF379:DF442" si="223">IF($CH379=1,AO379,NA())</f>
        <v>#N/A</v>
      </c>
    </row>
    <row r="380" spans="1:110" x14ac:dyDescent="0.25">
      <c r="B380" s="142"/>
      <c r="G380" s="112"/>
      <c r="H380" s="112"/>
      <c r="I380" s="112"/>
      <c r="J380" s="112"/>
      <c r="K380" s="112"/>
      <c r="L380" s="112"/>
      <c r="M380" s="113"/>
      <c r="N380" s="113"/>
      <c r="O380" s="113"/>
      <c r="P380" s="113"/>
      <c r="Q380" s="113"/>
      <c r="R380" s="113"/>
      <c r="S380" s="114"/>
      <c r="T380" s="114"/>
      <c r="U380" s="114"/>
      <c r="V380" s="114"/>
      <c r="W380" s="114"/>
      <c r="X380" s="114"/>
      <c r="AR380" s="112" t="str">
        <f t="shared" si="169"/>
        <v/>
      </c>
      <c r="AS380" s="112" t="str">
        <f t="shared" si="170"/>
        <v/>
      </c>
      <c r="AU380" s="113" t="str">
        <f t="shared" si="171"/>
        <v/>
      </c>
      <c r="AV380" s="113" t="str">
        <f t="shared" si="172"/>
        <v/>
      </c>
      <c r="AX380" s="114" t="str">
        <f t="shared" si="173"/>
        <v/>
      </c>
      <c r="AY380" s="114" t="str">
        <f t="shared" si="174"/>
        <v/>
      </c>
      <c r="BA380" s="109" t="str">
        <f t="shared" si="175"/>
        <v/>
      </c>
      <c r="BB380" s="109" t="str">
        <f t="shared" si="176"/>
        <v/>
      </c>
      <c r="BD380" s="110" t="str">
        <f t="shared" si="177"/>
        <v/>
      </c>
      <c r="BE380" s="110" t="str">
        <f t="shared" si="178"/>
        <v/>
      </c>
      <c r="BG380" s="111" t="str">
        <f t="shared" si="179"/>
        <v/>
      </c>
      <c r="BH380" s="111" t="str">
        <f t="shared" si="180"/>
        <v/>
      </c>
      <c r="BJ380" s="144" t="str">
        <f t="shared" si="181"/>
        <v/>
      </c>
      <c r="BK380" s="113" t="str">
        <f t="shared" si="182"/>
        <v/>
      </c>
      <c r="BL380" s="114" t="str">
        <f t="shared" si="183"/>
        <v/>
      </c>
      <c r="BM380" s="109" t="str">
        <f t="shared" si="184"/>
        <v/>
      </c>
      <c r="BN380" s="110" t="str">
        <f t="shared" si="185"/>
        <v/>
      </c>
      <c r="BO380" s="145" t="str">
        <f t="shared" si="186"/>
        <v/>
      </c>
      <c r="BP380" s="115" t="str">
        <f t="shared" si="187"/>
        <v/>
      </c>
      <c r="BQ380" s="116" t="str">
        <f t="shared" si="188"/>
        <v/>
      </c>
      <c r="BR380" s="117" t="str">
        <f t="shared" si="189"/>
        <v/>
      </c>
      <c r="BS380" s="118" t="str">
        <f t="shared" si="190"/>
        <v/>
      </c>
      <c r="BT380" s="119" t="str">
        <f t="shared" si="191"/>
        <v/>
      </c>
      <c r="BU380" s="120" t="str">
        <f t="shared" si="192"/>
        <v/>
      </c>
      <c r="BV380" s="115" t="str">
        <f t="shared" si="193"/>
        <v/>
      </c>
      <c r="BW380" s="116" t="str">
        <f t="shared" si="194"/>
        <v/>
      </c>
      <c r="BX380" s="117" t="str">
        <f t="shared" si="195"/>
        <v/>
      </c>
      <c r="BY380" s="118" t="str">
        <f t="shared" si="196"/>
        <v/>
      </c>
      <c r="BZ380" s="119" t="str">
        <f t="shared" si="197"/>
        <v/>
      </c>
      <c r="CA380" s="120" t="str">
        <f t="shared" si="198"/>
        <v/>
      </c>
      <c r="CB380" s="146" t="e">
        <f>VLOOKUP($A380,[1]Peaks!$A$4:$G$21,2)</f>
        <v>#N/A</v>
      </c>
      <c r="CC380" s="146" t="e">
        <f>VLOOKUP($A380,[1]Peaks!$A$4:$G$21,3)</f>
        <v>#N/A</v>
      </c>
      <c r="CD380" s="146" t="e">
        <f>VLOOKUP($A380,[1]Peaks!$A$4:$G$21,4)</f>
        <v>#N/A</v>
      </c>
      <c r="CE380" s="146" t="e">
        <f>VLOOKUP($A380,[1]Peaks!$A$4:$G$21,5)</f>
        <v>#N/A</v>
      </c>
      <c r="CF380" s="146" t="e">
        <f>VLOOKUP($A380,[1]Peaks!$A$4:$G$21,6)</f>
        <v>#N/A</v>
      </c>
      <c r="CG380" s="146" t="e">
        <f>VLOOKUP($A380,[1]Peaks!$A$4:$G$21,7)</f>
        <v>#N/A</v>
      </c>
      <c r="CH380" s="146">
        <f t="shared" si="199"/>
        <v>0</v>
      </c>
      <c r="CI380" s="146">
        <f t="shared" si="200"/>
        <v>0</v>
      </c>
      <c r="CJ380" s="146">
        <f t="shared" si="201"/>
        <v>0</v>
      </c>
      <c r="CK380" s="146">
        <f t="shared" si="202"/>
        <v>0</v>
      </c>
      <c r="CL380" s="146">
        <f t="shared" si="203"/>
        <v>0</v>
      </c>
      <c r="CM380" s="146">
        <f t="shared" si="204"/>
        <v>0</v>
      </c>
      <c r="CN380" s="146">
        <f t="shared" si="205"/>
        <v>0</v>
      </c>
      <c r="CO380" s="146" t="e">
        <f t="shared" si="206"/>
        <v>#N/A</v>
      </c>
      <c r="CP380" s="146" t="e">
        <f t="shared" si="207"/>
        <v>#N/A</v>
      </c>
      <c r="CQ380" s="146" t="e">
        <f t="shared" si="208"/>
        <v>#N/A</v>
      </c>
      <c r="CR380" s="146" t="e">
        <f t="shared" si="209"/>
        <v>#N/A</v>
      </c>
      <c r="CS380" s="146" t="e">
        <f t="shared" si="210"/>
        <v>#N/A</v>
      </c>
      <c r="CT380" s="146" t="e">
        <f t="shared" si="211"/>
        <v>#N/A</v>
      </c>
      <c r="CU380" s="146">
        <f t="shared" si="212"/>
        <v>0</v>
      </c>
      <c r="CV380" s="146">
        <f t="shared" si="213"/>
        <v>0</v>
      </c>
      <c r="CW380" s="146">
        <f t="shared" si="214"/>
        <v>0</v>
      </c>
      <c r="CX380" s="146">
        <f t="shared" si="215"/>
        <v>0</v>
      </c>
      <c r="CY380" s="146">
        <f t="shared" si="216"/>
        <v>0</v>
      </c>
      <c r="CZ380" s="146">
        <f t="shared" si="217"/>
        <v>0</v>
      </c>
      <c r="DA380" s="146" t="e">
        <f t="shared" si="218"/>
        <v>#N/A</v>
      </c>
      <c r="DB380" s="146" t="e">
        <f t="shared" si="219"/>
        <v>#N/A</v>
      </c>
      <c r="DC380" s="146" t="e">
        <f t="shared" si="220"/>
        <v>#N/A</v>
      </c>
      <c r="DD380" s="146" t="e">
        <f t="shared" si="221"/>
        <v>#N/A</v>
      </c>
      <c r="DE380" s="146" t="e">
        <f t="shared" si="222"/>
        <v>#N/A</v>
      </c>
      <c r="DF380" s="146" t="e">
        <f t="shared" si="223"/>
        <v>#N/A</v>
      </c>
    </row>
    <row r="381" spans="1:110" x14ac:dyDescent="0.25">
      <c r="B381" s="142"/>
      <c r="G381" s="112"/>
      <c r="H381" s="112"/>
      <c r="I381" s="112"/>
      <c r="J381" s="112"/>
      <c r="K381" s="112"/>
      <c r="L381" s="112"/>
      <c r="M381" s="113"/>
      <c r="N381" s="113"/>
      <c r="O381" s="113"/>
      <c r="P381" s="113"/>
      <c r="Q381" s="113"/>
      <c r="R381" s="113"/>
      <c r="S381" s="114"/>
      <c r="T381" s="114"/>
      <c r="U381" s="114"/>
      <c r="V381" s="114"/>
      <c r="W381" s="114"/>
      <c r="X381" s="114"/>
      <c r="AR381" s="112" t="str">
        <f t="shared" si="169"/>
        <v/>
      </c>
      <c r="AS381" s="112" t="str">
        <f t="shared" si="170"/>
        <v/>
      </c>
      <c r="AU381" s="113" t="str">
        <f t="shared" si="171"/>
        <v/>
      </c>
      <c r="AV381" s="113" t="str">
        <f t="shared" si="172"/>
        <v/>
      </c>
      <c r="AX381" s="114" t="str">
        <f t="shared" si="173"/>
        <v/>
      </c>
      <c r="AY381" s="114" t="str">
        <f t="shared" si="174"/>
        <v/>
      </c>
      <c r="BA381" s="109" t="str">
        <f t="shared" si="175"/>
        <v/>
      </c>
      <c r="BB381" s="109" t="str">
        <f t="shared" si="176"/>
        <v/>
      </c>
      <c r="BD381" s="110" t="str">
        <f t="shared" si="177"/>
        <v/>
      </c>
      <c r="BE381" s="110" t="str">
        <f t="shared" si="178"/>
        <v/>
      </c>
      <c r="BG381" s="111" t="str">
        <f t="shared" si="179"/>
        <v/>
      </c>
      <c r="BH381" s="111" t="str">
        <f t="shared" si="180"/>
        <v/>
      </c>
      <c r="BJ381" s="144" t="str">
        <f t="shared" si="181"/>
        <v/>
      </c>
      <c r="BK381" s="113" t="str">
        <f t="shared" si="182"/>
        <v/>
      </c>
      <c r="BL381" s="114" t="str">
        <f t="shared" si="183"/>
        <v/>
      </c>
      <c r="BM381" s="109" t="str">
        <f t="shared" si="184"/>
        <v/>
      </c>
      <c r="BN381" s="110" t="str">
        <f t="shared" si="185"/>
        <v/>
      </c>
      <c r="BO381" s="145" t="str">
        <f t="shared" si="186"/>
        <v/>
      </c>
      <c r="BP381" s="115" t="str">
        <f t="shared" si="187"/>
        <v/>
      </c>
      <c r="BQ381" s="116" t="str">
        <f t="shared" si="188"/>
        <v/>
      </c>
      <c r="BR381" s="117" t="str">
        <f t="shared" si="189"/>
        <v/>
      </c>
      <c r="BS381" s="118" t="str">
        <f t="shared" si="190"/>
        <v/>
      </c>
      <c r="BT381" s="119" t="str">
        <f t="shared" si="191"/>
        <v/>
      </c>
      <c r="BU381" s="120" t="str">
        <f t="shared" si="192"/>
        <v/>
      </c>
      <c r="BV381" s="115" t="str">
        <f t="shared" si="193"/>
        <v/>
      </c>
      <c r="BW381" s="116" t="str">
        <f t="shared" si="194"/>
        <v/>
      </c>
      <c r="BX381" s="117" t="str">
        <f t="shared" si="195"/>
        <v/>
      </c>
      <c r="BY381" s="118" t="str">
        <f t="shared" si="196"/>
        <v/>
      </c>
      <c r="BZ381" s="119" t="str">
        <f t="shared" si="197"/>
        <v/>
      </c>
      <c r="CA381" s="120" t="str">
        <f t="shared" si="198"/>
        <v/>
      </c>
      <c r="CB381" s="146" t="e">
        <f>VLOOKUP($A381,[1]Peaks!$A$4:$G$21,2)</f>
        <v>#N/A</v>
      </c>
      <c r="CC381" s="146" t="e">
        <f>VLOOKUP($A381,[1]Peaks!$A$4:$G$21,3)</f>
        <v>#N/A</v>
      </c>
      <c r="CD381" s="146" t="e">
        <f>VLOOKUP($A381,[1]Peaks!$A$4:$G$21,4)</f>
        <v>#N/A</v>
      </c>
      <c r="CE381" s="146" t="e">
        <f>VLOOKUP($A381,[1]Peaks!$A$4:$G$21,5)</f>
        <v>#N/A</v>
      </c>
      <c r="CF381" s="146" t="e">
        <f>VLOOKUP($A381,[1]Peaks!$A$4:$G$21,6)</f>
        <v>#N/A</v>
      </c>
      <c r="CG381" s="146" t="e">
        <f>VLOOKUP($A381,[1]Peaks!$A$4:$G$21,7)</f>
        <v>#N/A</v>
      </c>
      <c r="CH381" s="146">
        <f t="shared" si="199"/>
        <v>0</v>
      </c>
      <c r="CI381" s="146">
        <f t="shared" si="200"/>
        <v>0</v>
      </c>
      <c r="CJ381" s="146">
        <f t="shared" si="201"/>
        <v>0</v>
      </c>
      <c r="CK381" s="146">
        <f t="shared" si="202"/>
        <v>0</v>
      </c>
      <c r="CL381" s="146">
        <f t="shared" si="203"/>
        <v>0</v>
      </c>
      <c r="CM381" s="146">
        <f t="shared" si="204"/>
        <v>0</v>
      </c>
      <c r="CN381" s="146">
        <f t="shared" si="205"/>
        <v>0</v>
      </c>
      <c r="CO381" s="146" t="e">
        <f t="shared" si="206"/>
        <v>#N/A</v>
      </c>
      <c r="CP381" s="146" t="e">
        <f t="shared" si="207"/>
        <v>#N/A</v>
      </c>
      <c r="CQ381" s="146" t="e">
        <f t="shared" si="208"/>
        <v>#N/A</v>
      </c>
      <c r="CR381" s="146" t="e">
        <f t="shared" si="209"/>
        <v>#N/A</v>
      </c>
      <c r="CS381" s="146" t="e">
        <f t="shared" si="210"/>
        <v>#N/A</v>
      </c>
      <c r="CT381" s="146" t="e">
        <f t="shared" si="211"/>
        <v>#N/A</v>
      </c>
      <c r="CU381" s="146">
        <f t="shared" si="212"/>
        <v>0</v>
      </c>
      <c r="CV381" s="146">
        <f t="shared" si="213"/>
        <v>0</v>
      </c>
      <c r="CW381" s="146">
        <f t="shared" si="214"/>
        <v>0</v>
      </c>
      <c r="CX381" s="146">
        <f t="shared" si="215"/>
        <v>0</v>
      </c>
      <c r="CY381" s="146">
        <f t="shared" si="216"/>
        <v>0</v>
      </c>
      <c r="CZ381" s="146">
        <f t="shared" si="217"/>
        <v>0</v>
      </c>
      <c r="DA381" s="146" t="e">
        <f t="shared" si="218"/>
        <v>#N/A</v>
      </c>
      <c r="DB381" s="146" t="e">
        <f t="shared" si="219"/>
        <v>#N/A</v>
      </c>
      <c r="DC381" s="146" t="e">
        <f t="shared" si="220"/>
        <v>#N/A</v>
      </c>
      <c r="DD381" s="146" t="e">
        <f t="shared" si="221"/>
        <v>#N/A</v>
      </c>
      <c r="DE381" s="146" t="e">
        <f t="shared" si="222"/>
        <v>#N/A</v>
      </c>
      <c r="DF381" s="146" t="e">
        <f t="shared" si="223"/>
        <v>#N/A</v>
      </c>
    </row>
    <row r="382" spans="1:110" x14ac:dyDescent="0.25">
      <c r="B382" s="142"/>
      <c r="G382" s="112"/>
      <c r="H382" s="112"/>
      <c r="I382" s="112"/>
      <c r="J382" s="112"/>
      <c r="K382" s="112"/>
      <c r="L382" s="112"/>
      <c r="M382" s="113"/>
      <c r="N382" s="113"/>
      <c r="O382" s="113"/>
      <c r="P382" s="113"/>
      <c r="Q382" s="113"/>
      <c r="R382" s="113"/>
      <c r="S382" s="114"/>
      <c r="T382" s="114"/>
      <c r="U382" s="114"/>
      <c r="V382" s="114"/>
      <c r="W382" s="114"/>
      <c r="X382" s="114"/>
      <c r="AR382" s="112" t="str">
        <f t="shared" si="169"/>
        <v/>
      </c>
      <c r="AS382" s="112" t="str">
        <f t="shared" si="170"/>
        <v/>
      </c>
      <c r="AU382" s="113" t="str">
        <f t="shared" si="171"/>
        <v/>
      </c>
      <c r="AV382" s="113" t="str">
        <f t="shared" si="172"/>
        <v/>
      </c>
      <c r="AX382" s="114" t="str">
        <f t="shared" si="173"/>
        <v/>
      </c>
      <c r="AY382" s="114" t="str">
        <f t="shared" si="174"/>
        <v/>
      </c>
      <c r="BA382" s="109" t="str">
        <f t="shared" si="175"/>
        <v/>
      </c>
      <c r="BB382" s="109" t="str">
        <f t="shared" si="176"/>
        <v/>
      </c>
      <c r="BD382" s="110" t="str">
        <f t="shared" si="177"/>
        <v/>
      </c>
      <c r="BE382" s="110" t="str">
        <f t="shared" si="178"/>
        <v/>
      </c>
      <c r="BG382" s="111" t="str">
        <f t="shared" si="179"/>
        <v/>
      </c>
      <c r="BH382" s="111" t="str">
        <f t="shared" si="180"/>
        <v/>
      </c>
      <c r="BJ382" s="144" t="str">
        <f t="shared" si="181"/>
        <v/>
      </c>
      <c r="BK382" s="113" t="str">
        <f t="shared" si="182"/>
        <v/>
      </c>
      <c r="BL382" s="114" t="str">
        <f t="shared" si="183"/>
        <v/>
      </c>
      <c r="BM382" s="109" t="str">
        <f t="shared" si="184"/>
        <v/>
      </c>
      <c r="BN382" s="110" t="str">
        <f t="shared" si="185"/>
        <v/>
      </c>
      <c r="BO382" s="145" t="str">
        <f t="shared" si="186"/>
        <v/>
      </c>
      <c r="BP382" s="115" t="str">
        <f t="shared" si="187"/>
        <v/>
      </c>
      <c r="BQ382" s="116" t="str">
        <f t="shared" si="188"/>
        <v/>
      </c>
      <c r="BR382" s="117" t="str">
        <f t="shared" si="189"/>
        <v/>
      </c>
      <c r="BS382" s="118" t="str">
        <f t="shared" si="190"/>
        <v/>
      </c>
      <c r="BT382" s="119" t="str">
        <f t="shared" si="191"/>
        <v/>
      </c>
      <c r="BU382" s="120" t="str">
        <f t="shared" si="192"/>
        <v/>
      </c>
      <c r="BV382" s="115" t="str">
        <f t="shared" si="193"/>
        <v/>
      </c>
      <c r="BW382" s="116" t="str">
        <f t="shared" si="194"/>
        <v/>
      </c>
      <c r="BX382" s="117" t="str">
        <f t="shared" si="195"/>
        <v/>
      </c>
      <c r="BY382" s="118" t="str">
        <f t="shared" si="196"/>
        <v/>
      </c>
      <c r="BZ382" s="119" t="str">
        <f t="shared" si="197"/>
        <v/>
      </c>
      <c r="CA382" s="120" t="str">
        <f t="shared" si="198"/>
        <v/>
      </c>
      <c r="CB382" s="146" t="e">
        <f>VLOOKUP($A382,[1]Peaks!$A$4:$G$21,2)</f>
        <v>#N/A</v>
      </c>
      <c r="CC382" s="146" t="e">
        <f>VLOOKUP($A382,[1]Peaks!$A$4:$G$21,3)</f>
        <v>#N/A</v>
      </c>
      <c r="CD382" s="146" t="e">
        <f>VLOOKUP($A382,[1]Peaks!$A$4:$G$21,4)</f>
        <v>#N/A</v>
      </c>
      <c r="CE382" s="146" t="e">
        <f>VLOOKUP($A382,[1]Peaks!$A$4:$G$21,5)</f>
        <v>#N/A</v>
      </c>
      <c r="CF382" s="146" t="e">
        <f>VLOOKUP($A382,[1]Peaks!$A$4:$G$21,6)</f>
        <v>#N/A</v>
      </c>
      <c r="CG382" s="146" t="e">
        <f>VLOOKUP($A382,[1]Peaks!$A$4:$G$21,7)</f>
        <v>#N/A</v>
      </c>
      <c r="CH382" s="146">
        <f t="shared" si="199"/>
        <v>0</v>
      </c>
      <c r="CI382" s="146">
        <f t="shared" si="200"/>
        <v>0</v>
      </c>
      <c r="CJ382" s="146">
        <f t="shared" si="201"/>
        <v>0</v>
      </c>
      <c r="CK382" s="146">
        <f t="shared" si="202"/>
        <v>0</v>
      </c>
      <c r="CL382" s="146">
        <f t="shared" si="203"/>
        <v>0</v>
      </c>
      <c r="CM382" s="146">
        <f t="shared" si="204"/>
        <v>0</v>
      </c>
      <c r="CN382" s="146">
        <f t="shared" si="205"/>
        <v>0</v>
      </c>
      <c r="CO382" s="146" t="e">
        <f t="shared" si="206"/>
        <v>#N/A</v>
      </c>
      <c r="CP382" s="146" t="e">
        <f t="shared" si="207"/>
        <v>#N/A</v>
      </c>
      <c r="CQ382" s="146" t="e">
        <f t="shared" si="208"/>
        <v>#N/A</v>
      </c>
      <c r="CR382" s="146" t="e">
        <f t="shared" si="209"/>
        <v>#N/A</v>
      </c>
      <c r="CS382" s="146" t="e">
        <f t="shared" si="210"/>
        <v>#N/A</v>
      </c>
      <c r="CT382" s="146" t="e">
        <f t="shared" si="211"/>
        <v>#N/A</v>
      </c>
      <c r="CU382" s="146">
        <f t="shared" si="212"/>
        <v>0</v>
      </c>
      <c r="CV382" s="146">
        <f t="shared" si="213"/>
        <v>0</v>
      </c>
      <c r="CW382" s="146">
        <f t="shared" si="214"/>
        <v>0</v>
      </c>
      <c r="CX382" s="146">
        <f t="shared" si="215"/>
        <v>0</v>
      </c>
      <c r="CY382" s="146">
        <f t="shared" si="216"/>
        <v>0</v>
      </c>
      <c r="CZ382" s="146">
        <f t="shared" si="217"/>
        <v>0</v>
      </c>
      <c r="DA382" s="146" t="e">
        <f t="shared" si="218"/>
        <v>#N/A</v>
      </c>
      <c r="DB382" s="146" t="e">
        <f t="shared" si="219"/>
        <v>#N/A</v>
      </c>
      <c r="DC382" s="146" t="e">
        <f t="shared" si="220"/>
        <v>#N/A</v>
      </c>
      <c r="DD382" s="146" t="e">
        <f t="shared" si="221"/>
        <v>#N/A</v>
      </c>
      <c r="DE382" s="146" t="e">
        <f t="shared" si="222"/>
        <v>#N/A</v>
      </c>
      <c r="DF382" s="146" t="e">
        <f t="shared" si="223"/>
        <v>#N/A</v>
      </c>
    </row>
    <row r="383" spans="1:110" x14ac:dyDescent="0.25">
      <c r="B383" s="142"/>
      <c r="G383" s="112"/>
      <c r="H383" s="112"/>
      <c r="I383" s="112"/>
      <c r="J383" s="112"/>
      <c r="K383" s="112"/>
      <c r="L383" s="112"/>
      <c r="M383" s="113"/>
      <c r="N383" s="113"/>
      <c r="O383" s="113"/>
      <c r="P383" s="113"/>
      <c r="Q383" s="113"/>
      <c r="R383" s="113"/>
      <c r="S383" s="114"/>
      <c r="T383" s="114"/>
      <c r="U383" s="114"/>
      <c r="V383" s="114"/>
      <c r="W383" s="114"/>
      <c r="X383" s="114"/>
      <c r="AR383" s="112" t="str">
        <f t="shared" si="169"/>
        <v/>
      </c>
      <c r="AS383" s="112" t="str">
        <f t="shared" si="170"/>
        <v/>
      </c>
      <c r="AU383" s="113" t="str">
        <f t="shared" si="171"/>
        <v/>
      </c>
      <c r="AV383" s="113" t="str">
        <f t="shared" si="172"/>
        <v/>
      </c>
      <c r="AX383" s="114" t="str">
        <f t="shared" si="173"/>
        <v/>
      </c>
      <c r="AY383" s="114" t="str">
        <f t="shared" si="174"/>
        <v/>
      </c>
      <c r="BA383" s="109" t="str">
        <f t="shared" si="175"/>
        <v/>
      </c>
      <c r="BB383" s="109" t="str">
        <f t="shared" si="176"/>
        <v/>
      </c>
      <c r="BD383" s="110" t="str">
        <f t="shared" si="177"/>
        <v/>
      </c>
      <c r="BE383" s="110" t="str">
        <f t="shared" si="178"/>
        <v/>
      </c>
      <c r="BG383" s="111" t="str">
        <f t="shared" si="179"/>
        <v/>
      </c>
      <c r="BH383" s="111" t="str">
        <f t="shared" si="180"/>
        <v/>
      </c>
      <c r="BJ383" s="144" t="str">
        <f t="shared" si="181"/>
        <v/>
      </c>
      <c r="BK383" s="113" t="str">
        <f t="shared" si="182"/>
        <v/>
      </c>
      <c r="BL383" s="114" t="str">
        <f t="shared" si="183"/>
        <v/>
      </c>
      <c r="BM383" s="109" t="str">
        <f t="shared" si="184"/>
        <v/>
      </c>
      <c r="BN383" s="110" t="str">
        <f t="shared" si="185"/>
        <v/>
      </c>
      <c r="BO383" s="145" t="str">
        <f t="shared" si="186"/>
        <v/>
      </c>
      <c r="BP383" s="115" t="str">
        <f t="shared" si="187"/>
        <v/>
      </c>
      <c r="BQ383" s="116" t="str">
        <f t="shared" si="188"/>
        <v/>
      </c>
      <c r="BR383" s="117" t="str">
        <f t="shared" si="189"/>
        <v/>
      </c>
      <c r="BS383" s="118" t="str">
        <f t="shared" si="190"/>
        <v/>
      </c>
      <c r="BT383" s="119" t="str">
        <f t="shared" si="191"/>
        <v/>
      </c>
      <c r="BU383" s="120" t="str">
        <f t="shared" si="192"/>
        <v/>
      </c>
      <c r="BV383" s="115" t="str">
        <f t="shared" si="193"/>
        <v/>
      </c>
      <c r="BW383" s="116" t="str">
        <f t="shared" si="194"/>
        <v/>
      </c>
      <c r="BX383" s="117" t="str">
        <f t="shared" si="195"/>
        <v/>
      </c>
      <c r="BY383" s="118" t="str">
        <f t="shared" si="196"/>
        <v/>
      </c>
      <c r="BZ383" s="119" t="str">
        <f t="shared" si="197"/>
        <v/>
      </c>
      <c r="CA383" s="120" t="str">
        <f t="shared" si="198"/>
        <v/>
      </c>
      <c r="CB383" s="146" t="e">
        <f>VLOOKUP($A383,[1]Peaks!$A$4:$G$21,2)</f>
        <v>#N/A</v>
      </c>
      <c r="CC383" s="146" t="e">
        <f>VLOOKUP($A383,[1]Peaks!$A$4:$G$21,3)</f>
        <v>#N/A</v>
      </c>
      <c r="CD383" s="146" t="e">
        <f>VLOOKUP($A383,[1]Peaks!$A$4:$G$21,4)</f>
        <v>#N/A</v>
      </c>
      <c r="CE383" s="146" t="e">
        <f>VLOOKUP($A383,[1]Peaks!$A$4:$G$21,5)</f>
        <v>#N/A</v>
      </c>
      <c r="CF383" s="146" t="e">
        <f>VLOOKUP($A383,[1]Peaks!$A$4:$G$21,6)</f>
        <v>#N/A</v>
      </c>
      <c r="CG383" s="146" t="e">
        <f>VLOOKUP($A383,[1]Peaks!$A$4:$G$21,7)</f>
        <v>#N/A</v>
      </c>
      <c r="CH383" s="146">
        <f t="shared" si="199"/>
        <v>0</v>
      </c>
      <c r="CI383" s="146">
        <f t="shared" si="200"/>
        <v>0</v>
      </c>
      <c r="CJ383" s="146">
        <f t="shared" si="201"/>
        <v>0</v>
      </c>
      <c r="CK383" s="146">
        <f t="shared" si="202"/>
        <v>0</v>
      </c>
      <c r="CL383" s="146">
        <f t="shared" si="203"/>
        <v>0</v>
      </c>
      <c r="CM383" s="146">
        <f t="shared" si="204"/>
        <v>0</v>
      </c>
      <c r="CN383" s="146">
        <f t="shared" si="205"/>
        <v>0</v>
      </c>
      <c r="CO383" s="146" t="e">
        <f t="shared" si="206"/>
        <v>#N/A</v>
      </c>
      <c r="CP383" s="146" t="e">
        <f t="shared" si="207"/>
        <v>#N/A</v>
      </c>
      <c r="CQ383" s="146" t="e">
        <f t="shared" si="208"/>
        <v>#N/A</v>
      </c>
      <c r="CR383" s="146" t="e">
        <f t="shared" si="209"/>
        <v>#N/A</v>
      </c>
      <c r="CS383" s="146" t="e">
        <f t="shared" si="210"/>
        <v>#N/A</v>
      </c>
      <c r="CT383" s="146" t="e">
        <f t="shared" si="211"/>
        <v>#N/A</v>
      </c>
      <c r="CU383" s="146">
        <f t="shared" si="212"/>
        <v>0</v>
      </c>
      <c r="CV383" s="146">
        <f t="shared" si="213"/>
        <v>0</v>
      </c>
      <c r="CW383" s="146">
        <f t="shared" si="214"/>
        <v>0</v>
      </c>
      <c r="CX383" s="146">
        <f t="shared" si="215"/>
        <v>0</v>
      </c>
      <c r="CY383" s="146">
        <f t="shared" si="216"/>
        <v>0</v>
      </c>
      <c r="CZ383" s="146">
        <f t="shared" si="217"/>
        <v>0</v>
      </c>
      <c r="DA383" s="146" t="e">
        <f t="shared" si="218"/>
        <v>#N/A</v>
      </c>
      <c r="DB383" s="146" t="e">
        <f t="shared" si="219"/>
        <v>#N/A</v>
      </c>
      <c r="DC383" s="146" t="e">
        <f t="shared" si="220"/>
        <v>#N/A</v>
      </c>
      <c r="DD383" s="146" t="e">
        <f t="shared" si="221"/>
        <v>#N/A</v>
      </c>
      <c r="DE383" s="146" t="e">
        <f t="shared" si="222"/>
        <v>#N/A</v>
      </c>
      <c r="DF383" s="146" t="e">
        <f t="shared" si="223"/>
        <v>#N/A</v>
      </c>
    </row>
    <row r="384" spans="1:110" x14ac:dyDescent="0.25">
      <c r="B384" s="142"/>
      <c r="G384" s="112"/>
      <c r="H384" s="112"/>
      <c r="I384" s="112"/>
      <c r="J384" s="112"/>
      <c r="K384" s="112"/>
      <c r="L384" s="112"/>
      <c r="M384" s="113"/>
      <c r="N384" s="113"/>
      <c r="O384" s="113"/>
      <c r="P384" s="113"/>
      <c r="Q384" s="113"/>
      <c r="R384" s="113"/>
      <c r="S384" s="114"/>
      <c r="T384" s="114"/>
      <c r="U384" s="114"/>
      <c r="V384" s="114"/>
      <c r="W384" s="114"/>
      <c r="X384" s="114"/>
      <c r="AR384" s="112" t="str">
        <f t="shared" si="169"/>
        <v/>
      </c>
      <c r="AS384" s="112" t="str">
        <f t="shared" si="170"/>
        <v/>
      </c>
      <c r="AU384" s="113" t="str">
        <f t="shared" si="171"/>
        <v/>
      </c>
      <c r="AV384" s="113" t="str">
        <f t="shared" si="172"/>
        <v/>
      </c>
      <c r="AX384" s="114" t="str">
        <f t="shared" si="173"/>
        <v/>
      </c>
      <c r="AY384" s="114" t="str">
        <f t="shared" si="174"/>
        <v/>
      </c>
      <c r="BA384" s="109" t="str">
        <f t="shared" si="175"/>
        <v/>
      </c>
      <c r="BB384" s="109" t="str">
        <f t="shared" si="176"/>
        <v/>
      </c>
      <c r="BD384" s="110" t="str">
        <f t="shared" si="177"/>
        <v/>
      </c>
      <c r="BE384" s="110" t="str">
        <f t="shared" si="178"/>
        <v/>
      </c>
      <c r="BG384" s="111" t="str">
        <f t="shared" si="179"/>
        <v/>
      </c>
      <c r="BH384" s="111" t="str">
        <f t="shared" si="180"/>
        <v/>
      </c>
      <c r="BJ384" s="144" t="str">
        <f t="shared" si="181"/>
        <v/>
      </c>
      <c r="BK384" s="113" t="str">
        <f t="shared" si="182"/>
        <v/>
      </c>
      <c r="BL384" s="114" t="str">
        <f t="shared" si="183"/>
        <v/>
      </c>
      <c r="BM384" s="109" t="str">
        <f t="shared" si="184"/>
        <v/>
      </c>
      <c r="BN384" s="110" t="str">
        <f t="shared" si="185"/>
        <v/>
      </c>
      <c r="BO384" s="145" t="str">
        <f t="shared" si="186"/>
        <v/>
      </c>
      <c r="BP384" s="115" t="str">
        <f t="shared" si="187"/>
        <v/>
      </c>
      <c r="BQ384" s="116" t="str">
        <f t="shared" si="188"/>
        <v/>
      </c>
      <c r="BR384" s="117" t="str">
        <f t="shared" si="189"/>
        <v/>
      </c>
      <c r="BS384" s="118" t="str">
        <f t="shared" si="190"/>
        <v/>
      </c>
      <c r="BT384" s="119" t="str">
        <f t="shared" si="191"/>
        <v/>
      </c>
      <c r="BU384" s="120" t="str">
        <f t="shared" si="192"/>
        <v/>
      </c>
      <c r="BV384" s="115" t="str">
        <f t="shared" si="193"/>
        <v/>
      </c>
      <c r="BW384" s="116" t="str">
        <f t="shared" si="194"/>
        <v/>
      </c>
      <c r="BX384" s="117" t="str">
        <f t="shared" si="195"/>
        <v/>
      </c>
      <c r="BY384" s="118" t="str">
        <f t="shared" si="196"/>
        <v/>
      </c>
      <c r="BZ384" s="119" t="str">
        <f t="shared" si="197"/>
        <v/>
      </c>
      <c r="CA384" s="120" t="str">
        <f t="shared" si="198"/>
        <v/>
      </c>
      <c r="CB384" s="146" t="e">
        <f>VLOOKUP($A384,[1]Peaks!$A$4:$G$21,2)</f>
        <v>#N/A</v>
      </c>
      <c r="CC384" s="146" t="e">
        <f>VLOOKUP($A384,[1]Peaks!$A$4:$G$21,3)</f>
        <v>#N/A</v>
      </c>
      <c r="CD384" s="146" t="e">
        <f>VLOOKUP($A384,[1]Peaks!$A$4:$G$21,4)</f>
        <v>#N/A</v>
      </c>
      <c r="CE384" s="146" t="e">
        <f>VLOOKUP($A384,[1]Peaks!$A$4:$G$21,5)</f>
        <v>#N/A</v>
      </c>
      <c r="CF384" s="146" t="e">
        <f>VLOOKUP($A384,[1]Peaks!$A$4:$G$21,6)</f>
        <v>#N/A</v>
      </c>
      <c r="CG384" s="146" t="e">
        <f>VLOOKUP($A384,[1]Peaks!$A$4:$G$21,7)</f>
        <v>#N/A</v>
      </c>
      <c r="CH384" s="146">
        <f t="shared" si="199"/>
        <v>0</v>
      </c>
      <c r="CI384" s="146">
        <f t="shared" si="200"/>
        <v>0</v>
      </c>
      <c r="CJ384" s="146">
        <f t="shared" si="201"/>
        <v>0</v>
      </c>
      <c r="CK384" s="146">
        <f t="shared" si="202"/>
        <v>0</v>
      </c>
      <c r="CL384" s="146">
        <f t="shared" si="203"/>
        <v>0</v>
      </c>
      <c r="CM384" s="146">
        <f t="shared" si="204"/>
        <v>0</v>
      </c>
      <c r="CN384" s="146">
        <f t="shared" si="205"/>
        <v>0</v>
      </c>
      <c r="CO384" s="146" t="e">
        <f t="shared" si="206"/>
        <v>#N/A</v>
      </c>
      <c r="CP384" s="146" t="e">
        <f t="shared" si="207"/>
        <v>#N/A</v>
      </c>
      <c r="CQ384" s="146" t="e">
        <f t="shared" si="208"/>
        <v>#N/A</v>
      </c>
      <c r="CR384" s="146" t="e">
        <f t="shared" si="209"/>
        <v>#N/A</v>
      </c>
      <c r="CS384" s="146" t="e">
        <f t="shared" si="210"/>
        <v>#N/A</v>
      </c>
      <c r="CT384" s="146" t="e">
        <f t="shared" si="211"/>
        <v>#N/A</v>
      </c>
      <c r="CU384" s="146">
        <f t="shared" si="212"/>
        <v>0</v>
      </c>
      <c r="CV384" s="146">
        <f t="shared" si="213"/>
        <v>0</v>
      </c>
      <c r="CW384" s="146">
        <f t="shared" si="214"/>
        <v>0</v>
      </c>
      <c r="CX384" s="146">
        <f t="shared" si="215"/>
        <v>0</v>
      </c>
      <c r="CY384" s="146">
        <f t="shared" si="216"/>
        <v>0</v>
      </c>
      <c r="CZ384" s="146">
        <f t="shared" si="217"/>
        <v>0</v>
      </c>
      <c r="DA384" s="146" t="e">
        <f t="shared" si="218"/>
        <v>#N/A</v>
      </c>
      <c r="DB384" s="146" t="e">
        <f t="shared" si="219"/>
        <v>#N/A</v>
      </c>
      <c r="DC384" s="146" t="e">
        <f t="shared" si="220"/>
        <v>#N/A</v>
      </c>
      <c r="DD384" s="146" t="e">
        <f t="shared" si="221"/>
        <v>#N/A</v>
      </c>
      <c r="DE384" s="146" t="e">
        <f t="shared" si="222"/>
        <v>#N/A</v>
      </c>
      <c r="DF384" s="146" t="e">
        <f t="shared" si="223"/>
        <v>#N/A</v>
      </c>
    </row>
    <row r="385" spans="2:110" x14ac:dyDescent="0.25">
      <c r="B385" s="142"/>
      <c r="G385" s="112"/>
      <c r="H385" s="112"/>
      <c r="I385" s="112"/>
      <c r="J385" s="112"/>
      <c r="K385" s="112"/>
      <c r="L385" s="112"/>
      <c r="M385" s="113"/>
      <c r="N385" s="113"/>
      <c r="O385" s="113"/>
      <c r="P385" s="113"/>
      <c r="Q385" s="113"/>
      <c r="R385" s="113"/>
      <c r="S385" s="114"/>
      <c r="T385" s="114"/>
      <c r="U385" s="114"/>
      <c r="V385" s="114"/>
      <c r="W385" s="114"/>
      <c r="X385" s="114"/>
      <c r="AR385" s="112" t="str">
        <f t="shared" si="169"/>
        <v/>
      </c>
      <c r="AS385" s="112" t="str">
        <f t="shared" si="170"/>
        <v/>
      </c>
      <c r="AU385" s="113" t="str">
        <f t="shared" si="171"/>
        <v/>
      </c>
      <c r="AV385" s="113" t="str">
        <f t="shared" si="172"/>
        <v/>
      </c>
      <c r="AX385" s="114" t="str">
        <f t="shared" si="173"/>
        <v/>
      </c>
      <c r="AY385" s="114" t="str">
        <f t="shared" si="174"/>
        <v/>
      </c>
      <c r="BA385" s="109" t="str">
        <f t="shared" si="175"/>
        <v/>
      </c>
      <c r="BB385" s="109" t="str">
        <f t="shared" si="176"/>
        <v/>
      </c>
      <c r="BD385" s="110" t="str">
        <f t="shared" si="177"/>
        <v/>
      </c>
      <c r="BE385" s="110" t="str">
        <f t="shared" si="178"/>
        <v/>
      </c>
      <c r="BG385" s="111" t="str">
        <f t="shared" si="179"/>
        <v/>
      </c>
      <c r="BH385" s="111" t="str">
        <f t="shared" si="180"/>
        <v/>
      </c>
      <c r="BJ385" s="144" t="str">
        <f t="shared" si="181"/>
        <v/>
      </c>
      <c r="BK385" s="113" t="str">
        <f t="shared" si="182"/>
        <v/>
      </c>
      <c r="BL385" s="114" t="str">
        <f t="shared" si="183"/>
        <v/>
      </c>
      <c r="BM385" s="109" t="str">
        <f t="shared" si="184"/>
        <v/>
      </c>
      <c r="BN385" s="110" t="str">
        <f t="shared" si="185"/>
        <v/>
      </c>
      <c r="BO385" s="145" t="str">
        <f t="shared" si="186"/>
        <v/>
      </c>
      <c r="BP385" s="115" t="str">
        <f t="shared" si="187"/>
        <v/>
      </c>
      <c r="BQ385" s="116" t="str">
        <f t="shared" si="188"/>
        <v/>
      </c>
      <c r="BR385" s="117" t="str">
        <f t="shared" si="189"/>
        <v/>
      </c>
      <c r="BS385" s="118" t="str">
        <f t="shared" si="190"/>
        <v/>
      </c>
      <c r="BT385" s="119" t="str">
        <f t="shared" si="191"/>
        <v/>
      </c>
      <c r="BU385" s="120" t="str">
        <f t="shared" si="192"/>
        <v/>
      </c>
      <c r="BV385" s="115" t="str">
        <f t="shared" si="193"/>
        <v/>
      </c>
      <c r="BW385" s="116" t="str">
        <f t="shared" si="194"/>
        <v/>
      </c>
      <c r="BX385" s="117" t="str">
        <f t="shared" si="195"/>
        <v/>
      </c>
      <c r="BY385" s="118" t="str">
        <f t="shared" si="196"/>
        <v/>
      </c>
      <c r="BZ385" s="119" t="str">
        <f t="shared" si="197"/>
        <v/>
      </c>
      <c r="CA385" s="120" t="str">
        <f t="shared" si="198"/>
        <v/>
      </c>
      <c r="CB385" s="146" t="e">
        <f>VLOOKUP($A385,[1]Peaks!$A$4:$G$21,2)</f>
        <v>#N/A</v>
      </c>
      <c r="CC385" s="146" t="e">
        <f>VLOOKUP($A385,[1]Peaks!$A$4:$G$21,3)</f>
        <v>#N/A</v>
      </c>
      <c r="CD385" s="146" t="e">
        <f>VLOOKUP($A385,[1]Peaks!$A$4:$G$21,4)</f>
        <v>#N/A</v>
      </c>
      <c r="CE385" s="146" t="e">
        <f>VLOOKUP($A385,[1]Peaks!$A$4:$G$21,5)</f>
        <v>#N/A</v>
      </c>
      <c r="CF385" s="146" t="e">
        <f>VLOOKUP($A385,[1]Peaks!$A$4:$G$21,6)</f>
        <v>#N/A</v>
      </c>
      <c r="CG385" s="146" t="e">
        <f>VLOOKUP($A385,[1]Peaks!$A$4:$G$21,7)</f>
        <v>#N/A</v>
      </c>
      <c r="CH385" s="146">
        <f t="shared" si="199"/>
        <v>0</v>
      </c>
      <c r="CI385" s="146">
        <f t="shared" si="200"/>
        <v>0</v>
      </c>
      <c r="CJ385" s="146">
        <f t="shared" si="201"/>
        <v>0</v>
      </c>
      <c r="CK385" s="146">
        <f t="shared" si="202"/>
        <v>0</v>
      </c>
      <c r="CL385" s="146">
        <f t="shared" si="203"/>
        <v>0</v>
      </c>
      <c r="CM385" s="146">
        <f t="shared" si="204"/>
        <v>0</v>
      </c>
      <c r="CN385" s="146">
        <f t="shared" si="205"/>
        <v>0</v>
      </c>
      <c r="CO385" s="146" t="e">
        <f t="shared" si="206"/>
        <v>#N/A</v>
      </c>
      <c r="CP385" s="146" t="e">
        <f t="shared" si="207"/>
        <v>#N/A</v>
      </c>
      <c r="CQ385" s="146" t="e">
        <f t="shared" si="208"/>
        <v>#N/A</v>
      </c>
      <c r="CR385" s="146" t="e">
        <f t="shared" si="209"/>
        <v>#N/A</v>
      </c>
      <c r="CS385" s="146" t="e">
        <f t="shared" si="210"/>
        <v>#N/A</v>
      </c>
      <c r="CT385" s="146" t="e">
        <f t="shared" si="211"/>
        <v>#N/A</v>
      </c>
      <c r="CU385" s="146">
        <f t="shared" si="212"/>
        <v>0</v>
      </c>
      <c r="CV385" s="146">
        <f t="shared" si="213"/>
        <v>0</v>
      </c>
      <c r="CW385" s="146">
        <f t="shared" si="214"/>
        <v>0</v>
      </c>
      <c r="CX385" s="146">
        <f t="shared" si="215"/>
        <v>0</v>
      </c>
      <c r="CY385" s="146">
        <f t="shared" si="216"/>
        <v>0</v>
      </c>
      <c r="CZ385" s="146">
        <f t="shared" si="217"/>
        <v>0</v>
      </c>
      <c r="DA385" s="146" t="e">
        <f t="shared" si="218"/>
        <v>#N/A</v>
      </c>
      <c r="DB385" s="146" t="e">
        <f t="shared" si="219"/>
        <v>#N/A</v>
      </c>
      <c r="DC385" s="146" t="e">
        <f t="shared" si="220"/>
        <v>#N/A</v>
      </c>
      <c r="DD385" s="146" t="e">
        <f t="shared" si="221"/>
        <v>#N/A</v>
      </c>
      <c r="DE385" s="146" t="e">
        <f t="shared" si="222"/>
        <v>#N/A</v>
      </c>
      <c r="DF385" s="146" t="e">
        <f t="shared" si="223"/>
        <v>#N/A</v>
      </c>
    </row>
    <row r="386" spans="2:110" x14ac:dyDescent="0.25">
      <c r="B386" s="142"/>
      <c r="G386" s="112"/>
      <c r="H386" s="112"/>
      <c r="I386" s="112"/>
      <c r="J386" s="112"/>
      <c r="K386" s="112"/>
      <c r="L386" s="112"/>
      <c r="M386" s="113"/>
      <c r="N386" s="113"/>
      <c r="O386" s="113"/>
      <c r="P386" s="113"/>
      <c r="Q386" s="113"/>
      <c r="R386" s="113"/>
      <c r="S386" s="114"/>
      <c r="T386" s="114"/>
      <c r="U386" s="114"/>
      <c r="V386" s="114"/>
      <c r="W386" s="114"/>
      <c r="X386" s="114"/>
      <c r="AR386" s="112" t="str">
        <f t="shared" si="169"/>
        <v/>
      </c>
      <c r="AS386" s="112" t="str">
        <f t="shared" si="170"/>
        <v/>
      </c>
      <c r="AU386" s="113" t="str">
        <f t="shared" si="171"/>
        <v/>
      </c>
      <c r="AV386" s="113" t="str">
        <f t="shared" si="172"/>
        <v/>
      </c>
      <c r="AX386" s="114" t="str">
        <f t="shared" si="173"/>
        <v/>
      </c>
      <c r="AY386" s="114" t="str">
        <f t="shared" si="174"/>
        <v/>
      </c>
      <c r="BA386" s="109" t="str">
        <f t="shared" si="175"/>
        <v/>
      </c>
      <c r="BB386" s="109" t="str">
        <f t="shared" si="176"/>
        <v/>
      </c>
      <c r="BD386" s="110" t="str">
        <f t="shared" si="177"/>
        <v/>
      </c>
      <c r="BE386" s="110" t="str">
        <f t="shared" si="178"/>
        <v/>
      </c>
      <c r="BG386" s="111" t="str">
        <f t="shared" si="179"/>
        <v/>
      </c>
      <c r="BH386" s="111" t="str">
        <f t="shared" si="180"/>
        <v/>
      </c>
      <c r="BJ386" s="144" t="str">
        <f t="shared" si="181"/>
        <v/>
      </c>
      <c r="BK386" s="113" t="str">
        <f t="shared" si="182"/>
        <v/>
      </c>
      <c r="BL386" s="114" t="str">
        <f t="shared" si="183"/>
        <v/>
      </c>
      <c r="BM386" s="109" t="str">
        <f t="shared" si="184"/>
        <v/>
      </c>
      <c r="BN386" s="110" t="str">
        <f t="shared" si="185"/>
        <v/>
      </c>
      <c r="BO386" s="145" t="str">
        <f t="shared" si="186"/>
        <v/>
      </c>
      <c r="BP386" s="115" t="str">
        <f t="shared" si="187"/>
        <v/>
      </c>
      <c r="BQ386" s="116" t="str">
        <f t="shared" si="188"/>
        <v/>
      </c>
      <c r="BR386" s="117" t="str">
        <f t="shared" si="189"/>
        <v/>
      </c>
      <c r="BS386" s="118" t="str">
        <f t="shared" si="190"/>
        <v/>
      </c>
      <c r="BT386" s="119" t="str">
        <f t="shared" si="191"/>
        <v/>
      </c>
      <c r="BU386" s="120" t="str">
        <f t="shared" si="192"/>
        <v/>
      </c>
      <c r="BV386" s="115" t="str">
        <f t="shared" si="193"/>
        <v/>
      </c>
      <c r="BW386" s="116" t="str">
        <f t="shared" si="194"/>
        <v/>
      </c>
      <c r="BX386" s="117" t="str">
        <f t="shared" si="195"/>
        <v/>
      </c>
      <c r="BY386" s="118" t="str">
        <f t="shared" si="196"/>
        <v/>
      </c>
      <c r="BZ386" s="119" t="str">
        <f t="shared" si="197"/>
        <v/>
      </c>
      <c r="CA386" s="120" t="str">
        <f t="shared" si="198"/>
        <v/>
      </c>
      <c r="CB386" s="146" t="e">
        <f>VLOOKUP($A386,[1]Peaks!$A$4:$G$21,2)</f>
        <v>#N/A</v>
      </c>
      <c r="CC386" s="146" t="e">
        <f>VLOOKUP($A386,[1]Peaks!$A$4:$G$21,3)</f>
        <v>#N/A</v>
      </c>
      <c r="CD386" s="146" t="e">
        <f>VLOOKUP($A386,[1]Peaks!$A$4:$G$21,4)</f>
        <v>#N/A</v>
      </c>
      <c r="CE386" s="146" t="e">
        <f>VLOOKUP($A386,[1]Peaks!$A$4:$G$21,5)</f>
        <v>#N/A</v>
      </c>
      <c r="CF386" s="146" t="e">
        <f>VLOOKUP($A386,[1]Peaks!$A$4:$G$21,6)</f>
        <v>#N/A</v>
      </c>
      <c r="CG386" s="146" t="e">
        <f>VLOOKUP($A386,[1]Peaks!$A$4:$G$21,7)</f>
        <v>#N/A</v>
      </c>
      <c r="CH386" s="146">
        <f t="shared" si="199"/>
        <v>0</v>
      </c>
      <c r="CI386" s="146">
        <f t="shared" si="200"/>
        <v>0</v>
      </c>
      <c r="CJ386" s="146">
        <f t="shared" si="201"/>
        <v>0</v>
      </c>
      <c r="CK386" s="146">
        <f t="shared" si="202"/>
        <v>0</v>
      </c>
      <c r="CL386" s="146">
        <f t="shared" si="203"/>
        <v>0</v>
      </c>
      <c r="CM386" s="146">
        <f t="shared" si="204"/>
        <v>0</v>
      </c>
      <c r="CN386" s="146">
        <f t="shared" si="205"/>
        <v>0</v>
      </c>
      <c r="CO386" s="146" t="e">
        <f t="shared" si="206"/>
        <v>#N/A</v>
      </c>
      <c r="CP386" s="146" t="e">
        <f t="shared" si="207"/>
        <v>#N/A</v>
      </c>
      <c r="CQ386" s="146" t="e">
        <f t="shared" si="208"/>
        <v>#N/A</v>
      </c>
      <c r="CR386" s="146" t="e">
        <f t="shared" si="209"/>
        <v>#N/A</v>
      </c>
      <c r="CS386" s="146" t="e">
        <f t="shared" si="210"/>
        <v>#N/A</v>
      </c>
      <c r="CT386" s="146" t="e">
        <f t="shared" si="211"/>
        <v>#N/A</v>
      </c>
      <c r="CU386" s="146">
        <f t="shared" si="212"/>
        <v>0</v>
      </c>
      <c r="CV386" s="146">
        <f t="shared" si="213"/>
        <v>0</v>
      </c>
      <c r="CW386" s="146">
        <f t="shared" si="214"/>
        <v>0</v>
      </c>
      <c r="CX386" s="146">
        <f t="shared" si="215"/>
        <v>0</v>
      </c>
      <c r="CY386" s="146">
        <f t="shared" si="216"/>
        <v>0</v>
      </c>
      <c r="CZ386" s="146">
        <f t="shared" si="217"/>
        <v>0</v>
      </c>
      <c r="DA386" s="146" t="e">
        <f t="shared" si="218"/>
        <v>#N/A</v>
      </c>
      <c r="DB386" s="146" t="e">
        <f t="shared" si="219"/>
        <v>#N/A</v>
      </c>
      <c r="DC386" s="146" t="e">
        <f t="shared" si="220"/>
        <v>#N/A</v>
      </c>
      <c r="DD386" s="146" t="e">
        <f t="shared" si="221"/>
        <v>#N/A</v>
      </c>
      <c r="DE386" s="146" t="e">
        <f t="shared" si="222"/>
        <v>#N/A</v>
      </c>
      <c r="DF386" s="146" t="e">
        <f t="shared" si="223"/>
        <v>#N/A</v>
      </c>
    </row>
    <row r="387" spans="2:110" x14ac:dyDescent="0.25">
      <c r="B387" s="142"/>
      <c r="G387" s="112"/>
      <c r="H387" s="112"/>
      <c r="I387" s="112"/>
      <c r="J387" s="112"/>
      <c r="K387" s="112"/>
      <c r="L387" s="112"/>
      <c r="M387" s="113"/>
      <c r="N387" s="113"/>
      <c r="O387" s="113"/>
      <c r="P387" s="113"/>
      <c r="Q387" s="113"/>
      <c r="R387" s="113"/>
      <c r="S387" s="114"/>
      <c r="T387" s="114"/>
      <c r="U387" s="114"/>
      <c r="V387" s="114"/>
      <c r="W387" s="114"/>
      <c r="X387" s="114"/>
      <c r="AR387" s="112" t="str">
        <f t="shared" si="169"/>
        <v/>
      </c>
      <c r="AS387" s="112" t="str">
        <f t="shared" si="170"/>
        <v/>
      </c>
      <c r="AU387" s="113" t="str">
        <f t="shared" si="171"/>
        <v/>
      </c>
      <c r="AV387" s="113" t="str">
        <f t="shared" si="172"/>
        <v/>
      </c>
      <c r="AX387" s="114" t="str">
        <f t="shared" si="173"/>
        <v/>
      </c>
      <c r="AY387" s="114" t="str">
        <f t="shared" si="174"/>
        <v/>
      </c>
      <c r="BA387" s="109" t="str">
        <f t="shared" si="175"/>
        <v/>
      </c>
      <c r="BB387" s="109" t="str">
        <f t="shared" si="176"/>
        <v/>
      </c>
      <c r="BD387" s="110" t="str">
        <f t="shared" si="177"/>
        <v/>
      </c>
      <c r="BE387" s="110" t="str">
        <f t="shared" si="178"/>
        <v/>
      </c>
      <c r="BG387" s="111" t="str">
        <f t="shared" si="179"/>
        <v/>
      </c>
      <c r="BH387" s="111" t="str">
        <f t="shared" si="180"/>
        <v/>
      </c>
      <c r="BJ387" s="144" t="str">
        <f t="shared" si="181"/>
        <v/>
      </c>
      <c r="BK387" s="113" t="str">
        <f t="shared" si="182"/>
        <v/>
      </c>
      <c r="BL387" s="114" t="str">
        <f t="shared" si="183"/>
        <v/>
      </c>
      <c r="BM387" s="109" t="str">
        <f t="shared" si="184"/>
        <v/>
      </c>
      <c r="BN387" s="110" t="str">
        <f t="shared" si="185"/>
        <v/>
      </c>
      <c r="BO387" s="145" t="str">
        <f t="shared" si="186"/>
        <v/>
      </c>
      <c r="BP387" s="115" t="str">
        <f t="shared" si="187"/>
        <v/>
      </c>
      <c r="BQ387" s="116" t="str">
        <f t="shared" si="188"/>
        <v/>
      </c>
      <c r="BR387" s="117" t="str">
        <f t="shared" si="189"/>
        <v/>
      </c>
      <c r="BS387" s="118" t="str">
        <f t="shared" si="190"/>
        <v/>
      </c>
      <c r="BT387" s="119" t="str">
        <f t="shared" si="191"/>
        <v/>
      </c>
      <c r="BU387" s="120" t="str">
        <f t="shared" si="192"/>
        <v/>
      </c>
      <c r="BV387" s="115" t="str">
        <f t="shared" si="193"/>
        <v/>
      </c>
      <c r="BW387" s="116" t="str">
        <f t="shared" si="194"/>
        <v/>
      </c>
      <c r="BX387" s="117" t="str">
        <f t="shared" si="195"/>
        <v/>
      </c>
      <c r="BY387" s="118" t="str">
        <f t="shared" si="196"/>
        <v/>
      </c>
      <c r="BZ387" s="119" t="str">
        <f t="shared" si="197"/>
        <v/>
      </c>
      <c r="CA387" s="120" t="str">
        <f t="shared" si="198"/>
        <v/>
      </c>
      <c r="CB387" s="146" t="e">
        <f>VLOOKUP($A387,[1]Peaks!$A$4:$G$21,2)</f>
        <v>#N/A</v>
      </c>
      <c r="CC387" s="146" t="e">
        <f>VLOOKUP($A387,[1]Peaks!$A$4:$G$21,3)</f>
        <v>#N/A</v>
      </c>
      <c r="CD387" s="146" t="e">
        <f>VLOOKUP($A387,[1]Peaks!$A$4:$G$21,4)</f>
        <v>#N/A</v>
      </c>
      <c r="CE387" s="146" t="e">
        <f>VLOOKUP($A387,[1]Peaks!$A$4:$G$21,5)</f>
        <v>#N/A</v>
      </c>
      <c r="CF387" s="146" t="e">
        <f>VLOOKUP($A387,[1]Peaks!$A$4:$G$21,6)</f>
        <v>#N/A</v>
      </c>
      <c r="CG387" s="146" t="e">
        <f>VLOOKUP($A387,[1]Peaks!$A$4:$G$21,7)</f>
        <v>#N/A</v>
      </c>
      <c r="CH387" s="146">
        <f t="shared" si="199"/>
        <v>0</v>
      </c>
      <c r="CI387" s="146">
        <f t="shared" si="200"/>
        <v>0</v>
      </c>
      <c r="CJ387" s="146">
        <f t="shared" si="201"/>
        <v>0</v>
      </c>
      <c r="CK387" s="146">
        <f t="shared" si="202"/>
        <v>0</v>
      </c>
      <c r="CL387" s="146">
        <f t="shared" si="203"/>
        <v>0</v>
      </c>
      <c r="CM387" s="146">
        <f t="shared" si="204"/>
        <v>0</v>
      </c>
      <c r="CN387" s="146">
        <f t="shared" si="205"/>
        <v>0</v>
      </c>
      <c r="CO387" s="146" t="e">
        <f t="shared" si="206"/>
        <v>#N/A</v>
      </c>
      <c r="CP387" s="146" t="e">
        <f t="shared" si="207"/>
        <v>#N/A</v>
      </c>
      <c r="CQ387" s="146" t="e">
        <f t="shared" si="208"/>
        <v>#N/A</v>
      </c>
      <c r="CR387" s="146" t="e">
        <f t="shared" si="209"/>
        <v>#N/A</v>
      </c>
      <c r="CS387" s="146" t="e">
        <f t="shared" si="210"/>
        <v>#N/A</v>
      </c>
      <c r="CT387" s="146" t="e">
        <f t="shared" si="211"/>
        <v>#N/A</v>
      </c>
      <c r="CU387" s="146">
        <f t="shared" si="212"/>
        <v>0</v>
      </c>
      <c r="CV387" s="146">
        <f t="shared" si="213"/>
        <v>0</v>
      </c>
      <c r="CW387" s="146">
        <f t="shared" si="214"/>
        <v>0</v>
      </c>
      <c r="CX387" s="146">
        <f t="shared" si="215"/>
        <v>0</v>
      </c>
      <c r="CY387" s="146">
        <f t="shared" si="216"/>
        <v>0</v>
      </c>
      <c r="CZ387" s="146">
        <f t="shared" si="217"/>
        <v>0</v>
      </c>
      <c r="DA387" s="146" t="e">
        <f t="shared" si="218"/>
        <v>#N/A</v>
      </c>
      <c r="DB387" s="146" t="e">
        <f t="shared" si="219"/>
        <v>#N/A</v>
      </c>
      <c r="DC387" s="146" t="e">
        <f t="shared" si="220"/>
        <v>#N/A</v>
      </c>
      <c r="DD387" s="146" t="e">
        <f t="shared" si="221"/>
        <v>#N/A</v>
      </c>
      <c r="DE387" s="146" t="e">
        <f t="shared" si="222"/>
        <v>#N/A</v>
      </c>
      <c r="DF387" s="146" t="e">
        <f t="shared" si="223"/>
        <v>#N/A</v>
      </c>
    </row>
    <row r="388" spans="2:110" x14ac:dyDescent="0.25">
      <c r="B388" s="142"/>
      <c r="G388" s="112"/>
      <c r="H388" s="112"/>
      <c r="I388" s="112"/>
      <c r="J388" s="112"/>
      <c r="K388" s="112"/>
      <c r="L388" s="112"/>
      <c r="M388" s="113"/>
      <c r="N388" s="113"/>
      <c r="O388" s="113"/>
      <c r="P388" s="113"/>
      <c r="Q388" s="113"/>
      <c r="R388" s="113"/>
      <c r="S388" s="114"/>
      <c r="T388" s="114"/>
      <c r="U388" s="114"/>
      <c r="V388" s="114"/>
      <c r="W388" s="114"/>
      <c r="X388" s="114"/>
      <c r="AR388" s="112" t="str">
        <f t="shared" si="169"/>
        <v/>
      </c>
      <c r="AS388" s="112" t="str">
        <f t="shared" si="170"/>
        <v/>
      </c>
      <c r="AU388" s="113" t="str">
        <f t="shared" si="171"/>
        <v/>
      </c>
      <c r="AV388" s="113" t="str">
        <f t="shared" si="172"/>
        <v/>
      </c>
      <c r="AX388" s="114" t="str">
        <f t="shared" si="173"/>
        <v/>
      </c>
      <c r="AY388" s="114" t="str">
        <f t="shared" si="174"/>
        <v/>
      </c>
      <c r="BA388" s="109" t="str">
        <f t="shared" si="175"/>
        <v/>
      </c>
      <c r="BB388" s="109" t="str">
        <f t="shared" si="176"/>
        <v/>
      </c>
      <c r="BD388" s="110" t="str">
        <f t="shared" si="177"/>
        <v/>
      </c>
      <c r="BE388" s="110" t="str">
        <f t="shared" si="178"/>
        <v/>
      </c>
      <c r="BG388" s="111" t="str">
        <f t="shared" si="179"/>
        <v/>
      </c>
      <c r="BH388" s="111" t="str">
        <f t="shared" si="180"/>
        <v/>
      </c>
      <c r="BJ388" s="144" t="str">
        <f t="shared" si="181"/>
        <v/>
      </c>
      <c r="BK388" s="113" t="str">
        <f t="shared" si="182"/>
        <v/>
      </c>
      <c r="BL388" s="114" t="str">
        <f t="shared" si="183"/>
        <v/>
      </c>
      <c r="BM388" s="109" t="str">
        <f t="shared" si="184"/>
        <v/>
      </c>
      <c r="BN388" s="110" t="str">
        <f t="shared" si="185"/>
        <v/>
      </c>
      <c r="BO388" s="145" t="str">
        <f t="shared" si="186"/>
        <v/>
      </c>
      <c r="BP388" s="115" t="str">
        <f t="shared" si="187"/>
        <v/>
      </c>
      <c r="BQ388" s="116" t="str">
        <f t="shared" si="188"/>
        <v/>
      </c>
      <c r="BR388" s="117" t="str">
        <f t="shared" si="189"/>
        <v/>
      </c>
      <c r="BS388" s="118" t="str">
        <f t="shared" si="190"/>
        <v/>
      </c>
      <c r="BT388" s="119" t="str">
        <f t="shared" si="191"/>
        <v/>
      </c>
      <c r="BU388" s="120" t="str">
        <f t="shared" si="192"/>
        <v/>
      </c>
      <c r="BV388" s="115" t="str">
        <f t="shared" si="193"/>
        <v/>
      </c>
      <c r="BW388" s="116" t="str">
        <f t="shared" si="194"/>
        <v/>
      </c>
      <c r="BX388" s="117" t="str">
        <f t="shared" si="195"/>
        <v/>
      </c>
      <c r="BY388" s="118" t="str">
        <f t="shared" si="196"/>
        <v/>
      </c>
      <c r="BZ388" s="119" t="str">
        <f t="shared" si="197"/>
        <v/>
      </c>
      <c r="CA388" s="120" t="str">
        <f t="shared" si="198"/>
        <v/>
      </c>
      <c r="CB388" s="146" t="e">
        <f>VLOOKUP($A388,[1]Peaks!$A$4:$G$21,2)</f>
        <v>#N/A</v>
      </c>
      <c r="CC388" s="146" t="e">
        <f>VLOOKUP($A388,[1]Peaks!$A$4:$G$21,3)</f>
        <v>#N/A</v>
      </c>
      <c r="CD388" s="146" t="e">
        <f>VLOOKUP($A388,[1]Peaks!$A$4:$G$21,4)</f>
        <v>#N/A</v>
      </c>
      <c r="CE388" s="146" t="e">
        <f>VLOOKUP($A388,[1]Peaks!$A$4:$G$21,5)</f>
        <v>#N/A</v>
      </c>
      <c r="CF388" s="146" t="e">
        <f>VLOOKUP($A388,[1]Peaks!$A$4:$G$21,6)</f>
        <v>#N/A</v>
      </c>
      <c r="CG388" s="146" t="e">
        <f>VLOOKUP($A388,[1]Peaks!$A$4:$G$21,7)</f>
        <v>#N/A</v>
      </c>
      <c r="CH388" s="146">
        <f t="shared" si="199"/>
        <v>0</v>
      </c>
      <c r="CI388" s="146">
        <f t="shared" si="200"/>
        <v>0</v>
      </c>
      <c r="CJ388" s="146">
        <f t="shared" si="201"/>
        <v>0</v>
      </c>
      <c r="CK388" s="146">
        <f t="shared" si="202"/>
        <v>0</v>
      </c>
      <c r="CL388" s="146">
        <f t="shared" si="203"/>
        <v>0</v>
      </c>
      <c r="CM388" s="146">
        <f t="shared" si="204"/>
        <v>0</v>
      </c>
      <c r="CN388" s="146">
        <f t="shared" si="205"/>
        <v>0</v>
      </c>
      <c r="CO388" s="146" t="e">
        <f t="shared" si="206"/>
        <v>#N/A</v>
      </c>
      <c r="CP388" s="146" t="e">
        <f t="shared" si="207"/>
        <v>#N/A</v>
      </c>
      <c r="CQ388" s="146" t="e">
        <f t="shared" si="208"/>
        <v>#N/A</v>
      </c>
      <c r="CR388" s="146" t="e">
        <f t="shared" si="209"/>
        <v>#N/A</v>
      </c>
      <c r="CS388" s="146" t="e">
        <f t="shared" si="210"/>
        <v>#N/A</v>
      </c>
      <c r="CT388" s="146" t="e">
        <f t="shared" si="211"/>
        <v>#N/A</v>
      </c>
      <c r="CU388" s="146">
        <f t="shared" si="212"/>
        <v>0</v>
      </c>
      <c r="CV388" s="146">
        <f t="shared" si="213"/>
        <v>0</v>
      </c>
      <c r="CW388" s="146">
        <f t="shared" si="214"/>
        <v>0</v>
      </c>
      <c r="CX388" s="146">
        <f t="shared" si="215"/>
        <v>0</v>
      </c>
      <c r="CY388" s="146">
        <f t="shared" si="216"/>
        <v>0</v>
      </c>
      <c r="CZ388" s="146">
        <f t="shared" si="217"/>
        <v>0</v>
      </c>
      <c r="DA388" s="146" t="e">
        <f t="shared" si="218"/>
        <v>#N/A</v>
      </c>
      <c r="DB388" s="146" t="e">
        <f t="shared" si="219"/>
        <v>#N/A</v>
      </c>
      <c r="DC388" s="146" t="e">
        <f t="shared" si="220"/>
        <v>#N/A</v>
      </c>
      <c r="DD388" s="146" t="e">
        <f t="shared" si="221"/>
        <v>#N/A</v>
      </c>
      <c r="DE388" s="146" t="e">
        <f t="shared" si="222"/>
        <v>#N/A</v>
      </c>
      <c r="DF388" s="146" t="e">
        <f t="shared" si="223"/>
        <v>#N/A</v>
      </c>
    </row>
    <row r="389" spans="2:110" x14ac:dyDescent="0.25">
      <c r="B389" s="142"/>
      <c r="G389" s="112"/>
      <c r="H389" s="112"/>
      <c r="I389" s="112"/>
      <c r="J389" s="112"/>
      <c r="K389" s="112"/>
      <c r="L389" s="112"/>
      <c r="M389" s="113"/>
      <c r="N389" s="113"/>
      <c r="O389" s="113"/>
      <c r="P389" s="113"/>
      <c r="Q389" s="113"/>
      <c r="R389" s="113"/>
      <c r="S389" s="114"/>
      <c r="T389" s="114"/>
      <c r="U389" s="114"/>
      <c r="V389" s="114"/>
      <c r="W389" s="114"/>
      <c r="X389" s="114"/>
      <c r="AR389" s="112" t="str">
        <f t="shared" si="169"/>
        <v/>
      </c>
      <c r="AS389" s="112" t="str">
        <f t="shared" si="170"/>
        <v/>
      </c>
      <c r="AU389" s="113" t="str">
        <f t="shared" si="171"/>
        <v/>
      </c>
      <c r="AV389" s="113" t="str">
        <f t="shared" si="172"/>
        <v/>
      </c>
      <c r="AX389" s="114" t="str">
        <f t="shared" si="173"/>
        <v/>
      </c>
      <c r="AY389" s="114" t="str">
        <f t="shared" si="174"/>
        <v/>
      </c>
      <c r="BA389" s="109" t="str">
        <f t="shared" si="175"/>
        <v/>
      </c>
      <c r="BB389" s="109" t="str">
        <f t="shared" si="176"/>
        <v/>
      </c>
      <c r="BD389" s="110" t="str">
        <f t="shared" si="177"/>
        <v/>
      </c>
      <c r="BE389" s="110" t="str">
        <f t="shared" si="178"/>
        <v/>
      </c>
      <c r="BG389" s="111" t="str">
        <f t="shared" si="179"/>
        <v/>
      </c>
      <c r="BH389" s="111" t="str">
        <f t="shared" si="180"/>
        <v/>
      </c>
      <c r="BJ389" s="144" t="str">
        <f t="shared" si="181"/>
        <v/>
      </c>
      <c r="BK389" s="113" t="str">
        <f t="shared" si="182"/>
        <v/>
      </c>
      <c r="BL389" s="114" t="str">
        <f t="shared" si="183"/>
        <v/>
      </c>
      <c r="BM389" s="109" t="str">
        <f t="shared" si="184"/>
        <v/>
      </c>
      <c r="BN389" s="110" t="str">
        <f t="shared" si="185"/>
        <v/>
      </c>
      <c r="BO389" s="145" t="str">
        <f t="shared" si="186"/>
        <v/>
      </c>
      <c r="BP389" s="115" t="str">
        <f t="shared" si="187"/>
        <v/>
      </c>
      <c r="BQ389" s="116" t="str">
        <f t="shared" si="188"/>
        <v/>
      </c>
      <c r="BR389" s="117" t="str">
        <f t="shared" si="189"/>
        <v/>
      </c>
      <c r="BS389" s="118" t="str">
        <f t="shared" si="190"/>
        <v/>
      </c>
      <c r="BT389" s="119" t="str">
        <f t="shared" si="191"/>
        <v/>
      </c>
      <c r="BU389" s="120" t="str">
        <f t="shared" si="192"/>
        <v/>
      </c>
      <c r="BV389" s="115" t="str">
        <f t="shared" si="193"/>
        <v/>
      </c>
      <c r="BW389" s="116" t="str">
        <f t="shared" si="194"/>
        <v/>
      </c>
      <c r="BX389" s="117" t="str">
        <f t="shared" si="195"/>
        <v/>
      </c>
      <c r="BY389" s="118" t="str">
        <f t="shared" si="196"/>
        <v/>
      </c>
      <c r="BZ389" s="119" t="str">
        <f t="shared" si="197"/>
        <v/>
      </c>
      <c r="CA389" s="120" t="str">
        <f t="shared" si="198"/>
        <v/>
      </c>
      <c r="CB389" s="146" t="e">
        <f>VLOOKUP($A389,[1]Peaks!$A$4:$G$21,2)</f>
        <v>#N/A</v>
      </c>
      <c r="CC389" s="146" t="e">
        <f>VLOOKUP($A389,[1]Peaks!$A$4:$G$21,3)</f>
        <v>#N/A</v>
      </c>
      <c r="CD389" s="146" t="e">
        <f>VLOOKUP($A389,[1]Peaks!$A$4:$G$21,4)</f>
        <v>#N/A</v>
      </c>
      <c r="CE389" s="146" t="e">
        <f>VLOOKUP($A389,[1]Peaks!$A$4:$G$21,5)</f>
        <v>#N/A</v>
      </c>
      <c r="CF389" s="146" t="e">
        <f>VLOOKUP($A389,[1]Peaks!$A$4:$G$21,6)</f>
        <v>#N/A</v>
      </c>
      <c r="CG389" s="146" t="e">
        <f>VLOOKUP($A389,[1]Peaks!$A$4:$G$21,7)</f>
        <v>#N/A</v>
      </c>
      <c r="CH389" s="146">
        <f t="shared" si="199"/>
        <v>0</v>
      </c>
      <c r="CI389" s="146">
        <f t="shared" si="200"/>
        <v>0</v>
      </c>
      <c r="CJ389" s="146">
        <f t="shared" si="201"/>
        <v>0</v>
      </c>
      <c r="CK389" s="146">
        <f t="shared" si="202"/>
        <v>0</v>
      </c>
      <c r="CL389" s="146">
        <f t="shared" si="203"/>
        <v>0</v>
      </c>
      <c r="CM389" s="146">
        <f t="shared" si="204"/>
        <v>0</v>
      </c>
      <c r="CN389" s="146">
        <f t="shared" si="205"/>
        <v>0</v>
      </c>
      <c r="CO389" s="146" t="e">
        <f t="shared" si="206"/>
        <v>#N/A</v>
      </c>
      <c r="CP389" s="146" t="e">
        <f t="shared" si="207"/>
        <v>#N/A</v>
      </c>
      <c r="CQ389" s="146" t="e">
        <f t="shared" si="208"/>
        <v>#N/A</v>
      </c>
      <c r="CR389" s="146" t="e">
        <f t="shared" si="209"/>
        <v>#N/A</v>
      </c>
      <c r="CS389" s="146" t="e">
        <f t="shared" si="210"/>
        <v>#N/A</v>
      </c>
      <c r="CT389" s="146" t="e">
        <f t="shared" si="211"/>
        <v>#N/A</v>
      </c>
      <c r="CU389" s="146">
        <f t="shared" si="212"/>
        <v>0</v>
      </c>
      <c r="CV389" s="146">
        <f t="shared" si="213"/>
        <v>0</v>
      </c>
      <c r="CW389" s="146">
        <f t="shared" si="214"/>
        <v>0</v>
      </c>
      <c r="CX389" s="146">
        <f t="shared" si="215"/>
        <v>0</v>
      </c>
      <c r="CY389" s="146">
        <f t="shared" si="216"/>
        <v>0</v>
      </c>
      <c r="CZ389" s="146">
        <f t="shared" si="217"/>
        <v>0</v>
      </c>
      <c r="DA389" s="146" t="e">
        <f t="shared" si="218"/>
        <v>#N/A</v>
      </c>
      <c r="DB389" s="146" t="e">
        <f t="shared" si="219"/>
        <v>#N/A</v>
      </c>
      <c r="DC389" s="146" t="e">
        <f t="shared" si="220"/>
        <v>#N/A</v>
      </c>
      <c r="DD389" s="146" t="e">
        <f t="shared" si="221"/>
        <v>#N/A</v>
      </c>
      <c r="DE389" s="146" t="e">
        <f t="shared" si="222"/>
        <v>#N/A</v>
      </c>
      <c r="DF389" s="146" t="e">
        <f t="shared" si="223"/>
        <v>#N/A</v>
      </c>
    </row>
    <row r="390" spans="2:110" x14ac:dyDescent="0.25">
      <c r="B390" s="142"/>
      <c r="G390" s="112"/>
      <c r="H390" s="112"/>
      <c r="I390" s="112"/>
      <c r="J390" s="112"/>
      <c r="K390" s="112"/>
      <c r="L390" s="112"/>
      <c r="M390" s="113"/>
      <c r="N390" s="113"/>
      <c r="O390" s="113"/>
      <c r="P390" s="113"/>
      <c r="Q390" s="113"/>
      <c r="R390" s="113"/>
      <c r="S390" s="114"/>
      <c r="T390" s="114"/>
      <c r="U390" s="114"/>
      <c r="V390" s="114"/>
      <c r="W390" s="114"/>
      <c r="X390" s="114"/>
      <c r="AR390" s="112" t="str">
        <f t="shared" si="169"/>
        <v/>
      </c>
      <c r="AS390" s="112" t="str">
        <f t="shared" si="170"/>
        <v/>
      </c>
      <c r="AU390" s="113" t="str">
        <f t="shared" si="171"/>
        <v/>
      </c>
      <c r="AV390" s="113" t="str">
        <f t="shared" si="172"/>
        <v/>
      </c>
      <c r="AX390" s="114" t="str">
        <f t="shared" si="173"/>
        <v/>
      </c>
      <c r="AY390" s="114" t="str">
        <f t="shared" si="174"/>
        <v/>
      </c>
      <c r="BA390" s="109" t="str">
        <f t="shared" si="175"/>
        <v/>
      </c>
      <c r="BB390" s="109" t="str">
        <f t="shared" si="176"/>
        <v/>
      </c>
      <c r="BD390" s="110" t="str">
        <f t="shared" si="177"/>
        <v/>
      </c>
      <c r="BE390" s="110" t="str">
        <f t="shared" si="178"/>
        <v/>
      </c>
      <c r="BG390" s="111" t="str">
        <f t="shared" si="179"/>
        <v/>
      </c>
      <c r="BH390" s="111" t="str">
        <f t="shared" si="180"/>
        <v/>
      </c>
      <c r="BJ390" s="144" t="str">
        <f t="shared" si="181"/>
        <v/>
      </c>
      <c r="BK390" s="113" t="str">
        <f t="shared" si="182"/>
        <v/>
      </c>
      <c r="BL390" s="114" t="str">
        <f t="shared" si="183"/>
        <v/>
      </c>
      <c r="BM390" s="109" t="str">
        <f t="shared" si="184"/>
        <v/>
      </c>
      <c r="BN390" s="110" t="str">
        <f t="shared" si="185"/>
        <v/>
      </c>
      <c r="BO390" s="145" t="str">
        <f t="shared" si="186"/>
        <v/>
      </c>
      <c r="BP390" s="115" t="str">
        <f t="shared" si="187"/>
        <v/>
      </c>
      <c r="BQ390" s="116" t="str">
        <f t="shared" si="188"/>
        <v/>
      </c>
      <c r="BR390" s="117" t="str">
        <f t="shared" si="189"/>
        <v/>
      </c>
      <c r="BS390" s="118" t="str">
        <f t="shared" si="190"/>
        <v/>
      </c>
      <c r="BT390" s="119" t="str">
        <f t="shared" si="191"/>
        <v/>
      </c>
      <c r="BU390" s="120" t="str">
        <f t="shared" si="192"/>
        <v/>
      </c>
      <c r="BV390" s="115" t="str">
        <f t="shared" si="193"/>
        <v/>
      </c>
      <c r="BW390" s="116" t="str">
        <f t="shared" si="194"/>
        <v/>
      </c>
      <c r="BX390" s="117" t="str">
        <f t="shared" si="195"/>
        <v/>
      </c>
      <c r="BY390" s="118" t="str">
        <f t="shared" si="196"/>
        <v/>
      </c>
      <c r="BZ390" s="119" t="str">
        <f t="shared" si="197"/>
        <v/>
      </c>
      <c r="CA390" s="120" t="str">
        <f t="shared" si="198"/>
        <v/>
      </c>
      <c r="CB390" s="146" t="e">
        <f>VLOOKUP($A390,[1]Peaks!$A$4:$G$21,2)</f>
        <v>#N/A</v>
      </c>
      <c r="CC390" s="146" t="e">
        <f>VLOOKUP($A390,[1]Peaks!$A$4:$G$21,3)</f>
        <v>#N/A</v>
      </c>
      <c r="CD390" s="146" t="e">
        <f>VLOOKUP($A390,[1]Peaks!$A$4:$G$21,4)</f>
        <v>#N/A</v>
      </c>
      <c r="CE390" s="146" t="e">
        <f>VLOOKUP($A390,[1]Peaks!$A$4:$G$21,5)</f>
        <v>#N/A</v>
      </c>
      <c r="CF390" s="146" t="e">
        <f>VLOOKUP($A390,[1]Peaks!$A$4:$G$21,6)</f>
        <v>#N/A</v>
      </c>
      <c r="CG390" s="146" t="e">
        <f>VLOOKUP($A390,[1]Peaks!$A$4:$G$21,7)</f>
        <v>#N/A</v>
      </c>
      <c r="CH390" s="146">
        <f t="shared" si="199"/>
        <v>0</v>
      </c>
      <c r="CI390" s="146">
        <f t="shared" si="200"/>
        <v>0</v>
      </c>
      <c r="CJ390" s="146">
        <f t="shared" si="201"/>
        <v>0</v>
      </c>
      <c r="CK390" s="146">
        <f t="shared" si="202"/>
        <v>0</v>
      </c>
      <c r="CL390" s="146">
        <f t="shared" si="203"/>
        <v>0</v>
      </c>
      <c r="CM390" s="146">
        <f t="shared" si="204"/>
        <v>0</v>
      </c>
      <c r="CN390" s="146">
        <f t="shared" si="205"/>
        <v>0</v>
      </c>
      <c r="CO390" s="146" t="e">
        <f t="shared" si="206"/>
        <v>#N/A</v>
      </c>
      <c r="CP390" s="146" t="e">
        <f t="shared" si="207"/>
        <v>#N/A</v>
      </c>
      <c r="CQ390" s="146" t="e">
        <f t="shared" si="208"/>
        <v>#N/A</v>
      </c>
      <c r="CR390" s="146" t="e">
        <f t="shared" si="209"/>
        <v>#N/A</v>
      </c>
      <c r="CS390" s="146" t="e">
        <f t="shared" si="210"/>
        <v>#N/A</v>
      </c>
      <c r="CT390" s="146" t="e">
        <f t="shared" si="211"/>
        <v>#N/A</v>
      </c>
      <c r="CU390" s="146">
        <f t="shared" si="212"/>
        <v>0</v>
      </c>
      <c r="CV390" s="146">
        <f t="shared" si="213"/>
        <v>0</v>
      </c>
      <c r="CW390" s="146">
        <f t="shared" si="214"/>
        <v>0</v>
      </c>
      <c r="CX390" s="146">
        <f t="shared" si="215"/>
        <v>0</v>
      </c>
      <c r="CY390" s="146">
        <f t="shared" si="216"/>
        <v>0</v>
      </c>
      <c r="CZ390" s="146">
        <f t="shared" si="217"/>
        <v>0</v>
      </c>
      <c r="DA390" s="146" t="e">
        <f t="shared" si="218"/>
        <v>#N/A</v>
      </c>
      <c r="DB390" s="146" t="e">
        <f t="shared" si="219"/>
        <v>#N/A</v>
      </c>
      <c r="DC390" s="146" t="e">
        <f t="shared" si="220"/>
        <v>#N/A</v>
      </c>
      <c r="DD390" s="146" t="e">
        <f t="shared" si="221"/>
        <v>#N/A</v>
      </c>
      <c r="DE390" s="146" t="e">
        <f t="shared" si="222"/>
        <v>#N/A</v>
      </c>
      <c r="DF390" s="146" t="e">
        <f t="shared" si="223"/>
        <v>#N/A</v>
      </c>
    </row>
    <row r="391" spans="2:110" x14ac:dyDescent="0.25">
      <c r="B391" s="142"/>
      <c r="G391" s="112"/>
      <c r="H391" s="112"/>
      <c r="I391" s="112"/>
      <c r="J391" s="112"/>
      <c r="K391" s="112"/>
      <c r="L391" s="112"/>
      <c r="M391" s="113"/>
      <c r="N391" s="113"/>
      <c r="O391" s="113"/>
      <c r="P391" s="113"/>
      <c r="Q391" s="113"/>
      <c r="R391" s="113"/>
      <c r="S391" s="114"/>
      <c r="T391" s="114"/>
      <c r="U391" s="114"/>
      <c r="V391" s="114"/>
      <c r="W391" s="114"/>
      <c r="X391" s="114"/>
      <c r="AR391" s="112" t="str">
        <f t="shared" si="169"/>
        <v/>
      </c>
      <c r="AS391" s="112" t="str">
        <f t="shared" si="170"/>
        <v/>
      </c>
      <c r="AU391" s="113" t="str">
        <f t="shared" si="171"/>
        <v/>
      </c>
      <c r="AV391" s="113" t="str">
        <f t="shared" si="172"/>
        <v/>
      </c>
      <c r="AX391" s="114" t="str">
        <f t="shared" si="173"/>
        <v/>
      </c>
      <c r="AY391" s="114" t="str">
        <f t="shared" si="174"/>
        <v/>
      </c>
      <c r="BA391" s="109" t="str">
        <f t="shared" si="175"/>
        <v/>
      </c>
      <c r="BB391" s="109" t="str">
        <f t="shared" si="176"/>
        <v/>
      </c>
      <c r="BD391" s="110" t="str">
        <f t="shared" si="177"/>
        <v/>
      </c>
      <c r="BE391" s="110" t="str">
        <f t="shared" si="178"/>
        <v/>
      </c>
      <c r="BG391" s="111" t="str">
        <f t="shared" si="179"/>
        <v/>
      </c>
      <c r="BH391" s="111" t="str">
        <f t="shared" si="180"/>
        <v/>
      </c>
      <c r="BJ391" s="144" t="str">
        <f t="shared" si="181"/>
        <v/>
      </c>
      <c r="BK391" s="113" t="str">
        <f t="shared" si="182"/>
        <v/>
      </c>
      <c r="BL391" s="114" t="str">
        <f t="shared" si="183"/>
        <v/>
      </c>
      <c r="BM391" s="109" t="str">
        <f t="shared" si="184"/>
        <v/>
      </c>
      <c r="BN391" s="110" t="str">
        <f t="shared" si="185"/>
        <v/>
      </c>
      <c r="BO391" s="145" t="str">
        <f t="shared" si="186"/>
        <v/>
      </c>
      <c r="BP391" s="115" t="str">
        <f t="shared" si="187"/>
        <v/>
      </c>
      <c r="BQ391" s="116" t="str">
        <f t="shared" si="188"/>
        <v/>
      </c>
      <c r="BR391" s="117" t="str">
        <f t="shared" si="189"/>
        <v/>
      </c>
      <c r="BS391" s="118" t="str">
        <f t="shared" si="190"/>
        <v/>
      </c>
      <c r="BT391" s="119" t="str">
        <f t="shared" si="191"/>
        <v/>
      </c>
      <c r="BU391" s="120" t="str">
        <f t="shared" si="192"/>
        <v/>
      </c>
      <c r="BV391" s="115" t="str">
        <f t="shared" si="193"/>
        <v/>
      </c>
      <c r="BW391" s="116" t="str">
        <f t="shared" si="194"/>
        <v/>
      </c>
      <c r="BX391" s="117" t="str">
        <f t="shared" si="195"/>
        <v/>
      </c>
      <c r="BY391" s="118" t="str">
        <f t="shared" si="196"/>
        <v/>
      </c>
      <c r="BZ391" s="119" t="str">
        <f t="shared" si="197"/>
        <v/>
      </c>
      <c r="CA391" s="120" t="str">
        <f t="shared" si="198"/>
        <v/>
      </c>
      <c r="CB391" s="146" t="e">
        <f>VLOOKUP($A391,[1]Peaks!$A$4:$G$21,2)</f>
        <v>#N/A</v>
      </c>
      <c r="CC391" s="146" t="e">
        <f>VLOOKUP($A391,[1]Peaks!$A$4:$G$21,3)</f>
        <v>#N/A</v>
      </c>
      <c r="CD391" s="146" t="e">
        <f>VLOOKUP($A391,[1]Peaks!$A$4:$G$21,4)</f>
        <v>#N/A</v>
      </c>
      <c r="CE391" s="146" t="e">
        <f>VLOOKUP($A391,[1]Peaks!$A$4:$G$21,5)</f>
        <v>#N/A</v>
      </c>
      <c r="CF391" s="146" t="e">
        <f>VLOOKUP($A391,[1]Peaks!$A$4:$G$21,6)</f>
        <v>#N/A</v>
      </c>
      <c r="CG391" s="146" t="e">
        <f>VLOOKUP($A391,[1]Peaks!$A$4:$G$21,7)</f>
        <v>#N/A</v>
      </c>
      <c r="CH391" s="146">
        <f t="shared" si="199"/>
        <v>0</v>
      </c>
      <c r="CI391" s="146">
        <f t="shared" si="200"/>
        <v>0</v>
      </c>
      <c r="CJ391" s="146">
        <f t="shared" si="201"/>
        <v>0</v>
      </c>
      <c r="CK391" s="146">
        <f t="shared" si="202"/>
        <v>0</v>
      </c>
      <c r="CL391" s="146">
        <f t="shared" si="203"/>
        <v>0</v>
      </c>
      <c r="CM391" s="146">
        <f t="shared" si="204"/>
        <v>0</v>
      </c>
      <c r="CN391" s="146">
        <f t="shared" si="205"/>
        <v>0</v>
      </c>
      <c r="CO391" s="146" t="e">
        <f t="shared" si="206"/>
        <v>#N/A</v>
      </c>
      <c r="CP391" s="146" t="e">
        <f t="shared" si="207"/>
        <v>#N/A</v>
      </c>
      <c r="CQ391" s="146" t="e">
        <f t="shared" si="208"/>
        <v>#N/A</v>
      </c>
      <c r="CR391" s="146" t="e">
        <f t="shared" si="209"/>
        <v>#N/A</v>
      </c>
      <c r="CS391" s="146" t="e">
        <f t="shared" si="210"/>
        <v>#N/A</v>
      </c>
      <c r="CT391" s="146" t="e">
        <f t="shared" si="211"/>
        <v>#N/A</v>
      </c>
      <c r="CU391" s="146">
        <f t="shared" si="212"/>
        <v>0</v>
      </c>
      <c r="CV391" s="146">
        <f t="shared" si="213"/>
        <v>0</v>
      </c>
      <c r="CW391" s="146">
        <f t="shared" si="214"/>
        <v>0</v>
      </c>
      <c r="CX391" s="146">
        <f t="shared" si="215"/>
        <v>0</v>
      </c>
      <c r="CY391" s="146">
        <f t="shared" si="216"/>
        <v>0</v>
      </c>
      <c r="CZ391" s="146">
        <f t="shared" si="217"/>
        <v>0</v>
      </c>
      <c r="DA391" s="146" t="e">
        <f t="shared" si="218"/>
        <v>#N/A</v>
      </c>
      <c r="DB391" s="146" t="e">
        <f t="shared" si="219"/>
        <v>#N/A</v>
      </c>
      <c r="DC391" s="146" t="e">
        <f t="shared" si="220"/>
        <v>#N/A</v>
      </c>
      <c r="DD391" s="146" t="e">
        <f t="shared" si="221"/>
        <v>#N/A</v>
      </c>
      <c r="DE391" s="146" t="e">
        <f t="shared" si="222"/>
        <v>#N/A</v>
      </c>
      <c r="DF391" s="146" t="e">
        <f t="shared" si="223"/>
        <v>#N/A</v>
      </c>
    </row>
    <row r="392" spans="2:110" x14ac:dyDescent="0.25">
      <c r="B392" s="142"/>
      <c r="G392" s="112"/>
      <c r="H392" s="112"/>
      <c r="I392" s="112"/>
      <c r="J392" s="112"/>
      <c r="K392" s="112"/>
      <c r="L392" s="112"/>
      <c r="M392" s="113"/>
      <c r="N392" s="113"/>
      <c r="O392" s="113"/>
      <c r="P392" s="113"/>
      <c r="Q392" s="113"/>
      <c r="R392" s="113"/>
      <c r="S392" s="114"/>
      <c r="T392" s="114"/>
      <c r="U392" s="114"/>
      <c r="V392" s="114"/>
      <c r="W392" s="114"/>
      <c r="X392" s="114"/>
      <c r="AR392" s="112" t="str">
        <f t="shared" si="169"/>
        <v/>
      </c>
      <c r="AS392" s="112" t="str">
        <f t="shared" si="170"/>
        <v/>
      </c>
      <c r="AU392" s="113" t="str">
        <f t="shared" si="171"/>
        <v/>
      </c>
      <c r="AV392" s="113" t="str">
        <f t="shared" si="172"/>
        <v/>
      </c>
      <c r="AX392" s="114" t="str">
        <f t="shared" si="173"/>
        <v/>
      </c>
      <c r="AY392" s="114" t="str">
        <f t="shared" si="174"/>
        <v/>
      </c>
      <c r="BA392" s="109" t="str">
        <f t="shared" si="175"/>
        <v/>
      </c>
      <c r="BB392" s="109" t="str">
        <f t="shared" si="176"/>
        <v/>
      </c>
      <c r="BD392" s="110" t="str">
        <f t="shared" si="177"/>
        <v/>
      </c>
      <c r="BE392" s="110" t="str">
        <f t="shared" si="178"/>
        <v/>
      </c>
      <c r="BG392" s="111" t="str">
        <f t="shared" si="179"/>
        <v/>
      </c>
      <c r="BH392" s="111" t="str">
        <f t="shared" si="180"/>
        <v/>
      </c>
      <c r="BJ392" s="144" t="str">
        <f t="shared" si="181"/>
        <v/>
      </c>
      <c r="BK392" s="113" t="str">
        <f t="shared" si="182"/>
        <v/>
      </c>
      <c r="BL392" s="114" t="str">
        <f t="shared" si="183"/>
        <v/>
      </c>
      <c r="BM392" s="109" t="str">
        <f t="shared" si="184"/>
        <v/>
      </c>
      <c r="BN392" s="110" t="str">
        <f t="shared" si="185"/>
        <v/>
      </c>
      <c r="BO392" s="145" t="str">
        <f t="shared" si="186"/>
        <v/>
      </c>
      <c r="BP392" s="115" t="str">
        <f t="shared" si="187"/>
        <v/>
      </c>
      <c r="BQ392" s="116" t="str">
        <f t="shared" si="188"/>
        <v/>
      </c>
      <c r="BR392" s="117" t="str">
        <f t="shared" si="189"/>
        <v/>
      </c>
      <c r="BS392" s="118" t="str">
        <f t="shared" si="190"/>
        <v/>
      </c>
      <c r="BT392" s="119" t="str">
        <f t="shared" si="191"/>
        <v/>
      </c>
      <c r="BU392" s="120" t="str">
        <f t="shared" si="192"/>
        <v/>
      </c>
      <c r="BV392" s="115" t="str">
        <f t="shared" si="193"/>
        <v/>
      </c>
      <c r="BW392" s="116" t="str">
        <f t="shared" si="194"/>
        <v/>
      </c>
      <c r="BX392" s="117" t="str">
        <f t="shared" si="195"/>
        <v/>
      </c>
      <c r="BY392" s="118" t="str">
        <f t="shared" si="196"/>
        <v/>
      </c>
      <c r="BZ392" s="119" t="str">
        <f t="shared" si="197"/>
        <v/>
      </c>
      <c r="CA392" s="120" t="str">
        <f t="shared" si="198"/>
        <v/>
      </c>
      <c r="CB392" s="146" t="e">
        <f>VLOOKUP($A392,[1]Peaks!$A$4:$G$21,2)</f>
        <v>#N/A</v>
      </c>
      <c r="CC392" s="146" t="e">
        <f>VLOOKUP($A392,[1]Peaks!$A$4:$G$21,3)</f>
        <v>#N/A</v>
      </c>
      <c r="CD392" s="146" t="e">
        <f>VLOOKUP($A392,[1]Peaks!$A$4:$G$21,4)</f>
        <v>#N/A</v>
      </c>
      <c r="CE392" s="146" t="e">
        <f>VLOOKUP($A392,[1]Peaks!$A$4:$G$21,5)</f>
        <v>#N/A</v>
      </c>
      <c r="CF392" s="146" t="e">
        <f>VLOOKUP($A392,[1]Peaks!$A$4:$G$21,6)</f>
        <v>#N/A</v>
      </c>
      <c r="CG392" s="146" t="e">
        <f>VLOOKUP($A392,[1]Peaks!$A$4:$G$21,7)</f>
        <v>#N/A</v>
      </c>
      <c r="CH392" s="146">
        <f t="shared" si="199"/>
        <v>0</v>
      </c>
      <c r="CI392" s="146">
        <f t="shared" si="200"/>
        <v>0</v>
      </c>
      <c r="CJ392" s="146">
        <f t="shared" si="201"/>
        <v>0</v>
      </c>
      <c r="CK392" s="146">
        <f t="shared" si="202"/>
        <v>0</v>
      </c>
      <c r="CL392" s="146">
        <f t="shared" si="203"/>
        <v>0</v>
      </c>
      <c r="CM392" s="146">
        <f t="shared" si="204"/>
        <v>0</v>
      </c>
      <c r="CN392" s="146">
        <f t="shared" si="205"/>
        <v>0</v>
      </c>
      <c r="CO392" s="146" t="e">
        <f t="shared" si="206"/>
        <v>#N/A</v>
      </c>
      <c r="CP392" s="146" t="e">
        <f t="shared" si="207"/>
        <v>#N/A</v>
      </c>
      <c r="CQ392" s="146" t="e">
        <f t="shared" si="208"/>
        <v>#N/A</v>
      </c>
      <c r="CR392" s="146" t="e">
        <f t="shared" si="209"/>
        <v>#N/A</v>
      </c>
      <c r="CS392" s="146" t="e">
        <f t="shared" si="210"/>
        <v>#N/A</v>
      </c>
      <c r="CT392" s="146" t="e">
        <f t="shared" si="211"/>
        <v>#N/A</v>
      </c>
      <c r="CU392" s="146">
        <f t="shared" si="212"/>
        <v>0</v>
      </c>
      <c r="CV392" s="146">
        <f t="shared" si="213"/>
        <v>0</v>
      </c>
      <c r="CW392" s="146">
        <f t="shared" si="214"/>
        <v>0</v>
      </c>
      <c r="CX392" s="146">
        <f t="shared" si="215"/>
        <v>0</v>
      </c>
      <c r="CY392" s="146">
        <f t="shared" si="216"/>
        <v>0</v>
      </c>
      <c r="CZ392" s="146">
        <f t="shared" si="217"/>
        <v>0</v>
      </c>
      <c r="DA392" s="146" t="e">
        <f t="shared" si="218"/>
        <v>#N/A</v>
      </c>
      <c r="DB392" s="146" t="e">
        <f t="shared" si="219"/>
        <v>#N/A</v>
      </c>
      <c r="DC392" s="146" t="e">
        <f t="shared" si="220"/>
        <v>#N/A</v>
      </c>
      <c r="DD392" s="146" t="e">
        <f t="shared" si="221"/>
        <v>#N/A</v>
      </c>
      <c r="DE392" s="146" t="e">
        <f t="shared" si="222"/>
        <v>#N/A</v>
      </c>
      <c r="DF392" s="146" t="e">
        <f t="shared" si="223"/>
        <v>#N/A</v>
      </c>
    </row>
    <row r="393" spans="2:110" x14ac:dyDescent="0.25">
      <c r="B393" s="142"/>
      <c r="G393" s="112"/>
      <c r="H393" s="112"/>
      <c r="I393" s="112"/>
      <c r="J393" s="112"/>
      <c r="K393" s="112"/>
      <c r="L393" s="112"/>
      <c r="M393" s="113"/>
      <c r="N393" s="113"/>
      <c r="O393" s="113"/>
      <c r="P393" s="113"/>
      <c r="Q393" s="113"/>
      <c r="R393" s="113"/>
      <c r="S393" s="114"/>
      <c r="T393" s="114"/>
      <c r="U393" s="114"/>
      <c r="V393" s="114"/>
      <c r="W393" s="114"/>
      <c r="X393" s="114"/>
      <c r="AR393" s="112" t="str">
        <f t="shared" si="169"/>
        <v/>
      </c>
      <c r="AS393" s="112" t="str">
        <f t="shared" si="170"/>
        <v/>
      </c>
      <c r="AU393" s="113" t="str">
        <f t="shared" si="171"/>
        <v/>
      </c>
      <c r="AV393" s="113" t="str">
        <f t="shared" si="172"/>
        <v/>
      </c>
      <c r="AX393" s="114" t="str">
        <f t="shared" si="173"/>
        <v/>
      </c>
      <c r="AY393" s="114" t="str">
        <f t="shared" si="174"/>
        <v/>
      </c>
      <c r="BA393" s="109" t="str">
        <f t="shared" si="175"/>
        <v/>
      </c>
      <c r="BB393" s="109" t="str">
        <f t="shared" si="176"/>
        <v/>
      </c>
      <c r="BD393" s="110" t="str">
        <f t="shared" si="177"/>
        <v/>
      </c>
      <c r="BE393" s="110" t="str">
        <f t="shared" si="178"/>
        <v/>
      </c>
      <c r="BG393" s="111" t="str">
        <f t="shared" si="179"/>
        <v/>
      </c>
      <c r="BH393" s="111" t="str">
        <f t="shared" si="180"/>
        <v/>
      </c>
      <c r="BJ393" s="144" t="str">
        <f t="shared" si="181"/>
        <v/>
      </c>
      <c r="BK393" s="113" t="str">
        <f t="shared" si="182"/>
        <v/>
      </c>
      <c r="BL393" s="114" t="str">
        <f t="shared" si="183"/>
        <v/>
      </c>
      <c r="BM393" s="109" t="str">
        <f t="shared" si="184"/>
        <v/>
      </c>
      <c r="BN393" s="110" t="str">
        <f t="shared" si="185"/>
        <v/>
      </c>
      <c r="BO393" s="145" t="str">
        <f t="shared" si="186"/>
        <v/>
      </c>
      <c r="BP393" s="115" t="str">
        <f t="shared" si="187"/>
        <v/>
      </c>
      <c r="BQ393" s="116" t="str">
        <f t="shared" si="188"/>
        <v/>
      </c>
      <c r="BR393" s="117" t="str">
        <f t="shared" si="189"/>
        <v/>
      </c>
      <c r="BS393" s="118" t="str">
        <f t="shared" si="190"/>
        <v/>
      </c>
      <c r="BT393" s="119" t="str">
        <f t="shared" si="191"/>
        <v/>
      </c>
      <c r="BU393" s="120" t="str">
        <f t="shared" si="192"/>
        <v/>
      </c>
      <c r="BV393" s="115" t="str">
        <f t="shared" si="193"/>
        <v/>
      </c>
      <c r="BW393" s="116" t="str">
        <f t="shared" si="194"/>
        <v/>
      </c>
      <c r="BX393" s="117" t="str">
        <f t="shared" si="195"/>
        <v/>
      </c>
      <c r="BY393" s="118" t="str">
        <f t="shared" si="196"/>
        <v/>
      </c>
      <c r="BZ393" s="119" t="str">
        <f t="shared" si="197"/>
        <v/>
      </c>
      <c r="CA393" s="120" t="str">
        <f t="shared" si="198"/>
        <v/>
      </c>
      <c r="CB393" s="146" t="e">
        <f>VLOOKUP($A393,[1]Peaks!$A$4:$G$21,2)</f>
        <v>#N/A</v>
      </c>
      <c r="CC393" s="146" t="e">
        <f>VLOOKUP($A393,[1]Peaks!$A$4:$G$21,3)</f>
        <v>#N/A</v>
      </c>
      <c r="CD393" s="146" t="e">
        <f>VLOOKUP($A393,[1]Peaks!$A$4:$G$21,4)</f>
        <v>#N/A</v>
      </c>
      <c r="CE393" s="146" t="e">
        <f>VLOOKUP($A393,[1]Peaks!$A$4:$G$21,5)</f>
        <v>#N/A</v>
      </c>
      <c r="CF393" s="146" t="e">
        <f>VLOOKUP($A393,[1]Peaks!$A$4:$G$21,6)</f>
        <v>#N/A</v>
      </c>
      <c r="CG393" s="146" t="e">
        <f>VLOOKUP($A393,[1]Peaks!$A$4:$G$21,7)</f>
        <v>#N/A</v>
      </c>
      <c r="CH393" s="146">
        <f t="shared" si="199"/>
        <v>0</v>
      </c>
      <c r="CI393" s="146">
        <f t="shared" si="200"/>
        <v>0</v>
      </c>
      <c r="CJ393" s="146">
        <f t="shared" si="201"/>
        <v>0</v>
      </c>
      <c r="CK393" s="146">
        <f t="shared" si="202"/>
        <v>0</v>
      </c>
      <c r="CL393" s="146">
        <f t="shared" si="203"/>
        <v>0</v>
      </c>
      <c r="CM393" s="146">
        <f t="shared" si="204"/>
        <v>0</v>
      </c>
      <c r="CN393" s="146">
        <f t="shared" si="205"/>
        <v>0</v>
      </c>
      <c r="CO393" s="146" t="e">
        <f t="shared" si="206"/>
        <v>#N/A</v>
      </c>
      <c r="CP393" s="146" t="e">
        <f t="shared" si="207"/>
        <v>#N/A</v>
      </c>
      <c r="CQ393" s="146" t="e">
        <f t="shared" si="208"/>
        <v>#N/A</v>
      </c>
      <c r="CR393" s="146" t="e">
        <f t="shared" si="209"/>
        <v>#N/A</v>
      </c>
      <c r="CS393" s="146" t="e">
        <f t="shared" si="210"/>
        <v>#N/A</v>
      </c>
      <c r="CT393" s="146" t="e">
        <f t="shared" si="211"/>
        <v>#N/A</v>
      </c>
      <c r="CU393" s="146">
        <f t="shared" si="212"/>
        <v>0</v>
      </c>
      <c r="CV393" s="146">
        <f t="shared" si="213"/>
        <v>0</v>
      </c>
      <c r="CW393" s="146">
        <f t="shared" si="214"/>
        <v>0</v>
      </c>
      <c r="CX393" s="146">
        <f t="shared" si="215"/>
        <v>0</v>
      </c>
      <c r="CY393" s="146">
        <f t="shared" si="216"/>
        <v>0</v>
      </c>
      <c r="CZ393" s="146">
        <f t="shared" si="217"/>
        <v>0</v>
      </c>
      <c r="DA393" s="146" t="e">
        <f t="shared" si="218"/>
        <v>#N/A</v>
      </c>
      <c r="DB393" s="146" t="e">
        <f t="shared" si="219"/>
        <v>#N/A</v>
      </c>
      <c r="DC393" s="146" t="e">
        <f t="shared" si="220"/>
        <v>#N/A</v>
      </c>
      <c r="DD393" s="146" t="e">
        <f t="shared" si="221"/>
        <v>#N/A</v>
      </c>
      <c r="DE393" s="146" t="e">
        <f t="shared" si="222"/>
        <v>#N/A</v>
      </c>
      <c r="DF393" s="146" t="e">
        <f t="shared" si="223"/>
        <v>#N/A</v>
      </c>
    </row>
    <row r="394" spans="2:110" x14ac:dyDescent="0.25">
      <c r="B394" s="142"/>
      <c r="G394" s="112"/>
      <c r="H394" s="112"/>
      <c r="I394" s="112"/>
      <c r="J394" s="112"/>
      <c r="K394" s="112"/>
      <c r="L394" s="112"/>
      <c r="M394" s="113"/>
      <c r="N394" s="113"/>
      <c r="O394" s="113"/>
      <c r="P394" s="113"/>
      <c r="Q394" s="113"/>
      <c r="R394" s="113"/>
      <c r="S394" s="114"/>
      <c r="T394" s="114"/>
      <c r="U394" s="114"/>
      <c r="V394" s="114"/>
      <c r="W394" s="114"/>
      <c r="X394" s="114"/>
      <c r="AR394" s="112" t="str">
        <f t="shared" si="169"/>
        <v/>
      </c>
      <c r="AS394" s="112" t="str">
        <f t="shared" si="170"/>
        <v/>
      </c>
      <c r="AU394" s="113" t="str">
        <f t="shared" si="171"/>
        <v/>
      </c>
      <c r="AV394" s="113" t="str">
        <f t="shared" si="172"/>
        <v/>
      </c>
      <c r="AX394" s="114" t="str">
        <f t="shared" si="173"/>
        <v/>
      </c>
      <c r="AY394" s="114" t="str">
        <f t="shared" si="174"/>
        <v/>
      </c>
      <c r="BA394" s="109" t="str">
        <f t="shared" si="175"/>
        <v/>
      </c>
      <c r="BB394" s="109" t="str">
        <f t="shared" si="176"/>
        <v/>
      </c>
      <c r="BD394" s="110" t="str">
        <f t="shared" si="177"/>
        <v/>
      </c>
      <c r="BE394" s="110" t="str">
        <f t="shared" si="178"/>
        <v/>
      </c>
      <c r="BG394" s="111" t="str">
        <f t="shared" si="179"/>
        <v/>
      </c>
      <c r="BH394" s="111" t="str">
        <f t="shared" si="180"/>
        <v/>
      </c>
      <c r="BJ394" s="144" t="str">
        <f t="shared" si="181"/>
        <v/>
      </c>
      <c r="BK394" s="113" t="str">
        <f t="shared" si="182"/>
        <v/>
      </c>
      <c r="BL394" s="114" t="str">
        <f t="shared" si="183"/>
        <v/>
      </c>
      <c r="BM394" s="109" t="str">
        <f t="shared" si="184"/>
        <v/>
      </c>
      <c r="BN394" s="110" t="str">
        <f t="shared" si="185"/>
        <v/>
      </c>
      <c r="BO394" s="145" t="str">
        <f t="shared" si="186"/>
        <v/>
      </c>
      <c r="BP394" s="115" t="str">
        <f t="shared" si="187"/>
        <v/>
      </c>
      <c r="BQ394" s="116" t="str">
        <f t="shared" si="188"/>
        <v/>
      </c>
      <c r="BR394" s="117" t="str">
        <f t="shared" si="189"/>
        <v/>
      </c>
      <c r="BS394" s="118" t="str">
        <f t="shared" si="190"/>
        <v/>
      </c>
      <c r="BT394" s="119" t="str">
        <f t="shared" si="191"/>
        <v/>
      </c>
      <c r="BU394" s="120" t="str">
        <f t="shared" si="192"/>
        <v/>
      </c>
      <c r="BV394" s="115" t="str">
        <f t="shared" si="193"/>
        <v/>
      </c>
      <c r="BW394" s="116" t="str">
        <f t="shared" si="194"/>
        <v/>
      </c>
      <c r="BX394" s="117" t="str">
        <f t="shared" si="195"/>
        <v/>
      </c>
      <c r="BY394" s="118" t="str">
        <f t="shared" si="196"/>
        <v/>
      </c>
      <c r="BZ394" s="119" t="str">
        <f t="shared" si="197"/>
        <v/>
      </c>
      <c r="CA394" s="120" t="str">
        <f t="shared" si="198"/>
        <v/>
      </c>
      <c r="CB394" s="146" t="e">
        <f>VLOOKUP($A394,[1]Peaks!$A$4:$G$21,2)</f>
        <v>#N/A</v>
      </c>
      <c r="CC394" s="146" t="e">
        <f>VLOOKUP($A394,[1]Peaks!$A$4:$G$21,3)</f>
        <v>#N/A</v>
      </c>
      <c r="CD394" s="146" t="e">
        <f>VLOOKUP($A394,[1]Peaks!$A$4:$G$21,4)</f>
        <v>#N/A</v>
      </c>
      <c r="CE394" s="146" t="e">
        <f>VLOOKUP($A394,[1]Peaks!$A$4:$G$21,5)</f>
        <v>#N/A</v>
      </c>
      <c r="CF394" s="146" t="e">
        <f>VLOOKUP($A394,[1]Peaks!$A$4:$G$21,6)</f>
        <v>#N/A</v>
      </c>
      <c r="CG394" s="146" t="e">
        <f>VLOOKUP($A394,[1]Peaks!$A$4:$G$21,7)</f>
        <v>#N/A</v>
      </c>
      <c r="CH394" s="146">
        <f t="shared" si="199"/>
        <v>0</v>
      </c>
      <c r="CI394" s="146">
        <f t="shared" si="200"/>
        <v>0</v>
      </c>
      <c r="CJ394" s="146">
        <f t="shared" si="201"/>
        <v>0</v>
      </c>
      <c r="CK394" s="146">
        <f t="shared" si="202"/>
        <v>0</v>
      </c>
      <c r="CL394" s="146">
        <f t="shared" si="203"/>
        <v>0</v>
      </c>
      <c r="CM394" s="146">
        <f t="shared" si="204"/>
        <v>0</v>
      </c>
      <c r="CN394" s="146">
        <f t="shared" si="205"/>
        <v>0</v>
      </c>
      <c r="CO394" s="146" t="e">
        <f t="shared" si="206"/>
        <v>#N/A</v>
      </c>
      <c r="CP394" s="146" t="e">
        <f t="shared" si="207"/>
        <v>#N/A</v>
      </c>
      <c r="CQ394" s="146" t="e">
        <f t="shared" si="208"/>
        <v>#N/A</v>
      </c>
      <c r="CR394" s="146" t="e">
        <f t="shared" si="209"/>
        <v>#N/A</v>
      </c>
      <c r="CS394" s="146" t="e">
        <f t="shared" si="210"/>
        <v>#N/A</v>
      </c>
      <c r="CT394" s="146" t="e">
        <f t="shared" si="211"/>
        <v>#N/A</v>
      </c>
      <c r="CU394" s="146">
        <f t="shared" si="212"/>
        <v>0</v>
      </c>
      <c r="CV394" s="146">
        <f t="shared" si="213"/>
        <v>0</v>
      </c>
      <c r="CW394" s="146">
        <f t="shared" si="214"/>
        <v>0</v>
      </c>
      <c r="CX394" s="146">
        <f t="shared" si="215"/>
        <v>0</v>
      </c>
      <c r="CY394" s="146">
        <f t="shared" si="216"/>
        <v>0</v>
      </c>
      <c r="CZ394" s="146">
        <f t="shared" si="217"/>
        <v>0</v>
      </c>
      <c r="DA394" s="146" t="e">
        <f t="shared" si="218"/>
        <v>#N/A</v>
      </c>
      <c r="DB394" s="146" t="e">
        <f t="shared" si="219"/>
        <v>#N/A</v>
      </c>
      <c r="DC394" s="146" t="e">
        <f t="shared" si="220"/>
        <v>#N/A</v>
      </c>
      <c r="DD394" s="146" t="e">
        <f t="shared" si="221"/>
        <v>#N/A</v>
      </c>
      <c r="DE394" s="146" t="e">
        <f t="shared" si="222"/>
        <v>#N/A</v>
      </c>
      <c r="DF394" s="146" t="e">
        <f t="shared" si="223"/>
        <v>#N/A</v>
      </c>
    </row>
    <row r="395" spans="2:110" x14ac:dyDescent="0.25">
      <c r="B395" s="142"/>
      <c r="G395" s="112"/>
      <c r="H395" s="112"/>
      <c r="I395" s="112"/>
      <c r="J395" s="112"/>
      <c r="K395" s="112"/>
      <c r="L395" s="112"/>
      <c r="M395" s="113"/>
      <c r="N395" s="113"/>
      <c r="O395" s="113"/>
      <c r="P395" s="113"/>
      <c r="Q395" s="113"/>
      <c r="R395" s="113"/>
      <c r="S395" s="114"/>
      <c r="T395" s="114"/>
      <c r="U395" s="114"/>
      <c r="V395" s="114"/>
      <c r="W395" s="114"/>
      <c r="X395" s="114"/>
      <c r="AR395" s="112" t="str">
        <f t="shared" si="169"/>
        <v/>
      </c>
      <c r="AS395" s="112" t="str">
        <f t="shared" si="170"/>
        <v/>
      </c>
      <c r="AU395" s="113" t="str">
        <f t="shared" si="171"/>
        <v/>
      </c>
      <c r="AV395" s="113" t="str">
        <f t="shared" si="172"/>
        <v/>
      </c>
      <c r="AX395" s="114" t="str">
        <f t="shared" si="173"/>
        <v/>
      </c>
      <c r="AY395" s="114" t="str">
        <f t="shared" si="174"/>
        <v/>
      </c>
      <c r="BA395" s="109" t="str">
        <f t="shared" si="175"/>
        <v/>
      </c>
      <c r="BB395" s="109" t="str">
        <f t="shared" si="176"/>
        <v/>
      </c>
      <c r="BD395" s="110" t="str">
        <f t="shared" si="177"/>
        <v/>
      </c>
      <c r="BE395" s="110" t="str">
        <f t="shared" si="178"/>
        <v/>
      </c>
      <c r="BG395" s="111" t="str">
        <f t="shared" si="179"/>
        <v/>
      </c>
      <c r="BH395" s="111" t="str">
        <f t="shared" si="180"/>
        <v/>
      </c>
      <c r="BJ395" s="144" t="str">
        <f t="shared" si="181"/>
        <v/>
      </c>
      <c r="BK395" s="113" t="str">
        <f t="shared" si="182"/>
        <v/>
      </c>
      <c r="BL395" s="114" t="str">
        <f t="shared" si="183"/>
        <v/>
      </c>
      <c r="BM395" s="109" t="str">
        <f t="shared" si="184"/>
        <v/>
      </c>
      <c r="BN395" s="110" t="str">
        <f t="shared" si="185"/>
        <v/>
      </c>
      <c r="BO395" s="145" t="str">
        <f t="shared" si="186"/>
        <v/>
      </c>
      <c r="BP395" s="115" t="str">
        <f t="shared" si="187"/>
        <v/>
      </c>
      <c r="BQ395" s="116" t="str">
        <f t="shared" si="188"/>
        <v/>
      </c>
      <c r="BR395" s="117" t="str">
        <f t="shared" si="189"/>
        <v/>
      </c>
      <c r="BS395" s="118" t="str">
        <f t="shared" si="190"/>
        <v/>
      </c>
      <c r="BT395" s="119" t="str">
        <f t="shared" si="191"/>
        <v/>
      </c>
      <c r="BU395" s="120" t="str">
        <f t="shared" si="192"/>
        <v/>
      </c>
      <c r="BV395" s="115" t="str">
        <f t="shared" si="193"/>
        <v/>
      </c>
      <c r="BW395" s="116" t="str">
        <f t="shared" si="194"/>
        <v/>
      </c>
      <c r="BX395" s="117" t="str">
        <f t="shared" si="195"/>
        <v/>
      </c>
      <c r="BY395" s="118" t="str">
        <f t="shared" si="196"/>
        <v/>
      </c>
      <c r="BZ395" s="119" t="str">
        <f t="shared" si="197"/>
        <v/>
      </c>
      <c r="CA395" s="120" t="str">
        <f t="shared" si="198"/>
        <v/>
      </c>
      <c r="CB395" s="146" t="e">
        <f>VLOOKUP($A395,[1]Peaks!$A$4:$G$21,2)</f>
        <v>#N/A</v>
      </c>
      <c r="CC395" s="146" t="e">
        <f>VLOOKUP($A395,[1]Peaks!$A$4:$G$21,3)</f>
        <v>#N/A</v>
      </c>
      <c r="CD395" s="146" t="e">
        <f>VLOOKUP($A395,[1]Peaks!$A$4:$G$21,4)</f>
        <v>#N/A</v>
      </c>
      <c r="CE395" s="146" t="e">
        <f>VLOOKUP($A395,[1]Peaks!$A$4:$G$21,5)</f>
        <v>#N/A</v>
      </c>
      <c r="CF395" s="146" t="e">
        <f>VLOOKUP($A395,[1]Peaks!$A$4:$G$21,6)</f>
        <v>#N/A</v>
      </c>
      <c r="CG395" s="146" t="e">
        <f>VLOOKUP($A395,[1]Peaks!$A$4:$G$21,7)</f>
        <v>#N/A</v>
      </c>
      <c r="CH395" s="146">
        <f t="shared" si="199"/>
        <v>0</v>
      </c>
      <c r="CI395" s="146">
        <f t="shared" si="200"/>
        <v>0</v>
      </c>
      <c r="CJ395" s="146">
        <f t="shared" si="201"/>
        <v>0</v>
      </c>
      <c r="CK395" s="146">
        <f t="shared" si="202"/>
        <v>0</v>
      </c>
      <c r="CL395" s="146">
        <f t="shared" si="203"/>
        <v>0</v>
      </c>
      <c r="CM395" s="146">
        <f t="shared" si="204"/>
        <v>0</v>
      </c>
      <c r="CN395" s="146">
        <f t="shared" si="205"/>
        <v>0</v>
      </c>
      <c r="CO395" s="146" t="e">
        <f t="shared" si="206"/>
        <v>#N/A</v>
      </c>
      <c r="CP395" s="146" t="e">
        <f t="shared" si="207"/>
        <v>#N/A</v>
      </c>
      <c r="CQ395" s="146" t="e">
        <f t="shared" si="208"/>
        <v>#N/A</v>
      </c>
      <c r="CR395" s="146" t="e">
        <f t="shared" si="209"/>
        <v>#N/A</v>
      </c>
      <c r="CS395" s="146" t="e">
        <f t="shared" si="210"/>
        <v>#N/A</v>
      </c>
      <c r="CT395" s="146" t="e">
        <f t="shared" si="211"/>
        <v>#N/A</v>
      </c>
      <c r="CU395" s="146">
        <f t="shared" si="212"/>
        <v>0</v>
      </c>
      <c r="CV395" s="146">
        <f t="shared" si="213"/>
        <v>0</v>
      </c>
      <c r="CW395" s="146">
        <f t="shared" si="214"/>
        <v>0</v>
      </c>
      <c r="CX395" s="146">
        <f t="shared" si="215"/>
        <v>0</v>
      </c>
      <c r="CY395" s="146">
        <f t="shared" si="216"/>
        <v>0</v>
      </c>
      <c r="CZ395" s="146">
        <f t="shared" si="217"/>
        <v>0</v>
      </c>
      <c r="DA395" s="146" t="e">
        <f t="shared" si="218"/>
        <v>#N/A</v>
      </c>
      <c r="DB395" s="146" t="e">
        <f t="shared" si="219"/>
        <v>#N/A</v>
      </c>
      <c r="DC395" s="146" t="e">
        <f t="shared" si="220"/>
        <v>#N/A</v>
      </c>
      <c r="DD395" s="146" t="e">
        <f t="shared" si="221"/>
        <v>#N/A</v>
      </c>
      <c r="DE395" s="146" t="e">
        <f t="shared" si="222"/>
        <v>#N/A</v>
      </c>
      <c r="DF395" s="146" t="e">
        <f t="shared" si="223"/>
        <v>#N/A</v>
      </c>
    </row>
    <row r="396" spans="2:110" x14ac:dyDescent="0.25">
      <c r="B396" s="142"/>
      <c r="G396" s="112"/>
      <c r="H396" s="112"/>
      <c r="I396" s="112"/>
      <c r="J396" s="112"/>
      <c r="K396" s="112"/>
      <c r="L396" s="112"/>
      <c r="M396" s="113"/>
      <c r="N396" s="113"/>
      <c r="O396" s="113"/>
      <c r="P396" s="113"/>
      <c r="Q396" s="113"/>
      <c r="R396" s="113"/>
      <c r="S396" s="114"/>
      <c r="T396" s="114"/>
      <c r="U396" s="114"/>
      <c r="V396" s="114"/>
      <c r="W396" s="114"/>
      <c r="X396" s="114"/>
      <c r="AR396" s="112" t="str">
        <f t="shared" si="169"/>
        <v/>
      </c>
      <c r="AS396" s="112" t="str">
        <f t="shared" si="170"/>
        <v/>
      </c>
      <c r="AU396" s="113" t="str">
        <f t="shared" si="171"/>
        <v/>
      </c>
      <c r="AV396" s="113" t="str">
        <f t="shared" si="172"/>
        <v/>
      </c>
      <c r="AX396" s="114" t="str">
        <f t="shared" si="173"/>
        <v/>
      </c>
      <c r="AY396" s="114" t="str">
        <f t="shared" si="174"/>
        <v/>
      </c>
      <c r="BA396" s="109" t="str">
        <f t="shared" si="175"/>
        <v/>
      </c>
      <c r="BB396" s="109" t="str">
        <f t="shared" si="176"/>
        <v/>
      </c>
      <c r="BD396" s="110" t="str">
        <f t="shared" si="177"/>
        <v/>
      </c>
      <c r="BE396" s="110" t="str">
        <f t="shared" si="178"/>
        <v/>
      </c>
      <c r="BG396" s="111" t="str">
        <f t="shared" si="179"/>
        <v/>
      </c>
      <c r="BH396" s="111" t="str">
        <f t="shared" si="180"/>
        <v/>
      </c>
      <c r="BJ396" s="144" t="str">
        <f t="shared" si="181"/>
        <v/>
      </c>
      <c r="BK396" s="113" t="str">
        <f t="shared" si="182"/>
        <v/>
      </c>
      <c r="BL396" s="114" t="str">
        <f t="shared" si="183"/>
        <v/>
      </c>
      <c r="BM396" s="109" t="str">
        <f t="shared" si="184"/>
        <v/>
      </c>
      <c r="BN396" s="110" t="str">
        <f t="shared" si="185"/>
        <v/>
      </c>
      <c r="BO396" s="145" t="str">
        <f t="shared" si="186"/>
        <v/>
      </c>
      <c r="BP396" s="115" t="str">
        <f t="shared" si="187"/>
        <v/>
      </c>
      <c r="BQ396" s="116" t="str">
        <f t="shared" si="188"/>
        <v/>
      </c>
      <c r="BR396" s="117" t="str">
        <f t="shared" si="189"/>
        <v/>
      </c>
      <c r="BS396" s="118" t="str">
        <f t="shared" si="190"/>
        <v/>
      </c>
      <c r="BT396" s="119" t="str">
        <f t="shared" si="191"/>
        <v/>
      </c>
      <c r="BU396" s="120" t="str">
        <f t="shared" si="192"/>
        <v/>
      </c>
      <c r="BV396" s="115" t="str">
        <f t="shared" si="193"/>
        <v/>
      </c>
      <c r="BW396" s="116" t="str">
        <f t="shared" si="194"/>
        <v/>
      </c>
      <c r="BX396" s="117" t="str">
        <f t="shared" si="195"/>
        <v/>
      </c>
      <c r="BY396" s="118" t="str">
        <f t="shared" si="196"/>
        <v/>
      </c>
      <c r="BZ396" s="119" t="str">
        <f t="shared" si="197"/>
        <v/>
      </c>
      <c r="CA396" s="120" t="str">
        <f t="shared" si="198"/>
        <v/>
      </c>
      <c r="CB396" s="146" t="e">
        <f>VLOOKUP($A396,[1]Peaks!$A$4:$G$21,2)</f>
        <v>#N/A</v>
      </c>
      <c r="CC396" s="146" t="e">
        <f>VLOOKUP($A396,[1]Peaks!$A$4:$G$21,3)</f>
        <v>#N/A</v>
      </c>
      <c r="CD396" s="146" t="e">
        <f>VLOOKUP($A396,[1]Peaks!$A$4:$G$21,4)</f>
        <v>#N/A</v>
      </c>
      <c r="CE396" s="146" t="e">
        <f>VLOOKUP($A396,[1]Peaks!$A$4:$G$21,5)</f>
        <v>#N/A</v>
      </c>
      <c r="CF396" s="146" t="e">
        <f>VLOOKUP($A396,[1]Peaks!$A$4:$G$21,6)</f>
        <v>#N/A</v>
      </c>
      <c r="CG396" s="146" t="e">
        <f>VLOOKUP($A396,[1]Peaks!$A$4:$G$21,7)</f>
        <v>#N/A</v>
      </c>
      <c r="CH396" s="146">
        <f t="shared" si="199"/>
        <v>0</v>
      </c>
      <c r="CI396" s="146">
        <f t="shared" si="200"/>
        <v>0</v>
      </c>
      <c r="CJ396" s="146">
        <f t="shared" si="201"/>
        <v>0</v>
      </c>
      <c r="CK396" s="146">
        <f t="shared" si="202"/>
        <v>0</v>
      </c>
      <c r="CL396" s="146">
        <f t="shared" si="203"/>
        <v>0</v>
      </c>
      <c r="CM396" s="146">
        <f t="shared" si="204"/>
        <v>0</v>
      </c>
      <c r="CN396" s="146">
        <f t="shared" si="205"/>
        <v>0</v>
      </c>
      <c r="CO396" s="146" t="e">
        <f t="shared" si="206"/>
        <v>#N/A</v>
      </c>
      <c r="CP396" s="146" t="e">
        <f t="shared" si="207"/>
        <v>#N/A</v>
      </c>
      <c r="CQ396" s="146" t="e">
        <f t="shared" si="208"/>
        <v>#N/A</v>
      </c>
      <c r="CR396" s="146" t="e">
        <f t="shared" si="209"/>
        <v>#N/A</v>
      </c>
      <c r="CS396" s="146" t="e">
        <f t="shared" si="210"/>
        <v>#N/A</v>
      </c>
      <c r="CT396" s="146" t="e">
        <f t="shared" si="211"/>
        <v>#N/A</v>
      </c>
      <c r="CU396" s="146">
        <f t="shared" si="212"/>
        <v>0</v>
      </c>
      <c r="CV396" s="146">
        <f t="shared" si="213"/>
        <v>0</v>
      </c>
      <c r="CW396" s="146">
        <f t="shared" si="214"/>
        <v>0</v>
      </c>
      <c r="CX396" s="146">
        <f t="shared" si="215"/>
        <v>0</v>
      </c>
      <c r="CY396" s="146">
        <f t="shared" si="216"/>
        <v>0</v>
      </c>
      <c r="CZ396" s="146">
        <f t="shared" si="217"/>
        <v>0</v>
      </c>
      <c r="DA396" s="146" t="e">
        <f t="shared" si="218"/>
        <v>#N/A</v>
      </c>
      <c r="DB396" s="146" t="e">
        <f t="shared" si="219"/>
        <v>#N/A</v>
      </c>
      <c r="DC396" s="146" t="e">
        <f t="shared" si="220"/>
        <v>#N/A</v>
      </c>
      <c r="DD396" s="146" t="e">
        <f t="shared" si="221"/>
        <v>#N/A</v>
      </c>
      <c r="DE396" s="146" t="e">
        <f t="shared" si="222"/>
        <v>#N/A</v>
      </c>
      <c r="DF396" s="146" t="e">
        <f t="shared" si="223"/>
        <v>#N/A</v>
      </c>
    </row>
    <row r="397" spans="2:110" x14ac:dyDescent="0.25">
      <c r="B397" s="142"/>
      <c r="G397" s="112"/>
      <c r="H397" s="112"/>
      <c r="I397" s="112"/>
      <c r="J397" s="112"/>
      <c r="K397" s="112"/>
      <c r="L397" s="112"/>
      <c r="M397" s="113"/>
      <c r="N397" s="113"/>
      <c r="O397" s="113"/>
      <c r="P397" s="113"/>
      <c r="Q397" s="113"/>
      <c r="R397" s="113"/>
      <c r="S397" s="114"/>
      <c r="T397" s="114"/>
      <c r="U397" s="114"/>
      <c r="V397" s="114"/>
      <c r="W397" s="114"/>
      <c r="X397" s="114"/>
      <c r="AR397" s="112" t="str">
        <f t="shared" si="169"/>
        <v/>
      </c>
      <c r="AS397" s="112" t="str">
        <f t="shared" si="170"/>
        <v/>
      </c>
      <c r="AU397" s="113" t="str">
        <f t="shared" si="171"/>
        <v/>
      </c>
      <c r="AV397" s="113" t="str">
        <f t="shared" si="172"/>
        <v/>
      </c>
      <c r="AX397" s="114" t="str">
        <f t="shared" si="173"/>
        <v/>
      </c>
      <c r="AY397" s="114" t="str">
        <f t="shared" si="174"/>
        <v/>
      </c>
      <c r="BA397" s="109" t="str">
        <f t="shared" si="175"/>
        <v/>
      </c>
      <c r="BB397" s="109" t="str">
        <f t="shared" si="176"/>
        <v/>
      </c>
      <c r="BD397" s="110" t="str">
        <f t="shared" si="177"/>
        <v/>
      </c>
      <c r="BE397" s="110" t="str">
        <f t="shared" si="178"/>
        <v/>
      </c>
      <c r="BG397" s="111" t="str">
        <f t="shared" si="179"/>
        <v/>
      </c>
      <c r="BH397" s="111" t="str">
        <f t="shared" si="180"/>
        <v/>
      </c>
      <c r="BJ397" s="144" t="str">
        <f t="shared" si="181"/>
        <v/>
      </c>
      <c r="BK397" s="113" t="str">
        <f t="shared" si="182"/>
        <v/>
      </c>
      <c r="BL397" s="114" t="str">
        <f t="shared" si="183"/>
        <v/>
      </c>
      <c r="BM397" s="109" t="str">
        <f t="shared" si="184"/>
        <v/>
      </c>
      <c r="BN397" s="110" t="str">
        <f t="shared" si="185"/>
        <v/>
      </c>
      <c r="BO397" s="145" t="str">
        <f t="shared" si="186"/>
        <v/>
      </c>
      <c r="BP397" s="115" t="str">
        <f t="shared" si="187"/>
        <v/>
      </c>
      <c r="BQ397" s="116" t="str">
        <f t="shared" si="188"/>
        <v/>
      </c>
      <c r="BR397" s="117" t="str">
        <f t="shared" si="189"/>
        <v/>
      </c>
      <c r="BS397" s="118" t="str">
        <f t="shared" si="190"/>
        <v/>
      </c>
      <c r="BT397" s="119" t="str">
        <f t="shared" si="191"/>
        <v/>
      </c>
      <c r="BU397" s="120" t="str">
        <f t="shared" si="192"/>
        <v/>
      </c>
      <c r="BV397" s="115" t="str">
        <f t="shared" si="193"/>
        <v/>
      </c>
      <c r="BW397" s="116" t="str">
        <f t="shared" si="194"/>
        <v/>
      </c>
      <c r="BX397" s="117" t="str">
        <f t="shared" si="195"/>
        <v/>
      </c>
      <c r="BY397" s="118" t="str">
        <f t="shared" si="196"/>
        <v/>
      </c>
      <c r="BZ397" s="119" t="str">
        <f t="shared" si="197"/>
        <v/>
      </c>
      <c r="CA397" s="120" t="str">
        <f t="shared" si="198"/>
        <v/>
      </c>
      <c r="CB397" s="146" t="e">
        <f>VLOOKUP($A397,[1]Peaks!$A$4:$G$21,2)</f>
        <v>#N/A</v>
      </c>
      <c r="CC397" s="146" t="e">
        <f>VLOOKUP($A397,[1]Peaks!$A$4:$G$21,3)</f>
        <v>#N/A</v>
      </c>
      <c r="CD397" s="146" t="e">
        <f>VLOOKUP($A397,[1]Peaks!$A$4:$G$21,4)</f>
        <v>#N/A</v>
      </c>
      <c r="CE397" s="146" t="e">
        <f>VLOOKUP($A397,[1]Peaks!$A$4:$G$21,5)</f>
        <v>#N/A</v>
      </c>
      <c r="CF397" s="146" t="e">
        <f>VLOOKUP($A397,[1]Peaks!$A$4:$G$21,6)</f>
        <v>#N/A</v>
      </c>
      <c r="CG397" s="146" t="e">
        <f>VLOOKUP($A397,[1]Peaks!$A$4:$G$21,7)</f>
        <v>#N/A</v>
      </c>
      <c r="CH397" s="146">
        <f t="shared" si="199"/>
        <v>0</v>
      </c>
      <c r="CI397" s="146">
        <f t="shared" si="200"/>
        <v>0</v>
      </c>
      <c r="CJ397" s="146">
        <f t="shared" si="201"/>
        <v>0</v>
      </c>
      <c r="CK397" s="146">
        <f t="shared" si="202"/>
        <v>0</v>
      </c>
      <c r="CL397" s="146">
        <f t="shared" si="203"/>
        <v>0</v>
      </c>
      <c r="CM397" s="146">
        <f t="shared" si="204"/>
        <v>0</v>
      </c>
      <c r="CN397" s="146">
        <f t="shared" si="205"/>
        <v>0</v>
      </c>
      <c r="CO397" s="146" t="e">
        <f t="shared" si="206"/>
        <v>#N/A</v>
      </c>
      <c r="CP397" s="146" t="e">
        <f t="shared" si="207"/>
        <v>#N/A</v>
      </c>
      <c r="CQ397" s="146" t="e">
        <f t="shared" si="208"/>
        <v>#N/A</v>
      </c>
      <c r="CR397" s="146" t="e">
        <f t="shared" si="209"/>
        <v>#N/A</v>
      </c>
      <c r="CS397" s="146" t="e">
        <f t="shared" si="210"/>
        <v>#N/A</v>
      </c>
      <c r="CT397" s="146" t="e">
        <f t="shared" si="211"/>
        <v>#N/A</v>
      </c>
      <c r="CU397" s="146">
        <f t="shared" si="212"/>
        <v>0</v>
      </c>
      <c r="CV397" s="146">
        <f t="shared" si="213"/>
        <v>0</v>
      </c>
      <c r="CW397" s="146">
        <f t="shared" si="214"/>
        <v>0</v>
      </c>
      <c r="CX397" s="146">
        <f t="shared" si="215"/>
        <v>0</v>
      </c>
      <c r="CY397" s="146">
        <f t="shared" si="216"/>
        <v>0</v>
      </c>
      <c r="CZ397" s="146">
        <f t="shared" si="217"/>
        <v>0</v>
      </c>
      <c r="DA397" s="146" t="e">
        <f t="shared" si="218"/>
        <v>#N/A</v>
      </c>
      <c r="DB397" s="146" t="e">
        <f t="shared" si="219"/>
        <v>#N/A</v>
      </c>
      <c r="DC397" s="146" t="e">
        <f t="shared" si="220"/>
        <v>#N/A</v>
      </c>
      <c r="DD397" s="146" t="e">
        <f t="shared" si="221"/>
        <v>#N/A</v>
      </c>
      <c r="DE397" s="146" t="e">
        <f t="shared" si="222"/>
        <v>#N/A</v>
      </c>
      <c r="DF397" s="146" t="e">
        <f t="shared" si="223"/>
        <v>#N/A</v>
      </c>
    </row>
    <row r="398" spans="2:110" x14ac:dyDescent="0.25">
      <c r="B398" s="142"/>
      <c r="G398" s="112"/>
      <c r="H398" s="112"/>
      <c r="I398" s="112"/>
      <c r="J398" s="112"/>
      <c r="K398" s="112"/>
      <c r="L398" s="112"/>
      <c r="M398" s="113"/>
      <c r="N398" s="113"/>
      <c r="O398" s="113"/>
      <c r="P398" s="113"/>
      <c r="Q398" s="113"/>
      <c r="R398" s="113"/>
      <c r="S398" s="114"/>
      <c r="T398" s="114"/>
      <c r="U398" s="114"/>
      <c r="V398" s="114"/>
      <c r="W398" s="114"/>
      <c r="X398" s="114"/>
      <c r="AR398" s="112" t="str">
        <f t="shared" si="169"/>
        <v/>
      </c>
      <c r="AS398" s="112" t="str">
        <f t="shared" si="170"/>
        <v/>
      </c>
      <c r="AU398" s="113" t="str">
        <f t="shared" si="171"/>
        <v/>
      </c>
      <c r="AV398" s="113" t="str">
        <f t="shared" si="172"/>
        <v/>
      </c>
      <c r="AX398" s="114" t="str">
        <f t="shared" si="173"/>
        <v/>
      </c>
      <c r="AY398" s="114" t="str">
        <f t="shared" si="174"/>
        <v/>
      </c>
      <c r="BA398" s="109" t="str">
        <f t="shared" si="175"/>
        <v/>
      </c>
      <c r="BB398" s="109" t="str">
        <f t="shared" si="176"/>
        <v/>
      </c>
      <c r="BD398" s="110" t="str">
        <f t="shared" si="177"/>
        <v/>
      </c>
      <c r="BE398" s="110" t="str">
        <f t="shared" si="178"/>
        <v/>
      </c>
      <c r="BG398" s="111" t="str">
        <f t="shared" si="179"/>
        <v/>
      </c>
      <c r="BH398" s="111" t="str">
        <f t="shared" si="180"/>
        <v/>
      </c>
      <c r="BJ398" s="144" t="str">
        <f t="shared" si="181"/>
        <v/>
      </c>
      <c r="BK398" s="113" t="str">
        <f t="shared" si="182"/>
        <v/>
      </c>
      <c r="BL398" s="114" t="str">
        <f t="shared" si="183"/>
        <v/>
      </c>
      <c r="BM398" s="109" t="str">
        <f t="shared" si="184"/>
        <v/>
      </c>
      <c r="BN398" s="110" t="str">
        <f t="shared" si="185"/>
        <v/>
      </c>
      <c r="BO398" s="145" t="str">
        <f t="shared" si="186"/>
        <v/>
      </c>
      <c r="BP398" s="115" t="str">
        <f t="shared" si="187"/>
        <v/>
      </c>
      <c r="BQ398" s="116" t="str">
        <f t="shared" si="188"/>
        <v/>
      </c>
      <c r="BR398" s="117" t="str">
        <f t="shared" si="189"/>
        <v/>
      </c>
      <c r="BS398" s="118" t="str">
        <f t="shared" si="190"/>
        <v/>
      </c>
      <c r="BT398" s="119" t="str">
        <f t="shared" si="191"/>
        <v/>
      </c>
      <c r="BU398" s="120" t="str">
        <f t="shared" si="192"/>
        <v/>
      </c>
      <c r="BV398" s="115" t="str">
        <f t="shared" si="193"/>
        <v/>
      </c>
      <c r="BW398" s="116" t="str">
        <f t="shared" si="194"/>
        <v/>
      </c>
      <c r="BX398" s="117" t="str">
        <f t="shared" si="195"/>
        <v/>
      </c>
      <c r="BY398" s="118" t="str">
        <f t="shared" si="196"/>
        <v/>
      </c>
      <c r="BZ398" s="119" t="str">
        <f t="shared" si="197"/>
        <v/>
      </c>
      <c r="CA398" s="120" t="str">
        <f t="shared" si="198"/>
        <v/>
      </c>
      <c r="CB398" s="146" t="e">
        <f>VLOOKUP($A398,[1]Peaks!$A$4:$G$21,2)</f>
        <v>#N/A</v>
      </c>
      <c r="CC398" s="146" t="e">
        <f>VLOOKUP($A398,[1]Peaks!$A$4:$G$21,3)</f>
        <v>#N/A</v>
      </c>
      <c r="CD398" s="146" t="e">
        <f>VLOOKUP($A398,[1]Peaks!$A$4:$G$21,4)</f>
        <v>#N/A</v>
      </c>
      <c r="CE398" s="146" t="e">
        <f>VLOOKUP($A398,[1]Peaks!$A$4:$G$21,5)</f>
        <v>#N/A</v>
      </c>
      <c r="CF398" s="146" t="e">
        <f>VLOOKUP($A398,[1]Peaks!$A$4:$G$21,6)</f>
        <v>#N/A</v>
      </c>
      <c r="CG398" s="146" t="e">
        <f>VLOOKUP($A398,[1]Peaks!$A$4:$G$21,7)</f>
        <v>#N/A</v>
      </c>
      <c r="CH398" s="146">
        <f t="shared" si="199"/>
        <v>0</v>
      </c>
      <c r="CI398" s="146">
        <f t="shared" si="200"/>
        <v>0</v>
      </c>
      <c r="CJ398" s="146">
        <f t="shared" si="201"/>
        <v>0</v>
      </c>
      <c r="CK398" s="146">
        <f t="shared" si="202"/>
        <v>0</v>
      </c>
      <c r="CL398" s="146">
        <f t="shared" si="203"/>
        <v>0</v>
      </c>
      <c r="CM398" s="146">
        <f t="shared" si="204"/>
        <v>0</v>
      </c>
      <c r="CN398" s="146">
        <f t="shared" si="205"/>
        <v>0</v>
      </c>
      <c r="CO398" s="146" t="e">
        <f t="shared" si="206"/>
        <v>#N/A</v>
      </c>
      <c r="CP398" s="146" t="e">
        <f t="shared" si="207"/>
        <v>#N/A</v>
      </c>
      <c r="CQ398" s="146" t="e">
        <f t="shared" si="208"/>
        <v>#N/A</v>
      </c>
      <c r="CR398" s="146" t="e">
        <f t="shared" si="209"/>
        <v>#N/A</v>
      </c>
      <c r="CS398" s="146" t="e">
        <f t="shared" si="210"/>
        <v>#N/A</v>
      </c>
      <c r="CT398" s="146" t="e">
        <f t="shared" si="211"/>
        <v>#N/A</v>
      </c>
      <c r="CU398" s="146">
        <f t="shared" si="212"/>
        <v>0</v>
      </c>
      <c r="CV398" s="146">
        <f t="shared" si="213"/>
        <v>0</v>
      </c>
      <c r="CW398" s="146">
        <f t="shared" si="214"/>
        <v>0</v>
      </c>
      <c r="CX398" s="146">
        <f t="shared" si="215"/>
        <v>0</v>
      </c>
      <c r="CY398" s="146">
        <f t="shared" si="216"/>
        <v>0</v>
      </c>
      <c r="CZ398" s="146">
        <f t="shared" si="217"/>
        <v>0</v>
      </c>
      <c r="DA398" s="146" t="e">
        <f t="shared" si="218"/>
        <v>#N/A</v>
      </c>
      <c r="DB398" s="146" t="e">
        <f t="shared" si="219"/>
        <v>#N/A</v>
      </c>
      <c r="DC398" s="146" t="e">
        <f t="shared" si="220"/>
        <v>#N/A</v>
      </c>
      <c r="DD398" s="146" t="e">
        <f t="shared" si="221"/>
        <v>#N/A</v>
      </c>
      <c r="DE398" s="146" t="e">
        <f t="shared" si="222"/>
        <v>#N/A</v>
      </c>
      <c r="DF398" s="146" t="e">
        <f t="shared" si="223"/>
        <v>#N/A</v>
      </c>
    </row>
    <row r="399" spans="2:110" x14ac:dyDescent="0.25">
      <c r="B399" s="142"/>
      <c r="G399" s="112"/>
      <c r="H399" s="112"/>
      <c r="I399" s="112"/>
      <c r="J399" s="112"/>
      <c r="K399" s="112"/>
      <c r="L399" s="112"/>
      <c r="M399" s="113"/>
      <c r="N399" s="113"/>
      <c r="O399" s="113"/>
      <c r="P399" s="113"/>
      <c r="Q399" s="113"/>
      <c r="R399" s="113"/>
      <c r="S399" s="114"/>
      <c r="T399" s="114"/>
      <c r="U399" s="114"/>
      <c r="V399" s="114"/>
      <c r="W399" s="114"/>
      <c r="X399" s="114"/>
      <c r="AR399" s="112" t="str">
        <f t="shared" si="169"/>
        <v/>
      </c>
      <c r="AS399" s="112" t="str">
        <f t="shared" si="170"/>
        <v/>
      </c>
      <c r="AU399" s="113" t="str">
        <f t="shared" si="171"/>
        <v/>
      </c>
      <c r="AV399" s="113" t="str">
        <f t="shared" si="172"/>
        <v/>
      </c>
      <c r="AX399" s="114" t="str">
        <f t="shared" si="173"/>
        <v/>
      </c>
      <c r="AY399" s="114" t="str">
        <f t="shared" si="174"/>
        <v/>
      </c>
      <c r="BA399" s="109" t="str">
        <f t="shared" si="175"/>
        <v/>
      </c>
      <c r="BB399" s="109" t="str">
        <f t="shared" si="176"/>
        <v/>
      </c>
      <c r="BD399" s="110" t="str">
        <f t="shared" si="177"/>
        <v/>
      </c>
      <c r="BE399" s="110" t="str">
        <f t="shared" si="178"/>
        <v/>
      </c>
      <c r="BG399" s="111" t="str">
        <f t="shared" si="179"/>
        <v/>
      </c>
      <c r="BH399" s="111" t="str">
        <f t="shared" si="180"/>
        <v/>
      </c>
      <c r="BJ399" s="144" t="str">
        <f t="shared" si="181"/>
        <v/>
      </c>
      <c r="BK399" s="113" t="str">
        <f t="shared" si="182"/>
        <v/>
      </c>
      <c r="BL399" s="114" t="str">
        <f t="shared" si="183"/>
        <v/>
      </c>
      <c r="BM399" s="109" t="str">
        <f t="shared" si="184"/>
        <v/>
      </c>
      <c r="BN399" s="110" t="str">
        <f t="shared" si="185"/>
        <v/>
      </c>
      <c r="BO399" s="145" t="str">
        <f t="shared" si="186"/>
        <v/>
      </c>
      <c r="BP399" s="115" t="str">
        <f t="shared" si="187"/>
        <v/>
      </c>
      <c r="BQ399" s="116" t="str">
        <f t="shared" si="188"/>
        <v/>
      </c>
      <c r="BR399" s="117" t="str">
        <f t="shared" si="189"/>
        <v/>
      </c>
      <c r="BS399" s="118" t="str">
        <f t="shared" si="190"/>
        <v/>
      </c>
      <c r="BT399" s="119" t="str">
        <f t="shared" si="191"/>
        <v/>
      </c>
      <c r="BU399" s="120" t="str">
        <f t="shared" si="192"/>
        <v/>
      </c>
      <c r="BV399" s="115" t="str">
        <f t="shared" si="193"/>
        <v/>
      </c>
      <c r="BW399" s="116" t="str">
        <f t="shared" si="194"/>
        <v/>
      </c>
      <c r="BX399" s="117" t="str">
        <f t="shared" si="195"/>
        <v/>
      </c>
      <c r="BY399" s="118" t="str">
        <f t="shared" si="196"/>
        <v/>
      </c>
      <c r="BZ399" s="119" t="str">
        <f t="shared" si="197"/>
        <v/>
      </c>
      <c r="CA399" s="120" t="str">
        <f t="shared" si="198"/>
        <v/>
      </c>
      <c r="CB399" s="146" t="e">
        <f>VLOOKUP($A399,[1]Peaks!$A$4:$G$21,2)</f>
        <v>#N/A</v>
      </c>
      <c r="CC399" s="146" t="e">
        <f>VLOOKUP($A399,[1]Peaks!$A$4:$G$21,3)</f>
        <v>#N/A</v>
      </c>
      <c r="CD399" s="146" t="e">
        <f>VLOOKUP($A399,[1]Peaks!$A$4:$G$21,4)</f>
        <v>#N/A</v>
      </c>
      <c r="CE399" s="146" t="e">
        <f>VLOOKUP($A399,[1]Peaks!$A$4:$G$21,5)</f>
        <v>#N/A</v>
      </c>
      <c r="CF399" s="146" t="e">
        <f>VLOOKUP($A399,[1]Peaks!$A$4:$G$21,6)</f>
        <v>#N/A</v>
      </c>
      <c r="CG399" s="146" t="e">
        <f>VLOOKUP($A399,[1]Peaks!$A$4:$G$21,7)</f>
        <v>#N/A</v>
      </c>
      <c r="CH399" s="146">
        <f t="shared" si="199"/>
        <v>0</v>
      </c>
      <c r="CI399" s="146">
        <f t="shared" si="200"/>
        <v>0</v>
      </c>
      <c r="CJ399" s="146">
        <f t="shared" si="201"/>
        <v>0</v>
      </c>
      <c r="CK399" s="146">
        <f t="shared" si="202"/>
        <v>0</v>
      </c>
      <c r="CL399" s="146">
        <f t="shared" si="203"/>
        <v>0</v>
      </c>
      <c r="CM399" s="146">
        <f t="shared" si="204"/>
        <v>0</v>
      </c>
      <c r="CN399" s="146">
        <f t="shared" si="205"/>
        <v>0</v>
      </c>
      <c r="CO399" s="146" t="e">
        <f t="shared" si="206"/>
        <v>#N/A</v>
      </c>
      <c r="CP399" s="146" t="e">
        <f t="shared" si="207"/>
        <v>#N/A</v>
      </c>
      <c r="CQ399" s="146" t="e">
        <f t="shared" si="208"/>
        <v>#N/A</v>
      </c>
      <c r="CR399" s="146" t="e">
        <f t="shared" si="209"/>
        <v>#N/A</v>
      </c>
      <c r="CS399" s="146" t="e">
        <f t="shared" si="210"/>
        <v>#N/A</v>
      </c>
      <c r="CT399" s="146" t="e">
        <f t="shared" si="211"/>
        <v>#N/A</v>
      </c>
      <c r="CU399" s="146">
        <f t="shared" si="212"/>
        <v>0</v>
      </c>
      <c r="CV399" s="146">
        <f t="shared" si="213"/>
        <v>0</v>
      </c>
      <c r="CW399" s="146">
        <f t="shared" si="214"/>
        <v>0</v>
      </c>
      <c r="CX399" s="146">
        <f t="shared" si="215"/>
        <v>0</v>
      </c>
      <c r="CY399" s="146">
        <f t="shared" si="216"/>
        <v>0</v>
      </c>
      <c r="CZ399" s="146">
        <f t="shared" si="217"/>
        <v>0</v>
      </c>
      <c r="DA399" s="146" t="e">
        <f t="shared" si="218"/>
        <v>#N/A</v>
      </c>
      <c r="DB399" s="146" t="e">
        <f t="shared" si="219"/>
        <v>#N/A</v>
      </c>
      <c r="DC399" s="146" t="e">
        <f t="shared" si="220"/>
        <v>#N/A</v>
      </c>
      <c r="DD399" s="146" t="e">
        <f t="shared" si="221"/>
        <v>#N/A</v>
      </c>
      <c r="DE399" s="146" t="e">
        <f t="shared" si="222"/>
        <v>#N/A</v>
      </c>
      <c r="DF399" s="146" t="e">
        <f t="shared" si="223"/>
        <v>#N/A</v>
      </c>
    </row>
    <row r="400" spans="2:110" x14ac:dyDescent="0.25">
      <c r="B400" s="142"/>
      <c r="G400" s="112"/>
      <c r="H400" s="112"/>
      <c r="I400" s="112"/>
      <c r="J400" s="112"/>
      <c r="K400" s="112"/>
      <c r="L400" s="112"/>
      <c r="M400" s="113"/>
      <c r="N400" s="113"/>
      <c r="O400" s="113"/>
      <c r="P400" s="113"/>
      <c r="Q400" s="113"/>
      <c r="R400" s="113"/>
      <c r="S400" s="114"/>
      <c r="T400" s="114"/>
      <c r="U400" s="114"/>
      <c r="V400" s="114"/>
      <c r="W400" s="114"/>
      <c r="X400" s="114"/>
      <c r="AR400" s="112" t="str">
        <f t="shared" si="169"/>
        <v/>
      </c>
      <c r="AS400" s="112" t="str">
        <f t="shared" si="170"/>
        <v/>
      </c>
      <c r="AU400" s="113" t="str">
        <f t="shared" si="171"/>
        <v/>
      </c>
      <c r="AV400" s="113" t="str">
        <f t="shared" si="172"/>
        <v/>
      </c>
      <c r="AX400" s="114" t="str">
        <f t="shared" si="173"/>
        <v/>
      </c>
      <c r="AY400" s="114" t="str">
        <f t="shared" si="174"/>
        <v/>
      </c>
      <c r="BA400" s="109" t="str">
        <f t="shared" si="175"/>
        <v/>
      </c>
      <c r="BB400" s="109" t="str">
        <f t="shared" si="176"/>
        <v/>
      </c>
      <c r="BD400" s="110" t="str">
        <f t="shared" si="177"/>
        <v/>
      </c>
      <c r="BE400" s="110" t="str">
        <f t="shared" si="178"/>
        <v/>
      </c>
      <c r="BG400" s="111" t="str">
        <f t="shared" si="179"/>
        <v/>
      </c>
      <c r="BH400" s="111" t="str">
        <f t="shared" si="180"/>
        <v/>
      </c>
      <c r="BJ400" s="144" t="str">
        <f t="shared" si="181"/>
        <v/>
      </c>
      <c r="BK400" s="113" t="str">
        <f t="shared" si="182"/>
        <v/>
      </c>
      <c r="BL400" s="114" t="str">
        <f t="shared" si="183"/>
        <v/>
      </c>
      <c r="BM400" s="109" t="str">
        <f t="shared" si="184"/>
        <v/>
      </c>
      <c r="BN400" s="110" t="str">
        <f t="shared" si="185"/>
        <v/>
      </c>
      <c r="BO400" s="145" t="str">
        <f t="shared" si="186"/>
        <v/>
      </c>
      <c r="BP400" s="115" t="str">
        <f t="shared" si="187"/>
        <v/>
      </c>
      <c r="BQ400" s="116" t="str">
        <f t="shared" si="188"/>
        <v/>
      </c>
      <c r="BR400" s="117" t="str">
        <f t="shared" si="189"/>
        <v/>
      </c>
      <c r="BS400" s="118" t="str">
        <f t="shared" si="190"/>
        <v/>
      </c>
      <c r="BT400" s="119" t="str">
        <f t="shared" si="191"/>
        <v/>
      </c>
      <c r="BU400" s="120" t="str">
        <f t="shared" si="192"/>
        <v/>
      </c>
      <c r="BV400" s="115" t="str">
        <f t="shared" si="193"/>
        <v/>
      </c>
      <c r="BW400" s="116" t="str">
        <f t="shared" si="194"/>
        <v/>
      </c>
      <c r="BX400" s="117" t="str">
        <f t="shared" si="195"/>
        <v/>
      </c>
      <c r="BY400" s="118" t="str">
        <f t="shared" si="196"/>
        <v/>
      </c>
      <c r="BZ400" s="119" t="str">
        <f t="shared" si="197"/>
        <v/>
      </c>
      <c r="CA400" s="120" t="str">
        <f t="shared" si="198"/>
        <v/>
      </c>
      <c r="CB400" s="146" t="e">
        <f>VLOOKUP($A400,[1]Peaks!$A$4:$G$21,2)</f>
        <v>#N/A</v>
      </c>
      <c r="CC400" s="146" t="e">
        <f>VLOOKUP($A400,[1]Peaks!$A$4:$G$21,3)</f>
        <v>#N/A</v>
      </c>
      <c r="CD400" s="146" t="e">
        <f>VLOOKUP($A400,[1]Peaks!$A$4:$G$21,4)</f>
        <v>#N/A</v>
      </c>
      <c r="CE400" s="146" t="e">
        <f>VLOOKUP($A400,[1]Peaks!$A$4:$G$21,5)</f>
        <v>#N/A</v>
      </c>
      <c r="CF400" s="146" t="e">
        <f>VLOOKUP($A400,[1]Peaks!$A$4:$G$21,6)</f>
        <v>#N/A</v>
      </c>
      <c r="CG400" s="146" t="e">
        <f>VLOOKUP($A400,[1]Peaks!$A$4:$G$21,7)</f>
        <v>#N/A</v>
      </c>
      <c r="CH400" s="146">
        <f t="shared" si="199"/>
        <v>0</v>
      </c>
      <c r="CI400" s="146">
        <f t="shared" si="200"/>
        <v>0</v>
      </c>
      <c r="CJ400" s="146">
        <f t="shared" si="201"/>
        <v>0</v>
      </c>
      <c r="CK400" s="146">
        <f t="shared" si="202"/>
        <v>0</v>
      </c>
      <c r="CL400" s="146">
        <f t="shared" si="203"/>
        <v>0</v>
      </c>
      <c r="CM400" s="146">
        <f t="shared" si="204"/>
        <v>0</v>
      </c>
      <c r="CN400" s="146">
        <f t="shared" si="205"/>
        <v>0</v>
      </c>
      <c r="CO400" s="146" t="e">
        <f t="shared" si="206"/>
        <v>#N/A</v>
      </c>
      <c r="CP400" s="146" t="e">
        <f t="shared" si="207"/>
        <v>#N/A</v>
      </c>
      <c r="CQ400" s="146" t="e">
        <f t="shared" si="208"/>
        <v>#N/A</v>
      </c>
      <c r="CR400" s="146" t="e">
        <f t="shared" si="209"/>
        <v>#N/A</v>
      </c>
      <c r="CS400" s="146" t="e">
        <f t="shared" si="210"/>
        <v>#N/A</v>
      </c>
      <c r="CT400" s="146" t="e">
        <f t="shared" si="211"/>
        <v>#N/A</v>
      </c>
      <c r="CU400" s="146">
        <f t="shared" si="212"/>
        <v>0</v>
      </c>
      <c r="CV400" s="146">
        <f t="shared" si="213"/>
        <v>0</v>
      </c>
      <c r="CW400" s="146">
        <f t="shared" si="214"/>
        <v>0</v>
      </c>
      <c r="CX400" s="146">
        <f t="shared" si="215"/>
        <v>0</v>
      </c>
      <c r="CY400" s="146">
        <f t="shared" si="216"/>
        <v>0</v>
      </c>
      <c r="CZ400" s="146">
        <f t="shared" si="217"/>
        <v>0</v>
      </c>
      <c r="DA400" s="146" t="e">
        <f t="shared" si="218"/>
        <v>#N/A</v>
      </c>
      <c r="DB400" s="146" t="e">
        <f t="shared" si="219"/>
        <v>#N/A</v>
      </c>
      <c r="DC400" s="146" t="e">
        <f t="shared" si="220"/>
        <v>#N/A</v>
      </c>
      <c r="DD400" s="146" t="e">
        <f t="shared" si="221"/>
        <v>#N/A</v>
      </c>
      <c r="DE400" s="146" t="e">
        <f t="shared" si="222"/>
        <v>#N/A</v>
      </c>
      <c r="DF400" s="146" t="e">
        <f t="shared" si="223"/>
        <v>#N/A</v>
      </c>
    </row>
    <row r="401" spans="2:110" x14ac:dyDescent="0.25">
      <c r="B401" s="142"/>
      <c r="G401" s="112"/>
      <c r="H401" s="112"/>
      <c r="I401" s="112"/>
      <c r="J401" s="112"/>
      <c r="K401" s="112"/>
      <c r="L401" s="112"/>
      <c r="M401" s="113"/>
      <c r="N401" s="113"/>
      <c r="O401" s="113"/>
      <c r="P401" s="113"/>
      <c r="Q401" s="113"/>
      <c r="R401" s="113"/>
      <c r="S401" s="114"/>
      <c r="T401" s="114"/>
      <c r="U401" s="114"/>
      <c r="V401" s="114"/>
      <c r="W401" s="114"/>
      <c r="X401" s="114"/>
      <c r="AR401" s="112" t="str">
        <f t="shared" si="169"/>
        <v/>
      </c>
      <c r="AS401" s="112" t="str">
        <f t="shared" si="170"/>
        <v/>
      </c>
      <c r="AU401" s="113" t="str">
        <f t="shared" si="171"/>
        <v/>
      </c>
      <c r="AV401" s="113" t="str">
        <f t="shared" si="172"/>
        <v/>
      </c>
      <c r="AX401" s="114" t="str">
        <f t="shared" si="173"/>
        <v/>
      </c>
      <c r="AY401" s="114" t="str">
        <f t="shared" si="174"/>
        <v/>
      </c>
      <c r="BA401" s="109" t="str">
        <f t="shared" si="175"/>
        <v/>
      </c>
      <c r="BB401" s="109" t="str">
        <f t="shared" si="176"/>
        <v/>
      </c>
      <c r="BD401" s="110" t="str">
        <f t="shared" si="177"/>
        <v/>
      </c>
      <c r="BE401" s="110" t="str">
        <f t="shared" si="178"/>
        <v/>
      </c>
      <c r="BG401" s="111" t="str">
        <f t="shared" si="179"/>
        <v/>
      </c>
      <c r="BH401" s="111" t="str">
        <f t="shared" si="180"/>
        <v/>
      </c>
      <c r="BJ401" s="144" t="str">
        <f t="shared" si="181"/>
        <v/>
      </c>
      <c r="BK401" s="113" t="str">
        <f t="shared" si="182"/>
        <v/>
      </c>
      <c r="BL401" s="114" t="str">
        <f t="shared" si="183"/>
        <v/>
      </c>
      <c r="BM401" s="109" t="str">
        <f t="shared" si="184"/>
        <v/>
      </c>
      <c r="BN401" s="110" t="str">
        <f t="shared" si="185"/>
        <v/>
      </c>
      <c r="BO401" s="145" t="str">
        <f t="shared" si="186"/>
        <v/>
      </c>
      <c r="BP401" s="115" t="str">
        <f t="shared" si="187"/>
        <v/>
      </c>
      <c r="BQ401" s="116" t="str">
        <f t="shared" si="188"/>
        <v/>
      </c>
      <c r="BR401" s="117" t="str">
        <f t="shared" si="189"/>
        <v/>
      </c>
      <c r="BS401" s="118" t="str">
        <f t="shared" si="190"/>
        <v/>
      </c>
      <c r="BT401" s="119" t="str">
        <f t="shared" si="191"/>
        <v/>
      </c>
      <c r="BU401" s="120" t="str">
        <f t="shared" si="192"/>
        <v/>
      </c>
      <c r="BV401" s="115" t="str">
        <f t="shared" si="193"/>
        <v/>
      </c>
      <c r="BW401" s="116" t="str">
        <f t="shared" si="194"/>
        <v/>
      </c>
      <c r="BX401" s="117" t="str">
        <f t="shared" si="195"/>
        <v/>
      </c>
      <c r="BY401" s="118" t="str">
        <f t="shared" si="196"/>
        <v/>
      </c>
      <c r="BZ401" s="119" t="str">
        <f t="shared" si="197"/>
        <v/>
      </c>
      <c r="CA401" s="120" t="str">
        <f t="shared" si="198"/>
        <v/>
      </c>
      <c r="CB401" s="146" t="e">
        <f>VLOOKUP($A401,[1]Peaks!$A$4:$G$21,2)</f>
        <v>#N/A</v>
      </c>
      <c r="CC401" s="146" t="e">
        <f>VLOOKUP($A401,[1]Peaks!$A$4:$G$21,3)</f>
        <v>#N/A</v>
      </c>
      <c r="CD401" s="146" t="e">
        <f>VLOOKUP($A401,[1]Peaks!$A$4:$G$21,4)</f>
        <v>#N/A</v>
      </c>
      <c r="CE401" s="146" t="e">
        <f>VLOOKUP($A401,[1]Peaks!$A$4:$G$21,5)</f>
        <v>#N/A</v>
      </c>
      <c r="CF401" s="146" t="e">
        <f>VLOOKUP($A401,[1]Peaks!$A$4:$G$21,6)</f>
        <v>#N/A</v>
      </c>
      <c r="CG401" s="146" t="e">
        <f>VLOOKUP($A401,[1]Peaks!$A$4:$G$21,7)</f>
        <v>#N/A</v>
      </c>
      <c r="CH401" s="146">
        <f t="shared" si="199"/>
        <v>0</v>
      </c>
      <c r="CI401" s="146">
        <f t="shared" si="200"/>
        <v>0</v>
      </c>
      <c r="CJ401" s="146">
        <f t="shared" si="201"/>
        <v>0</v>
      </c>
      <c r="CK401" s="146">
        <f t="shared" si="202"/>
        <v>0</v>
      </c>
      <c r="CL401" s="146">
        <f t="shared" si="203"/>
        <v>0</v>
      </c>
      <c r="CM401" s="146">
        <f t="shared" si="204"/>
        <v>0</v>
      </c>
      <c r="CN401" s="146">
        <f t="shared" si="205"/>
        <v>0</v>
      </c>
      <c r="CO401" s="146" t="e">
        <f t="shared" si="206"/>
        <v>#N/A</v>
      </c>
      <c r="CP401" s="146" t="e">
        <f t="shared" si="207"/>
        <v>#N/A</v>
      </c>
      <c r="CQ401" s="146" t="e">
        <f t="shared" si="208"/>
        <v>#N/A</v>
      </c>
      <c r="CR401" s="146" t="e">
        <f t="shared" si="209"/>
        <v>#N/A</v>
      </c>
      <c r="CS401" s="146" t="e">
        <f t="shared" si="210"/>
        <v>#N/A</v>
      </c>
      <c r="CT401" s="146" t="e">
        <f t="shared" si="211"/>
        <v>#N/A</v>
      </c>
      <c r="CU401" s="146">
        <f t="shared" si="212"/>
        <v>0</v>
      </c>
      <c r="CV401" s="146">
        <f t="shared" si="213"/>
        <v>0</v>
      </c>
      <c r="CW401" s="146">
        <f t="shared" si="214"/>
        <v>0</v>
      </c>
      <c r="CX401" s="146">
        <f t="shared" si="215"/>
        <v>0</v>
      </c>
      <c r="CY401" s="146">
        <f t="shared" si="216"/>
        <v>0</v>
      </c>
      <c r="CZ401" s="146">
        <f t="shared" si="217"/>
        <v>0</v>
      </c>
      <c r="DA401" s="146" t="e">
        <f t="shared" si="218"/>
        <v>#N/A</v>
      </c>
      <c r="DB401" s="146" t="e">
        <f t="shared" si="219"/>
        <v>#N/A</v>
      </c>
      <c r="DC401" s="146" t="e">
        <f t="shared" si="220"/>
        <v>#N/A</v>
      </c>
      <c r="DD401" s="146" t="e">
        <f t="shared" si="221"/>
        <v>#N/A</v>
      </c>
      <c r="DE401" s="146" t="e">
        <f t="shared" si="222"/>
        <v>#N/A</v>
      </c>
      <c r="DF401" s="146" t="e">
        <f t="shared" si="223"/>
        <v>#N/A</v>
      </c>
    </row>
    <row r="402" spans="2:110" x14ac:dyDescent="0.25">
      <c r="B402" s="142"/>
      <c r="G402" s="112"/>
      <c r="H402" s="112"/>
      <c r="I402" s="112"/>
      <c r="J402" s="112"/>
      <c r="K402" s="112"/>
      <c r="L402" s="112"/>
      <c r="M402" s="113"/>
      <c r="N402" s="113"/>
      <c r="O402" s="113"/>
      <c r="P402" s="113"/>
      <c r="Q402" s="113"/>
      <c r="R402" s="113"/>
      <c r="S402" s="114"/>
      <c r="T402" s="114"/>
      <c r="U402" s="114"/>
      <c r="V402" s="114"/>
      <c r="W402" s="114"/>
      <c r="X402" s="114"/>
      <c r="AR402" s="112" t="str">
        <f t="shared" si="169"/>
        <v/>
      </c>
      <c r="AS402" s="112" t="str">
        <f t="shared" si="170"/>
        <v/>
      </c>
      <c r="AU402" s="113" t="str">
        <f t="shared" si="171"/>
        <v/>
      </c>
      <c r="AV402" s="113" t="str">
        <f t="shared" si="172"/>
        <v/>
      </c>
      <c r="AX402" s="114" t="str">
        <f t="shared" si="173"/>
        <v/>
      </c>
      <c r="AY402" s="114" t="str">
        <f t="shared" si="174"/>
        <v/>
      </c>
      <c r="BA402" s="109" t="str">
        <f t="shared" si="175"/>
        <v/>
      </c>
      <c r="BB402" s="109" t="str">
        <f t="shared" si="176"/>
        <v/>
      </c>
      <c r="BD402" s="110" t="str">
        <f t="shared" si="177"/>
        <v/>
      </c>
      <c r="BE402" s="110" t="str">
        <f t="shared" si="178"/>
        <v/>
      </c>
      <c r="BG402" s="111" t="str">
        <f t="shared" si="179"/>
        <v/>
      </c>
      <c r="BH402" s="111" t="str">
        <f t="shared" si="180"/>
        <v/>
      </c>
      <c r="BJ402" s="144" t="str">
        <f t="shared" si="181"/>
        <v/>
      </c>
      <c r="BK402" s="113" t="str">
        <f t="shared" si="182"/>
        <v/>
      </c>
      <c r="BL402" s="114" t="str">
        <f t="shared" si="183"/>
        <v/>
      </c>
      <c r="BM402" s="109" t="str">
        <f t="shared" si="184"/>
        <v/>
      </c>
      <c r="BN402" s="110" t="str">
        <f t="shared" si="185"/>
        <v/>
      </c>
      <c r="BO402" s="145" t="str">
        <f t="shared" si="186"/>
        <v/>
      </c>
      <c r="BP402" s="115" t="str">
        <f t="shared" si="187"/>
        <v/>
      </c>
      <c r="BQ402" s="116" t="str">
        <f t="shared" si="188"/>
        <v/>
      </c>
      <c r="BR402" s="117" t="str">
        <f t="shared" si="189"/>
        <v/>
      </c>
      <c r="BS402" s="118" t="str">
        <f t="shared" si="190"/>
        <v/>
      </c>
      <c r="BT402" s="119" t="str">
        <f t="shared" si="191"/>
        <v/>
      </c>
      <c r="BU402" s="120" t="str">
        <f t="shared" si="192"/>
        <v/>
      </c>
      <c r="BV402" s="115" t="str">
        <f t="shared" si="193"/>
        <v/>
      </c>
      <c r="BW402" s="116" t="str">
        <f t="shared" si="194"/>
        <v/>
      </c>
      <c r="BX402" s="117" t="str">
        <f t="shared" si="195"/>
        <v/>
      </c>
      <c r="BY402" s="118" t="str">
        <f t="shared" si="196"/>
        <v/>
      </c>
      <c r="BZ402" s="119" t="str">
        <f t="shared" si="197"/>
        <v/>
      </c>
      <c r="CA402" s="120" t="str">
        <f t="shared" si="198"/>
        <v/>
      </c>
      <c r="CB402" s="146" t="e">
        <f>VLOOKUP($A402,[1]Peaks!$A$4:$G$21,2)</f>
        <v>#N/A</v>
      </c>
      <c r="CC402" s="146" t="e">
        <f>VLOOKUP($A402,[1]Peaks!$A$4:$G$21,3)</f>
        <v>#N/A</v>
      </c>
      <c r="CD402" s="146" t="e">
        <f>VLOOKUP($A402,[1]Peaks!$A$4:$G$21,4)</f>
        <v>#N/A</v>
      </c>
      <c r="CE402" s="146" t="e">
        <f>VLOOKUP($A402,[1]Peaks!$A$4:$G$21,5)</f>
        <v>#N/A</v>
      </c>
      <c r="CF402" s="146" t="e">
        <f>VLOOKUP($A402,[1]Peaks!$A$4:$G$21,6)</f>
        <v>#N/A</v>
      </c>
      <c r="CG402" s="146" t="e">
        <f>VLOOKUP($A402,[1]Peaks!$A$4:$G$21,7)</f>
        <v>#N/A</v>
      </c>
      <c r="CH402" s="146">
        <f t="shared" si="199"/>
        <v>0</v>
      </c>
      <c r="CI402" s="146">
        <f t="shared" si="200"/>
        <v>0</v>
      </c>
      <c r="CJ402" s="146">
        <f t="shared" si="201"/>
        <v>0</v>
      </c>
      <c r="CK402" s="146">
        <f t="shared" si="202"/>
        <v>0</v>
      </c>
      <c r="CL402" s="146">
        <f t="shared" si="203"/>
        <v>0</v>
      </c>
      <c r="CM402" s="146">
        <f t="shared" si="204"/>
        <v>0</v>
      </c>
      <c r="CN402" s="146">
        <f t="shared" si="205"/>
        <v>0</v>
      </c>
      <c r="CO402" s="146" t="e">
        <f t="shared" si="206"/>
        <v>#N/A</v>
      </c>
      <c r="CP402" s="146" t="e">
        <f t="shared" si="207"/>
        <v>#N/A</v>
      </c>
      <c r="CQ402" s="146" t="e">
        <f t="shared" si="208"/>
        <v>#N/A</v>
      </c>
      <c r="CR402" s="146" t="e">
        <f t="shared" si="209"/>
        <v>#N/A</v>
      </c>
      <c r="CS402" s="146" t="e">
        <f t="shared" si="210"/>
        <v>#N/A</v>
      </c>
      <c r="CT402" s="146" t="e">
        <f t="shared" si="211"/>
        <v>#N/A</v>
      </c>
      <c r="CU402" s="146">
        <f t="shared" si="212"/>
        <v>0</v>
      </c>
      <c r="CV402" s="146">
        <f t="shared" si="213"/>
        <v>0</v>
      </c>
      <c r="CW402" s="146">
        <f t="shared" si="214"/>
        <v>0</v>
      </c>
      <c r="CX402" s="146">
        <f t="shared" si="215"/>
        <v>0</v>
      </c>
      <c r="CY402" s="146">
        <f t="shared" si="216"/>
        <v>0</v>
      </c>
      <c r="CZ402" s="146">
        <f t="shared" si="217"/>
        <v>0</v>
      </c>
      <c r="DA402" s="146" t="e">
        <f t="shared" si="218"/>
        <v>#N/A</v>
      </c>
      <c r="DB402" s="146" t="e">
        <f t="shared" si="219"/>
        <v>#N/A</v>
      </c>
      <c r="DC402" s="146" t="e">
        <f t="shared" si="220"/>
        <v>#N/A</v>
      </c>
      <c r="DD402" s="146" t="e">
        <f t="shared" si="221"/>
        <v>#N/A</v>
      </c>
      <c r="DE402" s="146" t="e">
        <f t="shared" si="222"/>
        <v>#N/A</v>
      </c>
      <c r="DF402" s="146" t="e">
        <f t="shared" si="223"/>
        <v>#N/A</v>
      </c>
    </row>
    <row r="403" spans="2:110" x14ac:dyDescent="0.25">
      <c r="B403" s="142"/>
      <c r="G403" s="112"/>
      <c r="H403" s="112"/>
      <c r="I403" s="112"/>
      <c r="J403" s="112"/>
      <c r="K403" s="112"/>
      <c r="L403" s="112"/>
      <c r="M403" s="113"/>
      <c r="N403" s="113"/>
      <c r="O403" s="113"/>
      <c r="P403" s="113"/>
      <c r="Q403" s="113"/>
      <c r="R403" s="113"/>
      <c r="S403" s="114"/>
      <c r="T403" s="114"/>
      <c r="U403" s="114"/>
      <c r="V403" s="114"/>
      <c r="W403" s="114"/>
      <c r="X403" s="114"/>
      <c r="AR403" s="112" t="str">
        <f t="shared" si="169"/>
        <v/>
      </c>
      <c r="AS403" s="112" t="str">
        <f t="shared" si="170"/>
        <v/>
      </c>
      <c r="AU403" s="113" t="str">
        <f t="shared" si="171"/>
        <v/>
      </c>
      <c r="AV403" s="113" t="str">
        <f t="shared" si="172"/>
        <v/>
      </c>
      <c r="AX403" s="114" t="str">
        <f t="shared" si="173"/>
        <v/>
      </c>
      <c r="AY403" s="114" t="str">
        <f t="shared" si="174"/>
        <v/>
      </c>
      <c r="BA403" s="109" t="str">
        <f t="shared" si="175"/>
        <v/>
      </c>
      <c r="BB403" s="109" t="str">
        <f t="shared" si="176"/>
        <v/>
      </c>
      <c r="BD403" s="110" t="str">
        <f t="shared" si="177"/>
        <v/>
      </c>
      <c r="BE403" s="110" t="str">
        <f t="shared" si="178"/>
        <v/>
      </c>
      <c r="BG403" s="111" t="str">
        <f t="shared" si="179"/>
        <v/>
      </c>
      <c r="BH403" s="111" t="str">
        <f t="shared" si="180"/>
        <v/>
      </c>
      <c r="BJ403" s="144" t="str">
        <f t="shared" si="181"/>
        <v/>
      </c>
      <c r="BK403" s="113" t="str">
        <f t="shared" si="182"/>
        <v/>
      </c>
      <c r="BL403" s="114" t="str">
        <f t="shared" si="183"/>
        <v/>
      </c>
      <c r="BM403" s="109" t="str">
        <f t="shared" si="184"/>
        <v/>
      </c>
      <c r="BN403" s="110" t="str">
        <f t="shared" si="185"/>
        <v/>
      </c>
      <c r="BO403" s="145" t="str">
        <f t="shared" si="186"/>
        <v/>
      </c>
      <c r="BP403" s="115" t="str">
        <f t="shared" si="187"/>
        <v/>
      </c>
      <c r="BQ403" s="116" t="str">
        <f t="shared" si="188"/>
        <v/>
      </c>
      <c r="BR403" s="117" t="str">
        <f t="shared" si="189"/>
        <v/>
      </c>
      <c r="BS403" s="118" t="str">
        <f t="shared" si="190"/>
        <v/>
      </c>
      <c r="BT403" s="119" t="str">
        <f t="shared" si="191"/>
        <v/>
      </c>
      <c r="BU403" s="120" t="str">
        <f t="shared" si="192"/>
        <v/>
      </c>
      <c r="BV403" s="115" t="str">
        <f t="shared" si="193"/>
        <v/>
      </c>
      <c r="BW403" s="116" t="str">
        <f t="shared" si="194"/>
        <v/>
      </c>
      <c r="BX403" s="117" t="str">
        <f t="shared" si="195"/>
        <v/>
      </c>
      <c r="BY403" s="118" t="str">
        <f t="shared" si="196"/>
        <v/>
      </c>
      <c r="BZ403" s="119" t="str">
        <f t="shared" si="197"/>
        <v/>
      </c>
      <c r="CA403" s="120" t="str">
        <f t="shared" si="198"/>
        <v/>
      </c>
      <c r="CB403" s="146" t="e">
        <f>VLOOKUP($A403,[1]Peaks!$A$4:$G$21,2)</f>
        <v>#N/A</v>
      </c>
      <c r="CC403" s="146" t="e">
        <f>VLOOKUP($A403,[1]Peaks!$A$4:$G$21,3)</f>
        <v>#N/A</v>
      </c>
      <c r="CD403" s="146" t="e">
        <f>VLOOKUP($A403,[1]Peaks!$A$4:$G$21,4)</f>
        <v>#N/A</v>
      </c>
      <c r="CE403" s="146" t="e">
        <f>VLOOKUP($A403,[1]Peaks!$A$4:$G$21,5)</f>
        <v>#N/A</v>
      </c>
      <c r="CF403" s="146" t="e">
        <f>VLOOKUP($A403,[1]Peaks!$A$4:$G$21,6)</f>
        <v>#N/A</v>
      </c>
      <c r="CG403" s="146" t="e">
        <f>VLOOKUP($A403,[1]Peaks!$A$4:$G$21,7)</f>
        <v>#N/A</v>
      </c>
      <c r="CH403" s="146">
        <f t="shared" si="199"/>
        <v>0</v>
      </c>
      <c r="CI403" s="146">
        <f t="shared" si="200"/>
        <v>0</v>
      </c>
      <c r="CJ403" s="146">
        <f t="shared" si="201"/>
        <v>0</v>
      </c>
      <c r="CK403" s="146">
        <f t="shared" si="202"/>
        <v>0</v>
      </c>
      <c r="CL403" s="146">
        <f t="shared" si="203"/>
        <v>0</v>
      </c>
      <c r="CM403" s="146">
        <f t="shared" si="204"/>
        <v>0</v>
      </c>
      <c r="CN403" s="146">
        <f t="shared" si="205"/>
        <v>0</v>
      </c>
      <c r="CO403" s="146" t="e">
        <f t="shared" si="206"/>
        <v>#N/A</v>
      </c>
      <c r="CP403" s="146" t="e">
        <f t="shared" si="207"/>
        <v>#N/A</v>
      </c>
      <c r="CQ403" s="146" t="e">
        <f t="shared" si="208"/>
        <v>#N/A</v>
      </c>
      <c r="CR403" s="146" t="e">
        <f t="shared" si="209"/>
        <v>#N/A</v>
      </c>
      <c r="CS403" s="146" t="e">
        <f t="shared" si="210"/>
        <v>#N/A</v>
      </c>
      <c r="CT403" s="146" t="e">
        <f t="shared" si="211"/>
        <v>#N/A</v>
      </c>
      <c r="CU403" s="146">
        <f t="shared" si="212"/>
        <v>0</v>
      </c>
      <c r="CV403" s="146">
        <f t="shared" si="213"/>
        <v>0</v>
      </c>
      <c r="CW403" s="146">
        <f t="shared" si="214"/>
        <v>0</v>
      </c>
      <c r="CX403" s="146">
        <f t="shared" si="215"/>
        <v>0</v>
      </c>
      <c r="CY403" s="146">
        <f t="shared" si="216"/>
        <v>0</v>
      </c>
      <c r="CZ403" s="146">
        <f t="shared" si="217"/>
        <v>0</v>
      </c>
      <c r="DA403" s="146" t="e">
        <f t="shared" si="218"/>
        <v>#N/A</v>
      </c>
      <c r="DB403" s="146" t="e">
        <f t="shared" si="219"/>
        <v>#N/A</v>
      </c>
      <c r="DC403" s="146" t="e">
        <f t="shared" si="220"/>
        <v>#N/A</v>
      </c>
      <c r="DD403" s="146" t="e">
        <f t="shared" si="221"/>
        <v>#N/A</v>
      </c>
      <c r="DE403" s="146" t="e">
        <f t="shared" si="222"/>
        <v>#N/A</v>
      </c>
      <c r="DF403" s="146" t="e">
        <f t="shared" si="223"/>
        <v>#N/A</v>
      </c>
    </row>
    <row r="404" spans="2:110" x14ac:dyDescent="0.25">
      <c r="B404" s="142"/>
      <c r="G404" s="112"/>
      <c r="H404" s="112"/>
      <c r="I404" s="112"/>
      <c r="J404" s="112"/>
      <c r="K404" s="112"/>
      <c r="L404" s="112"/>
      <c r="M404" s="113"/>
      <c r="N404" s="113"/>
      <c r="O404" s="113"/>
      <c r="P404" s="113"/>
      <c r="Q404" s="113"/>
      <c r="R404" s="113"/>
      <c r="S404" s="114"/>
      <c r="T404" s="114"/>
      <c r="U404" s="114"/>
      <c r="V404" s="114"/>
      <c r="W404" s="114"/>
      <c r="X404" s="114"/>
      <c r="AR404" s="112" t="str">
        <f t="shared" si="169"/>
        <v/>
      </c>
      <c r="AS404" s="112" t="str">
        <f t="shared" si="170"/>
        <v/>
      </c>
      <c r="AU404" s="113" t="str">
        <f t="shared" si="171"/>
        <v/>
      </c>
      <c r="AV404" s="113" t="str">
        <f t="shared" si="172"/>
        <v/>
      </c>
      <c r="AX404" s="114" t="str">
        <f t="shared" si="173"/>
        <v/>
      </c>
      <c r="AY404" s="114" t="str">
        <f t="shared" si="174"/>
        <v/>
      </c>
      <c r="BA404" s="109" t="str">
        <f t="shared" si="175"/>
        <v/>
      </c>
      <c r="BB404" s="109" t="str">
        <f t="shared" si="176"/>
        <v/>
      </c>
      <c r="BD404" s="110" t="str">
        <f t="shared" si="177"/>
        <v/>
      </c>
      <c r="BE404" s="110" t="str">
        <f t="shared" si="178"/>
        <v/>
      </c>
      <c r="BG404" s="111" t="str">
        <f t="shared" si="179"/>
        <v/>
      </c>
      <c r="BH404" s="111" t="str">
        <f t="shared" si="180"/>
        <v/>
      </c>
      <c r="BJ404" s="144" t="str">
        <f t="shared" si="181"/>
        <v/>
      </c>
      <c r="BK404" s="113" t="str">
        <f t="shared" si="182"/>
        <v/>
      </c>
      <c r="BL404" s="114" t="str">
        <f t="shared" si="183"/>
        <v/>
      </c>
      <c r="BM404" s="109" t="str">
        <f t="shared" si="184"/>
        <v/>
      </c>
      <c r="BN404" s="110" t="str">
        <f t="shared" si="185"/>
        <v/>
      </c>
      <c r="BO404" s="145" t="str">
        <f t="shared" si="186"/>
        <v/>
      </c>
      <c r="BP404" s="115" t="str">
        <f t="shared" si="187"/>
        <v/>
      </c>
      <c r="BQ404" s="116" t="str">
        <f t="shared" si="188"/>
        <v/>
      </c>
      <c r="BR404" s="117" t="str">
        <f t="shared" si="189"/>
        <v/>
      </c>
      <c r="BS404" s="118" t="str">
        <f t="shared" si="190"/>
        <v/>
      </c>
      <c r="BT404" s="119" t="str">
        <f t="shared" si="191"/>
        <v/>
      </c>
      <c r="BU404" s="120" t="str">
        <f t="shared" si="192"/>
        <v/>
      </c>
      <c r="BV404" s="115" t="str">
        <f t="shared" si="193"/>
        <v/>
      </c>
      <c r="BW404" s="116" t="str">
        <f t="shared" si="194"/>
        <v/>
      </c>
      <c r="BX404" s="117" t="str">
        <f t="shared" si="195"/>
        <v/>
      </c>
      <c r="BY404" s="118" t="str">
        <f t="shared" si="196"/>
        <v/>
      </c>
      <c r="BZ404" s="119" t="str">
        <f t="shared" si="197"/>
        <v/>
      </c>
      <c r="CA404" s="120" t="str">
        <f t="shared" si="198"/>
        <v/>
      </c>
      <c r="CB404" s="146" t="e">
        <f>VLOOKUP($A404,[1]Peaks!$A$4:$G$21,2)</f>
        <v>#N/A</v>
      </c>
      <c r="CC404" s="146" t="e">
        <f>VLOOKUP($A404,[1]Peaks!$A$4:$G$21,3)</f>
        <v>#N/A</v>
      </c>
      <c r="CD404" s="146" t="e">
        <f>VLOOKUP($A404,[1]Peaks!$A$4:$G$21,4)</f>
        <v>#N/A</v>
      </c>
      <c r="CE404" s="146" t="e">
        <f>VLOOKUP($A404,[1]Peaks!$A$4:$G$21,5)</f>
        <v>#N/A</v>
      </c>
      <c r="CF404" s="146" t="e">
        <f>VLOOKUP($A404,[1]Peaks!$A$4:$G$21,6)</f>
        <v>#N/A</v>
      </c>
      <c r="CG404" s="146" t="e">
        <f>VLOOKUP($A404,[1]Peaks!$A$4:$G$21,7)</f>
        <v>#N/A</v>
      </c>
      <c r="CH404" s="146">
        <f t="shared" si="199"/>
        <v>0</v>
      </c>
      <c r="CI404" s="146">
        <f t="shared" si="200"/>
        <v>0</v>
      </c>
      <c r="CJ404" s="146">
        <f t="shared" si="201"/>
        <v>0</v>
      </c>
      <c r="CK404" s="146">
        <f t="shared" si="202"/>
        <v>0</v>
      </c>
      <c r="CL404" s="146">
        <f t="shared" si="203"/>
        <v>0</v>
      </c>
      <c r="CM404" s="146">
        <f t="shared" si="204"/>
        <v>0</v>
      </c>
      <c r="CN404" s="146">
        <f t="shared" si="205"/>
        <v>0</v>
      </c>
      <c r="CO404" s="146" t="e">
        <f t="shared" si="206"/>
        <v>#N/A</v>
      </c>
      <c r="CP404" s="146" t="e">
        <f t="shared" si="207"/>
        <v>#N/A</v>
      </c>
      <c r="CQ404" s="146" t="e">
        <f t="shared" si="208"/>
        <v>#N/A</v>
      </c>
      <c r="CR404" s="146" t="e">
        <f t="shared" si="209"/>
        <v>#N/A</v>
      </c>
      <c r="CS404" s="146" t="e">
        <f t="shared" si="210"/>
        <v>#N/A</v>
      </c>
      <c r="CT404" s="146" t="e">
        <f t="shared" si="211"/>
        <v>#N/A</v>
      </c>
      <c r="CU404" s="146">
        <f t="shared" si="212"/>
        <v>0</v>
      </c>
      <c r="CV404" s="146">
        <f t="shared" si="213"/>
        <v>0</v>
      </c>
      <c r="CW404" s="146">
        <f t="shared" si="214"/>
        <v>0</v>
      </c>
      <c r="CX404" s="146">
        <f t="shared" si="215"/>
        <v>0</v>
      </c>
      <c r="CY404" s="146">
        <f t="shared" si="216"/>
        <v>0</v>
      </c>
      <c r="CZ404" s="146">
        <f t="shared" si="217"/>
        <v>0</v>
      </c>
      <c r="DA404" s="146" t="e">
        <f t="shared" si="218"/>
        <v>#N/A</v>
      </c>
      <c r="DB404" s="146" t="e">
        <f t="shared" si="219"/>
        <v>#N/A</v>
      </c>
      <c r="DC404" s="146" t="e">
        <f t="shared" si="220"/>
        <v>#N/A</v>
      </c>
      <c r="DD404" s="146" t="e">
        <f t="shared" si="221"/>
        <v>#N/A</v>
      </c>
      <c r="DE404" s="146" t="e">
        <f t="shared" si="222"/>
        <v>#N/A</v>
      </c>
      <c r="DF404" s="146" t="e">
        <f t="shared" si="223"/>
        <v>#N/A</v>
      </c>
    </row>
    <row r="405" spans="2:110" x14ac:dyDescent="0.25">
      <c r="B405" s="142"/>
      <c r="G405" s="112"/>
      <c r="H405" s="112"/>
      <c r="I405" s="112"/>
      <c r="J405" s="112"/>
      <c r="K405" s="112"/>
      <c r="L405" s="112"/>
      <c r="M405" s="113"/>
      <c r="N405" s="113"/>
      <c r="O405" s="113"/>
      <c r="P405" s="113"/>
      <c r="Q405" s="113"/>
      <c r="R405" s="113"/>
      <c r="S405" s="114"/>
      <c r="T405" s="114"/>
      <c r="U405" s="114"/>
      <c r="V405" s="114"/>
      <c r="W405" s="114"/>
      <c r="X405" s="114"/>
      <c r="AR405" s="112" t="str">
        <f t="shared" si="169"/>
        <v/>
      </c>
      <c r="AS405" s="112" t="str">
        <f t="shared" si="170"/>
        <v/>
      </c>
      <c r="AU405" s="113" t="str">
        <f t="shared" si="171"/>
        <v/>
      </c>
      <c r="AV405" s="113" t="str">
        <f t="shared" si="172"/>
        <v/>
      </c>
      <c r="AX405" s="114" t="str">
        <f t="shared" si="173"/>
        <v/>
      </c>
      <c r="AY405" s="114" t="str">
        <f t="shared" si="174"/>
        <v/>
      </c>
      <c r="BA405" s="109" t="str">
        <f t="shared" si="175"/>
        <v/>
      </c>
      <c r="BB405" s="109" t="str">
        <f t="shared" si="176"/>
        <v/>
      </c>
      <c r="BD405" s="110" t="str">
        <f t="shared" si="177"/>
        <v/>
      </c>
      <c r="BE405" s="110" t="str">
        <f t="shared" si="178"/>
        <v/>
      </c>
      <c r="BG405" s="111" t="str">
        <f t="shared" si="179"/>
        <v/>
      </c>
      <c r="BH405" s="111" t="str">
        <f t="shared" si="180"/>
        <v/>
      </c>
      <c r="BJ405" s="144" t="str">
        <f t="shared" si="181"/>
        <v/>
      </c>
      <c r="BK405" s="113" t="str">
        <f t="shared" si="182"/>
        <v/>
      </c>
      <c r="BL405" s="114" t="str">
        <f t="shared" si="183"/>
        <v/>
      </c>
      <c r="BM405" s="109" t="str">
        <f t="shared" si="184"/>
        <v/>
      </c>
      <c r="BN405" s="110" t="str">
        <f t="shared" si="185"/>
        <v/>
      </c>
      <c r="BO405" s="145" t="str">
        <f t="shared" si="186"/>
        <v/>
      </c>
      <c r="BP405" s="115" t="str">
        <f t="shared" si="187"/>
        <v/>
      </c>
      <c r="BQ405" s="116" t="str">
        <f t="shared" si="188"/>
        <v/>
      </c>
      <c r="BR405" s="117" t="str">
        <f t="shared" si="189"/>
        <v/>
      </c>
      <c r="BS405" s="118" t="str">
        <f t="shared" si="190"/>
        <v/>
      </c>
      <c r="BT405" s="119" t="str">
        <f t="shared" si="191"/>
        <v/>
      </c>
      <c r="BU405" s="120" t="str">
        <f t="shared" si="192"/>
        <v/>
      </c>
      <c r="BV405" s="115" t="str">
        <f t="shared" si="193"/>
        <v/>
      </c>
      <c r="BW405" s="116" t="str">
        <f t="shared" si="194"/>
        <v/>
      </c>
      <c r="BX405" s="117" t="str">
        <f t="shared" si="195"/>
        <v/>
      </c>
      <c r="BY405" s="118" t="str">
        <f t="shared" si="196"/>
        <v/>
      </c>
      <c r="BZ405" s="119" t="str">
        <f t="shared" si="197"/>
        <v/>
      </c>
      <c r="CA405" s="120" t="str">
        <f t="shared" si="198"/>
        <v/>
      </c>
      <c r="CB405" s="146" t="e">
        <f>VLOOKUP($A405,[1]Peaks!$A$4:$G$21,2)</f>
        <v>#N/A</v>
      </c>
      <c r="CC405" s="146" t="e">
        <f>VLOOKUP($A405,[1]Peaks!$A$4:$G$21,3)</f>
        <v>#N/A</v>
      </c>
      <c r="CD405" s="146" t="e">
        <f>VLOOKUP($A405,[1]Peaks!$A$4:$G$21,4)</f>
        <v>#N/A</v>
      </c>
      <c r="CE405" s="146" t="e">
        <f>VLOOKUP($A405,[1]Peaks!$A$4:$G$21,5)</f>
        <v>#N/A</v>
      </c>
      <c r="CF405" s="146" t="e">
        <f>VLOOKUP($A405,[1]Peaks!$A$4:$G$21,6)</f>
        <v>#N/A</v>
      </c>
      <c r="CG405" s="146" t="e">
        <f>VLOOKUP($A405,[1]Peaks!$A$4:$G$21,7)</f>
        <v>#N/A</v>
      </c>
      <c r="CH405" s="146">
        <f t="shared" si="199"/>
        <v>0</v>
      </c>
      <c r="CI405" s="146">
        <f t="shared" si="200"/>
        <v>0</v>
      </c>
      <c r="CJ405" s="146">
        <f t="shared" si="201"/>
        <v>0</v>
      </c>
      <c r="CK405" s="146">
        <f t="shared" si="202"/>
        <v>0</v>
      </c>
      <c r="CL405" s="146">
        <f t="shared" si="203"/>
        <v>0</v>
      </c>
      <c r="CM405" s="146">
        <f t="shared" si="204"/>
        <v>0</v>
      </c>
      <c r="CN405" s="146">
        <f t="shared" si="205"/>
        <v>0</v>
      </c>
      <c r="CO405" s="146" t="e">
        <f t="shared" si="206"/>
        <v>#N/A</v>
      </c>
      <c r="CP405" s="146" t="e">
        <f t="shared" si="207"/>
        <v>#N/A</v>
      </c>
      <c r="CQ405" s="146" t="e">
        <f t="shared" si="208"/>
        <v>#N/A</v>
      </c>
      <c r="CR405" s="146" t="e">
        <f t="shared" si="209"/>
        <v>#N/A</v>
      </c>
      <c r="CS405" s="146" t="e">
        <f t="shared" si="210"/>
        <v>#N/A</v>
      </c>
      <c r="CT405" s="146" t="e">
        <f t="shared" si="211"/>
        <v>#N/A</v>
      </c>
      <c r="CU405" s="146">
        <f t="shared" si="212"/>
        <v>0</v>
      </c>
      <c r="CV405" s="146">
        <f t="shared" si="213"/>
        <v>0</v>
      </c>
      <c r="CW405" s="146">
        <f t="shared" si="214"/>
        <v>0</v>
      </c>
      <c r="CX405" s="146">
        <f t="shared" si="215"/>
        <v>0</v>
      </c>
      <c r="CY405" s="146">
        <f t="shared" si="216"/>
        <v>0</v>
      </c>
      <c r="CZ405" s="146">
        <f t="shared" si="217"/>
        <v>0</v>
      </c>
      <c r="DA405" s="146" t="e">
        <f t="shared" si="218"/>
        <v>#N/A</v>
      </c>
      <c r="DB405" s="146" t="e">
        <f t="shared" si="219"/>
        <v>#N/A</v>
      </c>
      <c r="DC405" s="146" t="e">
        <f t="shared" si="220"/>
        <v>#N/A</v>
      </c>
      <c r="DD405" s="146" t="e">
        <f t="shared" si="221"/>
        <v>#N/A</v>
      </c>
      <c r="DE405" s="146" t="e">
        <f t="shared" si="222"/>
        <v>#N/A</v>
      </c>
      <c r="DF405" s="146" t="e">
        <f t="shared" si="223"/>
        <v>#N/A</v>
      </c>
    </row>
    <row r="406" spans="2:110" x14ac:dyDescent="0.25">
      <c r="B406" s="142"/>
      <c r="G406" s="112"/>
      <c r="H406" s="112"/>
      <c r="I406" s="112"/>
      <c r="J406" s="112"/>
      <c r="K406" s="112"/>
      <c r="L406" s="112"/>
      <c r="M406" s="113"/>
      <c r="N406" s="113"/>
      <c r="O406" s="113"/>
      <c r="P406" s="113"/>
      <c r="Q406" s="113"/>
      <c r="R406" s="113"/>
      <c r="S406" s="114"/>
      <c r="T406" s="114"/>
      <c r="U406" s="114"/>
      <c r="V406" s="114"/>
      <c r="W406" s="114"/>
      <c r="X406" s="114"/>
      <c r="AR406" s="112" t="str">
        <f t="shared" si="169"/>
        <v/>
      </c>
      <c r="AS406" s="112" t="str">
        <f t="shared" si="170"/>
        <v/>
      </c>
      <c r="AU406" s="113" t="str">
        <f t="shared" si="171"/>
        <v/>
      </c>
      <c r="AV406" s="113" t="str">
        <f t="shared" si="172"/>
        <v/>
      </c>
      <c r="AX406" s="114" t="str">
        <f t="shared" si="173"/>
        <v/>
      </c>
      <c r="AY406" s="114" t="str">
        <f t="shared" si="174"/>
        <v/>
      </c>
      <c r="BA406" s="109" t="str">
        <f t="shared" si="175"/>
        <v/>
      </c>
      <c r="BB406" s="109" t="str">
        <f t="shared" si="176"/>
        <v/>
      </c>
      <c r="BD406" s="110" t="str">
        <f t="shared" si="177"/>
        <v/>
      </c>
      <c r="BE406" s="110" t="str">
        <f t="shared" si="178"/>
        <v/>
      </c>
      <c r="BG406" s="111" t="str">
        <f t="shared" si="179"/>
        <v/>
      </c>
      <c r="BH406" s="111" t="str">
        <f t="shared" si="180"/>
        <v/>
      </c>
      <c r="BJ406" s="144" t="str">
        <f t="shared" si="181"/>
        <v/>
      </c>
      <c r="BK406" s="113" t="str">
        <f t="shared" si="182"/>
        <v/>
      </c>
      <c r="BL406" s="114" t="str">
        <f t="shared" si="183"/>
        <v/>
      </c>
      <c r="BM406" s="109" t="str">
        <f t="shared" si="184"/>
        <v/>
      </c>
      <c r="BN406" s="110" t="str">
        <f t="shared" si="185"/>
        <v/>
      </c>
      <c r="BO406" s="145" t="str">
        <f t="shared" si="186"/>
        <v/>
      </c>
      <c r="BP406" s="115" t="str">
        <f t="shared" si="187"/>
        <v/>
      </c>
      <c r="BQ406" s="116" t="str">
        <f t="shared" si="188"/>
        <v/>
      </c>
      <c r="BR406" s="117" t="str">
        <f t="shared" si="189"/>
        <v/>
      </c>
      <c r="BS406" s="118" t="str">
        <f t="shared" si="190"/>
        <v/>
      </c>
      <c r="BT406" s="119" t="str">
        <f t="shared" si="191"/>
        <v/>
      </c>
      <c r="BU406" s="120" t="str">
        <f t="shared" si="192"/>
        <v/>
      </c>
      <c r="BV406" s="115" t="str">
        <f t="shared" si="193"/>
        <v/>
      </c>
      <c r="BW406" s="116" t="str">
        <f t="shared" si="194"/>
        <v/>
      </c>
      <c r="BX406" s="117" t="str">
        <f t="shared" si="195"/>
        <v/>
      </c>
      <c r="BY406" s="118" t="str">
        <f t="shared" si="196"/>
        <v/>
      </c>
      <c r="BZ406" s="119" t="str">
        <f t="shared" si="197"/>
        <v/>
      </c>
      <c r="CA406" s="120" t="str">
        <f t="shared" si="198"/>
        <v/>
      </c>
      <c r="CB406" s="146" t="e">
        <f>VLOOKUP($A406,[1]Peaks!$A$4:$G$21,2)</f>
        <v>#N/A</v>
      </c>
      <c r="CC406" s="146" t="e">
        <f>VLOOKUP($A406,[1]Peaks!$A$4:$G$21,3)</f>
        <v>#N/A</v>
      </c>
      <c r="CD406" s="146" t="e">
        <f>VLOOKUP($A406,[1]Peaks!$A$4:$G$21,4)</f>
        <v>#N/A</v>
      </c>
      <c r="CE406" s="146" t="e">
        <f>VLOOKUP($A406,[1]Peaks!$A$4:$G$21,5)</f>
        <v>#N/A</v>
      </c>
      <c r="CF406" s="146" t="e">
        <f>VLOOKUP($A406,[1]Peaks!$A$4:$G$21,6)</f>
        <v>#N/A</v>
      </c>
      <c r="CG406" s="146" t="e">
        <f>VLOOKUP($A406,[1]Peaks!$A$4:$G$21,7)</f>
        <v>#N/A</v>
      </c>
      <c r="CH406" s="146">
        <f t="shared" si="199"/>
        <v>0</v>
      </c>
      <c r="CI406" s="146">
        <f t="shared" si="200"/>
        <v>0</v>
      </c>
      <c r="CJ406" s="146">
        <f t="shared" si="201"/>
        <v>0</v>
      </c>
      <c r="CK406" s="146">
        <f t="shared" si="202"/>
        <v>0</v>
      </c>
      <c r="CL406" s="146">
        <f t="shared" si="203"/>
        <v>0</v>
      </c>
      <c r="CM406" s="146">
        <f t="shared" si="204"/>
        <v>0</v>
      </c>
      <c r="CN406" s="146">
        <f t="shared" si="205"/>
        <v>0</v>
      </c>
      <c r="CO406" s="146" t="e">
        <f t="shared" si="206"/>
        <v>#N/A</v>
      </c>
      <c r="CP406" s="146" t="e">
        <f t="shared" si="207"/>
        <v>#N/A</v>
      </c>
      <c r="CQ406" s="146" t="e">
        <f t="shared" si="208"/>
        <v>#N/A</v>
      </c>
      <c r="CR406" s="146" t="e">
        <f t="shared" si="209"/>
        <v>#N/A</v>
      </c>
      <c r="CS406" s="146" t="e">
        <f t="shared" si="210"/>
        <v>#N/A</v>
      </c>
      <c r="CT406" s="146" t="e">
        <f t="shared" si="211"/>
        <v>#N/A</v>
      </c>
      <c r="CU406" s="146">
        <f t="shared" si="212"/>
        <v>0</v>
      </c>
      <c r="CV406" s="146">
        <f t="shared" si="213"/>
        <v>0</v>
      </c>
      <c r="CW406" s="146">
        <f t="shared" si="214"/>
        <v>0</v>
      </c>
      <c r="CX406" s="146">
        <f t="shared" si="215"/>
        <v>0</v>
      </c>
      <c r="CY406" s="146">
        <f t="shared" si="216"/>
        <v>0</v>
      </c>
      <c r="CZ406" s="146">
        <f t="shared" si="217"/>
        <v>0</v>
      </c>
      <c r="DA406" s="146" t="e">
        <f t="shared" si="218"/>
        <v>#N/A</v>
      </c>
      <c r="DB406" s="146" t="e">
        <f t="shared" si="219"/>
        <v>#N/A</v>
      </c>
      <c r="DC406" s="146" t="e">
        <f t="shared" si="220"/>
        <v>#N/A</v>
      </c>
      <c r="DD406" s="146" t="e">
        <f t="shared" si="221"/>
        <v>#N/A</v>
      </c>
      <c r="DE406" s="146" t="e">
        <f t="shared" si="222"/>
        <v>#N/A</v>
      </c>
      <c r="DF406" s="146" t="e">
        <f t="shared" si="223"/>
        <v>#N/A</v>
      </c>
    </row>
    <row r="407" spans="2:110" x14ac:dyDescent="0.25">
      <c r="B407" s="142"/>
      <c r="G407" s="112"/>
      <c r="H407" s="112"/>
      <c r="I407" s="112"/>
      <c r="J407" s="112"/>
      <c r="K407" s="112"/>
      <c r="L407" s="112"/>
      <c r="M407" s="113"/>
      <c r="N407" s="113"/>
      <c r="O407" s="113"/>
      <c r="P407" s="113"/>
      <c r="Q407" s="113"/>
      <c r="R407" s="113"/>
      <c r="S407" s="114"/>
      <c r="T407" s="114"/>
      <c r="U407" s="114"/>
      <c r="V407" s="114"/>
      <c r="W407" s="114"/>
      <c r="X407" s="114"/>
      <c r="AR407" s="112" t="str">
        <f t="shared" si="169"/>
        <v/>
      </c>
      <c r="AS407" s="112" t="str">
        <f t="shared" si="170"/>
        <v/>
      </c>
      <c r="AU407" s="113" t="str">
        <f t="shared" si="171"/>
        <v/>
      </c>
      <c r="AV407" s="113" t="str">
        <f t="shared" si="172"/>
        <v/>
      </c>
      <c r="AX407" s="114" t="str">
        <f t="shared" si="173"/>
        <v/>
      </c>
      <c r="AY407" s="114" t="str">
        <f t="shared" si="174"/>
        <v/>
      </c>
      <c r="BA407" s="109" t="str">
        <f t="shared" si="175"/>
        <v/>
      </c>
      <c r="BB407" s="109" t="str">
        <f t="shared" si="176"/>
        <v/>
      </c>
      <c r="BD407" s="110" t="str">
        <f t="shared" si="177"/>
        <v/>
      </c>
      <c r="BE407" s="110" t="str">
        <f t="shared" si="178"/>
        <v/>
      </c>
      <c r="BG407" s="111" t="str">
        <f t="shared" si="179"/>
        <v/>
      </c>
      <c r="BH407" s="111" t="str">
        <f t="shared" si="180"/>
        <v/>
      </c>
      <c r="BJ407" s="144" t="str">
        <f t="shared" si="181"/>
        <v/>
      </c>
      <c r="BK407" s="113" t="str">
        <f t="shared" si="182"/>
        <v/>
      </c>
      <c r="BL407" s="114" t="str">
        <f t="shared" si="183"/>
        <v/>
      </c>
      <c r="BM407" s="109" t="str">
        <f t="shared" si="184"/>
        <v/>
      </c>
      <c r="BN407" s="110" t="str">
        <f t="shared" si="185"/>
        <v/>
      </c>
      <c r="BO407" s="145" t="str">
        <f t="shared" si="186"/>
        <v/>
      </c>
      <c r="BP407" s="115" t="str">
        <f t="shared" si="187"/>
        <v/>
      </c>
      <c r="BQ407" s="116" t="str">
        <f t="shared" si="188"/>
        <v/>
      </c>
      <c r="BR407" s="117" t="str">
        <f t="shared" si="189"/>
        <v/>
      </c>
      <c r="BS407" s="118" t="str">
        <f t="shared" si="190"/>
        <v/>
      </c>
      <c r="BT407" s="119" t="str">
        <f t="shared" si="191"/>
        <v/>
      </c>
      <c r="BU407" s="120" t="str">
        <f t="shared" si="192"/>
        <v/>
      </c>
      <c r="BV407" s="115" t="str">
        <f t="shared" si="193"/>
        <v/>
      </c>
      <c r="BW407" s="116" t="str">
        <f t="shared" si="194"/>
        <v/>
      </c>
      <c r="BX407" s="117" t="str">
        <f t="shared" si="195"/>
        <v/>
      </c>
      <c r="BY407" s="118" t="str">
        <f t="shared" si="196"/>
        <v/>
      </c>
      <c r="BZ407" s="119" t="str">
        <f t="shared" si="197"/>
        <v/>
      </c>
      <c r="CA407" s="120" t="str">
        <f t="shared" si="198"/>
        <v/>
      </c>
      <c r="CB407" s="146" t="e">
        <f>VLOOKUP($A407,[1]Peaks!$A$4:$G$21,2)</f>
        <v>#N/A</v>
      </c>
      <c r="CC407" s="146" t="e">
        <f>VLOOKUP($A407,[1]Peaks!$A$4:$G$21,3)</f>
        <v>#N/A</v>
      </c>
      <c r="CD407" s="146" t="e">
        <f>VLOOKUP($A407,[1]Peaks!$A$4:$G$21,4)</f>
        <v>#N/A</v>
      </c>
      <c r="CE407" s="146" t="e">
        <f>VLOOKUP($A407,[1]Peaks!$A$4:$G$21,5)</f>
        <v>#N/A</v>
      </c>
      <c r="CF407" s="146" t="e">
        <f>VLOOKUP($A407,[1]Peaks!$A$4:$G$21,6)</f>
        <v>#N/A</v>
      </c>
      <c r="CG407" s="146" t="e">
        <f>VLOOKUP($A407,[1]Peaks!$A$4:$G$21,7)</f>
        <v>#N/A</v>
      </c>
      <c r="CH407" s="146">
        <f t="shared" si="199"/>
        <v>0</v>
      </c>
      <c r="CI407" s="146">
        <f t="shared" si="200"/>
        <v>0</v>
      </c>
      <c r="CJ407" s="146">
        <f t="shared" si="201"/>
        <v>0</v>
      </c>
      <c r="CK407" s="146">
        <f t="shared" si="202"/>
        <v>0</v>
      </c>
      <c r="CL407" s="146">
        <f t="shared" si="203"/>
        <v>0</v>
      </c>
      <c r="CM407" s="146">
        <f t="shared" si="204"/>
        <v>0</v>
      </c>
      <c r="CN407" s="146">
        <f t="shared" si="205"/>
        <v>0</v>
      </c>
      <c r="CO407" s="146" t="e">
        <f t="shared" si="206"/>
        <v>#N/A</v>
      </c>
      <c r="CP407" s="146" t="e">
        <f t="shared" si="207"/>
        <v>#N/A</v>
      </c>
      <c r="CQ407" s="146" t="e">
        <f t="shared" si="208"/>
        <v>#N/A</v>
      </c>
      <c r="CR407" s="146" t="e">
        <f t="shared" si="209"/>
        <v>#N/A</v>
      </c>
      <c r="CS407" s="146" t="e">
        <f t="shared" si="210"/>
        <v>#N/A</v>
      </c>
      <c r="CT407" s="146" t="e">
        <f t="shared" si="211"/>
        <v>#N/A</v>
      </c>
      <c r="CU407" s="146">
        <f t="shared" si="212"/>
        <v>0</v>
      </c>
      <c r="CV407" s="146">
        <f t="shared" si="213"/>
        <v>0</v>
      </c>
      <c r="CW407" s="146">
        <f t="shared" si="214"/>
        <v>0</v>
      </c>
      <c r="CX407" s="146">
        <f t="shared" si="215"/>
        <v>0</v>
      </c>
      <c r="CY407" s="146">
        <f t="shared" si="216"/>
        <v>0</v>
      </c>
      <c r="CZ407" s="146">
        <f t="shared" si="217"/>
        <v>0</v>
      </c>
      <c r="DA407" s="146" t="e">
        <f t="shared" si="218"/>
        <v>#N/A</v>
      </c>
      <c r="DB407" s="146" t="e">
        <f t="shared" si="219"/>
        <v>#N/A</v>
      </c>
      <c r="DC407" s="146" t="e">
        <f t="shared" si="220"/>
        <v>#N/A</v>
      </c>
      <c r="DD407" s="146" t="e">
        <f t="shared" si="221"/>
        <v>#N/A</v>
      </c>
      <c r="DE407" s="146" t="e">
        <f t="shared" si="222"/>
        <v>#N/A</v>
      </c>
      <c r="DF407" s="146" t="e">
        <f t="shared" si="223"/>
        <v>#N/A</v>
      </c>
    </row>
    <row r="408" spans="2:110" x14ac:dyDescent="0.25">
      <c r="B408" s="142"/>
      <c r="G408" s="112"/>
      <c r="H408" s="112"/>
      <c r="I408" s="112"/>
      <c r="J408" s="112"/>
      <c r="K408" s="112"/>
      <c r="L408" s="112"/>
      <c r="M408" s="113"/>
      <c r="N408" s="113"/>
      <c r="O408" s="113"/>
      <c r="P408" s="113"/>
      <c r="Q408" s="113"/>
      <c r="R408" s="113"/>
      <c r="S408" s="114"/>
      <c r="T408" s="114"/>
      <c r="U408" s="114"/>
      <c r="V408" s="114"/>
      <c r="W408" s="114"/>
      <c r="X408" s="114"/>
      <c r="AR408" s="112" t="str">
        <f t="shared" si="169"/>
        <v/>
      </c>
      <c r="AS408" s="112" t="str">
        <f t="shared" si="170"/>
        <v/>
      </c>
      <c r="AU408" s="113" t="str">
        <f t="shared" si="171"/>
        <v/>
      </c>
      <c r="AV408" s="113" t="str">
        <f t="shared" si="172"/>
        <v/>
      </c>
      <c r="AX408" s="114" t="str">
        <f t="shared" si="173"/>
        <v/>
      </c>
      <c r="AY408" s="114" t="str">
        <f t="shared" si="174"/>
        <v/>
      </c>
      <c r="BA408" s="109" t="str">
        <f t="shared" si="175"/>
        <v/>
      </c>
      <c r="BB408" s="109" t="str">
        <f t="shared" si="176"/>
        <v/>
      </c>
      <c r="BD408" s="110" t="str">
        <f t="shared" si="177"/>
        <v/>
      </c>
      <c r="BE408" s="110" t="str">
        <f t="shared" si="178"/>
        <v/>
      </c>
      <c r="BG408" s="111" t="str">
        <f t="shared" si="179"/>
        <v/>
      </c>
      <c r="BH408" s="111" t="str">
        <f t="shared" si="180"/>
        <v/>
      </c>
      <c r="BJ408" s="144" t="str">
        <f t="shared" si="181"/>
        <v/>
      </c>
      <c r="BK408" s="113" t="str">
        <f t="shared" si="182"/>
        <v/>
      </c>
      <c r="BL408" s="114" t="str">
        <f t="shared" si="183"/>
        <v/>
      </c>
      <c r="BM408" s="109" t="str">
        <f t="shared" si="184"/>
        <v/>
      </c>
      <c r="BN408" s="110" t="str">
        <f t="shared" si="185"/>
        <v/>
      </c>
      <c r="BO408" s="145" t="str">
        <f t="shared" si="186"/>
        <v/>
      </c>
      <c r="BP408" s="115" t="str">
        <f t="shared" si="187"/>
        <v/>
      </c>
      <c r="BQ408" s="116" t="str">
        <f t="shared" si="188"/>
        <v/>
      </c>
      <c r="BR408" s="117" t="str">
        <f t="shared" si="189"/>
        <v/>
      </c>
      <c r="BS408" s="118" t="str">
        <f t="shared" si="190"/>
        <v/>
      </c>
      <c r="BT408" s="119" t="str">
        <f t="shared" si="191"/>
        <v/>
      </c>
      <c r="BU408" s="120" t="str">
        <f t="shared" si="192"/>
        <v/>
      </c>
      <c r="BV408" s="115" t="str">
        <f t="shared" si="193"/>
        <v/>
      </c>
      <c r="BW408" s="116" t="str">
        <f t="shared" si="194"/>
        <v/>
      </c>
      <c r="BX408" s="117" t="str">
        <f t="shared" si="195"/>
        <v/>
      </c>
      <c r="BY408" s="118" t="str">
        <f t="shared" si="196"/>
        <v/>
      </c>
      <c r="BZ408" s="119" t="str">
        <f t="shared" si="197"/>
        <v/>
      </c>
      <c r="CA408" s="120" t="str">
        <f t="shared" si="198"/>
        <v/>
      </c>
      <c r="CB408" s="146" t="e">
        <f>VLOOKUP($A408,[1]Peaks!$A$4:$G$21,2)</f>
        <v>#N/A</v>
      </c>
      <c r="CC408" s="146" t="e">
        <f>VLOOKUP($A408,[1]Peaks!$A$4:$G$21,3)</f>
        <v>#N/A</v>
      </c>
      <c r="CD408" s="146" t="e">
        <f>VLOOKUP($A408,[1]Peaks!$A$4:$G$21,4)</f>
        <v>#N/A</v>
      </c>
      <c r="CE408" s="146" t="e">
        <f>VLOOKUP($A408,[1]Peaks!$A$4:$G$21,5)</f>
        <v>#N/A</v>
      </c>
      <c r="CF408" s="146" t="e">
        <f>VLOOKUP($A408,[1]Peaks!$A$4:$G$21,6)</f>
        <v>#N/A</v>
      </c>
      <c r="CG408" s="146" t="e">
        <f>VLOOKUP($A408,[1]Peaks!$A$4:$G$21,7)</f>
        <v>#N/A</v>
      </c>
      <c r="CH408" s="146">
        <f t="shared" si="199"/>
        <v>0</v>
      </c>
      <c r="CI408" s="146">
        <f t="shared" si="200"/>
        <v>0</v>
      </c>
      <c r="CJ408" s="146">
        <f t="shared" si="201"/>
        <v>0</v>
      </c>
      <c r="CK408" s="146">
        <f t="shared" si="202"/>
        <v>0</v>
      </c>
      <c r="CL408" s="146">
        <f t="shared" si="203"/>
        <v>0</v>
      </c>
      <c r="CM408" s="146">
        <f t="shared" si="204"/>
        <v>0</v>
      </c>
      <c r="CN408" s="146">
        <f t="shared" si="205"/>
        <v>0</v>
      </c>
      <c r="CO408" s="146" t="e">
        <f t="shared" si="206"/>
        <v>#N/A</v>
      </c>
      <c r="CP408" s="146" t="e">
        <f t="shared" si="207"/>
        <v>#N/A</v>
      </c>
      <c r="CQ408" s="146" t="e">
        <f t="shared" si="208"/>
        <v>#N/A</v>
      </c>
      <c r="CR408" s="146" t="e">
        <f t="shared" si="209"/>
        <v>#N/A</v>
      </c>
      <c r="CS408" s="146" t="e">
        <f t="shared" si="210"/>
        <v>#N/A</v>
      </c>
      <c r="CT408" s="146" t="e">
        <f t="shared" si="211"/>
        <v>#N/A</v>
      </c>
      <c r="CU408" s="146">
        <f t="shared" si="212"/>
        <v>0</v>
      </c>
      <c r="CV408" s="146">
        <f t="shared" si="213"/>
        <v>0</v>
      </c>
      <c r="CW408" s="146">
        <f t="shared" si="214"/>
        <v>0</v>
      </c>
      <c r="CX408" s="146">
        <f t="shared" si="215"/>
        <v>0</v>
      </c>
      <c r="CY408" s="146">
        <f t="shared" si="216"/>
        <v>0</v>
      </c>
      <c r="CZ408" s="146">
        <f t="shared" si="217"/>
        <v>0</v>
      </c>
      <c r="DA408" s="146" t="e">
        <f t="shared" si="218"/>
        <v>#N/A</v>
      </c>
      <c r="DB408" s="146" t="e">
        <f t="shared" si="219"/>
        <v>#N/A</v>
      </c>
      <c r="DC408" s="146" t="e">
        <f t="shared" si="220"/>
        <v>#N/A</v>
      </c>
      <c r="DD408" s="146" t="e">
        <f t="shared" si="221"/>
        <v>#N/A</v>
      </c>
      <c r="DE408" s="146" t="e">
        <f t="shared" si="222"/>
        <v>#N/A</v>
      </c>
      <c r="DF408" s="146" t="e">
        <f t="shared" si="223"/>
        <v>#N/A</v>
      </c>
    </row>
    <row r="409" spans="2:110" x14ac:dyDescent="0.25">
      <c r="B409" s="142"/>
      <c r="G409" s="112"/>
      <c r="H409" s="112"/>
      <c r="I409" s="112"/>
      <c r="J409" s="112"/>
      <c r="K409" s="112"/>
      <c r="L409" s="112"/>
      <c r="M409" s="113"/>
      <c r="N409" s="113"/>
      <c r="O409" s="113"/>
      <c r="P409" s="113"/>
      <c r="Q409" s="113"/>
      <c r="R409" s="113"/>
      <c r="S409" s="114"/>
      <c r="T409" s="114"/>
      <c r="U409" s="114"/>
      <c r="V409" s="114"/>
      <c r="W409" s="114"/>
      <c r="X409" s="114"/>
      <c r="AR409" s="112" t="str">
        <f t="shared" si="169"/>
        <v/>
      </c>
      <c r="AS409" s="112" t="str">
        <f t="shared" si="170"/>
        <v/>
      </c>
      <c r="AU409" s="113" t="str">
        <f t="shared" si="171"/>
        <v/>
      </c>
      <c r="AV409" s="113" t="str">
        <f t="shared" si="172"/>
        <v/>
      </c>
      <c r="AX409" s="114" t="str">
        <f t="shared" si="173"/>
        <v/>
      </c>
      <c r="AY409" s="114" t="str">
        <f t="shared" si="174"/>
        <v/>
      </c>
      <c r="BA409" s="109" t="str">
        <f t="shared" si="175"/>
        <v/>
      </c>
      <c r="BB409" s="109" t="str">
        <f t="shared" si="176"/>
        <v/>
      </c>
      <c r="BD409" s="110" t="str">
        <f t="shared" si="177"/>
        <v/>
      </c>
      <c r="BE409" s="110" t="str">
        <f t="shared" si="178"/>
        <v/>
      </c>
      <c r="BG409" s="111" t="str">
        <f t="shared" si="179"/>
        <v/>
      </c>
      <c r="BH409" s="111" t="str">
        <f t="shared" si="180"/>
        <v/>
      </c>
      <c r="BJ409" s="144" t="str">
        <f t="shared" si="181"/>
        <v/>
      </c>
      <c r="BK409" s="113" t="str">
        <f t="shared" si="182"/>
        <v/>
      </c>
      <c r="BL409" s="114" t="str">
        <f t="shared" si="183"/>
        <v/>
      </c>
      <c r="BM409" s="109" t="str">
        <f t="shared" si="184"/>
        <v/>
      </c>
      <c r="BN409" s="110" t="str">
        <f t="shared" si="185"/>
        <v/>
      </c>
      <c r="BO409" s="145" t="str">
        <f t="shared" si="186"/>
        <v/>
      </c>
      <c r="BP409" s="115" t="str">
        <f t="shared" si="187"/>
        <v/>
      </c>
      <c r="BQ409" s="116" t="str">
        <f t="shared" si="188"/>
        <v/>
      </c>
      <c r="BR409" s="117" t="str">
        <f t="shared" si="189"/>
        <v/>
      </c>
      <c r="BS409" s="118" t="str">
        <f t="shared" si="190"/>
        <v/>
      </c>
      <c r="BT409" s="119" t="str">
        <f t="shared" si="191"/>
        <v/>
      </c>
      <c r="BU409" s="120" t="str">
        <f t="shared" si="192"/>
        <v/>
      </c>
      <c r="BV409" s="115" t="str">
        <f t="shared" si="193"/>
        <v/>
      </c>
      <c r="BW409" s="116" t="str">
        <f t="shared" si="194"/>
        <v/>
      </c>
      <c r="BX409" s="117" t="str">
        <f t="shared" si="195"/>
        <v/>
      </c>
      <c r="BY409" s="118" t="str">
        <f t="shared" si="196"/>
        <v/>
      </c>
      <c r="BZ409" s="119" t="str">
        <f t="shared" si="197"/>
        <v/>
      </c>
      <c r="CA409" s="120" t="str">
        <f t="shared" si="198"/>
        <v/>
      </c>
      <c r="CB409" s="146" t="e">
        <f>VLOOKUP($A409,[1]Peaks!$A$4:$G$21,2)</f>
        <v>#N/A</v>
      </c>
      <c r="CC409" s="146" t="e">
        <f>VLOOKUP($A409,[1]Peaks!$A$4:$G$21,3)</f>
        <v>#N/A</v>
      </c>
      <c r="CD409" s="146" t="e">
        <f>VLOOKUP($A409,[1]Peaks!$A$4:$G$21,4)</f>
        <v>#N/A</v>
      </c>
      <c r="CE409" s="146" t="e">
        <f>VLOOKUP($A409,[1]Peaks!$A$4:$G$21,5)</f>
        <v>#N/A</v>
      </c>
      <c r="CF409" s="146" t="e">
        <f>VLOOKUP($A409,[1]Peaks!$A$4:$G$21,6)</f>
        <v>#N/A</v>
      </c>
      <c r="CG409" s="146" t="e">
        <f>VLOOKUP($A409,[1]Peaks!$A$4:$G$21,7)</f>
        <v>#N/A</v>
      </c>
      <c r="CH409" s="146">
        <f t="shared" si="199"/>
        <v>0</v>
      </c>
      <c r="CI409" s="146">
        <f t="shared" si="200"/>
        <v>0</v>
      </c>
      <c r="CJ409" s="146">
        <f t="shared" si="201"/>
        <v>0</v>
      </c>
      <c r="CK409" s="146">
        <f t="shared" si="202"/>
        <v>0</v>
      </c>
      <c r="CL409" s="146">
        <f t="shared" si="203"/>
        <v>0</v>
      </c>
      <c r="CM409" s="146">
        <f t="shared" si="204"/>
        <v>0</v>
      </c>
      <c r="CN409" s="146">
        <f t="shared" si="205"/>
        <v>0</v>
      </c>
      <c r="CO409" s="146" t="e">
        <f t="shared" si="206"/>
        <v>#N/A</v>
      </c>
      <c r="CP409" s="146" t="e">
        <f t="shared" si="207"/>
        <v>#N/A</v>
      </c>
      <c r="CQ409" s="146" t="e">
        <f t="shared" si="208"/>
        <v>#N/A</v>
      </c>
      <c r="CR409" s="146" t="e">
        <f t="shared" si="209"/>
        <v>#N/A</v>
      </c>
      <c r="CS409" s="146" t="e">
        <f t="shared" si="210"/>
        <v>#N/A</v>
      </c>
      <c r="CT409" s="146" t="e">
        <f t="shared" si="211"/>
        <v>#N/A</v>
      </c>
      <c r="CU409" s="146">
        <f t="shared" si="212"/>
        <v>0</v>
      </c>
      <c r="CV409" s="146">
        <f t="shared" si="213"/>
        <v>0</v>
      </c>
      <c r="CW409" s="146">
        <f t="shared" si="214"/>
        <v>0</v>
      </c>
      <c r="CX409" s="146">
        <f t="shared" si="215"/>
        <v>0</v>
      </c>
      <c r="CY409" s="146">
        <f t="shared" si="216"/>
        <v>0</v>
      </c>
      <c r="CZ409" s="146">
        <f t="shared" si="217"/>
        <v>0</v>
      </c>
      <c r="DA409" s="146" t="e">
        <f t="shared" si="218"/>
        <v>#N/A</v>
      </c>
      <c r="DB409" s="146" t="e">
        <f t="shared" si="219"/>
        <v>#N/A</v>
      </c>
      <c r="DC409" s="146" t="e">
        <f t="shared" si="220"/>
        <v>#N/A</v>
      </c>
      <c r="DD409" s="146" t="e">
        <f t="shared" si="221"/>
        <v>#N/A</v>
      </c>
      <c r="DE409" s="146" t="e">
        <f t="shared" si="222"/>
        <v>#N/A</v>
      </c>
      <c r="DF409" s="146" t="e">
        <f t="shared" si="223"/>
        <v>#N/A</v>
      </c>
    </row>
    <row r="410" spans="2:110" x14ac:dyDescent="0.25">
      <c r="B410" s="142"/>
      <c r="G410" s="112"/>
      <c r="H410" s="112"/>
      <c r="I410" s="112"/>
      <c r="J410" s="112"/>
      <c r="K410" s="112"/>
      <c r="L410" s="112"/>
      <c r="M410" s="113"/>
      <c r="N410" s="113"/>
      <c r="O410" s="113"/>
      <c r="P410" s="113"/>
      <c r="Q410" s="113"/>
      <c r="R410" s="113"/>
      <c r="S410" s="114"/>
      <c r="T410" s="114"/>
      <c r="U410" s="114"/>
      <c r="V410" s="114"/>
      <c r="W410" s="114"/>
      <c r="X410" s="114"/>
      <c r="AR410" s="112" t="str">
        <f t="shared" si="169"/>
        <v/>
      </c>
      <c r="AS410" s="112" t="str">
        <f t="shared" si="170"/>
        <v/>
      </c>
      <c r="AU410" s="113" t="str">
        <f t="shared" si="171"/>
        <v/>
      </c>
      <c r="AV410" s="113" t="str">
        <f t="shared" si="172"/>
        <v/>
      </c>
      <c r="AX410" s="114" t="str">
        <f t="shared" si="173"/>
        <v/>
      </c>
      <c r="AY410" s="114" t="str">
        <f t="shared" si="174"/>
        <v/>
      </c>
      <c r="BA410" s="109" t="str">
        <f t="shared" si="175"/>
        <v/>
      </c>
      <c r="BB410" s="109" t="str">
        <f t="shared" si="176"/>
        <v/>
      </c>
      <c r="BD410" s="110" t="str">
        <f t="shared" si="177"/>
        <v/>
      </c>
      <c r="BE410" s="110" t="str">
        <f t="shared" si="178"/>
        <v/>
      </c>
      <c r="BG410" s="111" t="str">
        <f t="shared" si="179"/>
        <v/>
      </c>
      <c r="BH410" s="111" t="str">
        <f t="shared" si="180"/>
        <v/>
      </c>
      <c r="BJ410" s="144" t="str">
        <f t="shared" si="181"/>
        <v/>
      </c>
      <c r="BK410" s="113" t="str">
        <f t="shared" si="182"/>
        <v/>
      </c>
      <c r="BL410" s="114" t="str">
        <f t="shared" si="183"/>
        <v/>
      </c>
      <c r="BM410" s="109" t="str">
        <f t="shared" si="184"/>
        <v/>
      </c>
      <c r="BN410" s="110" t="str">
        <f t="shared" si="185"/>
        <v/>
      </c>
      <c r="BO410" s="145" t="str">
        <f t="shared" si="186"/>
        <v/>
      </c>
      <c r="BP410" s="115" t="str">
        <f t="shared" si="187"/>
        <v/>
      </c>
      <c r="BQ410" s="116" t="str">
        <f t="shared" si="188"/>
        <v/>
      </c>
      <c r="BR410" s="117" t="str">
        <f t="shared" si="189"/>
        <v/>
      </c>
      <c r="BS410" s="118" t="str">
        <f t="shared" si="190"/>
        <v/>
      </c>
      <c r="BT410" s="119" t="str">
        <f t="shared" si="191"/>
        <v/>
      </c>
      <c r="BU410" s="120" t="str">
        <f t="shared" si="192"/>
        <v/>
      </c>
      <c r="BV410" s="115" t="str">
        <f t="shared" si="193"/>
        <v/>
      </c>
      <c r="BW410" s="116" t="str">
        <f t="shared" si="194"/>
        <v/>
      </c>
      <c r="BX410" s="117" t="str">
        <f t="shared" si="195"/>
        <v/>
      </c>
      <c r="BY410" s="118" t="str">
        <f t="shared" si="196"/>
        <v/>
      </c>
      <c r="BZ410" s="119" t="str">
        <f t="shared" si="197"/>
        <v/>
      </c>
      <c r="CA410" s="120" t="str">
        <f t="shared" si="198"/>
        <v/>
      </c>
      <c r="CB410" s="146" t="e">
        <f>VLOOKUP($A410,[1]Peaks!$A$4:$G$21,2)</f>
        <v>#N/A</v>
      </c>
      <c r="CC410" s="146" t="e">
        <f>VLOOKUP($A410,[1]Peaks!$A$4:$G$21,3)</f>
        <v>#N/A</v>
      </c>
      <c r="CD410" s="146" t="e">
        <f>VLOOKUP($A410,[1]Peaks!$A$4:$G$21,4)</f>
        <v>#N/A</v>
      </c>
      <c r="CE410" s="146" t="e">
        <f>VLOOKUP($A410,[1]Peaks!$A$4:$G$21,5)</f>
        <v>#N/A</v>
      </c>
      <c r="CF410" s="146" t="e">
        <f>VLOOKUP($A410,[1]Peaks!$A$4:$G$21,6)</f>
        <v>#N/A</v>
      </c>
      <c r="CG410" s="146" t="e">
        <f>VLOOKUP($A410,[1]Peaks!$A$4:$G$21,7)</f>
        <v>#N/A</v>
      </c>
      <c r="CH410" s="146">
        <f t="shared" si="199"/>
        <v>0</v>
      </c>
      <c r="CI410" s="146">
        <f t="shared" si="200"/>
        <v>0</v>
      </c>
      <c r="CJ410" s="146">
        <f t="shared" si="201"/>
        <v>0</v>
      </c>
      <c r="CK410" s="146">
        <f t="shared" si="202"/>
        <v>0</v>
      </c>
      <c r="CL410" s="146">
        <f t="shared" si="203"/>
        <v>0</v>
      </c>
      <c r="CM410" s="146">
        <f t="shared" si="204"/>
        <v>0</v>
      </c>
      <c r="CN410" s="146">
        <f t="shared" si="205"/>
        <v>0</v>
      </c>
      <c r="CO410" s="146" t="e">
        <f t="shared" si="206"/>
        <v>#N/A</v>
      </c>
      <c r="CP410" s="146" t="e">
        <f t="shared" si="207"/>
        <v>#N/A</v>
      </c>
      <c r="CQ410" s="146" t="e">
        <f t="shared" si="208"/>
        <v>#N/A</v>
      </c>
      <c r="CR410" s="146" t="e">
        <f t="shared" si="209"/>
        <v>#N/A</v>
      </c>
      <c r="CS410" s="146" t="e">
        <f t="shared" si="210"/>
        <v>#N/A</v>
      </c>
      <c r="CT410" s="146" t="e">
        <f t="shared" si="211"/>
        <v>#N/A</v>
      </c>
      <c r="CU410" s="146">
        <f t="shared" si="212"/>
        <v>0</v>
      </c>
      <c r="CV410" s="146">
        <f t="shared" si="213"/>
        <v>0</v>
      </c>
      <c r="CW410" s="146">
        <f t="shared" si="214"/>
        <v>0</v>
      </c>
      <c r="CX410" s="146">
        <f t="shared" si="215"/>
        <v>0</v>
      </c>
      <c r="CY410" s="146">
        <f t="shared" si="216"/>
        <v>0</v>
      </c>
      <c r="CZ410" s="146">
        <f t="shared" si="217"/>
        <v>0</v>
      </c>
      <c r="DA410" s="146" t="e">
        <f t="shared" si="218"/>
        <v>#N/A</v>
      </c>
      <c r="DB410" s="146" t="e">
        <f t="shared" si="219"/>
        <v>#N/A</v>
      </c>
      <c r="DC410" s="146" t="e">
        <f t="shared" si="220"/>
        <v>#N/A</v>
      </c>
      <c r="DD410" s="146" t="e">
        <f t="shared" si="221"/>
        <v>#N/A</v>
      </c>
      <c r="DE410" s="146" t="e">
        <f t="shared" si="222"/>
        <v>#N/A</v>
      </c>
      <c r="DF410" s="146" t="e">
        <f t="shared" si="223"/>
        <v>#N/A</v>
      </c>
    </row>
    <row r="411" spans="2:110" x14ac:dyDescent="0.25">
      <c r="B411" s="142"/>
      <c r="G411" s="112"/>
      <c r="H411" s="112"/>
      <c r="I411" s="112"/>
      <c r="J411" s="112"/>
      <c r="K411" s="112"/>
      <c r="L411" s="112"/>
      <c r="M411" s="113"/>
      <c r="N411" s="113"/>
      <c r="O411" s="113"/>
      <c r="P411" s="113"/>
      <c r="Q411" s="113"/>
      <c r="R411" s="113"/>
      <c r="S411" s="114"/>
      <c r="T411" s="114"/>
      <c r="U411" s="114"/>
      <c r="V411" s="114"/>
      <c r="W411" s="114"/>
      <c r="X411" s="114"/>
      <c r="AR411" s="112" t="str">
        <f t="shared" si="169"/>
        <v/>
      </c>
      <c r="AS411" s="112" t="str">
        <f t="shared" si="170"/>
        <v/>
      </c>
      <c r="AU411" s="113" t="str">
        <f t="shared" si="171"/>
        <v/>
      </c>
      <c r="AV411" s="113" t="str">
        <f t="shared" si="172"/>
        <v/>
      </c>
      <c r="AX411" s="114" t="str">
        <f t="shared" si="173"/>
        <v/>
      </c>
      <c r="AY411" s="114" t="str">
        <f t="shared" si="174"/>
        <v/>
      </c>
      <c r="BA411" s="109" t="str">
        <f t="shared" si="175"/>
        <v/>
      </c>
      <c r="BB411" s="109" t="str">
        <f t="shared" si="176"/>
        <v/>
      </c>
      <c r="BD411" s="110" t="str">
        <f t="shared" si="177"/>
        <v/>
      </c>
      <c r="BE411" s="110" t="str">
        <f t="shared" si="178"/>
        <v/>
      </c>
      <c r="BG411" s="111" t="str">
        <f t="shared" si="179"/>
        <v/>
      </c>
      <c r="BH411" s="111" t="str">
        <f t="shared" si="180"/>
        <v/>
      </c>
      <c r="BJ411" s="144" t="str">
        <f t="shared" si="181"/>
        <v/>
      </c>
      <c r="BK411" s="113" t="str">
        <f t="shared" si="182"/>
        <v/>
      </c>
      <c r="BL411" s="114" t="str">
        <f t="shared" si="183"/>
        <v/>
      </c>
      <c r="BM411" s="109" t="str">
        <f t="shared" si="184"/>
        <v/>
      </c>
      <c r="BN411" s="110" t="str">
        <f t="shared" si="185"/>
        <v/>
      </c>
      <c r="BO411" s="145" t="str">
        <f t="shared" si="186"/>
        <v/>
      </c>
      <c r="BP411" s="115" t="str">
        <f t="shared" si="187"/>
        <v/>
      </c>
      <c r="BQ411" s="116" t="str">
        <f t="shared" si="188"/>
        <v/>
      </c>
      <c r="BR411" s="117" t="str">
        <f t="shared" si="189"/>
        <v/>
      </c>
      <c r="BS411" s="118" t="str">
        <f t="shared" si="190"/>
        <v/>
      </c>
      <c r="BT411" s="119" t="str">
        <f t="shared" si="191"/>
        <v/>
      </c>
      <c r="BU411" s="120" t="str">
        <f t="shared" si="192"/>
        <v/>
      </c>
      <c r="BV411" s="115" t="str">
        <f t="shared" si="193"/>
        <v/>
      </c>
      <c r="BW411" s="116" t="str">
        <f t="shared" si="194"/>
        <v/>
      </c>
      <c r="BX411" s="117" t="str">
        <f t="shared" si="195"/>
        <v/>
      </c>
      <c r="BY411" s="118" t="str">
        <f t="shared" si="196"/>
        <v/>
      </c>
      <c r="BZ411" s="119" t="str">
        <f t="shared" si="197"/>
        <v/>
      </c>
      <c r="CA411" s="120" t="str">
        <f t="shared" si="198"/>
        <v/>
      </c>
      <c r="CB411" s="146" t="e">
        <f>VLOOKUP($A411,[1]Peaks!$A$4:$G$21,2)</f>
        <v>#N/A</v>
      </c>
      <c r="CC411" s="146" t="e">
        <f>VLOOKUP($A411,[1]Peaks!$A$4:$G$21,3)</f>
        <v>#N/A</v>
      </c>
      <c r="CD411" s="146" t="e">
        <f>VLOOKUP($A411,[1]Peaks!$A$4:$G$21,4)</f>
        <v>#N/A</v>
      </c>
      <c r="CE411" s="146" t="e">
        <f>VLOOKUP($A411,[1]Peaks!$A$4:$G$21,5)</f>
        <v>#N/A</v>
      </c>
      <c r="CF411" s="146" t="e">
        <f>VLOOKUP($A411,[1]Peaks!$A$4:$G$21,6)</f>
        <v>#N/A</v>
      </c>
      <c r="CG411" s="146" t="e">
        <f>VLOOKUP($A411,[1]Peaks!$A$4:$G$21,7)</f>
        <v>#N/A</v>
      </c>
      <c r="CH411" s="146">
        <f t="shared" si="199"/>
        <v>0</v>
      </c>
      <c r="CI411" s="146">
        <f t="shared" si="200"/>
        <v>0</v>
      </c>
      <c r="CJ411" s="146">
        <f t="shared" si="201"/>
        <v>0</v>
      </c>
      <c r="CK411" s="146">
        <f t="shared" si="202"/>
        <v>0</v>
      </c>
      <c r="CL411" s="146">
        <f t="shared" si="203"/>
        <v>0</v>
      </c>
      <c r="CM411" s="146">
        <f t="shared" si="204"/>
        <v>0</v>
      </c>
      <c r="CN411" s="146">
        <f t="shared" si="205"/>
        <v>0</v>
      </c>
      <c r="CO411" s="146" t="e">
        <f t="shared" si="206"/>
        <v>#N/A</v>
      </c>
      <c r="CP411" s="146" t="e">
        <f t="shared" si="207"/>
        <v>#N/A</v>
      </c>
      <c r="CQ411" s="146" t="e">
        <f t="shared" si="208"/>
        <v>#N/A</v>
      </c>
      <c r="CR411" s="146" t="e">
        <f t="shared" si="209"/>
        <v>#N/A</v>
      </c>
      <c r="CS411" s="146" t="e">
        <f t="shared" si="210"/>
        <v>#N/A</v>
      </c>
      <c r="CT411" s="146" t="e">
        <f t="shared" si="211"/>
        <v>#N/A</v>
      </c>
      <c r="CU411" s="146">
        <f t="shared" si="212"/>
        <v>0</v>
      </c>
      <c r="CV411" s="146">
        <f t="shared" si="213"/>
        <v>0</v>
      </c>
      <c r="CW411" s="146">
        <f t="shared" si="214"/>
        <v>0</v>
      </c>
      <c r="CX411" s="146">
        <f t="shared" si="215"/>
        <v>0</v>
      </c>
      <c r="CY411" s="146">
        <f t="shared" si="216"/>
        <v>0</v>
      </c>
      <c r="CZ411" s="146">
        <f t="shared" si="217"/>
        <v>0</v>
      </c>
      <c r="DA411" s="146" t="e">
        <f t="shared" si="218"/>
        <v>#N/A</v>
      </c>
      <c r="DB411" s="146" t="e">
        <f t="shared" si="219"/>
        <v>#N/A</v>
      </c>
      <c r="DC411" s="146" t="e">
        <f t="shared" si="220"/>
        <v>#N/A</v>
      </c>
      <c r="DD411" s="146" t="e">
        <f t="shared" si="221"/>
        <v>#N/A</v>
      </c>
      <c r="DE411" s="146" t="e">
        <f t="shared" si="222"/>
        <v>#N/A</v>
      </c>
      <c r="DF411" s="146" t="e">
        <f t="shared" si="223"/>
        <v>#N/A</v>
      </c>
    </row>
    <row r="412" spans="2:110" x14ac:dyDescent="0.25">
      <c r="B412" s="142"/>
      <c r="G412" s="112"/>
      <c r="H412" s="112"/>
      <c r="I412" s="112"/>
      <c r="J412" s="112"/>
      <c r="K412" s="112"/>
      <c r="L412" s="112"/>
      <c r="M412" s="113"/>
      <c r="N412" s="113"/>
      <c r="O412" s="113"/>
      <c r="P412" s="113"/>
      <c r="Q412" s="113"/>
      <c r="R412" s="113"/>
      <c r="S412" s="114"/>
      <c r="T412" s="114"/>
      <c r="U412" s="114"/>
      <c r="V412" s="114"/>
      <c r="W412" s="114"/>
      <c r="X412" s="114"/>
      <c r="AR412" s="112" t="str">
        <f t="shared" si="169"/>
        <v/>
      </c>
      <c r="AS412" s="112" t="str">
        <f t="shared" si="170"/>
        <v/>
      </c>
      <c r="AU412" s="113" t="str">
        <f t="shared" si="171"/>
        <v/>
      </c>
      <c r="AV412" s="113" t="str">
        <f t="shared" si="172"/>
        <v/>
      </c>
      <c r="AX412" s="114" t="str">
        <f t="shared" si="173"/>
        <v/>
      </c>
      <c r="AY412" s="114" t="str">
        <f t="shared" si="174"/>
        <v/>
      </c>
      <c r="BA412" s="109" t="str">
        <f t="shared" si="175"/>
        <v/>
      </c>
      <c r="BB412" s="109" t="str">
        <f t="shared" si="176"/>
        <v/>
      </c>
      <c r="BD412" s="110" t="str">
        <f t="shared" si="177"/>
        <v/>
      </c>
      <c r="BE412" s="110" t="str">
        <f t="shared" si="178"/>
        <v/>
      </c>
      <c r="BG412" s="111" t="str">
        <f t="shared" si="179"/>
        <v/>
      </c>
      <c r="BH412" s="111" t="str">
        <f t="shared" si="180"/>
        <v/>
      </c>
      <c r="BJ412" s="144" t="str">
        <f t="shared" si="181"/>
        <v/>
      </c>
      <c r="BK412" s="113" t="str">
        <f t="shared" si="182"/>
        <v/>
      </c>
      <c r="BL412" s="114" t="str">
        <f t="shared" si="183"/>
        <v/>
      </c>
      <c r="BM412" s="109" t="str">
        <f t="shared" si="184"/>
        <v/>
      </c>
      <c r="BN412" s="110" t="str">
        <f t="shared" si="185"/>
        <v/>
      </c>
      <c r="BO412" s="145" t="str">
        <f t="shared" si="186"/>
        <v/>
      </c>
      <c r="BP412" s="115" t="str">
        <f t="shared" si="187"/>
        <v/>
      </c>
      <c r="BQ412" s="116" t="str">
        <f t="shared" si="188"/>
        <v/>
      </c>
      <c r="BR412" s="117" t="str">
        <f t="shared" si="189"/>
        <v/>
      </c>
      <c r="BS412" s="118" t="str">
        <f t="shared" si="190"/>
        <v/>
      </c>
      <c r="BT412" s="119" t="str">
        <f t="shared" si="191"/>
        <v/>
      </c>
      <c r="BU412" s="120" t="str">
        <f t="shared" si="192"/>
        <v/>
      </c>
      <c r="BV412" s="115" t="str">
        <f t="shared" si="193"/>
        <v/>
      </c>
      <c r="BW412" s="116" t="str">
        <f t="shared" si="194"/>
        <v/>
      </c>
      <c r="BX412" s="117" t="str">
        <f t="shared" si="195"/>
        <v/>
      </c>
      <c r="BY412" s="118" t="str">
        <f t="shared" si="196"/>
        <v/>
      </c>
      <c r="BZ412" s="119" t="str">
        <f t="shared" si="197"/>
        <v/>
      </c>
      <c r="CA412" s="120" t="str">
        <f t="shared" si="198"/>
        <v/>
      </c>
      <c r="CB412" s="146" t="e">
        <f>VLOOKUP($A412,[1]Peaks!$A$4:$G$21,2)</f>
        <v>#N/A</v>
      </c>
      <c r="CC412" s="146" t="e">
        <f>VLOOKUP($A412,[1]Peaks!$A$4:$G$21,3)</f>
        <v>#N/A</v>
      </c>
      <c r="CD412" s="146" t="e">
        <f>VLOOKUP($A412,[1]Peaks!$A$4:$G$21,4)</f>
        <v>#N/A</v>
      </c>
      <c r="CE412" s="146" t="e">
        <f>VLOOKUP($A412,[1]Peaks!$A$4:$G$21,5)</f>
        <v>#N/A</v>
      </c>
      <c r="CF412" s="146" t="e">
        <f>VLOOKUP($A412,[1]Peaks!$A$4:$G$21,6)</f>
        <v>#N/A</v>
      </c>
      <c r="CG412" s="146" t="e">
        <f>VLOOKUP($A412,[1]Peaks!$A$4:$G$21,7)</f>
        <v>#N/A</v>
      </c>
      <c r="CH412" s="146">
        <f t="shared" si="199"/>
        <v>0</v>
      </c>
      <c r="CI412" s="146">
        <f t="shared" si="200"/>
        <v>0</v>
      </c>
      <c r="CJ412" s="146">
        <f t="shared" si="201"/>
        <v>0</v>
      </c>
      <c r="CK412" s="146">
        <f t="shared" si="202"/>
        <v>0</v>
      </c>
      <c r="CL412" s="146">
        <f t="shared" si="203"/>
        <v>0</v>
      </c>
      <c r="CM412" s="146">
        <f t="shared" si="204"/>
        <v>0</v>
      </c>
      <c r="CN412" s="146">
        <f t="shared" si="205"/>
        <v>0</v>
      </c>
      <c r="CO412" s="146" t="e">
        <f t="shared" si="206"/>
        <v>#N/A</v>
      </c>
      <c r="CP412" s="146" t="e">
        <f t="shared" si="207"/>
        <v>#N/A</v>
      </c>
      <c r="CQ412" s="146" t="e">
        <f t="shared" si="208"/>
        <v>#N/A</v>
      </c>
      <c r="CR412" s="146" t="e">
        <f t="shared" si="209"/>
        <v>#N/A</v>
      </c>
      <c r="CS412" s="146" t="e">
        <f t="shared" si="210"/>
        <v>#N/A</v>
      </c>
      <c r="CT412" s="146" t="e">
        <f t="shared" si="211"/>
        <v>#N/A</v>
      </c>
      <c r="CU412" s="146">
        <f t="shared" si="212"/>
        <v>0</v>
      </c>
      <c r="CV412" s="146">
        <f t="shared" si="213"/>
        <v>0</v>
      </c>
      <c r="CW412" s="146">
        <f t="shared" si="214"/>
        <v>0</v>
      </c>
      <c r="CX412" s="146">
        <f t="shared" si="215"/>
        <v>0</v>
      </c>
      <c r="CY412" s="146">
        <f t="shared" si="216"/>
        <v>0</v>
      </c>
      <c r="CZ412" s="146">
        <f t="shared" si="217"/>
        <v>0</v>
      </c>
      <c r="DA412" s="146" t="e">
        <f t="shared" si="218"/>
        <v>#N/A</v>
      </c>
      <c r="DB412" s="146" t="e">
        <f t="shared" si="219"/>
        <v>#N/A</v>
      </c>
      <c r="DC412" s="146" t="e">
        <f t="shared" si="220"/>
        <v>#N/A</v>
      </c>
      <c r="DD412" s="146" t="e">
        <f t="shared" si="221"/>
        <v>#N/A</v>
      </c>
      <c r="DE412" s="146" t="e">
        <f t="shared" si="222"/>
        <v>#N/A</v>
      </c>
      <c r="DF412" s="146" t="e">
        <f t="shared" si="223"/>
        <v>#N/A</v>
      </c>
    </row>
    <row r="413" spans="2:110" x14ac:dyDescent="0.25">
      <c r="B413" s="142"/>
      <c r="G413" s="112"/>
      <c r="H413" s="112"/>
      <c r="I413" s="112"/>
      <c r="J413" s="112"/>
      <c r="K413" s="112"/>
      <c r="L413" s="112"/>
      <c r="M413" s="113"/>
      <c r="N413" s="113"/>
      <c r="O413" s="113"/>
      <c r="P413" s="113"/>
      <c r="Q413" s="113"/>
      <c r="R413" s="113"/>
      <c r="S413" s="114"/>
      <c r="T413" s="114"/>
      <c r="U413" s="114"/>
      <c r="V413" s="114"/>
      <c r="W413" s="114"/>
      <c r="X413" s="114"/>
      <c r="AR413" s="112" t="str">
        <f t="shared" si="169"/>
        <v/>
      </c>
      <c r="AS413" s="112" t="str">
        <f t="shared" si="170"/>
        <v/>
      </c>
      <c r="AU413" s="113" t="str">
        <f t="shared" si="171"/>
        <v/>
      </c>
      <c r="AV413" s="113" t="str">
        <f t="shared" si="172"/>
        <v/>
      </c>
      <c r="AX413" s="114" t="str">
        <f t="shared" si="173"/>
        <v/>
      </c>
      <c r="AY413" s="114" t="str">
        <f t="shared" si="174"/>
        <v/>
      </c>
      <c r="BA413" s="109" t="str">
        <f t="shared" si="175"/>
        <v/>
      </c>
      <c r="BB413" s="109" t="str">
        <f t="shared" si="176"/>
        <v/>
      </c>
      <c r="BD413" s="110" t="str">
        <f t="shared" si="177"/>
        <v/>
      </c>
      <c r="BE413" s="110" t="str">
        <f t="shared" si="178"/>
        <v/>
      </c>
      <c r="BG413" s="111" t="str">
        <f t="shared" si="179"/>
        <v/>
      </c>
      <c r="BH413" s="111" t="str">
        <f t="shared" si="180"/>
        <v/>
      </c>
      <c r="BJ413" s="144" t="str">
        <f t="shared" si="181"/>
        <v/>
      </c>
      <c r="BK413" s="113" t="str">
        <f t="shared" si="182"/>
        <v/>
      </c>
      <c r="BL413" s="114" t="str">
        <f t="shared" si="183"/>
        <v/>
      </c>
      <c r="BM413" s="109" t="str">
        <f t="shared" si="184"/>
        <v/>
      </c>
      <c r="BN413" s="110" t="str">
        <f t="shared" si="185"/>
        <v/>
      </c>
      <c r="BO413" s="145" t="str">
        <f t="shared" si="186"/>
        <v/>
      </c>
      <c r="BP413" s="115" t="str">
        <f t="shared" si="187"/>
        <v/>
      </c>
      <c r="BQ413" s="116" t="str">
        <f t="shared" si="188"/>
        <v/>
      </c>
      <c r="BR413" s="117" t="str">
        <f t="shared" si="189"/>
        <v/>
      </c>
      <c r="BS413" s="118" t="str">
        <f t="shared" si="190"/>
        <v/>
      </c>
      <c r="BT413" s="119" t="str">
        <f t="shared" si="191"/>
        <v/>
      </c>
      <c r="BU413" s="120" t="str">
        <f t="shared" si="192"/>
        <v/>
      </c>
      <c r="BV413" s="115" t="str">
        <f t="shared" si="193"/>
        <v/>
      </c>
      <c r="BW413" s="116" t="str">
        <f t="shared" si="194"/>
        <v/>
      </c>
      <c r="BX413" s="117" t="str">
        <f t="shared" si="195"/>
        <v/>
      </c>
      <c r="BY413" s="118" t="str">
        <f t="shared" si="196"/>
        <v/>
      </c>
      <c r="BZ413" s="119" t="str">
        <f t="shared" si="197"/>
        <v/>
      </c>
      <c r="CA413" s="120" t="str">
        <f t="shared" si="198"/>
        <v/>
      </c>
      <c r="CB413" s="146" t="e">
        <f>VLOOKUP($A413,[1]Peaks!$A$4:$G$21,2)</f>
        <v>#N/A</v>
      </c>
      <c r="CC413" s="146" t="e">
        <f>VLOOKUP($A413,[1]Peaks!$A$4:$G$21,3)</f>
        <v>#N/A</v>
      </c>
      <c r="CD413" s="146" t="e">
        <f>VLOOKUP($A413,[1]Peaks!$A$4:$G$21,4)</f>
        <v>#N/A</v>
      </c>
      <c r="CE413" s="146" t="e">
        <f>VLOOKUP($A413,[1]Peaks!$A$4:$G$21,5)</f>
        <v>#N/A</v>
      </c>
      <c r="CF413" s="146" t="e">
        <f>VLOOKUP($A413,[1]Peaks!$A$4:$G$21,6)</f>
        <v>#N/A</v>
      </c>
      <c r="CG413" s="146" t="e">
        <f>VLOOKUP($A413,[1]Peaks!$A$4:$G$21,7)</f>
        <v>#N/A</v>
      </c>
      <c r="CH413" s="146">
        <f t="shared" si="199"/>
        <v>0</v>
      </c>
      <c r="CI413" s="146">
        <f t="shared" si="200"/>
        <v>0</v>
      </c>
      <c r="CJ413" s="146">
        <f t="shared" si="201"/>
        <v>0</v>
      </c>
      <c r="CK413" s="146">
        <f t="shared" si="202"/>
        <v>0</v>
      </c>
      <c r="CL413" s="146">
        <f t="shared" si="203"/>
        <v>0</v>
      </c>
      <c r="CM413" s="146">
        <f t="shared" si="204"/>
        <v>0</v>
      </c>
      <c r="CN413" s="146">
        <f t="shared" si="205"/>
        <v>0</v>
      </c>
      <c r="CO413" s="146" t="e">
        <f t="shared" si="206"/>
        <v>#N/A</v>
      </c>
      <c r="CP413" s="146" t="e">
        <f t="shared" si="207"/>
        <v>#N/A</v>
      </c>
      <c r="CQ413" s="146" t="e">
        <f t="shared" si="208"/>
        <v>#N/A</v>
      </c>
      <c r="CR413" s="146" t="e">
        <f t="shared" si="209"/>
        <v>#N/A</v>
      </c>
      <c r="CS413" s="146" t="e">
        <f t="shared" si="210"/>
        <v>#N/A</v>
      </c>
      <c r="CT413" s="146" t="e">
        <f t="shared" si="211"/>
        <v>#N/A</v>
      </c>
      <c r="CU413" s="146">
        <f t="shared" si="212"/>
        <v>0</v>
      </c>
      <c r="CV413" s="146">
        <f t="shared" si="213"/>
        <v>0</v>
      </c>
      <c r="CW413" s="146">
        <f t="shared" si="214"/>
        <v>0</v>
      </c>
      <c r="CX413" s="146">
        <f t="shared" si="215"/>
        <v>0</v>
      </c>
      <c r="CY413" s="146">
        <f t="shared" si="216"/>
        <v>0</v>
      </c>
      <c r="CZ413" s="146">
        <f t="shared" si="217"/>
        <v>0</v>
      </c>
      <c r="DA413" s="146" t="e">
        <f t="shared" si="218"/>
        <v>#N/A</v>
      </c>
      <c r="DB413" s="146" t="e">
        <f t="shared" si="219"/>
        <v>#N/A</v>
      </c>
      <c r="DC413" s="146" t="e">
        <f t="shared" si="220"/>
        <v>#N/A</v>
      </c>
      <c r="DD413" s="146" t="e">
        <f t="shared" si="221"/>
        <v>#N/A</v>
      </c>
      <c r="DE413" s="146" t="e">
        <f t="shared" si="222"/>
        <v>#N/A</v>
      </c>
      <c r="DF413" s="146" t="e">
        <f t="shared" si="223"/>
        <v>#N/A</v>
      </c>
    </row>
    <row r="414" spans="2:110" x14ac:dyDescent="0.25">
      <c r="B414" s="142"/>
      <c r="G414" s="112"/>
      <c r="H414" s="112"/>
      <c r="I414" s="112"/>
      <c r="J414" s="112"/>
      <c r="K414" s="112"/>
      <c r="L414" s="112"/>
      <c r="M414" s="113"/>
      <c r="N414" s="113"/>
      <c r="O414" s="113"/>
      <c r="P414" s="113"/>
      <c r="Q414" s="113"/>
      <c r="R414" s="113"/>
      <c r="S414" s="114"/>
      <c r="T414" s="114"/>
      <c r="U414" s="114"/>
      <c r="V414" s="114"/>
      <c r="W414" s="114"/>
      <c r="X414" s="114"/>
      <c r="AR414" s="112" t="str">
        <f t="shared" si="169"/>
        <v/>
      </c>
      <c r="AS414" s="112" t="str">
        <f t="shared" si="170"/>
        <v/>
      </c>
      <c r="AU414" s="113" t="str">
        <f t="shared" si="171"/>
        <v/>
      </c>
      <c r="AV414" s="113" t="str">
        <f t="shared" si="172"/>
        <v/>
      </c>
      <c r="AX414" s="114" t="str">
        <f t="shared" si="173"/>
        <v/>
      </c>
      <c r="AY414" s="114" t="str">
        <f t="shared" si="174"/>
        <v/>
      </c>
      <c r="BA414" s="109" t="str">
        <f t="shared" si="175"/>
        <v/>
      </c>
      <c r="BB414" s="109" t="str">
        <f t="shared" si="176"/>
        <v/>
      </c>
      <c r="BD414" s="110" t="str">
        <f t="shared" si="177"/>
        <v/>
      </c>
      <c r="BE414" s="110" t="str">
        <f t="shared" si="178"/>
        <v/>
      </c>
      <c r="BG414" s="111" t="str">
        <f t="shared" si="179"/>
        <v/>
      </c>
      <c r="BH414" s="111" t="str">
        <f t="shared" si="180"/>
        <v/>
      </c>
      <c r="BJ414" s="144" t="str">
        <f t="shared" si="181"/>
        <v/>
      </c>
      <c r="BK414" s="113" t="str">
        <f t="shared" si="182"/>
        <v/>
      </c>
      <c r="BL414" s="114" t="str">
        <f t="shared" si="183"/>
        <v/>
      </c>
      <c r="BM414" s="109" t="str">
        <f t="shared" si="184"/>
        <v/>
      </c>
      <c r="BN414" s="110" t="str">
        <f t="shared" si="185"/>
        <v/>
      </c>
      <c r="BO414" s="145" t="str">
        <f t="shared" si="186"/>
        <v/>
      </c>
      <c r="BP414" s="115" t="str">
        <f t="shared" si="187"/>
        <v/>
      </c>
      <c r="BQ414" s="116" t="str">
        <f t="shared" si="188"/>
        <v/>
      </c>
      <c r="BR414" s="117" t="str">
        <f t="shared" si="189"/>
        <v/>
      </c>
      <c r="BS414" s="118" t="str">
        <f t="shared" si="190"/>
        <v/>
      </c>
      <c r="BT414" s="119" t="str">
        <f t="shared" si="191"/>
        <v/>
      </c>
      <c r="BU414" s="120" t="str">
        <f t="shared" si="192"/>
        <v/>
      </c>
      <c r="BV414" s="115" t="str">
        <f t="shared" si="193"/>
        <v/>
      </c>
      <c r="BW414" s="116" t="str">
        <f t="shared" si="194"/>
        <v/>
      </c>
      <c r="BX414" s="117" t="str">
        <f t="shared" si="195"/>
        <v/>
      </c>
      <c r="BY414" s="118" t="str">
        <f t="shared" si="196"/>
        <v/>
      </c>
      <c r="BZ414" s="119" t="str">
        <f t="shared" si="197"/>
        <v/>
      </c>
      <c r="CA414" s="120" t="str">
        <f t="shared" si="198"/>
        <v/>
      </c>
      <c r="CB414" s="146" t="e">
        <f>VLOOKUP($A414,[1]Peaks!$A$4:$G$21,2)</f>
        <v>#N/A</v>
      </c>
      <c r="CC414" s="146" t="e">
        <f>VLOOKUP($A414,[1]Peaks!$A$4:$G$21,3)</f>
        <v>#N/A</v>
      </c>
      <c r="CD414" s="146" t="e">
        <f>VLOOKUP($A414,[1]Peaks!$A$4:$G$21,4)</f>
        <v>#N/A</v>
      </c>
      <c r="CE414" s="146" t="e">
        <f>VLOOKUP($A414,[1]Peaks!$A$4:$G$21,5)</f>
        <v>#N/A</v>
      </c>
      <c r="CF414" s="146" t="e">
        <f>VLOOKUP($A414,[1]Peaks!$A$4:$G$21,6)</f>
        <v>#N/A</v>
      </c>
      <c r="CG414" s="146" t="e">
        <f>VLOOKUP($A414,[1]Peaks!$A$4:$G$21,7)</f>
        <v>#N/A</v>
      </c>
      <c r="CH414" s="146">
        <f t="shared" si="199"/>
        <v>0</v>
      </c>
      <c r="CI414" s="146">
        <f t="shared" si="200"/>
        <v>0</v>
      </c>
      <c r="CJ414" s="146">
        <f t="shared" si="201"/>
        <v>0</v>
      </c>
      <c r="CK414" s="146">
        <f t="shared" si="202"/>
        <v>0</v>
      </c>
      <c r="CL414" s="146">
        <f t="shared" si="203"/>
        <v>0</v>
      </c>
      <c r="CM414" s="146">
        <f t="shared" si="204"/>
        <v>0</v>
      </c>
      <c r="CN414" s="146">
        <f t="shared" si="205"/>
        <v>0</v>
      </c>
      <c r="CO414" s="146" t="e">
        <f t="shared" si="206"/>
        <v>#N/A</v>
      </c>
      <c r="CP414" s="146" t="e">
        <f t="shared" si="207"/>
        <v>#N/A</v>
      </c>
      <c r="CQ414" s="146" t="e">
        <f t="shared" si="208"/>
        <v>#N/A</v>
      </c>
      <c r="CR414" s="146" t="e">
        <f t="shared" si="209"/>
        <v>#N/A</v>
      </c>
      <c r="CS414" s="146" t="e">
        <f t="shared" si="210"/>
        <v>#N/A</v>
      </c>
      <c r="CT414" s="146" t="e">
        <f t="shared" si="211"/>
        <v>#N/A</v>
      </c>
      <c r="CU414" s="146">
        <f t="shared" si="212"/>
        <v>0</v>
      </c>
      <c r="CV414" s="146">
        <f t="shared" si="213"/>
        <v>0</v>
      </c>
      <c r="CW414" s="146">
        <f t="shared" si="214"/>
        <v>0</v>
      </c>
      <c r="CX414" s="146">
        <f t="shared" si="215"/>
        <v>0</v>
      </c>
      <c r="CY414" s="146">
        <f t="shared" si="216"/>
        <v>0</v>
      </c>
      <c r="CZ414" s="146">
        <f t="shared" si="217"/>
        <v>0</v>
      </c>
      <c r="DA414" s="146" t="e">
        <f t="shared" si="218"/>
        <v>#N/A</v>
      </c>
      <c r="DB414" s="146" t="e">
        <f t="shared" si="219"/>
        <v>#N/A</v>
      </c>
      <c r="DC414" s="146" t="e">
        <f t="shared" si="220"/>
        <v>#N/A</v>
      </c>
      <c r="DD414" s="146" t="e">
        <f t="shared" si="221"/>
        <v>#N/A</v>
      </c>
      <c r="DE414" s="146" t="e">
        <f t="shared" si="222"/>
        <v>#N/A</v>
      </c>
      <c r="DF414" s="146" t="e">
        <f t="shared" si="223"/>
        <v>#N/A</v>
      </c>
    </row>
    <row r="415" spans="2:110" x14ac:dyDescent="0.25">
      <c r="B415" s="142"/>
      <c r="G415" s="112"/>
      <c r="H415" s="112"/>
      <c r="I415" s="112"/>
      <c r="J415" s="112"/>
      <c r="K415" s="112"/>
      <c r="L415" s="112"/>
      <c r="M415" s="113"/>
      <c r="N415" s="113"/>
      <c r="O415" s="113"/>
      <c r="P415" s="113"/>
      <c r="Q415" s="113"/>
      <c r="R415" s="113"/>
      <c r="S415" s="114"/>
      <c r="T415" s="114"/>
      <c r="U415" s="114"/>
      <c r="V415" s="114"/>
      <c r="W415" s="114"/>
      <c r="X415" s="114"/>
      <c r="AR415" s="112" t="str">
        <f t="shared" si="169"/>
        <v/>
      </c>
      <c r="AS415" s="112" t="str">
        <f t="shared" si="170"/>
        <v/>
      </c>
      <c r="AU415" s="113" t="str">
        <f t="shared" si="171"/>
        <v/>
      </c>
      <c r="AV415" s="113" t="str">
        <f t="shared" si="172"/>
        <v/>
      </c>
      <c r="AX415" s="114" t="str">
        <f t="shared" si="173"/>
        <v/>
      </c>
      <c r="AY415" s="114" t="str">
        <f t="shared" si="174"/>
        <v/>
      </c>
      <c r="BA415" s="109" t="str">
        <f t="shared" si="175"/>
        <v/>
      </c>
      <c r="BB415" s="109" t="str">
        <f t="shared" si="176"/>
        <v/>
      </c>
      <c r="BD415" s="110" t="str">
        <f t="shared" si="177"/>
        <v/>
      </c>
      <c r="BE415" s="110" t="str">
        <f t="shared" si="178"/>
        <v/>
      </c>
      <c r="BG415" s="111" t="str">
        <f t="shared" si="179"/>
        <v/>
      </c>
      <c r="BH415" s="111" t="str">
        <f t="shared" si="180"/>
        <v/>
      </c>
      <c r="BJ415" s="144" t="str">
        <f t="shared" si="181"/>
        <v/>
      </c>
      <c r="BK415" s="113" t="str">
        <f t="shared" si="182"/>
        <v/>
      </c>
      <c r="BL415" s="114" t="str">
        <f t="shared" si="183"/>
        <v/>
      </c>
      <c r="BM415" s="109" t="str">
        <f t="shared" si="184"/>
        <v/>
      </c>
      <c r="BN415" s="110" t="str">
        <f t="shared" si="185"/>
        <v/>
      </c>
      <c r="BO415" s="145" t="str">
        <f t="shared" si="186"/>
        <v/>
      </c>
      <c r="BP415" s="115" t="str">
        <f t="shared" si="187"/>
        <v/>
      </c>
      <c r="BQ415" s="116" t="str">
        <f t="shared" si="188"/>
        <v/>
      </c>
      <c r="BR415" s="117" t="str">
        <f t="shared" si="189"/>
        <v/>
      </c>
      <c r="BS415" s="118" t="str">
        <f t="shared" si="190"/>
        <v/>
      </c>
      <c r="BT415" s="119" t="str">
        <f t="shared" si="191"/>
        <v/>
      </c>
      <c r="BU415" s="120" t="str">
        <f t="shared" si="192"/>
        <v/>
      </c>
      <c r="BV415" s="115" t="str">
        <f t="shared" si="193"/>
        <v/>
      </c>
      <c r="BW415" s="116" t="str">
        <f t="shared" si="194"/>
        <v/>
      </c>
      <c r="BX415" s="117" t="str">
        <f t="shared" si="195"/>
        <v/>
      </c>
      <c r="BY415" s="118" t="str">
        <f t="shared" si="196"/>
        <v/>
      </c>
      <c r="BZ415" s="119" t="str">
        <f t="shared" si="197"/>
        <v/>
      </c>
      <c r="CA415" s="120" t="str">
        <f t="shared" si="198"/>
        <v/>
      </c>
      <c r="CB415" s="146" t="e">
        <f>VLOOKUP($A415,[1]Peaks!$A$4:$G$21,2)</f>
        <v>#N/A</v>
      </c>
      <c r="CC415" s="146" t="e">
        <f>VLOOKUP($A415,[1]Peaks!$A$4:$G$21,3)</f>
        <v>#N/A</v>
      </c>
      <c r="CD415" s="146" t="e">
        <f>VLOOKUP($A415,[1]Peaks!$A$4:$G$21,4)</f>
        <v>#N/A</v>
      </c>
      <c r="CE415" s="146" t="e">
        <f>VLOOKUP($A415,[1]Peaks!$A$4:$G$21,5)</f>
        <v>#N/A</v>
      </c>
      <c r="CF415" s="146" t="e">
        <f>VLOOKUP($A415,[1]Peaks!$A$4:$G$21,6)</f>
        <v>#N/A</v>
      </c>
      <c r="CG415" s="146" t="e">
        <f>VLOOKUP($A415,[1]Peaks!$A$4:$G$21,7)</f>
        <v>#N/A</v>
      </c>
      <c r="CH415" s="146">
        <f t="shared" si="199"/>
        <v>0</v>
      </c>
      <c r="CI415" s="146">
        <f t="shared" si="200"/>
        <v>0</v>
      </c>
      <c r="CJ415" s="146">
        <f t="shared" si="201"/>
        <v>0</v>
      </c>
      <c r="CK415" s="146">
        <f t="shared" si="202"/>
        <v>0</v>
      </c>
      <c r="CL415" s="146">
        <f t="shared" si="203"/>
        <v>0</v>
      </c>
      <c r="CM415" s="146">
        <f t="shared" si="204"/>
        <v>0</v>
      </c>
      <c r="CN415" s="146">
        <f t="shared" si="205"/>
        <v>0</v>
      </c>
      <c r="CO415" s="146" t="e">
        <f t="shared" si="206"/>
        <v>#N/A</v>
      </c>
      <c r="CP415" s="146" t="e">
        <f t="shared" si="207"/>
        <v>#N/A</v>
      </c>
      <c r="CQ415" s="146" t="e">
        <f t="shared" si="208"/>
        <v>#N/A</v>
      </c>
      <c r="CR415" s="146" t="e">
        <f t="shared" si="209"/>
        <v>#N/A</v>
      </c>
      <c r="CS415" s="146" t="e">
        <f t="shared" si="210"/>
        <v>#N/A</v>
      </c>
      <c r="CT415" s="146" t="e">
        <f t="shared" si="211"/>
        <v>#N/A</v>
      </c>
      <c r="CU415" s="146">
        <f t="shared" si="212"/>
        <v>0</v>
      </c>
      <c r="CV415" s="146">
        <f t="shared" si="213"/>
        <v>0</v>
      </c>
      <c r="CW415" s="146">
        <f t="shared" si="214"/>
        <v>0</v>
      </c>
      <c r="CX415" s="146">
        <f t="shared" si="215"/>
        <v>0</v>
      </c>
      <c r="CY415" s="146">
        <f t="shared" si="216"/>
        <v>0</v>
      </c>
      <c r="CZ415" s="146">
        <f t="shared" si="217"/>
        <v>0</v>
      </c>
      <c r="DA415" s="146" t="e">
        <f t="shared" si="218"/>
        <v>#N/A</v>
      </c>
      <c r="DB415" s="146" t="e">
        <f t="shared" si="219"/>
        <v>#N/A</v>
      </c>
      <c r="DC415" s="146" t="e">
        <f t="shared" si="220"/>
        <v>#N/A</v>
      </c>
      <c r="DD415" s="146" t="e">
        <f t="shared" si="221"/>
        <v>#N/A</v>
      </c>
      <c r="DE415" s="146" t="e">
        <f t="shared" si="222"/>
        <v>#N/A</v>
      </c>
      <c r="DF415" s="146" t="e">
        <f t="shared" si="223"/>
        <v>#N/A</v>
      </c>
    </row>
    <row r="416" spans="2:110" x14ac:dyDescent="0.25">
      <c r="B416" s="142"/>
      <c r="G416" s="112"/>
      <c r="H416" s="112"/>
      <c r="I416" s="112"/>
      <c r="J416" s="112"/>
      <c r="K416" s="112"/>
      <c r="L416" s="112"/>
      <c r="M416" s="113"/>
      <c r="N416" s="113"/>
      <c r="O416" s="113"/>
      <c r="P416" s="113"/>
      <c r="Q416" s="113"/>
      <c r="R416" s="113"/>
      <c r="S416" s="114"/>
      <c r="T416" s="114"/>
      <c r="U416" s="114"/>
      <c r="V416" s="114"/>
      <c r="W416" s="114"/>
      <c r="X416" s="114"/>
      <c r="AR416" s="112" t="str">
        <f t="shared" si="169"/>
        <v/>
      </c>
      <c r="AS416" s="112" t="str">
        <f t="shared" si="170"/>
        <v/>
      </c>
      <c r="AU416" s="113" t="str">
        <f t="shared" si="171"/>
        <v/>
      </c>
      <c r="AV416" s="113" t="str">
        <f t="shared" si="172"/>
        <v/>
      </c>
      <c r="AX416" s="114" t="str">
        <f t="shared" si="173"/>
        <v/>
      </c>
      <c r="AY416" s="114" t="str">
        <f t="shared" si="174"/>
        <v/>
      </c>
      <c r="BA416" s="109" t="str">
        <f t="shared" si="175"/>
        <v/>
      </c>
      <c r="BB416" s="109" t="str">
        <f t="shared" si="176"/>
        <v/>
      </c>
      <c r="BD416" s="110" t="str">
        <f t="shared" si="177"/>
        <v/>
      </c>
      <c r="BE416" s="110" t="str">
        <f t="shared" si="178"/>
        <v/>
      </c>
      <c r="BG416" s="111" t="str">
        <f t="shared" si="179"/>
        <v/>
      </c>
      <c r="BH416" s="111" t="str">
        <f t="shared" si="180"/>
        <v/>
      </c>
      <c r="BJ416" s="144" t="str">
        <f t="shared" si="181"/>
        <v/>
      </c>
      <c r="BK416" s="113" t="str">
        <f t="shared" si="182"/>
        <v/>
      </c>
      <c r="BL416" s="114" t="str">
        <f t="shared" si="183"/>
        <v/>
      </c>
      <c r="BM416" s="109" t="str">
        <f t="shared" si="184"/>
        <v/>
      </c>
      <c r="BN416" s="110" t="str">
        <f t="shared" si="185"/>
        <v/>
      </c>
      <c r="BO416" s="145" t="str">
        <f t="shared" si="186"/>
        <v/>
      </c>
      <c r="BP416" s="115" t="str">
        <f t="shared" si="187"/>
        <v/>
      </c>
      <c r="BQ416" s="116" t="str">
        <f t="shared" si="188"/>
        <v/>
      </c>
      <c r="BR416" s="117" t="str">
        <f t="shared" si="189"/>
        <v/>
      </c>
      <c r="BS416" s="118" t="str">
        <f t="shared" si="190"/>
        <v/>
      </c>
      <c r="BT416" s="119" t="str">
        <f t="shared" si="191"/>
        <v/>
      </c>
      <c r="BU416" s="120" t="str">
        <f t="shared" si="192"/>
        <v/>
      </c>
      <c r="BV416" s="115" t="str">
        <f t="shared" si="193"/>
        <v/>
      </c>
      <c r="BW416" s="116" t="str">
        <f t="shared" si="194"/>
        <v/>
      </c>
      <c r="BX416" s="117" t="str">
        <f t="shared" si="195"/>
        <v/>
      </c>
      <c r="BY416" s="118" t="str">
        <f t="shared" si="196"/>
        <v/>
      </c>
      <c r="BZ416" s="119" t="str">
        <f t="shared" si="197"/>
        <v/>
      </c>
      <c r="CA416" s="120" t="str">
        <f t="shared" si="198"/>
        <v/>
      </c>
      <c r="CB416" s="146" t="e">
        <f>VLOOKUP($A416,[1]Peaks!$A$4:$G$21,2)</f>
        <v>#N/A</v>
      </c>
      <c r="CC416" s="146" t="e">
        <f>VLOOKUP($A416,[1]Peaks!$A$4:$G$21,3)</f>
        <v>#N/A</v>
      </c>
      <c r="CD416" s="146" t="e">
        <f>VLOOKUP($A416,[1]Peaks!$A$4:$G$21,4)</f>
        <v>#N/A</v>
      </c>
      <c r="CE416" s="146" t="e">
        <f>VLOOKUP($A416,[1]Peaks!$A$4:$G$21,5)</f>
        <v>#N/A</v>
      </c>
      <c r="CF416" s="146" t="e">
        <f>VLOOKUP($A416,[1]Peaks!$A$4:$G$21,6)</f>
        <v>#N/A</v>
      </c>
      <c r="CG416" s="146" t="e">
        <f>VLOOKUP($A416,[1]Peaks!$A$4:$G$21,7)</f>
        <v>#N/A</v>
      </c>
      <c r="CH416" s="146">
        <f t="shared" si="199"/>
        <v>0</v>
      </c>
      <c r="CI416" s="146">
        <f t="shared" si="200"/>
        <v>0</v>
      </c>
      <c r="CJ416" s="146">
        <f t="shared" si="201"/>
        <v>0</v>
      </c>
      <c r="CK416" s="146">
        <f t="shared" si="202"/>
        <v>0</v>
      </c>
      <c r="CL416" s="146">
        <f t="shared" si="203"/>
        <v>0</v>
      </c>
      <c r="CM416" s="146">
        <f t="shared" si="204"/>
        <v>0</v>
      </c>
      <c r="CN416" s="146">
        <f t="shared" si="205"/>
        <v>0</v>
      </c>
      <c r="CO416" s="146" t="e">
        <f t="shared" si="206"/>
        <v>#N/A</v>
      </c>
      <c r="CP416" s="146" t="e">
        <f t="shared" si="207"/>
        <v>#N/A</v>
      </c>
      <c r="CQ416" s="146" t="e">
        <f t="shared" si="208"/>
        <v>#N/A</v>
      </c>
      <c r="CR416" s="146" t="e">
        <f t="shared" si="209"/>
        <v>#N/A</v>
      </c>
      <c r="CS416" s="146" t="e">
        <f t="shared" si="210"/>
        <v>#N/A</v>
      </c>
      <c r="CT416" s="146" t="e">
        <f t="shared" si="211"/>
        <v>#N/A</v>
      </c>
      <c r="CU416" s="146">
        <f t="shared" si="212"/>
        <v>0</v>
      </c>
      <c r="CV416" s="146">
        <f t="shared" si="213"/>
        <v>0</v>
      </c>
      <c r="CW416" s="146">
        <f t="shared" si="214"/>
        <v>0</v>
      </c>
      <c r="CX416" s="146">
        <f t="shared" si="215"/>
        <v>0</v>
      </c>
      <c r="CY416" s="146">
        <f t="shared" si="216"/>
        <v>0</v>
      </c>
      <c r="CZ416" s="146">
        <f t="shared" si="217"/>
        <v>0</v>
      </c>
      <c r="DA416" s="146" t="e">
        <f t="shared" si="218"/>
        <v>#N/A</v>
      </c>
      <c r="DB416" s="146" t="e">
        <f t="shared" si="219"/>
        <v>#N/A</v>
      </c>
      <c r="DC416" s="146" t="e">
        <f t="shared" si="220"/>
        <v>#N/A</v>
      </c>
      <c r="DD416" s="146" t="e">
        <f t="shared" si="221"/>
        <v>#N/A</v>
      </c>
      <c r="DE416" s="146" t="e">
        <f t="shared" si="222"/>
        <v>#N/A</v>
      </c>
      <c r="DF416" s="146" t="e">
        <f t="shared" si="223"/>
        <v>#N/A</v>
      </c>
    </row>
    <row r="417" spans="2:110" x14ac:dyDescent="0.25">
      <c r="B417" s="142"/>
      <c r="G417" s="112"/>
      <c r="H417" s="112"/>
      <c r="I417" s="112"/>
      <c r="J417" s="112"/>
      <c r="K417" s="112"/>
      <c r="L417" s="112"/>
      <c r="M417" s="113"/>
      <c r="N417" s="113"/>
      <c r="O417" s="113"/>
      <c r="P417" s="113"/>
      <c r="Q417" s="113"/>
      <c r="R417" s="113"/>
      <c r="S417" s="114"/>
      <c r="T417" s="114"/>
      <c r="U417" s="114"/>
      <c r="V417" s="114"/>
      <c r="W417" s="114"/>
      <c r="X417" s="114"/>
      <c r="AR417" s="112" t="str">
        <f t="shared" si="169"/>
        <v/>
      </c>
      <c r="AS417" s="112" t="str">
        <f t="shared" si="170"/>
        <v/>
      </c>
      <c r="AU417" s="113" t="str">
        <f t="shared" si="171"/>
        <v/>
      </c>
      <c r="AV417" s="113" t="str">
        <f t="shared" si="172"/>
        <v/>
      </c>
      <c r="AX417" s="114" t="str">
        <f t="shared" si="173"/>
        <v/>
      </c>
      <c r="AY417" s="114" t="str">
        <f t="shared" si="174"/>
        <v/>
      </c>
      <c r="BA417" s="109" t="str">
        <f t="shared" si="175"/>
        <v/>
      </c>
      <c r="BB417" s="109" t="str">
        <f t="shared" si="176"/>
        <v/>
      </c>
      <c r="BD417" s="110" t="str">
        <f t="shared" si="177"/>
        <v/>
      </c>
      <c r="BE417" s="110" t="str">
        <f t="shared" si="178"/>
        <v/>
      </c>
      <c r="BG417" s="111" t="str">
        <f t="shared" si="179"/>
        <v/>
      </c>
      <c r="BH417" s="111" t="str">
        <f t="shared" si="180"/>
        <v/>
      </c>
      <c r="BJ417" s="144" t="str">
        <f t="shared" si="181"/>
        <v/>
      </c>
      <c r="BK417" s="113" t="str">
        <f t="shared" si="182"/>
        <v/>
      </c>
      <c r="BL417" s="114" t="str">
        <f t="shared" si="183"/>
        <v/>
      </c>
      <c r="BM417" s="109" t="str">
        <f t="shared" si="184"/>
        <v/>
      </c>
      <c r="BN417" s="110" t="str">
        <f t="shared" si="185"/>
        <v/>
      </c>
      <c r="BO417" s="145" t="str">
        <f t="shared" si="186"/>
        <v/>
      </c>
      <c r="BP417" s="115" t="str">
        <f t="shared" si="187"/>
        <v/>
      </c>
      <c r="BQ417" s="116" t="str">
        <f t="shared" si="188"/>
        <v/>
      </c>
      <c r="BR417" s="117" t="str">
        <f t="shared" si="189"/>
        <v/>
      </c>
      <c r="BS417" s="118" t="str">
        <f t="shared" si="190"/>
        <v/>
      </c>
      <c r="BT417" s="119" t="str">
        <f t="shared" si="191"/>
        <v/>
      </c>
      <c r="BU417" s="120" t="str">
        <f t="shared" si="192"/>
        <v/>
      </c>
      <c r="BV417" s="115" t="str">
        <f t="shared" si="193"/>
        <v/>
      </c>
      <c r="BW417" s="116" t="str">
        <f t="shared" si="194"/>
        <v/>
      </c>
      <c r="BX417" s="117" t="str">
        <f t="shared" si="195"/>
        <v/>
      </c>
      <c r="BY417" s="118" t="str">
        <f t="shared" si="196"/>
        <v/>
      </c>
      <c r="BZ417" s="119" t="str">
        <f t="shared" si="197"/>
        <v/>
      </c>
      <c r="CA417" s="120" t="str">
        <f t="shared" si="198"/>
        <v/>
      </c>
      <c r="CB417" s="146" t="e">
        <f>VLOOKUP($A417,[1]Peaks!$A$4:$G$21,2)</f>
        <v>#N/A</v>
      </c>
      <c r="CC417" s="146" t="e">
        <f>VLOOKUP($A417,[1]Peaks!$A$4:$G$21,3)</f>
        <v>#N/A</v>
      </c>
      <c r="CD417" s="146" t="e">
        <f>VLOOKUP($A417,[1]Peaks!$A$4:$G$21,4)</f>
        <v>#N/A</v>
      </c>
      <c r="CE417" s="146" t="e">
        <f>VLOOKUP($A417,[1]Peaks!$A$4:$G$21,5)</f>
        <v>#N/A</v>
      </c>
      <c r="CF417" s="146" t="e">
        <f>VLOOKUP($A417,[1]Peaks!$A$4:$G$21,6)</f>
        <v>#N/A</v>
      </c>
      <c r="CG417" s="146" t="e">
        <f>VLOOKUP($A417,[1]Peaks!$A$4:$G$21,7)</f>
        <v>#N/A</v>
      </c>
      <c r="CH417" s="146">
        <f t="shared" si="199"/>
        <v>0</v>
      </c>
      <c r="CI417" s="146">
        <f t="shared" si="200"/>
        <v>0</v>
      </c>
      <c r="CJ417" s="146">
        <f t="shared" si="201"/>
        <v>0</v>
      </c>
      <c r="CK417" s="146">
        <f t="shared" si="202"/>
        <v>0</v>
      </c>
      <c r="CL417" s="146">
        <f t="shared" si="203"/>
        <v>0</v>
      </c>
      <c r="CM417" s="146">
        <f t="shared" si="204"/>
        <v>0</v>
      </c>
      <c r="CN417" s="146">
        <f t="shared" si="205"/>
        <v>0</v>
      </c>
      <c r="CO417" s="146" t="e">
        <f t="shared" si="206"/>
        <v>#N/A</v>
      </c>
      <c r="CP417" s="146" t="e">
        <f t="shared" si="207"/>
        <v>#N/A</v>
      </c>
      <c r="CQ417" s="146" t="e">
        <f t="shared" si="208"/>
        <v>#N/A</v>
      </c>
      <c r="CR417" s="146" t="e">
        <f t="shared" si="209"/>
        <v>#N/A</v>
      </c>
      <c r="CS417" s="146" t="e">
        <f t="shared" si="210"/>
        <v>#N/A</v>
      </c>
      <c r="CT417" s="146" t="e">
        <f t="shared" si="211"/>
        <v>#N/A</v>
      </c>
      <c r="CU417" s="146">
        <f t="shared" si="212"/>
        <v>0</v>
      </c>
      <c r="CV417" s="146">
        <f t="shared" si="213"/>
        <v>0</v>
      </c>
      <c r="CW417" s="146">
        <f t="shared" si="214"/>
        <v>0</v>
      </c>
      <c r="CX417" s="146">
        <f t="shared" si="215"/>
        <v>0</v>
      </c>
      <c r="CY417" s="146">
        <f t="shared" si="216"/>
        <v>0</v>
      </c>
      <c r="CZ417" s="146">
        <f t="shared" si="217"/>
        <v>0</v>
      </c>
      <c r="DA417" s="146" t="e">
        <f t="shared" si="218"/>
        <v>#N/A</v>
      </c>
      <c r="DB417" s="146" t="e">
        <f t="shared" si="219"/>
        <v>#N/A</v>
      </c>
      <c r="DC417" s="146" t="e">
        <f t="shared" si="220"/>
        <v>#N/A</v>
      </c>
      <c r="DD417" s="146" t="e">
        <f t="shared" si="221"/>
        <v>#N/A</v>
      </c>
      <c r="DE417" s="146" t="e">
        <f t="shared" si="222"/>
        <v>#N/A</v>
      </c>
      <c r="DF417" s="146" t="e">
        <f t="shared" si="223"/>
        <v>#N/A</v>
      </c>
    </row>
    <row r="418" spans="2:110" x14ac:dyDescent="0.25">
      <c r="B418" s="142"/>
      <c r="G418" s="112"/>
      <c r="H418" s="112"/>
      <c r="I418" s="112"/>
      <c r="J418" s="112"/>
      <c r="K418" s="112"/>
      <c r="L418" s="112"/>
      <c r="M418" s="113"/>
      <c r="N418" s="113"/>
      <c r="O418" s="113"/>
      <c r="P418" s="113"/>
      <c r="Q418" s="113"/>
      <c r="R418" s="113"/>
      <c r="S418" s="114"/>
      <c r="T418" s="114"/>
      <c r="U418" s="114"/>
      <c r="V418" s="114"/>
      <c r="W418" s="114"/>
      <c r="X418" s="114"/>
      <c r="AR418" s="112" t="str">
        <f t="shared" si="169"/>
        <v/>
      </c>
      <c r="AS418" s="112" t="str">
        <f t="shared" si="170"/>
        <v/>
      </c>
      <c r="AU418" s="113" t="str">
        <f t="shared" si="171"/>
        <v/>
      </c>
      <c r="AV418" s="113" t="str">
        <f t="shared" si="172"/>
        <v/>
      </c>
      <c r="AX418" s="114" t="str">
        <f t="shared" si="173"/>
        <v/>
      </c>
      <c r="AY418" s="114" t="str">
        <f t="shared" si="174"/>
        <v/>
      </c>
      <c r="BA418" s="109" t="str">
        <f t="shared" si="175"/>
        <v/>
      </c>
      <c r="BB418" s="109" t="str">
        <f t="shared" si="176"/>
        <v/>
      </c>
      <c r="BD418" s="110" t="str">
        <f t="shared" si="177"/>
        <v/>
      </c>
      <c r="BE418" s="110" t="str">
        <f t="shared" si="178"/>
        <v/>
      </c>
      <c r="BG418" s="111" t="str">
        <f t="shared" si="179"/>
        <v/>
      </c>
      <c r="BH418" s="111" t="str">
        <f t="shared" si="180"/>
        <v/>
      </c>
      <c r="BJ418" s="144" t="str">
        <f t="shared" si="181"/>
        <v/>
      </c>
      <c r="BK418" s="113" t="str">
        <f t="shared" si="182"/>
        <v/>
      </c>
      <c r="BL418" s="114" t="str">
        <f t="shared" si="183"/>
        <v/>
      </c>
      <c r="BM418" s="109" t="str">
        <f t="shared" si="184"/>
        <v/>
      </c>
      <c r="BN418" s="110" t="str">
        <f t="shared" si="185"/>
        <v/>
      </c>
      <c r="BO418" s="145" t="str">
        <f t="shared" si="186"/>
        <v/>
      </c>
      <c r="BP418" s="115" t="str">
        <f t="shared" si="187"/>
        <v/>
      </c>
      <c r="BQ418" s="116" t="str">
        <f t="shared" si="188"/>
        <v/>
      </c>
      <c r="BR418" s="117" t="str">
        <f t="shared" si="189"/>
        <v/>
      </c>
      <c r="BS418" s="118" t="str">
        <f t="shared" si="190"/>
        <v/>
      </c>
      <c r="BT418" s="119" t="str">
        <f t="shared" si="191"/>
        <v/>
      </c>
      <c r="BU418" s="120" t="str">
        <f t="shared" si="192"/>
        <v/>
      </c>
      <c r="BV418" s="115" t="str">
        <f t="shared" si="193"/>
        <v/>
      </c>
      <c r="BW418" s="116" t="str">
        <f t="shared" si="194"/>
        <v/>
      </c>
      <c r="BX418" s="117" t="str">
        <f t="shared" si="195"/>
        <v/>
      </c>
      <c r="BY418" s="118" t="str">
        <f t="shared" si="196"/>
        <v/>
      </c>
      <c r="BZ418" s="119" t="str">
        <f t="shared" si="197"/>
        <v/>
      </c>
      <c r="CA418" s="120" t="str">
        <f t="shared" si="198"/>
        <v/>
      </c>
      <c r="CB418" s="146" t="e">
        <f>VLOOKUP($A418,[1]Peaks!$A$4:$G$21,2)</f>
        <v>#N/A</v>
      </c>
      <c r="CC418" s="146" t="e">
        <f>VLOOKUP($A418,[1]Peaks!$A$4:$G$21,3)</f>
        <v>#N/A</v>
      </c>
      <c r="CD418" s="146" t="e">
        <f>VLOOKUP($A418,[1]Peaks!$A$4:$G$21,4)</f>
        <v>#N/A</v>
      </c>
      <c r="CE418" s="146" t="e">
        <f>VLOOKUP($A418,[1]Peaks!$A$4:$G$21,5)</f>
        <v>#N/A</v>
      </c>
      <c r="CF418" s="146" t="e">
        <f>VLOOKUP($A418,[1]Peaks!$A$4:$G$21,6)</f>
        <v>#N/A</v>
      </c>
      <c r="CG418" s="146" t="e">
        <f>VLOOKUP($A418,[1]Peaks!$A$4:$G$21,7)</f>
        <v>#N/A</v>
      </c>
      <c r="CH418" s="146">
        <f t="shared" si="199"/>
        <v>0</v>
      </c>
      <c r="CI418" s="146">
        <f t="shared" si="200"/>
        <v>0</v>
      </c>
      <c r="CJ418" s="146">
        <f t="shared" si="201"/>
        <v>0</v>
      </c>
      <c r="CK418" s="146">
        <f t="shared" si="202"/>
        <v>0</v>
      </c>
      <c r="CL418" s="146">
        <f t="shared" si="203"/>
        <v>0</v>
      </c>
      <c r="CM418" s="146">
        <f t="shared" si="204"/>
        <v>0</v>
      </c>
      <c r="CN418" s="146">
        <f t="shared" si="205"/>
        <v>0</v>
      </c>
      <c r="CO418" s="146" t="e">
        <f t="shared" si="206"/>
        <v>#N/A</v>
      </c>
      <c r="CP418" s="146" t="e">
        <f t="shared" si="207"/>
        <v>#N/A</v>
      </c>
      <c r="CQ418" s="146" t="e">
        <f t="shared" si="208"/>
        <v>#N/A</v>
      </c>
      <c r="CR418" s="146" t="e">
        <f t="shared" si="209"/>
        <v>#N/A</v>
      </c>
      <c r="CS418" s="146" t="e">
        <f t="shared" si="210"/>
        <v>#N/A</v>
      </c>
      <c r="CT418" s="146" t="e">
        <f t="shared" si="211"/>
        <v>#N/A</v>
      </c>
      <c r="CU418" s="146">
        <f t="shared" si="212"/>
        <v>0</v>
      </c>
      <c r="CV418" s="146">
        <f t="shared" si="213"/>
        <v>0</v>
      </c>
      <c r="CW418" s="146">
        <f t="shared" si="214"/>
        <v>0</v>
      </c>
      <c r="CX418" s="146">
        <f t="shared" si="215"/>
        <v>0</v>
      </c>
      <c r="CY418" s="146">
        <f t="shared" si="216"/>
        <v>0</v>
      </c>
      <c r="CZ418" s="146">
        <f t="shared" si="217"/>
        <v>0</v>
      </c>
      <c r="DA418" s="146" t="e">
        <f t="shared" si="218"/>
        <v>#N/A</v>
      </c>
      <c r="DB418" s="146" t="e">
        <f t="shared" si="219"/>
        <v>#N/A</v>
      </c>
      <c r="DC418" s="146" t="e">
        <f t="shared" si="220"/>
        <v>#N/A</v>
      </c>
      <c r="DD418" s="146" t="e">
        <f t="shared" si="221"/>
        <v>#N/A</v>
      </c>
      <c r="DE418" s="146" t="e">
        <f t="shared" si="222"/>
        <v>#N/A</v>
      </c>
      <c r="DF418" s="146" t="e">
        <f t="shared" si="223"/>
        <v>#N/A</v>
      </c>
    </row>
    <row r="419" spans="2:110" x14ac:dyDescent="0.25">
      <c r="B419" s="142"/>
      <c r="G419" s="112"/>
      <c r="H419" s="112"/>
      <c r="I419" s="112"/>
      <c r="J419" s="112"/>
      <c r="K419" s="112"/>
      <c r="L419" s="112"/>
      <c r="M419" s="113"/>
      <c r="N419" s="113"/>
      <c r="O419" s="113"/>
      <c r="P419" s="113"/>
      <c r="Q419" s="113"/>
      <c r="R419" s="113"/>
      <c r="S419" s="114"/>
      <c r="T419" s="114"/>
      <c r="U419" s="114"/>
      <c r="V419" s="114"/>
      <c r="W419" s="114"/>
      <c r="X419" s="114"/>
      <c r="AR419" s="112" t="str">
        <f t="shared" si="169"/>
        <v/>
      </c>
      <c r="AS419" s="112" t="str">
        <f t="shared" si="170"/>
        <v/>
      </c>
      <c r="AU419" s="113" t="str">
        <f t="shared" si="171"/>
        <v/>
      </c>
      <c r="AV419" s="113" t="str">
        <f t="shared" si="172"/>
        <v/>
      </c>
      <c r="AX419" s="114" t="str">
        <f t="shared" si="173"/>
        <v/>
      </c>
      <c r="AY419" s="114" t="str">
        <f t="shared" si="174"/>
        <v/>
      </c>
      <c r="BA419" s="109" t="str">
        <f t="shared" si="175"/>
        <v/>
      </c>
      <c r="BB419" s="109" t="str">
        <f t="shared" si="176"/>
        <v/>
      </c>
      <c r="BD419" s="110" t="str">
        <f t="shared" si="177"/>
        <v/>
      </c>
      <c r="BE419" s="110" t="str">
        <f t="shared" si="178"/>
        <v/>
      </c>
      <c r="BG419" s="111" t="str">
        <f t="shared" si="179"/>
        <v/>
      </c>
      <c r="BH419" s="111" t="str">
        <f t="shared" si="180"/>
        <v/>
      </c>
      <c r="BJ419" s="144" t="str">
        <f t="shared" si="181"/>
        <v/>
      </c>
      <c r="BK419" s="113" t="str">
        <f t="shared" si="182"/>
        <v/>
      </c>
      <c r="BL419" s="114" t="str">
        <f t="shared" si="183"/>
        <v/>
      </c>
      <c r="BM419" s="109" t="str">
        <f t="shared" si="184"/>
        <v/>
      </c>
      <c r="BN419" s="110" t="str">
        <f t="shared" si="185"/>
        <v/>
      </c>
      <c r="BO419" s="145" t="str">
        <f t="shared" si="186"/>
        <v/>
      </c>
      <c r="BP419" s="115" t="str">
        <f t="shared" si="187"/>
        <v/>
      </c>
      <c r="BQ419" s="116" t="str">
        <f t="shared" si="188"/>
        <v/>
      </c>
      <c r="BR419" s="117" t="str">
        <f t="shared" si="189"/>
        <v/>
      </c>
      <c r="BS419" s="118" t="str">
        <f t="shared" si="190"/>
        <v/>
      </c>
      <c r="BT419" s="119" t="str">
        <f t="shared" si="191"/>
        <v/>
      </c>
      <c r="BU419" s="120" t="str">
        <f t="shared" si="192"/>
        <v/>
      </c>
      <c r="BV419" s="115" t="str">
        <f t="shared" si="193"/>
        <v/>
      </c>
      <c r="BW419" s="116" t="str">
        <f t="shared" si="194"/>
        <v/>
      </c>
      <c r="BX419" s="117" t="str">
        <f t="shared" si="195"/>
        <v/>
      </c>
      <c r="BY419" s="118" t="str">
        <f t="shared" si="196"/>
        <v/>
      </c>
      <c r="BZ419" s="119" t="str">
        <f t="shared" si="197"/>
        <v/>
      </c>
      <c r="CA419" s="120" t="str">
        <f t="shared" si="198"/>
        <v/>
      </c>
      <c r="CB419" s="146" t="e">
        <f>VLOOKUP($A419,[1]Peaks!$A$4:$G$21,2)</f>
        <v>#N/A</v>
      </c>
      <c r="CC419" s="146" t="e">
        <f>VLOOKUP($A419,[1]Peaks!$A$4:$G$21,3)</f>
        <v>#N/A</v>
      </c>
      <c r="CD419" s="146" t="e">
        <f>VLOOKUP($A419,[1]Peaks!$A$4:$G$21,4)</f>
        <v>#N/A</v>
      </c>
      <c r="CE419" s="146" t="e">
        <f>VLOOKUP($A419,[1]Peaks!$A$4:$G$21,5)</f>
        <v>#N/A</v>
      </c>
      <c r="CF419" s="146" t="e">
        <f>VLOOKUP($A419,[1]Peaks!$A$4:$G$21,6)</f>
        <v>#N/A</v>
      </c>
      <c r="CG419" s="146" t="e">
        <f>VLOOKUP($A419,[1]Peaks!$A$4:$G$21,7)</f>
        <v>#N/A</v>
      </c>
      <c r="CH419" s="146">
        <f t="shared" si="199"/>
        <v>0</v>
      </c>
      <c r="CI419" s="146">
        <f t="shared" si="200"/>
        <v>0</v>
      </c>
      <c r="CJ419" s="146">
        <f t="shared" si="201"/>
        <v>0</v>
      </c>
      <c r="CK419" s="146">
        <f t="shared" si="202"/>
        <v>0</v>
      </c>
      <c r="CL419" s="146">
        <f t="shared" si="203"/>
        <v>0</v>
      </c>
      <c r="CM419" s="146">
        <f t="shared" si="204"/>
        <v>0</v>
      </c>
      <c r="CN419" s="146">
        <f t="shared" si="205"/>
        <v>0</v>
      </c>
      <c r="CO419" s="146" t="e">
        <f t="shared" si="206"/>
        <v>#N/A</v>
      </c>
      <c r="CP419" s="146" t="e">
        <f t="shared" si="207"/>
        <v>#N/A</v>
      </c>
      <c r="CQ419" s="146" t="e">
        <f t="shared" si="208"/>
        <v>#N/A</v>
      </c>
      <c r="CR419" s="146" t="e">
        <f t="shared" si="209"/>
        <v>#N/A</v>
      </c>
      <c r="CS419" s="146" t="e">
        <f t="shared" si="210"/>
        <v>#N/A</v>
      </c>
      <c r="CT419" s="146" t="e">
        <f t="shared" si="211"/>
        <v>#N/A</v>
      </c>
      <c r="CU419" s="146">
        <f t="shared" si="212"/>
        <v>0</v>
      </c>
      <c r="CV419" s="146">
        <f t="shared" si="213"/>
        <v>0</v>
      </c>
      <c r="CW419" s="146">
        <f t="shared" si="214"/>
        <v>0</v>
      </c>
      <c r="CX419" s="146">
        <f t="shared" si="215"/>
        <v>0</v>
      </c>
      <c r="CY419" s="146">
        <f t="shared" si="216"/>
        <v>0</v>
      </c>
      <c r="CZ419" s="146">
        <f t="shared" si="217"/>
        <v>0</v>
      </c>
      <c r="DA419" s="146" t="e">
        <f t="shared" si="218"/>
        <v>#N/A</v>
      </c>
      <c r="DB419" s="146" t="e">
        <f t="shared" si="219"/>
        <v>#N/A</v>
      </c>
      <c r="DC419" s="146" t="e">
        <f t="shared" si="220"/>
        <v>#N/A</v>
      </c>
      <c r="DD419" s="146" t="e">
        <f t="shared" si="221"/>
        <v>#N/A</v>
      </c>
      <c r="DE419" s="146" t="e">
        <f t="shared" si="222"/>
        <v>#N/A</v>
      </c>
      <c r="DF419" s="146" t="e">
        <f t="shared" si="223"/>
        <v>#N/A</v>
      </c>
    </row>
    <row r="420" spans="2:110" x14ac:dyDescent="0.25">
      <c r="B420" s="142"/>
      <c r="G420" s="112"/>
      <c r="H420" s="112"/>
      <c r="I420" s="112"/>
      <c r="J420" s="112"/>
      <c r="K420" s="112"/>
      <c r="L420" s="112"/>
      <c r="M420" s="113"/>
      <c r="N420" s="113"/>
      <c r="O420" s="113"/>
      <c r="P420" s="113"/>
      <c r="Q420" s="113"/>
      <c r="R420" s="113"/>
      <c r="S420" s="114"/>
      <c r="T420" s="114"/>
      <c r="U420" s="114"/>
      <c r="V420" s="114"/>
      <c r="W420" s="114"/>
      <c r="X420" s="114"/>
      <c r="AR420" s="112" t="str">
        <f t="shared" si="169"/>
        <v/>
      </c>
      <c r="AS420" s="112" t="str">
        <f t="shared" si="170"/>
        <v/>
      </c>
      <c r="AU420" s="113" t="str">
        <f t="shared" si="171"/>
        <v/>
      </c>
      <c r="AV420" s="113" t="str">
        <f t="shared" si="172"/>
        <v/>
      </c>
      <c r="AX420" s="114" t="str">
        <f t="shared" si="173"/>
        <v/>
      </c>
      <c r="AY420" s="114" t="str">
        <f t="shared" si="174"/>
        <v/>
      </c>
      <c r="BA420" s="109" t="str">
        <f t="shared" si="175"/>
        <v/>
      </c>
      <c r="BB420" s="109" t="str">
        <f t="shared" si="176"/>
        <v/>
      </c>
      <c r="BD420" s="110" t="str">
        <f t="shared" si="177"/>
        <v/>
      </c>
      <c r="BE420" s="110" t="str">
        <f t="shared" si="178"/>
        <v/>
      </c>
      <c r="BG420" s="111" t="str">
        <f t="shared" si="179"/>
        <v/>
      </c>
      <c r="BH420" s="111" t="str">
        <f t="shared" si="180"/>
        <v/>
      </c>
      <c r="BJ420" s="144" t="str">
        <f t="shared" si="181"/>
        <v/>
      </c>
      <c r="BK420" s="113" t="str">
        <f t="shared" si="182"/>
        <v/>
      </c>
      <c r="BL420" s="114" t="str">
        <f t="shared" si="183"/>
        <v/>
      </c>
      <c r="BM420" s="109" t="str">
        <f t="shared" si="184"/>
        <v/>
      </c>
      <c r="BN420" s="110" t="str">
        <f t="shared" si="185"/>
        <v/>
      </c>
      <c r="BO420" s="145" t="str">
        <f t="shared" si="186"/>
        <v/>
      </c>
      <c r="BP420" s="115" t="str">
        <f t="shared" si="187"/>
        <v/>
      </c>
      <c r="BQ420" s="116" t="str">
        <f t="shared" si="188"/>
        <v/>
      </c>
      <c r="BR420" s="117" t="str">
        <f t="shared" si="189"/>
        <v/>
      </c>
      <c r="BS420" s="118" t="str">
        <f t="shared" si="190"/>
        <v/>
      </c>
      <c r="BT420" s="119" t="str">
        <f t="shared" si="191"/>
        <v/>
      </c>
      <c r="BU420" s="120" t="str">
        <f t="shared" si="192"/>
        <v/>
      </c>
      <c r="BV420" s="115" t="str">
        <f t="shared" si="193"/>
        <v/>
      </c>
      <c r="BW420" s="116" t="str">
        <f t="shared" si="194"/>
        <v/>
      </c>
      <c r="BX420" s="117" t="str">
        <f t="shared" si="195"/>
        <v/>
      </c>
      <c r="BY420" s="118" t="str">
        <f t="shared" si="196"/>
        <v/>
      </c>
      <c r="BZ420" s="119" t="str">
        <f t="shared" si="197"/>
        <v/>
      </c>
      <c r="CA420" s="120" t="str">
        <f t="shared" si="198"/>
        <v/>
      </c>
      <c r="CB420" s="146" t="e">
        <f>VLOOKUP($A420,[1]Peaks!$A$4:$G$21,2)</f>
        <v>#N/A</v>
      </c>
      <c r="CC420" s="146" t="e">
        <f>VLOOKUP($A420,[1]Peaks!$A$4:$G$21,3)</f>
        <v>#N/A</v>
      </c>
      <c r="CD420" s="146" t="e">
        <f>VLOOKUP($A420,[1]Peaks!$A$4:$G$21,4)</f>
        <v>#N/A</v>
      </c>
      <c r="CE420" s="146" t="e">
        <f>VLOOKUP($A420,[1]Peaks!$A$4:$G$21,5)</f>
        <v>#N/A</v>
      </c>
      <c r="CF420" s="146" t="e">
        <f>VLOOKUP($A420,[1]Peaks!$A$4:$G$21,6)</f>
        <v>#N/A</v>
      </c>
      <c r="CG420" s="146" t="e">
        <f>VLOOKUP($A420,[1]Peaks!$A$4:$G$21,7)</f>
        <v>#N/A</v>
      </c>
      <c r="CH420" s="146">
        <f t="shared" si="199"/>
        <v>0</v>
      </c>
      <c r="CI420" s="146">
        <f t="shared" si="200"/>
        <v>0</v>
      </c>
      <c r="CJ420" s="146">
        <f t="shared" si="201"/>
        <v>0</v>
      </c>
      <c r="CK420" s="146">
        <f t="shared" si="202"/>
        <v>0</v>
      </c>
      <c r="CL420" s="146">
        <f t="shared" si="203"/>
        <v>0</v>
      </c>
      <c r="CM420" s="146">
        <f t="shared" si="204"/>
        <v>0</v>
      </c>
      <c r="CN420" s="146">
        <f t="shared" si="205"/>
        <v>0</v>
      </c>
      <c r="CO420" s="146" t="e">
        <f t="shared" si="206"/>
        <v>#N/A</v>
      </c>
      <c r="CP420" s="146" t="e">
        <f t="shared" si="207"/>
        <v>#N/A</v>
      </c>
      <c r="CQ420" s="146" t="e">
        <f t="shared" si="208"/>
        <v>#N/A</v>
      </c>
      <c r="CR420" s="146" t="e">
        <f t="shared" si="209"/>
        <v>#N/A</v>
      </c>
      <c r="CS420" s="146" t="e">
        <f t="shared" si="210"/>
        <v>#N/A</v>
      </c>
      <c r="CT420" s="146" t="e">
        <f t="shared" si="211"/>
        <v>#N/A</v>
      </c>
      <c r="CU420" s="146">
        <f t="shared" si="212"/>
        <v>0</v>
      </c>
      <c r="CV420" s="146">
        <f t="shared" si="213"/>
        <v>0</v>
      </c>
      <c r="CW420" s="146">
        <f t="shared" si="214"/>
        <v>0</v>
      </c>
      <c r="CX420" s="146">
        <f t="shared" si="215"/>
        <v>0</v>
      </c>
      <c r="CY420" s="146">
        <f t="shared" si="216"/>
        <v>0</v>
      </c>
      <c r="CZ420" s="146">
        <f t="shared" si="217"/>
        <v>0</v>
      </c>
      <c r="DA420" s="146" t="e">
        <f t="shared" si="218"/>
        <v>#N/A</v>
      </c>
      <c r="DB420" s="146" t="e">
        <f t="shared" si="219"/>
        <v>#N/A</v>
      </c>
      <c r="DC420" s="146" t="e">
        <f t="shared" si="220"/>
        <v>#N/A</v>
      </c>
      <c r="DD420" s="146" t="e">
        <f t="shared" si="221"/>
        <v>#N/A</v>
      </c>
      <c r="DE420" s="146" t="e">
        <f t="shared" si="222"/>
        <v>#N/A</v>
      </c>
      <c r="DF420" s="146" t="e">
        <f t="shared" si="223"/>
        <v>#N/A</v>
      </c>
    </row>
    <row r="421" spans="2:110" x14ac:dyDescent="0.25">
      <c r="B421" s="142"/>
      <c r="G421" s="112"/>
      <c r="H421" s="112"/>
      <c r="I421" s="112"/>
      <c r="J421" s="112"/>
      <c r="K421" s="112"/>
      <c r="L421" s="112"/>
      <c r="M421" s="113"/>
      <c r="N421" s="113"/>
      <c r="O421" s="113"/>
      <c r="P421" s="113"/>
      <c r="Q421" s="113"/>
      <c r="R421" s="113"/>
      <c r="S421" s="114"/>
      <c r="T421" s="114"/>
      <c r="U421" s="114"/>
      <c r="V421" s="114"/>
      <c r="W421" s="114"/>
      <c r="X421" s="114"/>
      <c r="AR421" s="112" t="str">
        <f t="shared" si="169"/>
        <v/>
      </c>
      <c r="AS421" s="112" t="str">
        <f t="shared" si="170"/>
        <v/>
      </c>
      <c r="AU421" s="113" t="str">
        <f t="shared" si="171"/>
        <v/>
      </c>
      <c r="AV421" s="113" t="str">
        <f t="shared" si="172"/>
        <v/>
      </c>
      <c r="AX421" s="114" t="str">
        <f t="shared" si="173"/>
        <v/>
      </c>
      <c r="AY421" s="114" t="str">
        <f t="shared" si="174"/>
        <v/>
      </c>
      <c r="BA421" s="109" t="str">
        <f t="shared" si="175"/>
        <v/>
      </c>
      <c r="BB421" s="109" t="str">
        <f t="shared" si="176"/>
        <v/>
      </c>
      <c r="BD421" s="110" t="str">
        <f t="shared" si="177"/>
        <v/>
      </c>
      <c r="BE421" s="110" t="str">
        <f t="shared" si="178"/>
        <v/>
      </c>
      <c r="BG421" s="111" t="str">
        <f t="shared" si="179"/>
        <v/>
      </c>
      <c r="BH421" s="111" t="str">
        <f t="shared" si="180"/>
        <v/>
      </c>
      <c r="BJ421" s="144" t="str">
        <f t="shared" si="181"/>
        <v/>
      </c>
      <c r="BK421" s="113" t="str">
        <f t="shared" si="182"/>
        <v/>
      </c>
      <c r="BL421" s="114" t="str">
        <f t="shared" si="183"/>
        <v/>
      </c>
      <c r="BM421" s="109" t="str">
        <f t="shared" si="184"/>
        <v/>
      </c>
      <c r="BN421" s="110" t="str">
        <f t="shared" si="185"/>
        <v/>
      </c>
      <c r="BO421" s="145" t="str">
        <f t="shared" si="186"/>
        <v/>
      </c>
      <c r="BP421" s="115" t="str">
        <f t="shared" si="187"/>
        <v/>
      </c>
      <c r="BQ421" s="116" t="str">
        <f t="shared" si="188"/>
        <v/>
      </c>
      <c r="BR421" s="117" t="str">
        <f t="shared" si="189"/>
        <v/>
      </c>
      <c r="BS421" s="118" t="str">
        <f t="shared" si="190"/>
        <v/>
      </c>
      <c r="BT421" s="119" t="str">
        <f t="shared" si="191"/>
        <v/>
      </c>
      <c r="BU421" s="120" t="str">
        <f t="shared" si="192"/>
        <v/>
      </c>
      <c r="BV421" s="115" t="str">
        <f t="shared" si="193"/>
        <v/>
      </c>
      <c r="BW421" s="116" t="str">
        <f t="shared" si="194"/>
        <v/>
      </c>
      <c r="BX421" s="117" t="str">
        <f t="shared" si="195"/>
        <v/>
      </c>
      <c r="BY421" s="118" t="str">
        <f t="shared" si="196"/>
        <v/>
      </c>
      <c r="BZ421" s="119" t="str">
        <f t="shared" si="197"/>
        <v/>
      </c>
      <c r="CA421" s="120" t="str">
        <f t="shared" si="198"/>
        <v/>
      </c>
      <c r="CB421" s="146" t="e">
        <f>VLOOKUP($A421,[1]Peaks!$A$4:$G$21,2)</f>
        <v>#N/A</v>
      </c>
      <c r="CC421" s="146" t="e">
        <f>VLOOKUP($A421,[1]Peaks!$A$4:$G$21,3)</f>
        <v>#N/A</v>
      </c>
      <c r="CD421" s="146" t="e">
        <f>VLOOKUP($A421,[1]Peaks!$A$4:$G$21,4)</f>
        <v>#N/A</v>
      </c>
      <c r="CE421" s="146" t="e">
        <f>VLOOKUP($A421,[1]Peaks!$A$4:$G$21,5)</f>
        <v>#N/A</v>
      </c>
      <c r="CF421" s="146" t="e">
        <f>VLOOKUP($A421,[1]Peaks!$A$4:$G$21,6)</f>
        <v>#N/A</v>
      </c>
      <c r="CG421" s="146" t="e">
        <f>VLOOKUP($A421,[1]Peaks!$A$4:$G$21,7)</f>
        <v>#N/A</v>
      </c>
      <c r="CH421" s="146">
        <f t="shared" si="199"/>
        <v>0</v>
      </c>
      <c r="CI421" s="146">
        <f t="shared" si="200"/>
        <v>0</v>
      </c>
      <c r="CJ421" s="146">
        <f t="shared" si="201"/>
        <v>0</v>
      </c>
      <c r="CK421" s="146">
        <f t="shared" si="202"/>
        <v>0</v>
      </c>
      <c r="CL421" s="146">
        <f t="shared" si="203"/>
        <v>0</v>
      </c>
      <c r="CM421" s="146">
        <f t="shared" si="204"/>
        <v>0</v>
      </c>
      <c r="CN421" s="146">
        <f t="shared" si="205"/>
        <v>0</v>
      </c>
      <c r="CO421" s="146" t="e">
        <f t="shared" si="206"/>
        <v>#N/A</v>
      </c>
      <c r="CP421" s="146" t="e">
        <f t="shared" si="207"/>
        <v>#N/A</v>
      </c>
      <c r="CQ421" s="146" t="e">
        <f t="shared" si="208"/>
        <v>#N/A</v>
      </c>
      <c r="CR421" s="146" t="e">
        <f t="shared" si="209"/>
        <v>#N/A</v>
      </c>
      <c r="CS421" s="146" t="e">
        <f t="shared" si="210"/>
        <v>#N/A</v>
      </c>
      <c r="CT421" s="146" t="e">
        <f t="shared" si="211"/>
        <v>#N/A</v>
      </c>
      <c r="CU421" s="146">
        <f t="shared" si="212"/>
        <v>0</v>
      </c>
      <c r="CV421" s="146">
        <f t="shared" si="213"/>
        <v>0</v>
      </c>
      <c r="CW421" s="146">
        <f t="shared" si="214"/>
        <v>0</v>
      </c>
      <c r="CX421" s="146">
        <f t="shared" si="215"/>
        <v>0</v>
      </c>
      <c r="CY421" s="146">
        <f t="shared" si="216"/>
        <v>0</v>
      </c>
      <c r="CZ421" s="146">
        <f t="shared" si="217"/>
        <v>0</v>
      </c>
      <c r="DA421" s="146" t="e">
        <f t="shared" si="218"/>
        <v>#N/A</v>
      </c>
      <c r="DB421" s="146" t="e">
        <f t="shared" si="219"/>
        <v>#N/A</v>
      </c>
      <c r="DC421" s="146" t="e">
        <f t="shared" si="220"/>
        <v>#N/A</v>
      </c>
      <c r="DD421" s="146" t="e">
        <f t="shared" si="221"/>
        <v>#N/A</v>
      </c>
      <c r="DE421" s="146" t="e">
        <f t="shared" si="222"/>
        <v>#N/A</v>
      </c>
      <c r="DF421" s="146" t="e">
        <f t="shared" si="223"/>
        <v>#N/A</v>
      </c>
    </row>
    <row r="422" spans="2:110" x14ac:dyDescent="0.25">
      <c r="B422" s="142"/>
      <c r="G422" s="112"/>
      <c r="H422" s="112"/>
      <c r="I422" s="112"/>
      <c r="J422" s="112"/>
      <c r="K422" s="112"/>
      <c r="L422" s="112"/>
      <c r="M422" s="113"/>
      <c r="N422" s="113"/>
      <c r="O422" s="113"/>
      <c r="P422" s="113"/>
      <c r="Q422" s="113"/>
      <c r="R422" s="113"/>
      <c r="S422" s="114"/>
      <c r="T422" s="114"/>
      <c r="U422" s="114"/>
      <c r="V422" s="114"/>
      <c r="W422" s="114"/>
      <c r="X422" s="114"/>
      <c r="AR422" s="112" t="str">
        <f t="shared" si="169"/>
        <v/>
      </c>
      <c r="AS422" s="112" t="str">
        <f t="shared" si="170"/>
        <v/>
      </c>
      <c r="AU422" s="113" t="str">
        <f t="shared" si="171"/>
        <v/>
      </c>
      <c r="AV422" s="113" t="str">
        <f t="shared" si="172"/>
        <v/>
      </c>
      <c r="AX422" s="114" t="str">
        <f t="shared" si="173"/>
        <v/>
      </c>
      <c r="AY422" s="114" t="str">
        <f t="shared" si="174"/>
        <v/>
      </c>
      <c r="BA422" s="109" t="str">
        <f t="shared" si="175"/>
        <v/>
      </c>
      <c r="BB422" s="109" t="str">
        <f t="shared" si="176"/>
        <v/>
      </c>
      <c r="BD422" s="110" t="str">
        <f t="shared" si="177"/>
        <v/>
      </c>
      <c r="BE422" s="110" t="str">
        <f t="shared" si="178"/>
        <v/>
      </c>
      <c r="BG422" s="111" t="str">
        <f t="shared" si="179"/>
        <v/>
      </c>
      <c r="BH422" s="111" t="str">
        <f t="shared" si="180"/>
        <v/>
      </c>
      <c r="BJ422" s="144" t="str">
        <f t="shared" si="181"/>
        <v/>
      </c>
      <c r="BK422" s="113" t="str">
        <f t="shared" si="182"/>
        <v/>
      </c>
      <c r="BL422" s="114" t="str">
        <f t="shared" si="183"/>
        <v/>
      </c>
      <c r="BM422" s="109" t="str">
        <f t="shared" si="184"/>
        <v/>
      </c>
      <c r="BN422" s="110" t="str">
        <f t="shared" si="185"/>
        <v/>
      </c>
      <c r="BO422" s="145" t="str">
        <f t="shared" si="186"/>
        <v/>
      </c>
      <c r="BP422" s="115" t="str">
        <f t="shared" si="187"/>
        <v/>
      </c>
      <c r="BQ422" s="116" t="str">
        <f t="shared" si="188"/>
        <v/>
      </c>
      <c r="BR422" s="117" t="str">
        <f t="shared" si="189"/>
        <v/>
      </c>
      <c r="BS422" s="118" t="str">
        <f t="shared" si="190"/>
        <v/>
      </c>
      <c r="BT422" s="119" t="str">
        <f t="shared" si="191"/>
        <v/>
      </c>
      <c r="BU422" s="120" t="str">
        <f t="shared" si="192"/>
        <v/>
      </c>
      <c r="BV422" s="115" t="str">
        <f t="shared" si="193"/>
        <v/>
      </c>
      <c r="BW422" s="116" t="str">
        <f t="shared" si="194"/>
        <v/>
      </c>
      <c r="BX422" s="117" t="str">
        <f t="shared" si="195"/>
        <v/>
      </c>
      <c r="BY422" s="118" t="str">
        <f t="shared" si="196"/>
        <v/>
      </c>
      <c r="BZ422" s="119" t="str">
        <f t="shared" si="197"/>
        <v/>
      </c>
      <c r="CA422" s="120" t="str">
        <f t="shared" si="198"/>
        <v/>
      </c>
      <c r="CB422" s="146" t="e">
        <f>VLOOKUP($A422,[1]Peaks!$A$4:$G$21,2)</f>
        <v>#N/A</v>
      </c>
      <c r="CC422" s="146" t="e">
        <f>VLOOKUP($A422,[1]Peaks!$A$4:$G$21,3)</f>
        <v>#N/A</v>
      </c>
      <c r="CD422" s="146" t="e">
        <f>VLOOKUP($A422,[1]Peaks!$A$4:$G$21,4)</f>
        <v>#N/A</v>
      </c>
      <c r="CE422" s="146" t="e">
        <f>VLOOKUP($A422,[1]Peaks!$A$4:$G$21,5)</f>
        <v>#N/A</v>
      </c>
      <c r="CF422" s="146" t="e">
        <f>VLOOKUP($A422,[1]Peaks!$A$4:$G$21,6)</f>
        <v>#N/A</v>
      </c>
      <c r="CG422" s="146" t="e">
        <f>VLOOKUP($A422,[1]Peaks!$A$4:$G$21,7)</f>
        <v>#N/A</v>
      </c>
      <c r="CH422" s="146">
        <f t="shared" si="199"/>
        <v>0</v>
      </c>
      <c r="CI422" s="146">
        <f t="shared" si="200"/>
        <v>0</v>
      </c>
      <c r="CJ422" s="146">
        <f t="shared" si="201"/>
        <v>0</v>
      </c>
      <c r="CK422" s="146">
        <f t="shared" si="202"/>
        <v>0</v>
      </c>
      <c r="CL422" s="146">
        <f t="shared" si="203"/>
        <v>0</v>
      </c>
      <c r="CM422" s="146">
        <f t="shared" si="204"/>
        <v>0</v>
      </c>
      <c r="CN422" s="146">
        <f t="shared" si="205"/>
        <v>0</v>
      </c>
      <c r="CO422" s="146" t="e">
        <f t="shared" si="206"/>
        <v>#N/A</v>
      </c>
      <c r="CP422" s="146" t="e">
        <f t="shared" si="207"/>
        <v>#N/A</v>
      </c>
      <c r="CQ422" s="146" t="e">
        <f t="shared" si="208"/>
        <v>#N/A</v>
      </c>
      <c r="CR422" s="146" t="e">
        <f t="shared" si="209"/>
        <v>#N/A</v>
      </c>
      <c r="CS422" s="146" t="e">
        <f t="shared" si="210"/>
        <v>#N/A</v>
      </c>
      <c r="CT422" s="146" t="e">
        <f t="shared" si="211"/>
        <v>#N/A</v>
      </c>
      <c r="CU422" s="146">
        <f t="shared" si="212"/>
        <v>0</v>
      </c>
      <c r="CV422" s="146">
        <f t="shared" si="213"/>
        <v>0</v>
      </c>
      <c r="CW422" s="146">
        <f t="shared" si="214"/>
        <v>0</v>
      </c>
      <c r="CX422" s="146">
        <f t="shared" si="215"/>
        <v>0</v>
      </c>
      <c r="CY422" s="146">
        <f t="shared" si="216"/>
        <v>0</v>
      </c>
      <c r="CZ422" s="146">
        <f t="shared" si="217"/>
        <v>0</v>
      </c>
      <c r="DA422" s="146" t="e">
        <f t="shared" si="218"/>
        <v>#N/A</v>
      </c>
      <c r="DB422" s="146" t="e">
        <f t="shared" si="219"/>
        <v>#N/A</v>
      </c>
      <c r="DC422" s="146" t="e">
        <f t="shared" si="220"/>
        <v>#N/A</v>
      </c>
      <c r="DD422" s="146" t="e">
        <f t="shared" si="221"/>
        <v>#N/A</v>
      </c>
      <c r="DE422" s="146" t="e">
        <f t="shared" si="222"/>
        <v>#N/A</v>
      </c>
      <c r="DF422" s="146" t="e">
        <f t="shared" si="223"/>
        <v>#N/A</v>
      </c>
    </row>
    <row r="423" spans="2:110" x14ac:dyDescent="0.25">
      <c r="B423" s="142"/>
      <c r="G423" s="112"/>
      <c r="H423" s="112"/>
      <c r="I423" s="112"/>
      <c r="J423" s="112"/>
      <c r="K423" s="112"/>
      <c r="L423" s="112"/>
      <c r="M423" s="113"/>
      <c r="N423" s="113"/>
      <c r="O423" s="113"/>
      <c r="P423" s="113"/>
      <c r="Q423" s="113"/>
      <c r="R423" s="113"/>
      <c r="S423" s="114"/>
      <c r="T423" s="114"/>
      <c r="U423" s="114"/>
      <c r="V423" s="114"/>
      <c r="W423" s="114"/>
      <c r="X423" s="114"/>
      <c r="AR423" s="112" t="str">
        <f t="shared" si="169"/>
        <v/>
      </c>
      <c r="AS423" s="112" t="str">
        <f t="shared" si="170"/>
        <v/>
      </c>
      <c r="AU423" s="113" t="str">
        <f t="shared" si="171"/>
        <v/>
      </c>
      <c r="AV423" s="113" t="str">
        <f t="shared" si="172"/>
        <v/>
      </c>
      <c r="AX423" s="114" t="str">
        <f t="shared" si="173"/>
        <v/>
      </c>
      <c r="AY423" s="114" t="str">
        <f t="shared" si="174"/>
        <v/>
      </c>
      <c r="BA423" s="109" t="str">
        <f t="shared" si="175"/>
        <v/>
      </c>
      <c r="BB423" s="109" t="str">
        <f t="shared" si="176"/>
        <v/>
      </c>
      <c r="BD423" s="110" t="str">
        <f t="shared" si="177"/>
        <v/>
      </c>
      <c r="BE423" s="110" t="str">
        <f t="shared" si="178"/>
        <v/>
      </c>
      <c r="BG423" s="111" t="str">
        <f t="shared" si="179"/>
        <v/>
      </c>
      <c r="BH423" s="111" t="str">
        <f t="shared" si="180"/>
        <v/>
      </c>
      <c r="BJ423" s="144" t="str">
        <f t="shared" si="181"/>
        <v/>
      </c>
      <c r="BK423" s="113" t="str">
        <f t="shared" si="182"/>
        <v/>
      </c>
      <c r="BL423" s="114" t="str">
        <f t="shared" si="183"/>
        <v/>
      </c>
      <c r="BM423" s="109" t="str">
        <f t="shared" si="184"/>
        <v/>
      </c>
      <c r="BN423" s="110" t="str">
        <f t="shared" si="185"/>
        <v/>
      </c>
      <c r="BO423" s="145" t="str">
        <f t="shared" si="186"/>
        <v/>
      </c>
      <c r="BP423" s="115" t="str">
        <f t="shared" si="187"/>
        <v/>
      </c>
      <c r="BQ423" s="116" t="str">
        <f t="shared" si="188"/>
        <v/>
      </c>
      <c r="BR423" s="117" t="str">
        <f t="shared" si="189"/>
        <v/>
      </c>
      <c r="BS423" s="118" t="str">
        <f t="shared" si="190"/>
        <v/>
      </c>
      <c r="BT423" s="119" t="str">
        <f t="shared" si="191"/>
        <v/>
      </c>
      <c r="BU423" s="120" t="str">
        <f t="shared" si="192"/>
        <v/>
      </c>
      <c r="BV423" s="115" t="str">
        <f t="shared" si="193"/>
        <v/>
      </c>
      <c r="BW423" s="116" t="str">
        <f t="shared" si="194"/>
        <v/>
      </c>
      <c r="BX423" s="117" t="str">
        <f t="shared" si="195"/>
        <v/>
      </c>
      <c r="BY423" s="118" t="str">
        <f t="shared" si="196"/>
        <v/>
      </c>
      <c r="BZ423" s="119" t="str">
        <f t="shared" si="197"/>
        <v/>
      </c>
      <c r="CA423" s="120" t="str">
        <f t="shared" si="198"/>
        <v/>
      </c>
      <c r="CB423" s="146" t="e">
        <f>VLOOKUP($A423,[1]Peaks!$A$4:$G$21,2)</f>
        <v>#N/A</v>
      </c>
      <c r="CC423" s="146" t="e">
        <f>VLOOKUP($A423,[1]Peaks!$A$4:$G$21,3)</f>
        <v>#N/A</v>
      </c>
      <c r="CD423" s="146" t="e">
        <f>VLOOKUP($A423,[1]Peaks!$A$4:$G$21,4)</f>
        <v>#N/A</v>
      </c>
      <c r="CE423" s="146" t="e">
        <f>VLOOKUP($A423,[1]Peaks!$A$4:$G$21,5)</f>
        <v>#N/A</v>
      </c>
      <c r="CF423" s="146" t="e">
        <f>VLOOKUP($A423,[1]Peaks!$A$4:$G$21,6)</f>
        <v>#N/A</v>
      </c>
      <c r="CG423" s="146" t="e">
        <f>VLOOKUP($A423,[1]Peaks!$A$4:$G$21,7)</f>
        <v>#N/A</v>
      </c>
      <c r="CH423" s="146">
        <f t="shared" si="199"/>
        <v>0</v>
      </c>
      <c r="CI423" s="146">
        <f t="shared" si="200"/>
        <v>0</v>
      </c>
      <c r="CJ423" s="146">
        <f t="shared" si="201"/>
        <v>0</v>
      </c>
      <c r="CK423" s="146">
        <f t="shared" si="202"/>
        <v>0</v>
      </c>
      <c r="CL423" s="146">
        <f t="shared" si="203"/>
        <v>0</v>
      </c>
      <c r="CM423" s="146">
        <f t="shared" si="204"/>
        <v>0</v>
      </c>
      <c r="CN423" s="146">
        <f t="shared" si="205"/>
        <v>0</v>
      </c>
      <c r="CO423" s="146" t="e">
        <f t="shared" si="206"/>
        <v>#N/A</v>
      </c>
      <c r="CP423" s="146" t="e">
        <f t="shared" si="207"/>
        <v>#N/A</v>
      </c>
      <c r="CQ423" s="146" t="e">
        <f t="shared" si="208"/>
        <v>#N/A</v>
      </c>
      <c r="CR423" s="146" t="e">
        <f t="shared" si="209"/>
        <v>#N/A</v>
      </c>
      <c r="CS423" s="146" t="e">
        <f t="shared" si="210"/>
        <v>#N/A</v>
      </c>
      <c r="CT423" s="146" t="e">
        <f t="shared" si="211"/>
        <v>#N/A</v>
      </c>
      <c r="CU423" s="146">
        <f t="shared" si="212"/>
        <v>0</v>
      </c>
      <c r="CV423" s="146">
        <f t="shared" si="213"/>
        <v>0</v>
      </c>
      <c r="CW423" s="146">
        <f t="shared" si="214"/>
        <v>0</v>
      </c>
      <c r="CX423" s="146">
        <f t="shared" si="215"/>
        <v>0</v>
      </c>
      <c r="CY423" s="146">
        <f t="shared" si="216"/>
        <v>0</v>
      </c>
      <c r="CZ423" s="146">
        <f t="shared" si="217"/>
        <v>0</v>
      </c>
      <c r="DA423" s="146" t="e">
        <f t="shared" si="218"/>
        <v>#N/A</v>
      </c>
      <c r="DB423" s="146" t="e">
        <f t="shared" si="219"/>
        <v>#N/A</v>
      </c>
      <c r="DC423" s="146" t="e">
        <f t="shared" si="220"/>
        <v>#N/A</v>
      </c>
      <c r="DD423" s="146" t="e">
        <f t="shared" si="221"/>
        <v>#N/A</v>
      </c>
      <c r="DE423" s="146" t="e">
        <f t="shared" si="222"/>
        <v>#N/A</v>
      </c>
      <c r="DF423" s="146" t="e">
        <f t="shared" si="223"/>
        <v>#N/A</v>
      </c>
    </row>
    <row r="424" spans="2:110" x14ac:dyDescent="0.25">
      <c r="B424" s="142"/>
      <c r="G424" s="112"/>
      <c r="H424" s="112"/>
      <c r="I424" s="112"/>
      <c r="J424" s="112"/>
      <c r="K424" s="112"/>
      <c r="L424" s="112"/>
      <c r="M424" s="113"/>
      <c r="N424" s="113"/>
      <c r="O424" s="113"/>
      <c r="P424" s="113"/>
      <c r="Q424" s="113"/>
      <c r="R424" s="113"/>
      <c r="S424" s="114"/>
      <c r="T424" s="114"/>
      <c r="U424" s="114"/>
      <c r="V424" s="114"/>
      <c r="W424" s="114"/>
      <c r="X424" s="114"/>
      <c r="AR424" s="112" t="str">
        <f t="shared" si="169"/>
        <v/>
      </c>
      <c r="AS424" s="112" t="str">
        <f t="shared" si="170"/>
        <v/>
      </c>
      <c r="AU424" s="113" t="str">
        <f t="shared" si="171"/>
        <v/>
      </c>
      <c r="AV424" s="113" t="str">
        <f t="shared" si="172"/>
        <v/>
      </c>
      <c r="AX424" s="114" t="str">
        <f t="shared" si="173"/>
        <v/>
      </c>
      <c r="AY424" s="114" t="str">
        <f t="shared" si="174"/>
        <v/>
      </c>
      <c r="BA424" s="109" t="str">
        <f t="shared" si="175"/>
        <v/>
      </c>
      <c r="BB424" s="109" t="str">
        <f t="shared" si="176"/>
        <v/>
      </c>
      <c r="BD424" s="110" t="str">
        <f t="shared" si="177"/>
        <v/>
      </c>
      <c r="BE424" s="110" t="str">
        <f t="shared" si="178"/>
        <v/>
      </c>
      <c r="BG424" s="111" t="str">
        <f t="shared" si="179"/>
        <v/>
      </c>
      <c r="BH424" s="111" t="str">
        <f t="shared" si="180"/>
        <v/>
      </c>
      <c r="BJ424" s="144" t="str">
        <f t="shared" si="181"/>
        <v/>
      </c>
      <c r="BK424" s="113" t="str">
        <f t="shared" si="182"/>
        <v/>
      </c>
      <c r="BL424" s="114" t="str">
        <f t="shared" si="183"/>
        <v/>
      </c>
      <c r="BM424" s="109" t="str">
        <f t="shared" si="184"/>
        <v/>
      </c>
      <c r="BN424" s="110" t="str">
        <f t="shared" si="185"/>
        <v/>
      </c>
      <c r="BO424" s="145" t="str">
        <f t="shared" si="186"/>
        <v/>
      </c>
      <c r="BP424" s="115" t="str">
        <f t="shared" si="187"/>
        <v/>
      </c>
      <c r="BQ424" s="116" t="str">
        <f t="shared" si="188"/>
        <v/>
      </c>
      <c r="BR424" s="117" t="str">
        <f t="shared" si="189"/>
        <v/>
      </c>
      <c r="BS424" s="118" t="str">
        <f t="shared" si="190"/>
        <v/>
      </c>
      <c r="BT424" s="119" t="str">
        <f t="shared" si="191"/>
        <v/>
      </c>
      <c r="BU424" s="120" t="str">
        <f t="shared" si="192"/>
        <v/>
      </c>
      <c r="BV424" s="115" t="str">
        <f t="shared" si="193"/>
        <v/>
      </c>
      <c r="BW424" s="116" t="str">
        <f t="shared" si="194"/>
        <v/>
      </c>
      <c r="BX424" s="117" t="str">
        <f t="shared" si="195"/>
        <v/>
      </c>
      <c r="BY424" s="118" t="str">
        <f t="shared" si="196"/>
        <v/>
      </c>
      <c r="BZ424" s="119" t="str">
        <f t="shared" si="197"/>
        <v/>
      </c>
      <c r="CA424" s="120" t="str">
        <f t="shared" si="198"/>
        <v/>
      </c>
      <c r="CB424" s="146" t="e">
        <f>VLOOKUP($A424,[1]Peaks!$A$4:$G$21,2)</f>
        <v>#N/A</v>
      </c>
      <c r="CC424" s="146" t="e">
        <f>VLOOKUP($A424,[1]Peaks!$A$4:$G$21,3)</f>
        <v>#N/A</v>
      </c>
      <c r="CD424" s="146" t="e">
        <f>VLOOKUP($A424,[1]Peaks!$A$4:$G$21,4)</f>
        <v>#N/A</v>
      </c>
      <c r="CE424" s="146" t="e">
        <f>VLOOKUP($A424,[1]Peaks!$A$4:$G$21,5)</f>
        <v>#N/A</v>
      </c>
      <c r="CF424" s="146" t="e">
        <f>VLOOKUP($A424,[1]Peaks!$A$4:$G$21,6)</f>
        <v>#N/A</v>
      </c>
      <c r="CG424" s="146" t="e">
        <f>VLOOKUP($A424,[1]Peaks!$A$4:$G$21,7)</f>
        <v>#N/A</v>
      </c>
      <c r="CH424" s="146">
        <f t="shared" si="199"/>
        <v>0</v>
      </c>
      <c r="CI424" s="146">
        <f t="shared" si="200"/>
        <v>0</v>
      </c>
      <c r="CJ424" s="146">
        <f t="shared" si="201"/>
        <v>0</v>
      </c>
      <c r="CK424" s="146">
        <f t="shared" si="202"/>
        <v>0</v>
      </c>
      <c r="CL424" s="146">
        <f t="shared" si="203"/>
        <v>0</v>
      </c>
      <c r="CM424" s="146">
        <f t="shared" si="204"/>
        <v>0</v>
      </c>
      <c r="CN424" s="146">
        <f t="shared" si="205"/>
        <v>0</v>
      </c>
      <c r="CO424" s="146" t="e">
        <f t="shared" si="206"/>
        <v>#N/A</v>
      </c>
      <c r="CP424" s="146" t="e">
        <f t="shared" si="207"/>
        <v>#N/A</v>
      </c>
      <c r="CQ424" s="146" t="e">
        <f t="shared" si="208"/>
        <v>#N/A</v>
      </c>
      <c r="CR424" s="146" t="e">
        <f t="shared" si="209"/>
        <v>#N/A</v>
      </c>
      <c r="CS424" s="146" t="e">
        <f t="shared" si="210"/>
        <v>#N/A</v>
      </c>
      <c r="CT424" s="146" t="e">
        <f t="shared" si="211"/>
        <v>#N/A</v>
      </c>
      <c r="CU424" s="146">
        <f t="shared" si="212"/>
        <v>0</v>
      </c>
      <c r="CV424" s="146">
        <f t="shared" si="213"/>
        <v>0</v>
      </c>
      <c r="CW424" s="146">
        <f t="shared" si="214"/>
        <v>0</v>
      </c>
      <c r="CX424" s="146">
        <f t="shared" si="215"/>
        <v>0</v>
      </c>
      <c r="CY424" s="146">
        <f t="shared" si="216"/>
        <v>0</v>
      </c>
      <c r="CZ424" s="146">
        <f t="shared" si="217"/>
        <v>0</v>
      </c>
      <c r="DA424" s="146" t="e">
        <f t="shared" si="218"/>
        <v>#N/A</v>
      </c>
      <c r="DB424" s="146" t="e">
        <f t="shared" si="219"/>
        <v>#N/A</v>
      </c>
      <c r="DC424" s="146" t="e">
        <f t="shared" si="220"/>
        <v>#N/A</v>
      </c>
      <c r="DD424" s="146" t="e">
        <f t="shared" si="221"/>
        <v>#N/A</v>
      </c>
      <c r="DE424" s="146" t="e">
        <f t="shared" si="222"/>
        <v>#N/A</v>
      </c>
      <c r="DF424" s="146" t="e">
        <f t="shared" si="223"/>
        <v>#N/A</v>
      </c>
    </row>
    <row r="425" spans="2:110" x14ac:dyDescent="0.25">
      <c r="B425" s="142"/>
      <c r="G425" s="112"/>
      <c r="H425" s="112"/>
      <c r="I425" s="112"/>
      <c r="J425" s="112"/>
      <c r="K425" s="112"/>
      <c r="L425" s="112"/>
      <c r="M425" s="113"/>
      <c r="N425" s="113"/>
      <c r="O425" s="113"/>
      <c r="P425" s="113"/>
      <c r="Q425" s="113"/>
      <c r="R425" s="113"/>
      <c r="S425" s="114"/>
      <c r="T425" s="114"/>
      <c r="U425" s="114"/>
      <c r="V425" s="114"/>
      <c r="W425" s="114"/>
      <c r="X425" s="114"/>
      <c r="AR425" s="112" t="str">
        <f t="shared" si="169"/>
        <v/>
      </c>
      <c r="AS425" s="112" t="str">
        <f t="shared" si="170"/>
        <v/>
      </c>
      <c r="AU425" s="113" t="str">
        <f t="shared" si="171"/>
        <v/>
      </c>
      <c r="AV425" s="113" t="str">
        <f t="shared" si="172"/>
        <v/>
      </c>
      <c r="AX425" s="114" t="str">
        <f t="shared" si="173"/>
        <v/>
      </c>
      <c r="AY425" s="114" t="str">
        <f t="shared" si="174"/>
        <v/>
      </c>
      <c r="BA425" s="109" t="str">
        <f t="shared" si="175"/>
        <v/>
      </c>
      <c r="BB425" s="109" t="str">
        <f t="shared" si="176"/>
        <v/>
      </c>
      <c r="BD425" s="110" t="str">
        <f t="shared" si="177"/>
        <v/>
      </c>
      <c r="BE425" s="110" t="str">
        <f t="shared" si="178"/>
        <v/>
      </c>
      <c r="BG425" s="111" t="str">
        <f t="shared" si="179"/>
        <v/>
      </c>
      <c r="BH425" s="111" t="str">
        <f t="shared" si="180"/>
        <v/>
      </c>
      <c r="BJ425" s="144" t="str">
        <f t="shared" si="181"/>
        <v/>
      </c>
      <c r="BK425" s="113" t="str">
        <f t="shared" si="182"/>
        <v/>
      </c>
      <c r="BL425" s="114" t="str">
        <f t="shared" si="183"/>
        <v/>
      </c>
      <c r="BM425" s="109" t="str">
        <f t="shared" si="184"/>
        <v/>
      </c>
      <c r="BN425" s="110" t="str">
        <f t="shared" si="185"/>
        <v/>
      </c>
      <c r="BO425" s="145" t="str">
        <f t="shared" si="186"/>
        <v/>
      </c>
      <c r="BP425" s="115" t="str">
        <f t="shared" si="187"/>
        <v/>
      </c>
      <c r="BQ425" s="116" t="str">
        <f t="shared" si="188"/>
        <v/>
      </c>
      <c r="BR425" s="117" t="str">
        <f t="shared" si="189"/>
        <v/>
      </c>
      <c r="BS425" s="118" t="str">
        <f t="shared" si="190"/>
        <v/>
      </c>
      <c r="BT425" s="119" t="str">
        <f t="shared" si="191"/>
        <v/>
      </c>
      <c r="BU425" s="120" t="str">
        <f t="shared" si="192"/>
        <v/>
      </c>
      <c r="BV425" s="115" t="str">
        <f t="shared" si="193"/>
        <v/>
      </c>
      <c r="BW425" s="116" t="str">
        <f t="shared" si="194"/>
        <v/>
      </c>
      <c r="BX425" s="117" t="str">
        <f t="shared" si="195"/>
        <v/>
      </c>
      <c r="BY425" s="118" t="str">
        <f t="shared" si="196"/>
        <v/>
      </c>
      <c r="BZ425" s="119" t="str">
        <f t="shared" si="197"/>
        <v/>
      </c>
      <c r="CA425" s="120" t="str">
        <f t="shared" si="198"/>
        <v/>
      </c>
      <c r="CB425" s="146" t="e">
        <f>VLOOKUP($A425,[1]Peaks!$A$4:$G$21,2)</f>
        <v>#N/A</v>
      </c>
      <c r="CC425" s="146" t="e">
        <f>VLOOKUP($A425,[1]Peaks!$A$4:$G$21,3)</f>
        <v>#N/A</v>
      </c>
      <c r="CD425" s="146" t="e">
        <f>VLOOKUP($A425,[1]Peaks!$A$4:$G$21,4)</f>
        <v>#N/A</v>
      </c>
      <c r="CE425" s="146" t="e">
        <f>VLOOKUP($A425,[1]Peaks!$A$4:$G$21,5)</f>
        <v>#N/A</v>
      </c>
      <c r="CF425" s="146" t="e">
        <f>VLOOKUP($A425,[1]Peaks!$A$4:$G$21,6)</f>
        <v>#N/A</v>
      </c>
      <c r="CG425" s="146" t="e">
        <f>VLOOKUP($A425,[1]Peaks!$A$4:$G$21,7)</f>
        <v>#N/A</v>
      </c>
      <c r="CH425" s="146">
        <f t="shared" si="199"/>
        <v>0</v>
      </c>
      <c r="CI425" s="146">
        <f t="shared" si="200"/>
        <v>0</v>
      </c>
      <c r="CJ425" s="146">
        <f t="shared" si="201"/>
        <v>0</v>
      </c>
      <c r="CK425" s="146">
        <f t="shared" si="202"/>
        <v>0</v>
      </c>
      <c r="CL425" s="146">
        <f t="shared" si="203"/>
        <v>0</v>
      </c>
      <c r="CM425" s="146">
        <f t="shared" si="204"/>
        <v>0</v>
      </c>
      <c r="CN425" s="146">
        <f t="shared" si="205"/>
        <v>0</v>
      </c>
      <c r="CO425" s="146" t="e">
        <f t="shared" si="206"/>
        <v>#N/A</v>
      </c>
      <c r="CP425" s="146" t="e">
        <f t="shared" si="207"/>
        <v>#N/A</v>
      </c>
      <c r="CQ425" s="146" t="e">
        <f t="shared" si="208"/>
        <v>#N/A</v>
      </c>
      <c r="CR425" s="146" t="e">
        <f t="shared" si="209"/>
        <v>#N/A</v>
      </c>
      <c r="CS425" s="146" t="e">
        <f t="shared" si="210"/>
        <v>#N/A</v>
      </c>
      <c r="CT425" s="146" t="e">
        <f t="shared" si="211"/>
        <v>#N/A</v>
      </c>
      <c r="CU425" s="146">
        <f t="shared" si="212"/>
        <v>0</v>
      </c>
      <c r="CV425" s="146">
        <f t="shared" si="213"/>
        <v>0</v>
      </c>
      <c r="CW425" s="146">
        <f t="shared" si="214"/>
        <v>0</v>
      </c>
      <c r="CX425" s="146">
        <f t="shared" si="215"/>
        <v>0</v>
      </c>
      <c r="CY425" s="146">
        <f t="shared" si="216"/>
        <v>0</v>
      </c>
      <c r="CZ425" s="146">
        <f t="shared" si="217"/>
        <v>0</v>
      </c>
      <c r="DA425" s="146" t="e">
        <f t="shared" si="218"/>
        <v>#N/A</v>
      </c>
      <c r="DB425" s="146" t="e">
        <f t="shared" si="219"/>
        <v>#N/A</v>
      </c>
      <c r="DC425" s="146" t="e">
        <f t="shared" si="220"/>
        <v>#N/A</v>
      </c>
      <c r="DD425" s="146" t="e">
        <f t="shared" si="221"/>
        <v>#N/A</v>
      </c>
      <c r="DE425" s="146" t="e">
        <f t="shared" si="222"/>
        <v>#N/A</v>
      </c>
      <c r="DF425" s="146" t="e">
        <f t="shared" si="223"/>
        <v>#N/A</v>
      </c>
    </row>
    <row r="426" spans="2:110" x14ac:dyDescent="0.25">
      <c r="B426" s="142"/>
      <c r="G426" s="112"/>
      <c r="H426" s="112"/>
      <c r="I426" s="112"/>
      <c r="J426" s="112"/>
      <c r="K426" s="112"/>
      <c r="L426" s="112"/>
      <c r="M426" s="113"/>
      <c r="N426" s="113"/>
      <c r="O426" s="113"/>
      <c r="P426" s="113"/>
      <c r="Q426" s="113"/>
      <c r="R426" s="113"/>
      <c r="S426" s="114"/>
      <c r="T426" s="114"/>
      <c r="U426" s="114"/>
      <c r="V426" s="114"/>
      <c r="W426" s="114"/>
      <c r="X426" s="114"/>
      <c r="AR426" s="112" t="str">
        <f t="shared" si="169"/>
        <v/>
      </c>
      <c r="AS426" s="112" t="str">
        <f t="shared" si="170"/>
        <v/>
      </c>
      <c r="AU426" s="113" t="str">
        <f t="shared" si="171"/>
        <v/>
      </c>
      <c r="AV426" s="113" t="str">
        <f t="shared" si="172"/>
        <v/>
      </c>
      <c r="AX426" s="114" t="str">
        <f t="shared" si="173"/>
        <v/>
      </c>
      <c r="AY426" s="114" t="str">
        <f t="shared" si="174"/>
        <v/>
      </c>
      <c r="BA426" s="109" t="str">
        <f t="shared" si="175"/>
        <v/>
      </c>
      <c r="BB426" s="109" t="str">
        <f t="shared" si="176"/>
        <v/>
      </c>
      <c r="BD426" s="110" t="str">
        <f t="shared" si="177"/>
        <v/>
      </c>
      <c r="BE426" s="110" t="str">
        <f t="shared" si="178"/>
        <v/>
      </c>
      <c r="BG426" s="111" t="str">
        <f t="shared" si="179"/>
        <v/>
      </c>
      <c r="BH426" s="111" t="str">
        <f t="shared" si="180"/>
        <v/>
      </c>
      <c r="BJ426" s="144" t="str">
        <f t="shared" si="181"/>
        <v/>
      </c>
      <c r="BK426" s="113" t="str">
        <f t="shared" si="182"/>
        <v/>
      </c>
      <c r="BL426" s="114" t="str">
        <f t="shared" si="183"/>
        <v/>
      </c>
      <c r="BM426" s="109" t="str">
        <f t="shared" si="184"/>
        <v/>
      </c>
      <c r="BN426" s="110" t="str">
        <f t="shared" si="185"/>
        <v/>
      </c>
      <c r="BO426" s="145" t="str">
        <f t="shared" si="186"/>
        <v/>
      </c>
      <c r="BP426" s="115" t="str">
        <f t="shared" si="187"/>
        <v/>
      </c>
      <c r="BQ426" s="116" t="str">
        <f t="shared" si="188"/>
        <v/>
      </c>
      <c r="BR426" s="117" t="str">
        <f t="shared" si="189"/>
        <v/>
      </c>
      <c r="BS426" s="118" t="str">
        <f t="shared" si="190"/>
        <v/>
      </c>
      <c r="BT426" s="119" t="str">
        <f t="shared" si="191"/>
        <v/>
      </c>
      <c r="BU426" s="120" t="str">
        <f t="shared" si="192"/>
        <v/>
      </c>
      <c r="BV426" s="115" t="str">
        <f t="shared" si="193"/>
        <v/>
      </c>
      <c r="BW426" s="116" t="str">
        <f t="shared" si="194"/>
        <v/>
      </c>
      <c r="BX426" s="117" t="str">
        <f t="shared" si="195"/>
        <v/>
      </c>
      <c r="BY426" s="118" t="str">
        <f t="shared" si="196"/>
        <v/>
      </c>
      <c r="BZ426" s="119" t="str">
        <f t="shared" si="197"/>
        <v/>
      </c>
      <c r="CA426" s="120" t="str">
        <f t="shared" si="198"/>
        <v/>
      </c>
      <c r="CB426" s="146" t="e">
        <f>VLOOKUP($A426,[1]Peaks!$A$4:$G$21,2)</f>
        <v>#N/A</v>
      </c>
      <c r="CC426" s="146" t="e">
        <f>VLOOKUP($A426,[1]Peaks!$A$4:$G$21,3)</f>
        <v>#N/A</v>
      </c>
      <c r="CD426" s="146" t="e">
        <f>VLOOKUP($A426,[1]Peaks!$A$4:$G$21,4)</f>
        <v>#N/A</v>
      </c>
      <c r="CE426" s="146" t="e">
        <f>VLOOKUP($A426,[1]Peaks!$A$4:$G$21,5)</f>
        <v>#N/A</v>
      </c>
      <c r="CF426" s="146" t="e">
        <f>VLOOKUP($A426,[1]Peaks!$A$4:$G$21,6)</f>
        <v>#N/A</v>
      </c>
      <c r="CG426" s="146" t="e">
        <f>VLOOKUP($A426,[1]Peaks!$A$4:$G$21,7)</f>
        <v>#N/A</v>
      </c>
      <c r="CH426" s="146">
        <f t="shared" si="199"/>
        <v>0</v>
      </c>
      <c r="CI426" s="146">
        <f t="shared" si="200"/>
        <v>0</v>
      </c>
      <c r="CJ426" s="146">
        <f t="shared" si="201"/>
        <v>0</v>
      </c>
      <c r="CK426" s="146">
        <f t="shared" si="202"/>
        <v>0</v>
      </c>
      <c r="CL426" s="146">
        <f t="shared" si="203"/>
        <v>0</v>
      </c>
      <c r="CM426" s="146">
        <f t="shared" si="204"/>
        <v>0</v>
      </c>
      <c r="CN426" s="146">
        <f t="shared" si="205"/>
        <v>0</v>
      </c>
      <c r="CO426" s="146" t="e">
        <f t="shared" si="206"/>
        <v>#N/A</v>
      </c>
      <c r="CP426" s="146" t="e">
        <f t="shared" si="207"/>
        <v>#N/A</v>
      </c>
      <c r="CQ426" s="146" t="e">
        <f t="shared" si="208"/>
        <v>#N/A</v>
      </c>
      <c r="CR426" s="146" t="e">
        <f t="shared" si="209"/>
        <v>#N/A</v>
      </c>
      <c r="CS426" s="146" t="e">
        <f t="shared" si="210"/>
        <v>#N/A</v>
      </c>
      <c r="CT426" s="146" t="e">
        <f t="shared" si="211"/>
        <v>#N/A</v>
      </c>
      <c r="CU426" s="146">
        <f t="shared" si="212"/>
        <v>0</v>
      </c>
      <c r="CV426" s="146">
        <f t="shared" si="213"/>
        <v>0</v>
      </c>
      <c r="CW426" s="146">
        <f t="shared" si="214"/>
        <v>0</v>
      </c>
      <c r="CX426" s="146">
        <f t="shared" si="215"/>
        <v>0</v>
      </c>
      <c r="CY426" s="146">
        <f t="shared" si="216"/>
        <v>0</v>
      </c>
      <c r="CZ426" s="146">
        <f t="shared" si="217"/>
        <v>0</v>
      </c>
      <c r="DA426" s="146" t="e">
        <f t="shared" si="218"/>
        <v>#N/A</v>
      </c>
      <c r="DB426" s="146" t="e">
        <f t="shared" si="219"/>
        <v>#N/A</v>
      </c>
      <c r="DC426" s="146" t="e">
        <f t="shared" si="220"/>
        <v>#N/A</v>
      </c>
      <c r="DD426" s="146" t="e">
        <f t="shared" si="221"/>
        <v>#N/A</v>
      </c>
      <c r="DE426" s="146" t="e">
        <f t="shared" si="222"/>
        <v>#N/A</v>
      </c>
      <c r="DF426" s="146" t="e">
        <f t="shared" si="223"/>
        <v>#N/A</v>
      </c>
    </row>
    <row r="427" spans="2:110" x14ac:dyDescent="0.25">
      <c r="B427" s="142"/>
      <c r="G427" s="112"/>
      <c r="H427" s="112"/>
      <c r="I427" s="112"/>
      <c r="J427" s="112"/>
      <c r="K427" s="112"/>
      <c r="L427" s="112"/>
      <c r="M427" s="113"/>
      <c r="N427" s="113"/>
      <c r="O427" s="113"/>
      <c r="P427" s="113"/>
      <c r="Q427" s="113"/>
      <c r="R427" s="113"/>
      <c r="S427" s="114"/>
      <c r="T427" s="114"/>
      <c r="U427" s="114"/>
      <c r="V427" s="114"/>
      <c r="W427" s="114"/>
      <c r="X427" s="114"/>
      <c r="AR427" s="112" t="str">
        <f t="shared" si="169"/>
        <v/>
      </c>
      <c r="AS427" s="112" t="str">
        <f t="shared" si="170"/>
        <v/>
      </c>
      <c r="AU427" s="113" t="str">
        <f t="shared" si="171"/>
        <v/>
      </c>
      <c r="AV427" s="113" t="str">
        <f t="shared" si="172"/>
        <v/>
      </c>
      <c r="AX427" s="114" t="str">
        <f t="shared" si="173"/>
        <v/>
      </c>
      <c r="AY427" s="114" t="str">
        <f t="shared" si="174"/>
        <v/>
      </c>
      <c r="BA427" s="109" t="str">
        <f t="shared" si="175"/>
        <v/>
      </c>
      <c r="BB427" s="109" t="str">
        <f t="shared" si="176"/>
        <v/>
      </c>
      <c r="BD427" s="110" t="str">
        <f t="shared" si="177"/>
        <v/>
      </c>
      <c r="BE427" s="110" t="str">
        <f t="shared" si="178"/>
        <v/>
      </c>
      <c r="BG427" s="111" t="str">
        <f t="shared" si="179"/>
        <v/>
      </c>
      <c r="BH427" s="111" t="str">
        <f t="shared" si="180"/>
        <v/>
      </c>
      <c r="BJ427" s="144" t="str">
        <f t="shared" si="181"/>
        <v/>
      </c>
      <c r="BK427" s="113" t="str">
        <f t="shared" si="182"/>
        <v/>
      </c>
      <c r="BL427" s="114" t="str">
        <f t="shared" si="183"/>
        <v/>
      </c>
      <c r="BM427" s="109" t="str">
        <f t="shared" si="184"/>
        <v/>
      </c>
      <c r="BN427" s="110" t="str">
        <f t="shared" si="185"/>
        <v/>
      </c>
      <c r="BO427" s="145" t="str">
        <f t="shared" si="186"/>
        <v/>
      </c>
      <c r="BP427" s="115" t="str">
        <f t="shared" si="187"/>
        <v/>
      </c>
      <c r="BQ427" s="116" t="str">
        <f t="shared" si="188"/>
        <v/>
      </c>
      <c r="BR427" s="117" t="str">
        <f t="shared" si="189"/>
        <v/>
      </c>
      <c r="BS427" s="118" t="str">
        <f t="shared" si="190"/>
        <v/>
      </c>
      <c r="BT427" s="119" t="str">
        <f t="shared" si="191"/>
        <v/>
      </c>
      <c r="BU427" s="120" t="str">
        <f t="shared" si="192"/>
        <v/>
      </c>
      <c r="BV427" s="115" t="str">
        <f t="shared" si="193"/>
        <v/>
      </c>
      <c r="BW427" s="116" t="str">
        <f t="shared" si="194"/>
        <v/>
      </c>
      <c r="BX427" s="117" t="str">
        <f t="shared" si="195"/>
        <v/>
      </c>
      <c r="BY427" s="118" t="str">
        <f t="shared" si="196"/>
        <v/>
      </c>
      <c r="BZ427" s="119" t="str">
        <f t="shared" si="197"/>
        <v/>
      </c>
      <c r="CA427" s="120" t="str">
        <f t="shared" si="198"/>
        <v/>
      </c>
      <c r="CB427" s="146" t="e">
        <f>VLOOKUP($A427,[1]Peaks!$A$4:$G$21,2)</f>
        <v>#N/A</v>
      </c>
      <c r="CC427" s="146" t="e">
        <f>VLOOKUP($A427,[1]Peaks!$A$4:$G$21,3)</f>
        <v>#N/A</v>
      </c>
      <c r="CD427" s="146" t="e">
        <f>VLOOKUP($A427,[1]Peaks!$A$4:$G$21,4)</f>
        <v>#N/A</v>
      </c>
      <c r="CE427" s="146" t="e">
        <f>VLOOKUP($A427,[1]Peaks!$A$4:$G$21,5)</f>
        <v>#N/A</v>
      </c>
      <c r="CF427" s="146" t="e">
        <f>VLOOKUP($A427,[1]Peaks!$A$4:$G$21,6)</f>
        <v>#N/A</v>
      </c>
      <c r="CG427" s="146" t="e">
        <f>VLOOKUP($A427,[1]Peaks!$A$4:$G$21,7)</f>
        <v>#N/A</v>
      </c>
      <c r="CH427" s="146">
        <f t="shared" si="199"/>
        <v>0</v>
      </c>
      <c r="CI427" s="146">
        <f t="shared" si="200"/>
        <v>0</v>
      </c>
      <c r="CJ427" s="146">
        <f t="shared" si="201"/>
        <v>0</v>
      </c>
      <c r="CK427" s="146">
        <f t="shared" si="202"/>
        <v>0</v>
      </c>
      <c r="CL427" s="146">
        <f t="shared" si="203"/>
        <v>0</v>
      </c>
      <c r="CM427" s="146">
        <f t="shared" si="204"/>
        <v>0</v>
      </c>
      <c r="CN427" s="146">
        <f t="shared" si="205"/>
        <v>0</v>
      </c>
      <c r="CO427" s="146" t="e">
        <f t="shared" si="206"/>
        <v>#N/A</v>
      </c>
      <c r="CP427" s="146" t="e">
        <f t="shared" si="207"/>
        <v>#N/A</v>
      </c>
      <c r="CQ427" s="146" t="e">
        <f t="shared" si="208"/>
        <v>#N/A</v>
      </c>
      <c r="CR427" s="146" t="e">
        <f t="shared" si="209"/>
        <v>#N/A</v>
      </c>
      <c r="CS427" s="146" t="e">
        <f t="shared" si="210"/>
        <v>#N/A</v>
      </c>
      <c r="CT427" s="146" t="e">
        <f t="shared" si="211"/>
        <v>#N/A</v>
      </c>
      <c r="CU427" s="146">
        <f t="shared" si="212"/>
        <v>0</v>
      </c>
      <c r="CV427" s="146">
        <f t="shared" si="213"/>
        <v>0</v>
      </c>
      <c r="CW427" s="146">
        <f t="shared" si="214"/>
        <v>0</v>
      </c>
      <c r="CX427" s="146">
        <f t="shared" si="215"/>
        <v>0</v>
      </c>
      <c r="CY427" s="146">
        <f t="shared" si="216"/>
        <v>0</v>
      </c>
      <c r="CZ427" s="146">
        <f t="shared" si="217"/>
        <v>0</v>
      </c>
      <c r="DA427" s="146" t="e">
        <f t="shared" si="218"/>
        <v>#N/A</v>
      </c>
      <c r="DB427" s="146" t="e">
        <f t="shared" si="219"/>
        <v>#N/A</v>
      </c>
      <c r="DC427" s="146" t="e">
        <f t="shared" si="220"/>
        <v>#N/A</v>
      </c>
      <c r="DD427" s="146" t="e">
        <f t="shared" si="221"/>
        <v>#N/A</v>
      </c>
      <c r="DE427" s="146" t="e">
        <f t="shared" si="222"/>
        <v>#N/A</v>
      </c>
      <c r="DF427" s="146" t="e">
        <f t="shared" si="223"/>
        <v>#N/A</v>
      </c>
    </row>
    <row r="428" spans="2:110" x14ac:dyDescent="0.25">
      <c r="B428" s="142"/>
      <c r="G428" s="112"/>
      <c r="H428" s="112"/>
      <c r="I428" s="112"/>
      <c r="J428" s="112"/>
      <c r="K428" s="112"/>
      <c r="L428" s="112"/>
      <c r="M428" s="113"/>
      <c r="N428" s="113"/>
      <c r="O428" s="113"/>
      <c r="P428" s="113"/>
      <c r="Q428" s="113"/>
      <c r="R428" s="113"/>
      <c r="S428" s="114"/>
      <c r="T428" s="114"/>
      <c r="U428" s="114"/>
      <c r="V428" s="114"/>
      <c r="W428" s="114"/>
      <c r="X428" s="114"/>
      <c r="AR428" s="112" t="str">
        <f t="shared" si="169"/>
        <v/>
      </c>
      <c r="AS428" s="112" t="str">
        <f t="shared" si="170"/>
        <v/>
      </c>
      <c r="AU428" s="113" t="str">
        <f t="shared" si="171"/>
        <v/>
      </c>
      <c r="AV428" s="113" t="str">
        <f t="shared" si="172"/>
        <v/>
      </c>
      <c r="AX428" s="114" t="str">
        <f t="shared" si="173"/>
        <v/>
      </c>
      <c r="AY428" s="114" t="str">
        <f t="shared" si="174"/>
        <v/>
      </c>
      <c r="BA428" s="109" t="str">
        <f t="shared" si="175"/>
        <v/>
      </c>
      <c r="BB428" s="109" t="str">
        <f t="shared" si="176"/>
        <v/>
      </c>
      <c r="BD428" s="110" t="str">
        <f t="shared" si="177"/>
        <v/>
      </c>
      <c r="BE428" s="110" t="str">
        <f t="shared" si="178"/>
        <v/>
      </c>
      <c r="BG428" s="111" t="str">
        <f t="shared" si="179"/>
        <v/>
      </c>
      <c r="BH428" s="111" t="str">
        <f t="shared" si="180"/>
        <v/>
      </c>
      <c r="BJ428" s="144" t="str">
        <f t="shared" si="181"/>
        <v/>
      </c>
      <c r="BK428" s="113" t="str">
        <f t="shared" si="182"/>
        <v/>
      </c>
      <c r="BL428" s="114" t="str">
        <f t="shared" si="183"/>
        <v/>
      </c>
      <c r="BM428" s="109" t="str">
        <f t="shared" si="184"/>
        <v/>
      </c>
      <c r="BN428" s="110" t="str">
        <f t="shared" si="185"/>
        <v/>
      </c>
      <c r="BO428" s="145" t="str">
        <f t="shared" si="186"/>
        <v/>
      </c>
      <c r="BP428" s="115" t="str">
        <f t="shared" si="187"/>
        <v/>
      </c>
      <c r="BQ428" s="116" t="str">
        <f t="shared" si="188"/>
        <v/>
      </c>
      <c r="BR428" s="117" t="str">
        <f t="shared" si="189"/>
        <v/>
      </c>
      <c r="BS428" s="118" t="str">
        <f t="shared" si="190"/>
        <v/>
      </c>
      <c r="BT428" s="119" t="str">
        <f t="shared" si="191"/>
        <v/>
      </c>
      <c r="BU428" s="120" t="str">
        <f t="shared" si="192"/>
        <v/>
      </c>
      <c r="BV428" s="115" t="str">
        <f t="shared" si="193"/>
        <v/>
      </c>
      <c r="BW428" s="116" t="str">
        <f t="shared" si="194"/>
        <v/>
      </c>
      <c r="BX428" s="117" t="str">
        <f t="shared" si="195"/>
        <v/>
      </c>
      <c r="BY428" s="118" t="str">
        <f t="shared" si="196"/>
        <v/>
      </c>
      <c r="BZ428" s="119" t="str">
        <f t="shared" si="197"/>
        <v/>
      </c>
      <c r="CA428" s="120" t="str">
        <f t="shared" si="198"/>
        <v/>
      </c>
      <c r="CB428" s="146" t="e">
        <f>VLOOKUP($A428,[1]Peaks!$A$4:$G$21,2)</f>
        <v>#N/A</v>
      </c>
      <c r="CC428" s="146" t="e">
        <f>VLOOKUP($A428,[1]Peaks!$A$4:$G$21,3)</f>
        <v>#N/A</v>
      </c>
      <c r="CD428" s="146" t="e">
        <f>VLOOKUP($A428,[1]Peaks!$A$4:$G$21,4)</f>
        <v>#N/A</v>
      </c>
      <c r="CE428" s="146" t="e">
        <f>VLOOKUP($A428,[1]Peaks!$A$4:$G$21,5)</f>
        <v>#N/A</v>
      </c>
      <c r="CF428" s="146" t="e">
        <f>VLOOKUP($A428,[1]Peaks!$A$4:$G$21,6)</f>
        <v>#N/A</v>
      </c>
      <c r="CG428" s="146" t="e">
        <f>VLOOKUP($A428,[1]Peaks!$A$4:$G$21,7)</f>
        <v>#N/A</v>
      </c>
      <c r="CH428" s="146">
        <f t="shared" si="199"/>
        <v>0</v>
      </c>
      <c r="CI428" s="146">
        <f t="shared" si="200"/>
        <v>0</v>
      </c>
      <c r="CJ428" s="146">
        <f t="shared" si="201"/>
        <v>0</v>
      </c>
      <c r="CK428" s="146">
        <f t="shared" si="202"/>
        <v>0</v>
      </c>
      <c r="CL428" s="146">
        <f t="shared" si="203"/>
        <v>0</v>
      </c>
      <c r="CM428" s="146">
        <f t="shared" si="204"/>
        <v>0</v>
      </c>
      <c r="CN428" s="146">
        <f t="shared" si="205"/>
        <v>0</v>
      </c>
      <c r="CO428" s="146" t="e">
        <f t="shared" si="206"/>
        <v>#N/A</v>
      </c>
      <c r="CP428" s="146" t="e">
        <f t="shared" si="207"/>
        <v>#N/A</v>
      </c>
      <c r="CQ428" s="146" t="e">
        <f t="shared" si="208"/>
        <v>#N/A</v>
      </c>
      <c r="CR428" s="146" t="e">
        <f t="shared" si="209"/>
        <v>#N/A</v>
      </c>
      <c r="CS428" s="146" t="e">
        <f t="shared" si="210"/>
        <v>#N/A</v>
      </c>
      <c r="CT428" s="146" t="e">
        <f t="shared" si="211"/>
        <v>#N/A</v>
      </c>
      <c r="CU428" s="146">
        <f t="shared" si="212"/>
        <v>0</v>
      </c>
      <c r="CV428" s="146">
        <f t="shared" si="213"/>
        <v>0</v>
      </c>
      <c r="CW428" s="146">
        <f t="shared" si="214"/>
        <v>0</v>
      </c>
      <c r="CX428" s="146">
        <f t="shared" si="215"/>
        <v>0</v>
      </c>
      <c r="CY428" s="146">
        <f t="shared" si="216"/>
        <v>0</v>
      </c>
      <c r="CZ428" s="146">
        <f t="shared" si="217"/>
        <v>0</v>
      </c>
      <c r="DA428" s="146" t="e">
        <f t="shared" si="218"/>
        <v>#N/A</v>
      </c>
      <c r="DB428" s="146" t="e">
        <f t="shared" si="219"/>
        <v>#N/A</v>
      </c>
      <c r="DC428" s="146" t="e">
        <f t="shared" si="220"/>
        <v>#N/A</v>
      </c>
      <c r="DD428" s="146" t="e">
        <f t="shared" si="221"/>
        <v>#N/A</v>
      </c>
      <c r="DE428" s="146" t="e">
        <f t="shared" si="222"/>
        <v>#N/A</v>
      </c>
      <c r="DF428" s="146" t="e">
        <f t="shared" si="223"/>
        <v>#N/A</v>
      </c>
    </row>
    <row r="429" spans="2:110" x14ac:dyDescent="0.25">
      <c r="B429" s="142"/>
      <c r="G429" s="112"/>
      <c r="H429" s="112"/>
      <c r="I429" s="112"/>
      <c r="J429" s="112"/>
      <c r="K429" s="112"/>
      <c r="L429" s="112"/>
      <c r="M429" s="113"/>
      <c r="N429" s="113"/>
      <c r="O429" s="113"/>
      <c r="P429" s="113"/>
      <c r="Q429" s="113"/>
      <c r="R429" s="113"/>
      <c r="S429" s="114"/>
      <c r="T429" s="114"/>
      <c r="U429" s="114"/>
      <c r="V429" s="114"/>
      <c r="W429" s="114"/>
      <c r="X429" s="114"/>
      <c r="AR429" s="112" t="str">
        <f t="shared" si="169"/>
        <v/>
      </c>
      <c r="AS429" s="112" t="str">
        <f t="shared" si="170"/>
        <v/>
      </c>
      <c r="AU429" s="113" t="str">
        <f t="shared" si="171"/>
        <v/>
      </c>
      <c r="AV429" s="113" t="str">
        <f t="shared" si="172"/>
        <v/>
      </c>
      <c r="AX429" s="114" t="str">
        <f t="shared" si="173"/>
        <v/>
      </c>
      <c r="AY429" s="114" t="str">
        <f t="shared" si="174"/>
        <v/>
      </c>
      <c r="BA429" s="109" t="str">
        <f t="shared" si="175"/>
        <v/>
      </c>
      <c r="BB429" s="109" t="str">
        <f t="shared" si="176"/>
        <v/>
      </c>
      <c r="BD429" s="110" t="str">
        <f t="shared" si="177"/>
        <v/>
      </c>
      <c r="BE429" s="110" t="str">
        <f t="shared" si="178"/>
        <v/>
      </c>
      <c r="BG429" s="111" t="str">
        <f t="shared" si="179"/>
        <v/>
      </c>
      <c r="BH429" s="111" t="str">
        <f t="shared" si="180"/>
        <v/>
      </c>
      <c r="BJ429" s="144" t="str">
        <f t="shared" si="181"/>
        <v/>
      </c>
      <c r="BK429" s="113" t="str">
        <f t="shared" si="182"/>
        <v/>
      </c>
      <c r="BL429" s="114" t="str">
        <f t="shared" si="183"/>
        <v/>
      </c>
      <c r="BM429" s="109" t="str">
        <f t="shared" si="184"/>
        <v/>
      </c>
      <c r="BN429" s="110" t="str">
        <f t="shared" si="185"/>
        <v/>
      </c>
      <c r="BO429" s="145" t="str">
        <f t="shared" si="186"/>
        <v/>
      </c>
      <c r="BP429" s="115" t="str">
        <f t="shared" si="187"/>
        <v/>
      </c>
      <c r="BQ429" s="116" t="str">
        <f t="shared" si="188"/>
        <v/>
      </c>
      <c r="BR429" s="117" t="str">
        <f t="shared" si="189"/>
        <v/>
      </c>
      <c r="BS429" s="118" t="str">
        <f t="shared" si="190"/>
        <v/>
      </c>
      <c r="BT429" s="119" t="str">
        <f t="shared" si="191"/>
        <v/>
      </c>
      <c r="BU429" s="120" t="str">
        <f t="shared" si="192"/>
        <v/>
      </c>
      <c r="BV429" s="115" t="str">
        <f t="shared" si="193"/>
        <v/>
      </c>
      <c r="BW429" s="116" t="str">
        <f t="shared" si="194"/>
        <v/>
      </c>
      <c r="BX429" s="117" t="str">
        <f t="shared" si="195"/>
        <v/>
      </c>
      <c r="BY429" s="118" t="str">
        <f t="shared" si="196"/>
        <v/>
      </c>
      <c r="BZ429" s="119" t="str">
        <f t="shared" si="197"/>
        <v/>
      </c>
      <c r="CA429" s="120" t="str">
        <f t="shared" si="198"/>
        <v/>
      </c>
      <c r="CB429" s="146" t="e">
        <f>VLOOKUP($A429,[1]Peaks!$A$4:$G$21,2)</f>
        <v>#N/A</v>
      </c>
      <c r="CC429" s="146" t="e">
        <f>VLOOKUP($A429,[1]Peaks!$A$4:$G$21,3)</f>
        <v>#N/A</v>
      </c>
      <c r="CD429" s="146" t="e">
        <f>VLOOKUP($A429,[1]Peaks!$A$4:$G$21,4)</f>
        <v>#N/A</v>
      </c>
      <c r="CE429" s="146" t="e">
        <f>VLOOKUP($A429,[1]Peaks!$A$4:$G$21,5)</f>
        <v>#N/A</v>
      </c>
      <c r="CF429" s="146" t="e">
        <f>VLOOKUP($A429,[1]Peaks!$A$4:$G$21,6)</f>
        <v>#N/A</v>
      </c>
      <c r="CG429" s="146" t="e">
        <f>VLOOKUP($A429,[1]Peaks!$A$4:$G$21,7)</f>
        <v>#N/A</v>
      </c>
      <c r="CH429" s="146">
        <f t="shared" si="199"/>
        <v>0</v>
      </c>
      <c r="CI429" s="146">
        <f t="shared" si="200"/>
        <v>0</v>
      </c>
      <c r="CJ429" s="146">
        <f t="shared" si="201"/>
        <v>0</v>
      </c>
      <c r="CK429" s="146">
        <f t="shared" si="202"/>
        <v>0</v>
      </c>
      <c r="CL429" s="146">
        <f t="shared" si="203"/>
        <v>0</v>
      </c>
      <c r="CM429" s="146">
        <f t="shared" si="204"/>
        <v>0</v>
      </c>
      <c r="CN429" s="146">
        <f t="shared" si="205"/>
        <v>0</v>
      </c>
      <c r="CO429" s="146" t="e">
        <f t="shared" si="206"/>
        <v>#N/A</v>
      </c>
      <c r="CP429" s="146" t="e">
        <f t="shared" si="207"/>
        <v>#N/A</v>
      </c>
      <c r="CQ429" s="146" t="e">
        <f t="shared" si="208"/>
        <v>#N/A</v>
      </c>
      <c r="CR429" s="146" t="e">
        <f t="shared" si="209"/>
        <v>#N/A</v>
      </c>
      <c r="CS429" s="146" t="e">
        <f t="shared" si="210"/>
        <v>#N/A</v>
      </c>
      <c r="CT429" s="146" t="e">
        <f t="shared" si="211"/>
        <v>#N/A</v>
      </c>
      <c r="CU429" s="146">
        <f t="shared" si="212"/>
        <v>0</v>
      </c>
      <c r="CV429" s="146">
        <f t="shared" si="213"/>
        <v>0</v>
      </c>
      <c r="CW429" s="146">
        <f t="shared" si="214"/>
        <v>0</v>
      </c>
      <c r="CX429" s="146">
        <f t="shared" si="215"/>
        <v>0</v>
      </c>
      <c r="CY429" s="146">
        <f t="shared" si="216"/>
        <v>0</v>
      </c>
      <c r="CZ429" s="146">
        <f t="shared" si="217"/>
        <v>0</v>
      </c>
      <c r="DA429" s="146" t="e">
        <f t="shared" si="218"/>
        <v>#N/A</v>
      </c>
      <c r="DB429" s="146" t="e">
        <f t="shared" si="219"/>
        <v>#N/A</v>
      </c>
      <c r="DC429" s="146" t="e">
        <f t="shared" si="220"/>
        <v>#N/A</v>
      </c>
      <c r="DD429" s="146" t="e">
        <f t="shared" si="221"/>
        <v>#N/A</v>
      </c>
      <c r="DE429" s="146" t="e">
        <f t="shared" si="222"/>
        <v>#N/A</v>
      </c>
      <c r="DF429" s="146" t="e">
        <f t="shared" si="223"/>
        <v>#N/A</v>
      </c>
    </row>
    <row r="430" spans="2:110" x14ac:dyDescent="0.25">
      <c r="B430" s="142"/>
      <c r="G430" s="112"/>
      <c r="H430" s="112"/>
      <c r="I430" s="112"/>
      <c r="J430" s="112"/>
      <c r="K430" s="112"/>
      <c r="L430" s="112"/>
      <c r="M430" s="113"/>
      <c r="N430" s="113"/>
      <c r="O430" s="113"/>
      <c r="P430" s="113"/>
      <c r="Q430" s="113"/>
      <c r="R430" s="113"/>
      <c r="S430" s="114"/>
      <c r="T430" s="114"/>
      <c r="U430" s="114"/>
      <c r="V430" s="114"/>
      <c r="W430" s="114"/>
      <c r="X430" s="114"/>
      <c r="AR430" s="112" t="str">
        <f t="shared" si="169"/>
        <v/>
      </c>
      <c r="AS430" s="112" t="str">
        <f t="shared" si="170"/>
        <v/>
      </c>
      <c r="AU430" s="113" t="str">
        <f t="shared" si="171"/>
        <v/>
      </c>
      <c r="AV430" s="113" t="str">
        <f t="shared" si="172"/>
        <v/>
      </c>
      <c r="AX430" s="114" t="str">
        <f t="shared" si="173"/>
        <v/>
      </c>
      <c r="AY430" s="114" t="str">
        <f t="shared" si="174"/>
        <v/>
      </c>
      <c r="BA430" s="109" t="str">
        <f t="shared" si="175"/>
        <v/>
      </c>
      <c r="BB430" s="109" t="str">
        <f t="shared" si="176"/>
        <v/>
      </c>
      <c r="BD430" s="110" t="str">
        <f t="shared" si="177"/>
        <v/>
      </c>
      <c r="BE430" s="110" t="str">
        <f t="shared" si="178"/>
        <v/>
      </c>
      <c r="BG430" s="111" t="str">
        <f t="shared" si="179"/>
        <v/>
      </c>
      <c r="BH430" s="111" t="str">
        <f t="shared" si="180"/>
        <v/>
      </c>
      <c r="BJ430" s="144" t="str">
        <f t="shared" si="181"/>
        <v/>
      </c>
      <c r="BK430" s="113" t="str">
        <f t="shared" si="182"/>
        <v/>
      </c>
      <c r="BL430" s="114" t="str">
        <f t="shared" si="183"/>
        <v/>
      </c>
      <c r="BM430" s="109" t="str">
        <f t="shared" si="184"/>
        <v/>
      </c>
      <c r="BN430" s="110" t="str">
        <f t="shared" si="185"/>
        <v/>
      </c>
      <c r="BO430" s="145" t="str">
        <f t="shared" si="186"/>
        <v/>
      </c>
      <c r="BP430" s="115" t="str">
        <f t="shared" si="187"/>
        <v/>
      </c>
      <c r="BQ430" s="116" t="str">
        <f t="shared" si="188"/>
        <v/>
      </c>
      <c r="BR430" s="117" t="str">
        <f t="shared" si="189"/>
        <v/>
      </c>
      <c r="BS430" s="118" t="str">
        <f t="shared" si="190"/>
        <v/>
      </c>
      <c r="BT430" s="119" t="str">
        <f t="shared" si="191"/>
        <v/>
      </c>
      <c r="BU430" s="120" t="str">
        <f t="shared" si="192"/>
        <v/>
      </c>
      <c r="BV430" s="115" t="str">
        <f t="shared" si="193"/>
        <v/>
      </c>
      <c r="BW430" s="116" t="str">
        <f t="shared" si="194"/>
        <v/>
      </c>
      <c r="BX430" s="117" t="str">
        <f t="shared" si="195"/>
        <v/>
      </c>
      <c r="BY430" s="118" t="str">
        <f t="shared" si="196"/>
        <v/>
      </c>
      <c r="BZ430" s="119" t="str">
        <f t="shared" si="197"/>
        <v/>
      </c>
      <c r="CA430" s="120" t="str">
        <f t="shared" si="198"/>
        <v/>
      </c>
      <c r="CB430" s="146" t="e">
        <f>VLOOKUP($A430,[1]Peaks!$A$4:$G$21,2)</f>
        <v>#N/A</v>
      </c>
      <c r="CC430" s="146" t="e">
        <f>VLOOKUP($A430,[1]Peaks!$A$4:$G$21,3)</f>
        <v>#N/A</v>
      </c>
      <c r="CD430" s="146" t="e">
        <f>VLOOKUP($A430,[1]Peaks!$A$4:$G$21,4)</f>
        <v>#N/A</v>
      </c>
      <c r="CE430" s="146" t="e">
        <f>VLOOKUP($A430,[1]Peaks!$A$4:$G$21,5)</f>
        <v>#N/A</v>
      </c>
      <c r="CF430" s="146" t="e">
        <f>VLOOKUP($A430,[1]Peaks!$A$4:$G$21,6)</f>
        <v>#N/A</v>
      </c>
      <c r="CG430" s="146" t="e">
        <f>VLOOKUP($A430,[1]Peaks!$A$4:$G$21,7)</f>
        <v>#N/A</v>
      </c>
      <c r="CH430" s="146">
        <f t="shared" si="199"/>
        <v>0</v>
      </c>
      <c r="CI430" s="146">
        <f t="shared" si="200"/>
        <v>0</v>
      </c>
      <c r="CJ430" s="146">
        <f t="shared" si="201"/>
        <v>0</v>
      </c>
      <c r="CK430" s="146">
        <f t="shared" si="202"/>
        <v>0</v>
      </c>
      <c r="CL430" s="146">
        <f t="shared" si="203"/>
        <v>0</v>
      </c>
      <c r="CM430" s="146">
        <f t="shared" si="204"/>
        <v>0</v>
      </c>
      <c r="CN430" s="146">
        <f t="shared" si="205"/>
        <v>0</v>
      </c>
      <c r="CO430" s="146" t="e">
        <f t="shared" si="206"/>
        <v>#N/A</v>
      </c>
      <c r="CP430" s="146" t="e">
        <f t="shared" si="207"/>
        <v>#N/A</v>
      </c>
      <c r="CQ430" s="146" t="e">
        <f t="shared" si="208"/>
        <v>#N/A</v>
      </c>
      <c r="CR430" s="146" t="e">
        <f t="shared" si="209"/>
        <v>#N/A</v>
      </c>
      <c r="CS430" s="146" t="e">
        <f t="shared" si="210"/>
        <v>#N/A</v>
      </c>
      <c r="CT430" s="146" t="e">
        <f t="shared" si="211"/>
        <v>#N/A</v>
      </c>
      <c r="CU430" s="146">
        <f t="shared" si="212"/>
        <v>0</v>
      </c>
      <c r="CV430" s="146">
        <f t="shared" si="213"/>
        <v>0</v>
      </c>
      <c r="CW430" s="146">
        <f t="shared" si="214"/>
        <v>0</v>
      </c>
      <c r="CX430" s="146">
        <f t="shared" si="215"/>
        <v>0</v>
      </c>
      <c r="CY430" s="146">
        <f t="shared" si="216"/>
        <v>0</v>
      </c>
      <c r="CZ430" s="146">
        <f t="shared" si="217"/>
        <v>0</v>
      </c>
      <c r="DA430" s="146" t="e">
        <f t="shared" si="218"/>
        <v>#N/A</v>
      </c>
      <c r="DB430" s="146" t="e">
        <f t="shared" si="219"/>
        <v>#N/A</v>
      </c>
      <c r="DC430" s="146" t="e">
        <f t="shared" si="220"/>
        <v>#N/A</v>
      </c>
      <c r="DD430" s="146" t="e">
        <f t="shared" si="221"/>
        <v>#N/A</v>
      </c>
      <c r="DE430" s="146" t="e">
        <f t="shared" si="222"/>
        <v>#N/A</v>
      </c>
      <c r="DF430" s="146" t="e">
        <f t="shared" si="223"/>
        <v>#N/A</v>
      </c>
    </row>
    <row r="431" spans="2:110" x14ac:dyDescent="0.25">
      <c r="B431" s="142"/>
      <c r="G431" s="112"/>
      <c r="H431" s="112"/>
      <c r="I431" s="112"/>
      <c r="J431" s="112"/>
      <c r="K431" s="112"/>
      <c r="L431" s="112"/>
      <c r="M431" s="113"/>
      <c r="N431" s="113"/>
      <c r="O431" s="113"/>
      <c r="P431" s="113"/>
      <c r="Q431" s="113"/>
      <c r="R431" s="113"/>
      <c r="S431" s="114"/>
      <c r="T431" s="114"/>
      <c r="U431" s="114"/>
      <c r="V431" s="114"/>
      <c r="W431" s="114"/>
      <c r="X431" s="114"/>
      <c r="AR431" s="112" t="str">
        <f t="shared" si="169"/>
        <v/>
      </c>
      <c r="AS431" s="112" t="str">
        <f t="shared" si="170"/>
        <v/>
      </c>
      <c r="AU431" s="113" t="str">
        <f t="shared" si="171"/>
        <v/>
      </c>
      <c r="AV431" s="113" t="str">
        <f t="shared" si="172"/>
        <v/>
      </c>
      <c r="AX431" s="114" t="str">
        <f t="shared" si="173"/>
        <v/>
      </c>
      <c r="AY431" s="114" t="str">
        <f t="shared" si="174"/>
        <v/>
      </c>
      <c r="BA431" s="109" t="str">
        <f t="shared" si="175"/>
        <v/>
      </c>
      <c r="BB431" s="109" t="str">
        <f t="shared" si="176"/>
        <v/>
      </c>
      <c r="BD431" s="110" t="str">
        <f t="shared" si="177"/>
        <v/>
      </c>
      <c r="BE431" s="110" t="str">
        <f t="shared" si="178"/>
        <v/>
      </c>
      <c r="BG431" s="111" t="str">
        <f t="shared" si="179"/>
        <v/>
      </c>
      <c r="BH431" s="111" t="str">
        <f t="shared" si="180"/>
        <v/>
      </c>
      <c r="BJ431" s="144" t="str">
        <f t="shared" si="181"/>
        <v/>
      </c>
      <c r="BK431" s="113" t="str">
        <f t="shared" si="182"/>
        <v/>
      </c>
      <c r="BL431" s="114" t="str">
        <f t="shared" si="183"/>
        <v/>
      </c>
      <c r="BM431" s="109" t="str">
        <f t="shared" si="184"/>
        <v/>
      </c>
      <c r="BN431" s="110" t="str">
        <f t="shared" si="185"/>
        <v/>
      </c>
      <c r="BO431" s="145" t="str">
        <f t="shared" si="186"/>
        <v/>
      </c>
      <c r="BP431" s="115" t="str">
        <f t="shared" si="187"/>
        <v/>
      </c>
      <c r="BQ431" s="116" t="str">
        <f t="shared" si="188"/>
        <v/>
      </c>
      <c r="BR431" s="117" t="str">
        <f t="shared" si="189"/>
        <v/>
      </c>
      <c r="BS431" s="118" t="str">
        <f t="shared" si="190"/>
        <v/>
      </c>
      <c r="BT431" s="119" t="str">
        <f t="shared" si="191"/>
        <v/>
      </c>
      <c r="BU431" s="120" t="str">
        <f t="shared" si="192"/>
        <v/>
      </c>
      <c r="BV431" s="115" t="str">
        <f t="shared" si="193"/>
        <v/>
      </c>
      <c r="BW431" s="116" t="str">
        <f t="shared" si="194"/>
        <v/>
      </c>
      <c r="BX431" s="117" t="str">
        <f t="shared" si="195"/>
        <v/>
      </c>
      <c r="BY431" s="118" t="str">
        <f t="shared" si="196"/>
        <v/>
      </c>
      <c r="BZ431" s="119" t="str">
        <f t="shared" si="197"/>
        <v/>
      </c>
      <c r="CA431" s="120" t="str">
        <f t="shared" si="198"/>
        <v/>
      </c>
      <c r="CB431" s="146" t="e">
        <f>VLOOKUP($A431,[1]Peaks!$A$4:$G$21,2)</f>
        <v>#N/A</v>
      </c>
      <c r="CC431" s="146" t="e">
        <f>VLOOKUP($A431,[1]Peaks!$A$4:$G$21,3)</f>
        <v>#N/A</v>
      </c>
      <c r="CD431" s="146" t="e">
        <f>VLOOKUP($A431,[1]Peaks!$A$4:$G$21,4)</f>
        <v>#N/A</v>
      </c>
      <c r="CE431" s="146" t="e">
        <f>VLOOKUP($A431,[1]Peaks!$A$4:$G$21,5)</f>
        <v>#N/A</v>
      </c>
      <c r="CF431" s="146" t="e">
        <f>VLOOKUP($A431,[1]Peaks!$A$4:$G$21,6)</f>
        <v>#N/A</v>
      </c>
      <c r="CG431" s="146" t="e">
        <f>VLOOKUP($A431,[1]Peaks!$A$4:$G$21,7)</f>
        <v>#N/A</v>
      </c>
      <c r="CH431" s="146">
        <f t="shared" si="199"/>
        <v>0</v>
      </c>
      <c r="CI431" s="146">
        <f t="shared" si="200"/>
        <v>0</v>
      </c>
      <c r="CJ431" s="146">
        <f t="shared" si="201"/>
        <v>0</v>
      </c>
      <c r="CK431" s="146">
        <f t="shared" si="202"/>
        <v>0</v>
      </c>
      <c r="CL431" s="146">
        <f t="shared" si="203"/>
        <v>0</v>
      </c>
      <c r="CM431" s="146">
        <f t="shared" si="204"/>
        <v>0</v>
      </c>
      <c r="CN431" s="146">
        <f t="shared" si="205"/>
        <v>0</v>
      </c>
      <c r="CO431" s="146" t="e">
        <f t="shared" si="206"/>
        <v>#N/A</v>
      </c>
      <c r="CP431" s="146" t="e">
        <f t="shared" si="207"/>
        <v>#N/A</v>
      </c>
      <c r="CQ431" s="146" t="e">
        <f t="shared" si="208"/>
        <v>#N/A</v>
      </c>
      <c r="CR431" s="146" t="e">
        <f t="shared" si="209"/>
        <v>#N/A</v>
      </c>
      <c r="CS431" s="146" t="e">
        <f t="shared" si="210"/>
        <v>#N/A</v>
      </c>
      <c r="CT431" s="146" t="e">
        <f t="shared" si="211"/>
        <v>#N/A</v>
      </c>
      <c r="CU431" s="146">
        <f t="shared" si="212"/>
        <v>0</v>
      </c>
      <c r="CV431" s="146">
        <f t="shared" si="213"/>
        <v>0</v>
      </c>
      <c r="CW431" s="146">
        <f t="shared" si="214"/>
        <v>0</v>
      </c>
      <c r="CX431" s="146">
        <f t="shared" si="215"/>
        <v>0</v>
      </c>
      <c r="CY431" s="146">
        <f t="shared" si="216"/>
        <v>0</v>
      </c>
      <c r="CZ431" s="146">
        <f t="shared" si="217"/>
        <v>0</v>
      </c>
      <c r="DA431" s="146" t="e">
        <f t="shared" si="218"/>
        <v>#N/A</v>
      </c>
      <c r="DB431" s="146" t="e">
        <f t="shared" si="219"/>
        <v>#N/A</v>
      </c>
      <c r="DC431" s="146" t="e">
        <f t="shared" si="220"/>
        <v>#N/A</v>
      </c>
      <c r="DD431" s="146" t="e">
        <f t="shared" si="221"/>
        <v>#N/A</v>
      </c>
      <c r="DE431" s="146" t="e">
        <f t="shared" si="222"/>
        <v>#N/A</v>
      </c>
      <c r="DF431" s="146" t="e">
        <f t="shared" si="223"/>
        <v>#N/A</v>
      </c>
    </row>
    <row r="432" spans="2:110" x14ac:dyDescent="0.25">
      <c r="B432" s="142"/>
      <c r="G432" s="112"/>
      <c r="H432" s="112"/>
      <c r="I432" s="112"/>
      <c r="J432" s="112"/>
      <c r="K432" s="112"/>
      <c r="L432" s="112"/>
      <c r="M432" s="113"/>
      <c r="N432" s="113"/>
      <c r="O432" s="113"/>
      <c r="P432" s="113"/>
      <c r="Q432" s="113"/>
      <c r="R432" s="113"/>
      <c r="S432" s="114"/>
      <c r="T432" s="114"/>
      <c r="U432" s="114"/>
      <c r="V432" s="114"/>
      <c r="W432" s="114"/>
      <c r="X432" s="114"/>
      <c r="AR432" s="112" t="str">
        <f t="shared" si="169"/>
        <v/>
      </c>
      <c r="AS432" s="112" t="str">
        <f t="shared" si="170"/>
        <v/>
      </c>
      <c r="AU432" s="113" t="str">
        <f t="shared" si="171"/>
        <v/>
      </c>
      <c r="AV432" s="113" t="str">
        <f t="shared" si="172"/>
        <v/>
      </c>
      <c r="AX432" s="114" t="str">
        <f t="shared" si="173"/>
        <v/>
      </c>
      <c r="AY432" s="114" t="str">
        <f t="shared" si="174"/>
        <v/>
      </c>
      <c r="BA432" s="109" t="str">
        <f t="shared" si="175"/>
        <v/>
      </c>
      <c r="BB432" s="109" t="str">
        <f t="shared" si="176"/>
        <v/>
      </c>
      <c r="BD432" s="110" t="str">
        <f t="shared" si="177"/>
        <v/>
      </c>
      <c r="BE432" s="110" t="str">
        <f t="shared" si="178"/>
        <v/>
      </c>
      <c r="BG432" s="111" t="str">
        <f t="shared" si="179"/>
        <v/>
      </c>
      <c r="BH432" s="111" t="str">
        <f t="shared" si="180"/>
        <v/>
      </c>
      <c r="BJ432" s="144" t="str">
        <f t="shared" si="181"/>
        <v/>
      </c>
      <c r="BK432" s="113" t="str">
        <f t="shared" si="182"/>
        <v/>
      </c>
      <c r="BL432" s="114" t="str">
        <f t="shared" si="183"/>
        <v/>
      </c>
      <c r="BM432" s="109" t="str">
        <f t="shared" si="184"/>
        <v/>
      </c>
      <c r="BN432" s="110" t="str">
        <f t="shared" si="185"/>
        <v/>
      </c>
      <c r="BO432" s="145" t="str">
        <f t="shared" si="186"/>
        <v/>
      </c>
      <c r="BP432" s="115" t="str">
        <f t="shared" si="187"/>
        <v/>
      </c>
      <c r="BQ432" s="116" t="str">
        <f t="shared" si="188"/>
        <v/>
      </c>
      <c r="BR432" s="117" t="str">
        <f t="shared" si="189"/>
        <v/>
      </c>
      <c r="BS432" s="118" t="str">
        <f t="shared" si="190"/>
        <v/>
      </c>
      <c r="BT432" s="119" t="str">
        <f t="shared" si="191"/>
        <v/>
      </c>
      <c r="BU432" s="120" t="str">
        <f t="shared" si="192"/>
        <v/>
      </c>
      <c r="BV432" s="115" t="str">
        <f t="shared" si="193"/>
        <v/>
      </c>
      <c r="BW432" s="116" t="str">
        <f t="shared" si="194"/>
        <v/>
      </c>
      <c r="BX432" s="117" t="str">
        <f t="shared" si="195"/>
        <v/>
      </c>
      <c r="BY432" s="118" t="str">
        <f t="shared" si="196"/>
        <v/>
      </c>
      <c r="BZ432" s="119" t="str">
        <f t="shared" si="197"/>
        <v/>
      </c>
      <c r="CA432" s="120" t="str">
        <f t="shared" si="198"/>
        <v/>
      </c>
      <c r="CB432" s="146" t="e">
        <f>VLOOKUP($A432,[1]Peaks!$A$4:$G$21,2)</f>
        <v>#N/A</v>
      </c>
      <c r="CC432" s="146" t="e">
        <f>VLOOKUP($A432,[1]Peaks!$A$4:$G$21,3)</f>
        <v>#N/A</v>
      </c>
      <c r="CD432" s="146" t="e">
        <f>VLOOKUP($A432,[1]Peaks!$A$4:$G$21,4)</f>
        <v>#N/A</v>
      </c>
      <c r="CE432" s="146" t="e">
        <f>VLOOKUP($A432,[1]Peaks!$A$4:$G$21,5)</f>
        <v>#N/A</v>
      </c>
      <c r="CF432" s="146" t="e">
        <f>VLOOKUP($A432,[1]Peaks!$A$4:$G$21,6)</f>
        <v>#N/A</v>
      </c>
      <c r="CG432" s="146" t="e">
        <f>VLOOKUP($A432,[1]Peaks!$A$4:$G$21,7)</f>
        <v>#N/A</v>
      </c>
      <c r="CH432" s="146">
        <f t="shared" si="199"/>
        <v>0</v>
      </c>
      <c r="CI432" s="146">
        <f t="shared" si="200"/>
        <v>0</v>
      </c>
      <c r="CJ432" s="146">
        <f t="shared" si="201"/>
        <v>0</v>
      </c>
      <c r="CK432" s="146">
        <f t="shared" si="202"/>
        <v>0</v>
      </c>
      <c r="CL432" s="146">
        <f t="shared" si="203"/>
        <v>0</v>
      </c>
      <c r="CM432" s="146">
        <f t="shared" si="204"/>
        <v>0</v>
      </c>
      <c r="CN432" s="146">
        <f t="shared" si="205"/>
        <v>0</v>
      </c>
      <c r="CO432" s="146" t="e">
        <f t="shared" si="206"/>
        <v>#N/A</v>
      </c>
      <c r="CP432" s="146" t="e">
        <f t="shared" si="207"/>
        <v>#N/A</v>
      </c>
      <c r="CQ432" s="146" t="e">
        <f t="shared" si="208"/>
        <v>#N/A</v>
      </c>
      <c r="CR432" s="146" t="e">
        <f t="shared" si="209"/>
        <v>#N/A</v>
      </c>
      <c r="CS432" s="146" t="e">
        <f t="shared" si="210"/>
        <v>#N/A</v>
      </c>
      <c r="CT432" s="146" t="e">
        <f t="shared" si="211"/>
        <v>#N/A</v>
      </c>
      <c r="CU432" s="146">
        <f t="shared" si="212"/>
        <v>0</v>
      </c>
      <c r="CV432" s="146">
        <f t="shared" si="213"/>
        <v>0</v>
      </c>
      <c r="CW432" s="146">
        <f t="shared" si="214"/>
        <v>0</v>
      </c>
      <c r="CX432" s="146">
        <f t="shared" si="215"/>
        <v>0</v>
      </c>
      <c r="CY432" s="146">
        <f t="shared" si="216"/>
        <v>0</v>
      </c>
      <c r="CZ432" s="146">
        <f t="shared" si="217"/>
        <v>0</v>
      </c>
      <c r="DA432" s="146" t="e">
        <f t="shared" si="218"/>
        <v>#N/A</v>
      </c>
      <c r="DB432" s="146" t="e">
        <f t="shared" si="219"/>
        <v>#N/A</v>
      </c>
      <c r="DC432" s="146" t="e">
        <f t="shared" si="220"/>
        <v>#N/A</v>
      </c>
      <c r="DD432" s="146" t="e">
        <f t="shared" si="221"/>
        <v>#N/A</v>
      </c>
      <c r="DE432" s="146" t="e">
        <f t="shared" si="222"/>
        <v>#N/A</v>
      </c>
      <c r="DF432" s="146" t="e">
        <f t="shared" si="223"/>
        <v>#N/A</v>
      </c>
    </row>
    <row r="433" spans="2:110" x14ac:dyDescent="0.25">
      <c r="B433" s="142"/>
      <c r="G433" s="112"/>
      <c r="H433" s="112"/>
      <c r="I433" s="112"/>
      <c r="J433" s="112"/>
      <c r="K433" s="112"/>
      <c r="L433" s="112"/>
      <c r="M433" s="113"/>
      <c r="N433" s="113"/>
      <c r="O433" s="113"/>
      <c r="P433" s="113"/>
      <c r="Q433" s="113"/>
      <c r="R433" s="113"/>
      <c r="S433" s="114"/>
      <c r="T433" s="114"/>
      <c r="U433" s="114"/>
      <c r="V433" s="114"/>
      <c r="W433" s="114"/>
      <c r="X433" s="114"/>
      <c r="AR433" s="112" t="str">
        <f t="shared" si="169"/>
        <v/>
      </c>
      <c r="AS433" s="112" t="str">
        <f t="shared" si="170"/>
        <v/>
      </c>
      <c r="AU433" s="113" t="str">
        <f t="shared" si="171"/>
        <v/>
      </c>
      <c r="AV433" s="113" t="str">
        <f t="shared" si="172"/>
        <v/>
      </c>
      <c r="AX433" s="114" t="str">
        <f t="shared" si="173"/>
        <v/>
      </c>
      <c r="AY433" s="114" t="str">
        <f t="shared" si="174"/>
        <v/>
      </c>
      <c r="BA433" s="109" t="str">
        <f t="shared" si="175"/>
        <v/>
      </c>
      <c r="BB433" s="109" t="str">
        <f t="shared" si="176"/>
        <v/>
      </c>
      <c r="BD433" s="110" t="str">
        <f t="shared" si="177"/>
        <v/>
      </c>
      <c r="BE433" s="110" t="str">
        <f t="shared" si="178"/>
        <v/>
      </c>
      <c r="BG433" s="111" t="str">
        <f t="shared" si="179"/>
        <v/>
      </c>
      <c r="BH433" s="111" t="str">
        <f t="shared" si="180"/>
        <v/>
      </c>
      <c r="BJ433" s="144" t="str">
        <f t="shared" si="181"/>
        <v/>
      </c>
      <c r="BK433" s="113" t="str">
        <f t="shared" si="182"/>
        <v/>
      </c>
      <c r="BL433" s="114" t="str">
        <f t="shared" si="183"/>
        <v/>
      </c>
      <c r="BM433" s="109" t="str">
        <f t="shared" si="184"/>
        <v/>
      </c>
      <c r="BN433" s="110" t="str">
        <f t="shared" si="185"/>
        <v/>
      </c>
      <c r="BO433" s="145" t="str">
        <f t="shared" si="186"/>
        <v/>
      </c>
      <c r="BP433" s="115" t="str">
        <f t="shared" si="187"/>
        <v/>
      </c>
      <c r="BQ433" s="116" t="str">
        <f t="shared" si="188"/>
        <v/>
      </c>
      <c r="BR433" s="117" t="str">
        <f t="shared" si="189"/>
        <v/>
      </c>
      <c r="BS433" s="118" t="str">
        <f t="shared" si="190"/>
        <v/>
      </c>
      <c r="BT433" s="119" t="str">
        <f t="shared" si="191"/>
        <v/>
      </c>
      <c r="BU433" s="120" t="str">
        <f t="shared" si="192"/>
        <v/>
      </c>
      <c r="BV433" s="115" t="str">
        <f t="shared" si="193"/>
        <v/>
      </c>
      <c r="BW433" s="116" t="str">
        <f t="shared" si="194"/>
        <v/>
      </c>
      <c r="BX433" s="117" t="str">
        <f t="shared" si="195"/>
        <v/>
      </c>
      <c r="BY433" s="118" t="str">
        <f t="shared" si="196"/>
        <v/>
      </c>
      <c r="BZ433" s="119" t="str">
        <f t="shared" si="197"/>
        <v/>
      </c>
      <c r="CA433" s="120" t="str">
        <f t="shared" si="198"/>
        <v/>
      </c>
      <c r="CB433" s="146" t="e">
        <f>VLOOKUP($A433,[1]Peaks!$A$4:$G$21,2)</f>
        <v>#N/A</v>
      </c>
      <c r="CC433" s="146" t="e">
        <f>VLOOKUP($A433,[1]Peaks!$A$4:$G$21,3)</f>
        <v>#N/A</v>
      </c>
      <c r="CD433" s="146" t="e">
        <f>VLOOKUP($A433,[1]Peaks!$A$4:$G$21,4)</f>
        <v>#N/A</v>
      </c>
      <c r="CE433" s="146" t="e">
        <f>VLOOKUP($A433,[1]Peaks!$A$4:$G$21,5)</f>
        <v>#N/A</v>
      </c>
      <c r="CF433" s="146" t="e">
        <f>VLOOKUP($A433,[1]Peaks!$A$4:$G$21,6)</f>
        <v>#N/A</v>
      </c>
      <c r="CG433" s="146" t="e">
        <f>VLOOKUP($A433,[1]Peaks!$A$4:$G$21,7)</f>
        <v>#N/A</v>
      </c>
      <c r="CH433" s="146">
        <f t="shared" si="199"/>
        <v>0</v>
      </c>
      <c r="CI433" s="146">
        <f t="shared" si="200"/>
        <v>0</v>
      </c>
      <c r="CJ433" s="146">
        <f t="shared" si="201"/>
        <v>0</v>
      </c>
      <c r="CK433" s="146">
        <f t="shared" si="202"/>
        <v>0</v>
      </c>
      <c r="CL433" s="146">
        <f t="shared" si="203"/>
        <v>0</v>
      </c>
      <c r="CM433" s="146">
        <f t="shared" si="204"/>
        <v>0</v>
      </c>
      <c r="CN433" s="146">
        <f t="shared" si="205"/>
        <v>0</v>
      </c>
      <c r="CO433" s="146" t="e">
        <f t="shared" si="206"/>
        <v>#N/A</v>
      </c>
      <c r="CP433" s="146" t="e">
        <f t="shared" si="207"/>
        <v>#N/A</v>
      </c>
      <c r="CQ433" s="146" t="e">
        <f t="shared" si="208"/>
        <v>#N/A</v>
      </c>
      <c r="CR433" s="146" t="e">
        <f t="shared" si="209"/>
        <v>#N/A</v>
      </c>
      <c r="CS433" s="146" t="e">
        <f t="shared" si="210"/>
        <v>#N/A</v>
      </c>
      <c r="CT433" s="146" t="e">
        <f t="shared" si="211"/>
        <v>#N/A</v>
      </c>
      <c r="CU433" s="146">
        <f t="shared" si="212"/>
        <v>0</v>
      </c>
      <c r="CV433" s="146">
        <f t="shared" si="213"/>
        <v>0</v>
      </c>
      <c r="CW433" s="146">
        <f t="shared" si="214"/>
        <v>0</v>
      </c>
      <c r="CX433" s="146">
        <f t="shared" si="215"/>
        <v>0</v>
      </c>
      <c r="CY433" s="146">
        <f t="shared" si="216"/>
        <v>0</v>
      </c>
      <c r="CZ433" s="146">
        <f t="shared" si="217"/>
        <v>0</v>
      </c>
      <c r="DA433" s="146" t="e">
        <f t="shared" si="218"/>
        <v>#N/A</v>
      </c>
      <c r="DB433" s="146" t="e">
        <f t="shared" si="219"/>
        <v>#N/A</v>
      </c>
      <c r="DC433" s="146" t="e">
        <f t="shared" si="220"/>
        <v>#N/A</v>
      </c>
      <c r="DD433" s="146" t="e">
        <f t="shared" si="221"/>
        <v>#N/A</v>
      </c>
      <c r="DE433" s="146" t="e">
        <f t="shared" si="222"/>
        <v>#N/A</v>
      </c>
      <c r="DF433" s="146" t="e">
        <f t="shared" si="223"/>
        <v>#N/A</v>
      </c>
    </row>
    <row r="434" spans="2:110" x14ac:dyDescent="0.25">
      <c r="B434" s="142"/>
      <c r="G434" s="112"/>
      <c r="H434" s="112"/>
      <c r="I434" s="112"/>
      <c r="J434" s="112"/>
      <c r="K434" s="112"/>
      <c r="L434" s="112"/>
      <c r="M434" s="113"/>
      <c r="N434" s="113"/>
      <c r="O434" s="113"/>
      <c r="P434" s="113"/>
      <c r="Q434" s="113"/>
      <c r="R434" s="113"/>
      <c r="S434" s="114"/>
      <c r="T434" s="114"/>
      <c r="U434" s="114"/>
      <c r="V434" s="114"/>
      <c r="W434" s="114"/>
      <c r="X434" s="114"/>
      <c r="AR434" s="112" t="str">
        <f t="shared" si="169"/>
        <v/>
      </c>
      <c r="AS434" s="112" t="str">
        <f t="shared" si="170"/>
        <v/>
      </c>
      <c r="AU434" s="113" t="str">
        <f t="shared" si="171"/>
        <v/>
      </c>
      <c r="AV434" s="113" t="str">
        <f t="shared" si="172"/>
        <v/>
      </c>
      <c r="AX434" s="114" t="str">
        <f t="shared" si="173"/>
        <v/>
      </c>
      <c r="AY434" s="114" t="str">
        <f t="shared" si="174"/>
        <v/>
      </c>
      <c r="BA434" s="109" t="str">
        <f t="shared" si="175"/>
        <v/>
      </c>
      <c r="BB434" s="109" t="str">
        <f t="shared" si="176"/>
        <v/>
      </c>
      <c r="BD434" s="110" t="str">
        <f t="shared" si="177"/>
        <v/>
      </c>
      <c r="BE434" s="110" t="str">
        <f t="shared" si="178"/>
        <v/>
      </c>
      <c r="BG434" s="111" t="str">
        <f t="shared" si="179"/>
        <v/>
      </c>
      <c r="BH434" s="111" t="str">
        <f t="shared" si="180"/>
        <v/>
      </c>
      <c r="BJ434" s="144" t="str">
        <f t="shared" si="181"/>
        <v/>
      </c>
      <c r="BK434" s="113" t="str">
        <f t="shared" si="182"/>
        <v/>
      </c>
      <c r="BL434" s="114" t="str">
        <f t="shared" si="183"/>
        <v/>
      </c>
      <c r="BM434" s="109" t="str">
        <f t="shared" si="184"/>
        <v/>
      </c>
      <c r="BN434" s="110" t="str">
        <f t="shared" si="185"/>
        <v/>
      </c>
      <c r="BO434" s="145" t="str">
        <f t="shared" si="186"/>
        <v/>
      </c>
      <c r="BP434" s="115" t="str">
        <f t="shared" si="187"/>
        <v/>
      </c>
      <c r="BQ434" s="116" t="str">
        <f t="shared" si="188"/>
        <v/>
      </c>
      <c r="BR434" s="117" t="str">
        <f t="shared" si="189"/>
        <v/>
      </c>
      <c r="BS434" s="118" t="str">
        <f t="shared" si="190"/>
        <v/>
      </c>
      <c r="BT434" s="119" t="str">
        <f t="shared" si="191"/>
        <v/>
      </c>
      <c r="BU434" s="120" t="str">
        <f t="shared" si="192"/>
        <v/>
      </c>
      <c r="BV434" s="115" t="str">
        <f t="shared" si="193"/>
        <v/>
      </c>
      <c r="BW434" s="116" t="str">
        <f t="shared" si="194"/>
        <v/>
      </c>
      <c r="BX434" s="117" t="str">
        <f t="shared" si="195"/>
        <v/>
      </c>
      <c r="BY434" s="118" t="str">
        <f t="shared" si="196"/>
        <v/>
      </c>
      <c r="BZ434" s="119" t="str">
        <f t="shared" si="197"/>
        <v/>
      </c>
      <c r="CA434" s="120" t="str">
        <f t="shared" si="198"/>
        <v/>
      </c>
      <c r="CB434" s="146" t="e">
        <f>VLOOKUP($A434,[1]Peaks!$A$4:$G$21,2)</f>
        <v>#N/A</v>
      </c>
      <c r="CC434" s="146" t="e">
        <f>VLOOKUP($A434,[1]Peaks!$A$4:$G$21,3)</f>
        <v>#N/A</v>
      </c>
      <c r="CD434" s="146" t="e">
        <f>VLOOKUP($A434,[1]Peaks!$A$4:$G$21,4)</f>
        <v>#N/A</v>
      </c>
      <c r="CE434" s="146" t="e">
        <f>VLOOKUP($A434,[1]Peaks!$A$4:$G$21,5)</f>
        <v>#N/A</v>
      </c>
      <c r="CF434" s="146" t="e">
        <f>VLOOKUP($A434,[1]Peaks!$A$4:$G$21,6)</f>
        <v>#N/A</v>
      </c>
      <c r="CG434" s="146" t="e">
        <f>VLOOKUP($A434,[1]Peaks!$A$4:$G$21,7)</f>
        <v>#N/A</v>
      </c>
      <c r="CH434" s="146">
        <f t="shared" si="199"/>
        <v>0</v>
      </c>
      <c r="CI434" s="146">
        <f t="shared" si="200"/>
        <v>0</v>
      </c>
      <c r="CJ434" s="146">
        <f t="shared" si="201"/>
        <v>0</v>
      </c>
      <c r="CK434" s="146">
        <f t="shared" si="202"/>
        <v>0</v>
      </c>
      <c r="CL434" s="146">
        <f t="shared" si="203"/>
        <v>0</v>
      </c>
      <c r="CM434" s="146">
        <f t="shared" si="204"/>
        <v>0</v>
      </c>
      <c r="CN434" s="146">
        <f t="shared" si="205"/>
        <v>0</v>
      </c>
      <c r="CO434" s="146" t="e">
        <f t="shared" si="206"/>
        <v>#N/A</v>
      </c>
      <c r="CP434" s="146" t="e">
        <f t="shared" si="207"/>
        <v>#N/A</v>
      </c>
      <c r="CQ434" s="146" t="e">
        <f t="shared" si="208"/>
        <v>#N/A</v>
      </c>
      <c r="CR434" s="146" t="e">
        <f t="shared" si="209"/>
        <v>#N/A</v>
      </c>
      <c r="CS434" s="146" t="e">
        <f t="shared" si="210"/>
        <v>#N/A</v>
      </c>
      <c r="CT434" s="146" t="e">
        <f t="shared" si="211"/>
        <v>#N/A</v>
      </c>
      <c r="CU434" s="146">
        <f t="shared" si="212"/>
        <v>0</v>
      </c>
      <c r="CV434" s="146">
        <f t="shared" si="213"/>
        <v>0</v>
      </c>
      <c r="CW434" s="146">
        <f t="shared" si="214"/>
        <v>0</v>
      </c>
      <c r="CX434" s="146">
        <f t="shared" si="215"/>
        <v>0</v>
      </c>
      <c r="CY434" s="146">
        <f t="shared" si="216"/>
        <v>0</v>
      </c>
      <c r="CZ434" s="146">
        <f t="shared" si="217"/>
        <v>0</v>
      </c>
      <c r="DA434" s="146" t="e">
        <f t="shared" si="218"/>
        <v>#N/A</v>
      </c>
      <c r="DB434" s="146" t="e">
        <f t="shared" si="219"/>
        <v>#N/A</v>
      </c>
      <c r="DC434" s="146" t="e">
        <f t="shared" si="220"/>
        <v>#N/A</v>
      </c>
      <c r="DD434" s="146" t="e">
        <f t="shared" si="221"/>
        <v>#N/A</v>
      </c>
      <c r="DE434" s="146" t="e">
        <f t="shared" si="222"/>
        <v>#N/A</v>
      </c>
      <c r="DF434" s="146" t="e">
        <f t="shared" si="223"/>
        <v>#N/A</v>
      </c>
    </row>
    <row r="435" spans="2:110" x14ac:dyDescent="0.25">
      <c r="B435" s="142"/>
      <c r="G435" s="112"/>
      <c r="H435" s="112"/>
      <c r="I435" s="112"/>
      <c r="J435" s="112"/>
      <c r="K435" s="112"/>
      <c r="L435" s="112"/>
      <c r="M435" s="113"/>
      <c r="N435" s="113"/>
      <c r="O435" s="113"/>
      <c r="P435" s="113"/>
      <c r="Q435" s="113"/>
      <c r="R435" s="113"/>
      <c r="S435" s="114"/>
      <c r="T435" s="114"/>
      <c r="U435" s="114"/>
      <c r="V435" s="114"/>
      <c r="W435" s="114"/>
      <c r="X435" s="114"/>
      <c r="AR435" s="112" t="str">
        <f t="shared" si="169"/>
        <v/>
      </c>
      <c r="AS435" s="112" t="str">
        <f t="shared" si="170"/>
        <v/>
      </c>
      <c r="AU435" s="113" t="str">
        <f t="shared" si="171"/>
        <v/>
      </c>
      <c r="AV435" s="113" t="str">
        <f t="shared" si="172"/>
        <v/>
      </c>
      <c r="AX435" s="114" t="str">
        <f t="shared" si="173"/>
        <v/>
      </c>
      <c r="AY435" s="114" t="str">
        <f t="shared" si="174"/>
        <v/>
      </c>
      <c r="BA435" s="109" t="str">
        <f t="shared" si="175"/>
        <v/>
      </c>
      <c r="BB435" s="109" t="str">
        <f t="shared" si="176"/>
        <v/>
      </c>
      <c r="BD435" s="110" t="str">
        <f t="shared" si="177"/>
        <v/>
      </c>
      <c r="BE435" s="110" t="str">
        <f t="shared" si="178"/>
        <v/>
      </c>
      <c r="BG435" s="111" t="str">
        <f t="shared" si="179"/>
        <v/>
      </c>
      <c r="BH435" s="111" t="str">
        <f t="shared" si="180"/>
        <v/>
      </c>
      <c r="BJ435" s="144" t="str">
        <f t="shared" si="181"/>
        <v/>
      </c>
      <c r="BK435" s="113" t="str">
        <f t="shared" si="182"/>
        <v/>
      </c>
      <c r="BL435" s="114" t="str">
        <f t="shared" si="183"/>
        <v/>
      </c>
      <c r="BM435" s="109" t="str">
        <f t="shared" si="184"/>
        <v/>
      </c>
      <c r="BN435" s="110" t="str">
        <f t="shared" si="185"/>
        <v/>
      </c>
      <c r="BO435" s="145" t="str">
        <f t="shared" si="186"/>
        <v/>
      </c>
      <c r="BP435" s="115" t="str">
        <f t="shared" si="187"/>
        <v/>
      </c>
      <c r="BQ435" s="116" t="str">
        <f t="shared" si="188"/>
        <v/>
      </c>
      <c r="BR435" s="117" t="str">
        <f t="shared" si="189"/>
        <v/>
      </c>
      <c r="BS435" s="118" t="str">
        <f t="shared" si="190"/>
        <v/>
      </c>
      <c r="BT435" s="119" t="str">
        <f t="shared" si="191"/>
        <v/>
      </c>
      <c r="BU435" s="120" t="str">
        <f t="shared" si="192"/>
        <v/>
      </c>
      <c r="BV435" s="115" t="str">
        <f t="shared" si="193"/>
        <v/>
      </c>
      <c r="BW435" s="116" t="str">
        <f t="shared" si="194"/>
        <v/>
      </c>
      <c r="BX435" s="117" t="str">
        <f t="shared" si="195"/>
        <v/>
      </c>
      <c r="BY435" s="118" t="str">
        <f t="shared" si="196"/>
        <v/>
      </c>
      <c r="BZ435" s="119" t="str">
        <f t="shared" si="197"/>
        <v/>
      </c>
      <c r="CA435" s="120" t="str">
        <f t="shared" si="198"/>
        <v/>
      </c>
      <c r="CB435" s="146" t="e">
        <f>VLOOKUP($A435,[1]Peaks!$A$4:$G$21,2)</f>
        <v>#N/A</v>
      </c>
      <c r="CC435" s="146" t="e">
        <f>VLOOKUP($A435,[1]Peaks!$A$4:$G$21,3)</f>
        <v>#N/A</v>
      </c>
      <c r="CD435" s="146" t="e">
        <f>VLOOKUP($A435,[1]Peaks!$A$4:$G$21,4)</f>
        <v>#N/A</v>
      </c>
      <c r="CE435" s="146" t="e">
        <f>VLOOKUP($A435,[1]Peaks!$A$4:$G$21,5)</f>
        <v>#N/A</v>
      </c>
      <c r="CF435" s="146" t="e">
        <f>VLOOKUP($A435,[1]Peaks!$A$4:$G$21,6)</f>
        <v>#N/A</v>
      </c>
      <c r="CG435" s="146" t="e">
        <f>VLOOKUP($A435,[1]Peaks!$A$4:$G$21,7)</f>
        <v>#N/A</v>
      </c>
      <c r="CH435" s="146">
        <f t="shared" si="199"/>
        <v>0</v>
      </c>
      <c r="CI435" s="146">
        <f t="shared" si="200"/>
        <v>0</v>
      </c>
      <c r="CJ435" s="146">
        <f t="shared" si="201"/>
        <v>0</v>
      </c>
      <c r="CK435" s="146">
        <f t="shared" si="202"/>
        <v>0</v>
      </c>
      <c r="CL435" s="146">
        <f t="shared" si="203"/>
        <v>0</v>
      </c>
      <c r="CM435" s="146">
        <f t="shared" si="204"/>
        <v>0</v>
      </c>
      <c r="CN435" s="146">
        <f t="shared" si="205"/>
        <v>0</v>
      </c>
      <c r="CO435" s="146" t="e">
        <f t="shared" si="206"/>
        <v>#N/A</v>
      </c>
      <c r="CP435" s="146" t="e">
        <f t="shared" si="207"/>
        <v>#N/A</v>
      </c>
      <c r="CQ435" s="146" t="e">
        <f t="shared" si="208"/>
        <v>#N/A</v>
      </c>
      <c r="CR435" s="146" t="e">
        <f t="shared" si="209"/>
        <v>#N/A</v>
      </c>
      <c r="CS435" s="146" t="e">
        <f t="shared" si="210"/>
        <v>#N/A</v>
      </c>
      <c r="CT435" s="146" t="e">
        <f t="shared" si="211"/>
        <v>#N/A</v>
      </c>
      <c r="CU435" s="146">
        <f t="shared" si="212"/>
        <v>0</v>
      </c>
      <c r="CV435" s="146">
        <f t="shared" si="213"/>
        <v>0</v>
      </c>
      <c r="CW435" s="146">
        <f t="shared" si="214"/>
        <v>0</v>
      </c>
      <c r="CX435" s="146">
        <f t="shared" si="215"/>
        <v>0</v>
      </c>
      <c r="CY435" s="146">
        <f t="shared" si="216"/>
        <v>0</v>
      </c>
      <c r="CZ435" s="146">
        <f t="shared" si="217"/>
        <v>0</v>
      </c>
      <c r="DA435" s="146" t="e">
        <f t="shared" si="218"/>
        <v>#N/A</v>
      </c>
      <c r="DB435" s="146" t="e">
        <f t="shared" si="219"/>
        <v>#N/A</v>
      </c>
      <c r="DC435" s="146" t="e">
        <f t="shared" si="220"/>
        <v>#N/A</v>
      </c>
      <c r="DD435" s="146" t="e">
        <f t="shared" si="221"/>
        <v>#N/A</v>
      </c>
      <c r="DE435" s="146" t="e">
        <f t="shared" si="222"/>
        <v>#N/A</v>
      </c>
      <c r="DF435" s="146" t="e">
        <f t="shared" si="223"/>
        <v>#N/A</v>
      </c>
    </row>
    <row r="436" spans="2:110" x14ac:dyDescent="0.25">
      <c r="B436" s="142"/>
      <c r="G436" s="112"/>
      <c r="H436" s="112"/>
      <c r="I436" s="112"/>
      <c r="J436" s="112"/>
      <c r="K436" s="112"/>
      <c r="L436" s="112"/>
      <c r="M436" s="113"/>
      <c r="N436" s="113"/>
      <c r="O436" s="113"/>
      <c r="P436" s="113"/>
      <c r="Q436" s="113"/>
      <c r="R436" s="113"/>
      <c r="S436" s="114"/>
      <c r="T436" s="114"/>
      <c r="U436" s="114"/>
      <c r="V436" s="114"/>
      <c r="W436" s="114"/>
      <c r="X436" s="114"/>
      <c r="AR436" s="112" t="str">
        <f t="shared" si="169"/>
        <v/>
      </c>
      <c r="AS436" s="112" t="str">
        <f t="shared" si="170"/>
        <v/>
      </c>
      <c r="AU436" s="113" t="str">
        <f t="shared" si="171"/>
        <v/>
      </c>
      <c r="AV436" s="113" t="str">
        <f t="shared" si="172"/>
        <v/>
      </c>
      <c r="AX436" s="114" t="str">
        <f t="shared" si="173"/>
        <v/>
      </c>
      <c r="AY436" s="114" t="str">
        <f t="shared" si="174"/>
        <v/>
      </c>
      <c r="BA436" s="109" t="str">
        <f t="shared" si="175"/>
        <v/>
      </c>
      <c r="BB436" s="109" t="str">
        <f t="shared" si="176"/>
        <v/>
      </c>
      <c r="BD436" s="110" t="str">
        <f t="shared" si="177"/>
        <v/>
      </c>
      <c r="BE436" s="110" t="str">
        <f t="shared" si="178"/>
        <v/>
      </c>
      <c r="BG436" s="111" t="str">
        <f t="shared" si="179"/>
        <v/>
      </c>
      <c r="BH436" s="111" t="str">
        <f t="shared" si="180"/>
        <v/>
      </c>
      <c r="BJ436" s="144" t="str">
        <f t="shared" si="181"/>
        <v/>
      </c>
      <c r="BK436" s="113" t="str">
        <f t="shared" si="182"/>
        <v/>
      </c>
      <c r="BL436" s="114" t="str">
        <f t="shared" si="183"/>
        <v/>
      </c>
      <c r="BM436" s="109" t="str">
        <f t="shared" si="184"/>
        <v/>
      </c>
      <c r="BN436" s="110" t="str">
        <f t="shared" si="185"/>
        <v/>
      </c>
      <c r="BO436" s="145" t="str">
        <f t="shared" si="186"/>
        <v/>
      </c>
      <c r="BP436" s="115" t="str">
        <f t="shared" si="187"/>
        <v/>
      </c>
      <c r="BQ436" s="116" t="str">
        <f t="shared" si="188"/>
        <v/>
      </c>
      <c r="BR436" s="117" t="str">
        <f t="shared" si="189"/>
        <v/>
      </c>
      <c r="BS436" s="118" t="str">
        <f t="shared" si="190"/>
        <v/>
      </c>
      <c r="BT436" s="119" t="str">
        <f t="shared" si="191"/>
        <v/>
      </c>
      <c r="BU436" s="120" t="str">
        <f t="shared" si="192"/>
        <v/>
      </c>
      <c r="BV436" s="115" t="str">
        <f t="shared" si="193"/>
        <v/>
      </c>
      <c r="BW436" s="116" t="str">
        <f t="shared" si="194"/>
        <v/>
      </c>
      <c r="BX436" s="117" t="str">
        <f t="shared" si="195"/>
        <v/>
      </c>
      <c r="BY436" s="118" t="str">
        <f t="shared" si="196"/>
        <v/>
      </c>
      <c r="BZ436" s="119" t="str">
        <f t="shared" si="197"/>
        <v/>
      </c>
      <c r="CA436" s="120" t="str">
        <f t="shared" si="198"/>
        <v/>
      </c>
      <c r="CB436" s="146" t="e">
        <f>VLOOKUP($A436,[1]Peaks!$A$4:$G$21,2)</f>
        <v>#N/A</v>
      </c>
      <c r="CC436" s="146" t="e">
        <f>VLOOKUP($A436,[1]Peaks!$A$4:$G$21,3)</f>
        <v>#N/A</v>
      </c>
      <c r="CD436" s="146" t="e">
        <f>VLOOKUP($A436,[1]Peaks!$A$4:$G$21,4)</f>
        <v>#N/A</v>
      </c>
      <c r="CE436" s="146" t="e">
        <f>VLOOKUP($A436,[1]Peaks!$A$4:$G$21,5)</f>
        <v>#N/A</v>
      </c>
      <c r="CF436" s="146" t="e">
        <f>VLOOKUP($A436,[1]Peaks!$A$4:$G$21,6)</f>
        <v>#N/A</v>
      </c>
      <c r="CG436" s="146" t="e">
        <f>VLOOKUP($A436,[1]Peaks!$A$4:$G$21,7)</f>
        <v>#N/A</v>
      </c>
      <c r="CH436" s="146">
        <f t="shared" si="199"/>
        <v>0</v>
      </c>
      <c r="CI436" s="146">
        <f t="shared" si="200"/>
        <v>0</v>
      </c>
      <c r="CJ436" s="146">
        <f t="shared" si="201"/>
        <v>0</v>
      </c>
      <c r="CK436" s="146">
        <f t="shared" si="202"/>
        <v>0</v>
      </c>
      <c r="CL436" s="146">
        <f t="shared" si="203"/>
        <v>0</v>
      </c>
      <c r="CM436" s="146">
        <f t="shared" si="204"/>
        <v>0</v>
      </c>
      <c r="CN436" s="146">
        <f t="shared" si="205"/>
        <v>0</v>
      </c>
      <c r="CO436" s="146" t="e">
        <f t="shared" si="206"/>
        <v>#N/A</v>
      </c>
      <c r="CP436" s="146" t="e">
        <f t="shared" si="207"/>
        <v>#N/A</v>
      </c>
      <c r="CQ436" s="146" t="e">
        <f t="shared" si="208"/>
        <v>#N/A</v>
      </c>
      <c r="CR436" s="146" t="e">
        <f t="shared" si="209"/>
        <v>#N/A</v>
      </c>
      <c r="CS436" s="146" t="e">
        <f t="shared" si="210"/>
        <v>#N/A</v>
      </c>
      <c r="CT436" s="146" t="e">
        <f t="shared" si="211"/>
        <v>#N/A</v>
      </c>
      <c r="CU436" s="146">
        <f t="shared" si="212"/>
        <v>0</v>
      </c>
      <c r="CV436" s="146">
        <f t="shared" si="213"/>
        <v>0</v>
      </c>
      <c r="CW436" s="146">
        <f t="shared" si="214"/>
        <v>0</v>
      </c>
      <c r="CX436" s="146">
        <f t="shared" si="215"/>
        <v>0</v>
      </c>
      <c r="CY436" s="146">
        <f t="shared" si="216"/>
        <v>0</v>
      </c>
      <c r="CZ436" s="146">
        <f t="shared" si="217"/>
        <v>0</v>
      </c>
      <c r="DA436" s="146" t="e">
        <f t="shared" si="218"/>
        <v>#N/A</v>
      </c>
      <c r="DB436" s="146" t="e">
        <f t="shared" si="219"/>
        <v>#N/A</v>
      </c>
      <c r="DC436" s="146" t="e">
        <f t="shared" si="220"/>
        <v>#N/A</v>
      </c>
      <c r="DD436" s="146" t="e">
        <f t="shared" si="221"/>
        <v>#N/A</v>
      </c>
      <c r="DE436" s="146" t="e">
        <f t="shared" si="222"/>
        <v>#N/A</v>
      </c>
      <c r="DF436" s="146" t="e">
        <f t="shared" si="223"/>
        <v>#N/A</v>
      </c>
    </row>
    <row r="437" spans="2:110" x14ac:dyDescent="0.25">
      <c r="B437" s="142"/>
      <c r="G437" s="112"/>
      <c r="H437" s="112"/>
      <c r="I437" s="112"/>
      <c r="J437" s="112"/>
      <c r="K437" s="112"/>
      <c r="L437" s="112"/>
      <c r="M437" s="113"/>
      <c r="N437" s="113"/>
      <c r="O437" s="113"/>
      <c r="P437" s="113"/>
      <c r="Q437" s="113"/>
      <c r="R437" s="113"/>
      <c r="S437" s="114"/>
      <c r="T437" s="114"/>
      <c r="U437" s="114"/>
      <c r="V437" s="114"/>
      <c r="W437" s="114"/>
      <c r="X437" s="114"/>
      <c r="AR437" s="112" t="str">
        <f t="shared" si="169"/>
        <v/>
      </c>
      <c r="AS437" s="112" t="str">
        <f t="shared" si="170"/>
        <v/>
      </c>
      <c r="AU437" s="113" t="str">
        <f t="shared" si="171"/>
        <v/>
      </c>
      <c r="AV437" s="113" t="str">
        <f t="shared" si="172"/>
        <v/>
      </c>
      <c r="AX437" s="114" t="str">
        <f t="shared" si="173"/>
        <v/>
      </c>
      <c r="AY437" s="114" t="str">
        <f t="shared" si="174"/>
        <v/>
      </c>
      <c r="BA437" s="109" t="str">
        <f t="shared" si="175"/>
        <v/>
      </c>
      <c r="BB437" s="109" t="str">
        <f t="shared" si="176"/>
        <v/>
      </c>
      <c r="BD437" s="110" t="str">
        <f t="shared" si="177"/>
        <v/>
      </c>
      <c r="BE437" s="110" t="str">
        <f t="shared" si="178"/>
        <v/>
      </c>
      <c r="BG437" s="111" t="str">
        <f t="shared" si="179"/>
        <v/>
      </c>
      <c r="BH437" s="111" t="str">
        <f t="shared" si="180"/>
        <v/>
      </c>
      <c r="BJ437" s="144" t="str">
        <f t="shared" si="181"/>
        <v/>
      </c>
      <c r="BK437" s="113" t="str">
        <f t="shared" si="182"/>
        <v/>
      </c>
      <c r="BL437" s="114" t="str">
        <f t="shared" si="183"/>
        <v/>
      </c>
      <c r="BM437" s="109" t="str">
        <f t="shared" si="184"/>
        <v/>
      </c>
      <c r="BN437" s="110" t="str">
        <f t="shared" si="185"/>
        <v/>
      </c>
      <c r="BO437" s="145" t="str">
        <f t="shared" si="186"/>
        <v/>
      </c>
      <c r="BP437" s="115" t="str">
        <f t="shared" si="187"/>
        <v/>
      </c>
      <c r="BQ437" s="116" t="str">
        <f t="shared" si="188"/>
        <v/>
      </c>
      <c r="BR437" s="117" t="str">
        <f t="shared" si="189"/>
        <v/>
      </c>
      <c r="BS437" s="118" t="str">
        <f t="shared" si="190"/>
        <v/>
      </c>
      <c r="BT437" s="119" t="str">
        <f t="shared" si="191"/>
        <v/>
      </c>
      <c r="BU437" s="120" t="str">
        <f t="shared" si="192"/>
        <v/>
      </c>
      <c r="BV437" s="115" t="str">
        <f t="shared" si="193"/>
        <v/>
      </c>
      <c r="BW437" s="116" t="str">
        <f t="shared" si="194"/>
        <v/>
      </c>
      <c r="BX437" s="117" t="str">
        <f t="shared" si="195"/>
        <v/>
      </c>
      <c r="BY437" s="118" t="str">
        <f t="shared" si="196"/>
        <v/>
      </c>
      <c r="BZ437" s="119" t="str">
        <f t="shared" si="197"/>
        <v/>
      </c>
      <c r="CA437" s="120" t="str">
        <f t="shared" si="198"/>
        <v/>
      </c>
      <c r="CB437" s="146" t="e">
        <f>VLOOKUP($A437,[1]Peaks!$A$4:$G$21,2)</f>
        <v>#N/A</v>
      </c>
      <c r="CC437" s="146" t="e">
        <f>VLOOKUP($A437,[1]Peaks!$A$4:$G$21,3)</f>
        <v>#N/A</v>
      </c>
      <c r="CD437" s="146" t="e">
        <f>VLOOKUP($A437,[1]Peaks!$A$4:$G$21,4)</f>
        <v>#N/A</v>
      </c>
      <c r="CE437" s="146" t="e">
        <f>VLOOKUP($A437,[1]Peaks!$A$4:$G$21,5)</f>
        <v>#N/A</v>
      </c>
      <c r="CF437" s="146" t="e">
        <f>VLOOKUP($A437,[1]Peaks!$A$4:$G$21,6)</f>
        <v>#N/A</v>
      </c>
      <c r="CG437" s="146" t="e">
        <f>VLOOKUP($A437,[1]Peaks!$A$4:$G$21,7)</f>
        <v>#N/A</v>
      </c>
      <c r="CH437" s="146">
        <f t="shared" si="199"/>
        <v>0</v>
      </c>
      <c r="CI437" s="146">
        <f t="shared" si="200"/>
        <v>0</v>
      </c>
      <c r="CJ437" s="146">
        <f t="shared" si="201"/>
        <v>0</v>
      </c>
      <c r="CK437" s="146">
        <f t="shared" si="202"/>
        <v>0</v>
      </c>
      <c r="CL437" s="146">
        <f t="shared" si="203"/>
        <v>0</v>
      </c>
      <c r="CM437" s="146">
        <f t="shared" si="204"/>
        <v>0</v>
      </c>
      <c r="CN437" s="146">
        <f t="shared" si="205"/>
        <v>0</v>
      </c>
      <c r="CO437" s="146" t="e">
        <f t="shared" si="206"/>
        <v>#N/A</v>
      </c>
      <c r="CP437" s="146" t="e">
        <f t="shared" si="207"/>
        <v>#N/A</v>
      </c>
      <c r="CQ437" s="146" t="e">
        <f t="shared" si="208"/>
        <v>#N/A</v>
      </c>
      <c r="CR437" s="146" t="e">
        <f t="shared" si="209"/>
        <v>#N/A</v>
      </c>
      <c r="CS437" s="146" t="e">
        <f t="shared" si="210"/>
        <v>#N/A</v>
      </c>
      <c r="CT437" s="146" t="e">
        <f t="shared" si="211"/>
        <v>#N/A</v>
      </c>
      <c r="CU437" s="146">
        <f t="shared" si="212"/>
        <v>0</v>
      </c>
      <c r="CV437" s="146">
        <f t="shared" si="213"/>
        <v>0</v>
      </c>
      <c r="CW437" s="146">
        <f t="shared" si="214"/>
        <v>0</v>
      </c>
      <c r="CX437" s="146">
        <f t="shared" si="215"/>
        <v>0</v>
      </c>
      <c r="CY437" s="146">
        <f t="shared" si="216"/>
        <v>0</v>
      </c>
      <c r="CZ437" s="146">
        <f t="shared" si="217"/>
        <v>0</v>
      </c>
      <c r="DA437" s="146" t="e">
        <f t="shared" si="218"/>
        <v>#N/A</v>
      </c>
      <c r="DB437" s="146" t="e">
        <f t="shared" si="219"/>
        <v>#N/A</v>
      </c>
      <c r="DC437" s="146" t="e">
        <f t="shared" si="220"/>
        <v>#N/A</v>
      </c>
      <c r="DD437" s="146" t="e">
        <f t="shared" si="221"/>
        <v>#N/A</v>
      </c>
      <c r="DE437" s="146" t="e">
        <f t="shared" si="222"/>
        <v>#N/A</v>
      </c>
      <c r="DF437" s="146" t="e">
        <f t="shared" si="223"/>
        <v>#N/A</v>
      </c>
    </row>
    <row r="438" spans="2:110" x14ac:dyDescent="0.25">
      <c r="B438" s="142"/>
      <c r="G438" s="112"/>
      <c r="H438" s="112"/>
      <c r="I438" s="112"/>
      <c r="J438" s="112"/>
      <c r="K438" s="112"/>
      <c r="L438" s="112"/>
      <c r="M438" s="113"/>
      <c r="N438" s="113"/>
      <c r="O438" s="113"/>
      <c r="P438" s="113"/>
      <c r="Q438" s="113"/>
      <c r="R438" s="113"/>
      <c r="S438" s="114"/>
      <c r="T438" s="114"/>
      <c r="U438" s="114"/>
      <c r="V438" s="114"/>
      <c r="W438" s="114"/>
      <c r="X438" s="114"/>
      <c r="AR438" s="112" t="str">
        <f t="shared" si="169"/>
        <v/>
      </c>
      <c r="AS438" s="112" t="str">
        <f t="shared" si="170"/>
        <v/>
      </c>
      <c r="AU438" s="113" t="str">
        <f t="shared" si="171"/>
        <v/>
      </c>
      <c r="AV438" s="113" t="str">
        <f t="shared" si="172"/>
        <v/>
      </c>
      <c r="AX438" s="114" t="str">
        <f t="shared" si="173"/>
        <v/>
      </c>
      <c r="AY438" s="114" t="str">
        <f t="shared" si="174"/>
        <v/>
      </c>
      <c r="BA438" s="109" t="str">
        <f t="shared" si="175"/>
        <v/>
      </c>
      <c r="BB438" s="109" t="str">
        <f t="shared" si="176"/>
        <v/>
      </c>
      <c r="BD438" s="110" t="str">
        <f t="shared" si="177"/>
        <v/>
      </c>
      <c r="BE438" s="110" t="str">
        <f t="shared" si="178"/>
        <v/>
      </c>
      <c r="BG438" s="111" t="str">
        <f t="shared" si="179"/>
        <v/>
      </c>
      <c r="BH438" s="111" t="str">
        <f t="shared" si="180"/>
        <v/>
      </c>
      <c r="BJ438" s="144" t="str">
        <f t="shared" si="181"/>
        <v/>
      </c>
      <c r="BK438" s="113" t="str">
        <f t="shared" si="182"/>
        <v/>
      </c>
      <c r="BL438" s="114" t="str">
        <f t="shared" si="183"/>
        <v/>
      </c>
      <c r="BM438" s="109" t="str">
        <f t="shared" si="184"/>
        <v/>
      </c>
      <c r="BN438" s="110" t="str">
        <f t="shared" si="185"/>
        <v/>
      </c>
      <c r="BO438" s="145" t="str">
        <f t="shared" si="186"/>
        <v/>
      </c>
      <c r="BP438" s="115" t="str">
        <f t="shared" si="187"/>
        <v/>
      </c>
      <c r="BQ438" s="116" t="str">
        <f t="shared" si="188"/>
        <v/>
      </c>
      <c r="BR438" s="117" t="str">
        <f t="shared" si="189"/>
        <v/>
      </c>
      <c r="BS438" s="118" t="str">
        <f t="shared" si="190"/>
        <v/>
      </c>
      <c r="BT438" s="119" t="str">
        <f t="shared" si="191"/>
        <v/>
      </c>
      <c r="BU438" s="120" t="str">
        <f t="shared" si="192"/>
        <v/>
      </c>
      <c r="BV438" s="115" t="str">
        <f t="shared" si="193"/>
        <v/>
      </c>
      <c r="BW438" s="116" t="str">
        <f t="shared" si="194"/>
        <v/>
      </c>
      <c r="BX438" s="117" t="str">
        <f t="shared" si="195"/>
        <v/>
      </c>
      <c r="BY438" s="118" t="str">
        <f t="shared" si="196"/>
        <v/>
      </c>
      <c r="BZ438" s="119" t="str">
        <f t="shared" si="197"/>
        <v/>
      </c>
      <c r="CA438" s="120" t="str">
        <f t="shared" si="198"/>
        <v/>
      </c>
      <c r="CB438" s="146" t="e">
        <f>VLOOKUP($A438,[1]Peaks!$A$4:$G$21,2)</f>
        <v>#N/A</v>
      </c>
      <c r="CC438" s="146" t="e">
        <f>VLOOKUP($A438,[1]Peaks!$A$4:$G$21,3)</f>
        <v>#N/A</v>
      </c>
      <c r="CD438" s="146" t="e">
        <f>VLOOKUP($A438,[1]Peaks!$A$4:$G$21,4)</f>
        <v>#N/A</v>
      </c>
      <c r="CE438" s="146" t="e">
        <f>VLOOKUP($A438,[1]Peaks!$A$4:$G$21,5)</f>
        <v>#N/A</v>
      </c>
      <c r="CF438" s="146" t="e">
        <f>VLOOKUP($A438,[1]Peaks!$A$4:$G$21,6)</f>
        <v>#N/A</v>
      </c>
      <c r="CG438" s="146" t="e">
        <f>VLOOKUP($A438,[1]Peaks!$A$4:$G$21,7)</f>
        <v>#N/A</v>
      </c>
      <c r="CH438" s="146">
        <f t="shared" si="199"/>
        <v>0</v>
      </c>
      <c r="CI438" s="146">
        <f t="shared" si="200"/>
        <v>0</v>
      </c>
      <c r="CJ438" s="146">
        <f t="shared" si="201"/>
        <v>0</v>
      </c>
      <c r="CK438" s="146">
        <f t="shared" si="202"/>
        <v>0</v>
      </c>
      <c r="CL438" s="146">
        <f t="shared" si="203"/>
        <v>0</v>
      </c>
      <c r="CM438" s="146">
        <f t="shared" si="204"/>
        <v>0</v>
      </c>
      <c r="CN438" s="146">
        <f t="shared" si="205"/>
        <v>0</v>
      </c>
      <c r="CO438" s="146" t="e">
        <f t="shared" si="206"/>
        <v>#N/A</v>
      </c>
      <c r="CP438" s="146" t="e">
        <f t="shared" si="207"/>
        <v>#N/A</v>
      </c>
      <c r="CQ438" s="146" t="e">
        <f t="shared" si="208"/>
        <v>#N/A</v>
      </c>
      <c r="CR438" s="146" t="e">
        <f t="shared" si="209"/>
        <v>#N/A</v>
      </c>
      <c r="CS438" s="146" t="e">
        <f t="shared" si="210"/>
        <v>#N/A</v>
      </c>
      <c r="CT438" s="146" t="e">
        <f t="shared" si="211"/>
        <v>#N/A</v>
      </c>
      <c r="CU438" s="146">
        <f t="shared" si="212"/>
        <v>0</v>
      </c>
      <c r="CV438" s="146">
        <f t="shared" si="213"/>
        <v>0</v>
      </c>
      <c r="CW438" s="146">
        <f t="shared" si="214"/>
        <v>0</v>
      </c>
      <c r="CX438" s="146">
        <f t="shared" si="215"/>
        <v>0</v>
      </c>
      <c r="CY438" s="146">
        <f t="shared" si="216"/>
        <v>0</v>
      </c>
      <c r="CZ438" s="146">
        <f t="shared" si="217"/>
        <v>0</v>
      </c>
      <c r="DA438" s="146" t="e">
        <f t="shared" si="218"/>
        <v>#N/A</v>
      </c>
      <c r="DB438" s="146" t="e">
        <f t="shared" si="219"/>
        <v>#N/A</v>
      </c>
      <c r="DC438" s="146" t="e">
        <f t="shared" si="220"/>
        <v>#N/A</v>
      </c>
      <c r="DD438" s="146" t="e">
        <f t="shared" si="221"/>
        <v>#N/A</v>
      </c>
      <c r="DE438" s="146" t="e">
        <f t="shared" si="222"/>
        <v>#N/A</v>
      </c>
      <c r="DF438" s="146" t="e">
        <f t="shared" si="223"/>
        <v>#N/A</v>
      </c>
    </row>
    <row r="439" spans="2:110" x14ac:dyDescent="0.25">
      <c r="B439" s="142"/>
      <c r="G439" s="112"/>
      <c r="H439" s="112"/>
      <c r="I439" s="112"/>
      <c r="J439" s="112"/>
      <c r="K439" s="112"/>
      <c r="L439" s="112"/>
      <c r="M439" s="113"/>
      <c r="N439" s="113"/>
      <c r="O439" s="113"/>
      <c r="P439" s="113"/>
      <c r="Q439" s="113"/>
      <c r="R439" s="113"/>
      <c r="S439" s="114"/>
      <c r="T439" s="114"/>
      <c r="U439" s="114"/>
      <c r="V439" s="114"/>
      <c r="W439" s="114"/>
      <c r="X439" s="114"/>
      <c r="AR439" s="112" t="str">
        <f t="shared" si="169"/>
        <v/>
      </c>
      <c r="AS439" s="112" t="str">
        <f t="shared" si="170"/>
        <v/>
      </c>
      <c r="AU439" s="113" t="str">
        <f t="shared" si="171"/>
        <v/>
      </c>
      <c r="AV439" s="113" t="str">
        <f t="shared" si="172"/>
        <v/>
      </c>
      <c r="AX439" s="114" t="str">
        <f t="shared" si="173"/>
        <v/>
      </c>
      <c r="AY439" s="114" t="str">
        <f t="shared" si="174"/>
        <v/>
      </c>
      <c r="BA439" s="109" t="str">
        <f t="shared" si="175"/>
        <v/>
      </c>
      <c r="BB439" s="109" t="str">
        <f t="shared" si="176"/>
        <v/>
      </c>
      <c r="BD439" s="110" t="str">
        <f t="shared" si="177"/>
        <v/>
      </c>
      <c r="BE439" s="110" t="str">
        <f t="shared" si="178"/>
        <v/>
      </c>
      <c r="BG439" s="111" t="str">
        <f t="shared" si="179"/>
        <v/>
      </c>
      <c r="BH439" s="111" t="str">
        <f t="shared" si="180"/>
        <v/>
      </c>
      <c r="BJ439" s="144" t="str">
        <f t="shared" si="181"/>
        <v/>
      </c>
      <c r="BK439" s="113" t="str">
        <f t="shared" si="182"/>
        <v/>
      </c>
      <c r="BL439" s="114" t="str">
        <f t="shared" si="183"/>
        <v/>
      </c>
      <c r="BM439" s="109" t="str">
        <f t="shared" si="184"/>
        <v/>
      </c>
      <c r="BN439" s="110" t="str">
        <f t="shared" si="185"/>
        <v/>
      </c>
      <c r="BO439" s="145" t="str">
        <f t="shared" si="186"/>
        <v/>
      </c>
      <c r="BP439" s="115" t="str">
        <f t="shared" si="187"/>
        <v/>
      </c>
      <c r="BQ439" s="116" t="str">
        <f t="shared" si="188"/>
        <v/>
      </c>
      <c r="BR439" s="117" t="str">
        <f t="shared" si="189"/>
        <v/>
      </c>
      <c r="BS439" s="118" t="str">
        <f t="shared" si="190"/>
        <v/>
      </c>
      <c r="BT439" s="119" t="str">
        <f t="shared" si="191"/>
        <v/>
      </c>
      <c r="BU439" s="120" t="str">
        <f t="shared" si="192"/>
        <v/>
      </c>
      <c r="BV439" s="115" t="str">
        <f t="shared" si="193"/>
        <v/>
      </c>
      <c r="BW439" s="116" t="str">
        <f t="shared" si="194"/>
        <v/>
      </c>
      <c r="BX439" s="117" t="str">
        <f t="shared" si="195"/>
        <v/>
      </c>
      <c r="BY439" s="118" t="str">
        <f t="shared" si="196"/>
        <v/>
      </c>
      <c r="BZ439" s="119" t="str">
        <f t="shared" si="197"/>
        <v/>
      </c>
      <c r="CA439" s="120" t="str">
        <f t="shared" si="198"/>
        <v/>
      </c>
      <c r="CB439" s="146" t="e">
        <f>VLOOKUP($A439,[1]Peaks!$A$4:$G$21,2)</f>
        <v>#N/A</v>
      </c>
      <c r="CC439" s="146" t="e">
        <f>VLOOKUP($A439,[1]Peaks!$A$4:$G$21,3)</f>
        <v>#N/A</v>
      </c>
      <c r="CD439" s="146" t="e">
        <f>VLOOKUP($A439,[1]Peaks!$A$4:$G$21,4)</f>
        <v>#N/A</v>
      </c>
      <c r="CE439" s="146" t="e">
        <f>VLOOKUP($A439,[1]Peaks!$A$4:$G$21,5)</f>
        <v>#N/A</v>
      </c>
      <c r="CF439" s="146" t="e">
        <f>VLOOKUP($A439,[1]Peaks!$A$4:$G$21,6)</f>
        <v>#N/A</v>
      </c>
      <c r="CG439" s="146" t="e">
        <f>VLOOKUP($A439,[1]Peaks!$A$4:$G$21,7)</f>
        <v>#N/A</v>
      </c>
      <c r="CH439" s="146">
        <f t="shared" si="199"/>
        <v>0</v>
      </c>
      <c r="CI439" s="146">
        <f t="shared" si="200"/>
        <v>0</v>
      </c>
      <c r="CJ439" s="146">
        <f t="shared" si="201"/>
        <v>0</v>
      </c>
      <c r="CK439" s="146">
        <f t="shared" si="202"/>
        <v>0</v>
      </c>
      <c r="CL439" s="146">
        <f t="shared" si="203"/>
        <v>0</v>
      </c>
      <c r="CM439" s="146">
        <f t="shared" si="204"/>
        <v>0</v>
      </c>
      <c r="CN439" s="146">
        <f t="shared" si="205"/>
        <v>0</v>
      </c>
      <c r="CO439" s="146" t="e">
        <f t="shared" si="206"/>
        <v>#N/A</v>
      </c>
      <c r="CP439" s="146" t="e">
        <f t="shared" si="207"/>
        <v>#N/A</v>
      </c>
      <c r="CQ439" s="146" t="e">
        <f t="shared" si="208"/>
        <v>#N/A</v>
      </c>
      <c r="CR439" s="146" t="e">
        <f t="shared" si="209"/>
        <v>#N/A</v>
      </c>
      <c r="CS439" s="146" t="e">
        <f t="shared" si="210"/>
        <v>#N/A</v>
      </c>
      <c r="CT439" s="146" t="e">
        <f t="shared" si="211"/>
        <v>#N/A</v>
      </c>
      <c r="CU439" s="146">
        <f t="shared" si="212"/>
        <v>0</v>
      </c>
      <c r="CV439" s="146">
        <f t="shared" si="213"/>
        <v>0</v>
      </c>
      <c r="CW439" s="146">
        <f t="shared" si="214"/>
        <v>0</v>
      </c>
      <c r="CX439" s="146">
        <f t="shared" si="215"/>
        <v>0</v>
      </c>
      <c r="CY439" s="146">
        <f t="shared" si="216"/>
        <v>0</v>
      </c>
      <c r="CZ439" s="146">
        <f t="shared" si="217"/>
        <v>0</v>
      </c>
      <c r="DA439" s="146" t="e">
        <f t="shared" si="218"/>
        <v>#N/A</v>
      </c>
      <c r="DB439" s="146" t="e">
        <f t="shared" si="219"/>
        <v>#N/A</v>
      </c>
      <c r="DC439" s="146" t="e">
        <f t="shared" si="220"/>
        <v>#N/A</v>
      </c>
      <c r="DD439" s="146" t="e">
        <f t="shared" si="221"/>
        <v>#N/A</v>
      </c>
      <c r="DE439" s="146" t="e">
        <f t="shared" si="222"/>
        <v>#N/A</v>
      </c>
      <c r="DF439" s="146" t="e">
        <f t="shared" si="223"/>
        <v>#N/A</v>
      </c>
    </row>
    <row r="440" spans="2:110" x14ac:dyDescent="0.25">
      <c r="B440" s="142"/>
      <c r="G440" s="112"/>
      <c r="H440" s="112"/>
      <c r="I440" s="112"/>
      <c r="J440" s="112"/>
      <c r="K440" s="112"/>
      <c r="L440" s="112"/>
      <c r="M440" s="113"/>
      <c r="N440" s="113"/>
      <c r="O440" s="113"/>
      <c r="P440" s="113"/>
      <c r="Q440" s="113"/>
      <c r="R440" s="113"/>
      <c r="S440" s="114"/>
      <c r="T440" s="114"/>
      <c r="U440" s="114"/>
      <c r="V440" s="114"/>
      <c r="W440" s="114"/>
      <c r="X440" s="114"/>
      <c r="AR440" s="112" t="str">
        <f t="shared" si="169"/>
        <v/>
      </c>
      <c r="AS440" s="112" t="str">
        <f t="shared" si="170"/>
        <v/>
      </c>
      <c r="AU440" s="113" t="str">
        <f t="shared" si="171"/>
        <v/>
      </c>
      <c r="AV440" s="113" t="str">
        <f t="shared" si="172"/>
        <v/>
      </c>
      <c r="AX440" s="114" t="str">
        <f t="shared" si="173"/>
        <v/>
      </c>
      <c r="AY440" s="114" t="str">
        <f t="shared" si="174"/>
        <v/>
      </c>
      <c r="BA440" s="109" t="str">
        <f t="shared" si="175"/>
        <v/>
      </c>
      <c r="BB440" s="109" t="str">
        <f t="shared" si="176"/>
        <v/>
      </c>
      <c r="BD440" s="110" t="str">
        <f t="shared" si="177"/>
        <v/>
      </c>
      <c r="BE440" s="110" t="str">
        <f t="shared" si="178"/>
        <v/>
      </c>
      <c r="BG440" s="111" t="str">
        <f t="shared" si="179"/>
        <v/>
      </c>
      <c r="BH440" s="111" t="str">
        <f t="shared" si="180"/>
        <v/>
      </c>
      <c r="BJ440" s="144" t="str">
        <f t="shared" si="181"/>
        <v/>
      </c>
      <c r="BK440" s="113" t="str">
        <f t="shared" si="182"/>
        <v/>
      </c>
      <c r="BL440" s="114" t="str">
        <f t="shared" si="183"/>
        <v/>
      </c>
      <c r="BM440" s="109" t="str">
        <f t="shared" si="184"/>
        <v/>
      </c>
      <c r="BN440" s="110" t="str">
        <f t="shared" si="185"/>
        <v/>
      </c>
      <c r="BO440" s="145" t="str">
        <f t="shared" si="186"/>
        <v/>
      </c>
      <c r="BP440" s="115" t="str">
        <f t="shared" si="187"/>
        <v/>
      </c>
      <c r="BQ440" s="116" t="str">
        <f t="shared" si="188"/>
        <v/>
      </c>
      <c r="BR440" s="117" t="str">
        <f t="shared" si="189"/>
        <v/>
      </c>
      <c r="BS440" s="118" t="str">
        <f t="shared" si="190"/>
        <v/>
      </c>
      <c r="BT440" s="119" t="str">
        <f t="shared" si="191"/>
        <v/>
      </c>
      <c r="BU440" s="120" t="str">
        <f t="shared" si="192"/>
        <v/>
      </c>
      <c r="BV440" s="115" t="str">
        <f t="shared" si="193"/>
        <v/>
      </c>
      <c r="BW440" s="116" t="str">
        <f t="shared" si="194"/>
        <v/>
      </c>
      <c r="BX440" s="117" t="str">
        <f t="shared" si="195"/>
        <v/>
      </c>
      <c r="BY440" s="118" t="str">
        <f t="shared" si="196"/>
        <v/>
      </c>
      <c r="BZ440" s="119" t="str">
        <f t="shared" si="197"/>
        <v/>
      </c>
      <c r="CA440" s="120" t="str">
        <f t="shared" si="198"/>
        <v/>
      </c>
      <c r="CB440" s="146" t="e">
        <f>VLOOKUP($A440,[1]Peaks!$A$4:$G$21,2)</f>
        <v>#N/A</v>
      </c>
      <c r="CC440" s="146" t="e">
        <f>VLOOKUP($A440,[1]Peaks!$A$4:$G$21,3)</f>
        <v>#N/A</v>
      </c>
      <c r="CD440" s="146" t="e">
        <f>VLOOKUP($A440,[1]Peaks!$A$4:$G$21,4)</f>
        <v>#N/A</v>
      </c>
      <c r="CE440" s="146" t="e">
        <f>VLOOKUP($A440,[1]Peaks!$A$4:$G$21,5)</f>
        <v>#N/A</v>
      </c>
      <c r="CF440" s="146" t="e">
        <f>VLOOKUP($A440,[1]Peaks!$A$4:$G$21,6)</f>
        <v>#N/A</v>
      </c>
      <c r="CG440" s="146" t="e">
        <f>VLOOKUP($A440,[1]Peaks!$A$4:$G$21,7)</f>
        <v>#N/A</v>
      </c>
      <c r="CH440" s="146">
        <f t="shared" si="199"/>
        <v>0</v>
      </c>
      <c r="CI440" s="146">
        <f t="shared" si="200"/>
        <v>0</v>
      </c>
      <c r="CJ440" s="146">
        <f t="shared" si="201"/>
        <v>0</v>
      </c>
      <c r="CK440" s="146">
        <f t="shared" si="202"/>
        <v>0</v>
      </c>
      <c r="CL440" s="146">
        <f t="shared" si="203"/>
        <v>0</v>
      </c>
      <c r="CM440" s="146">
        <f t="shared" si="204"/>
        <v>0</v>
      </c>
      <c r="CN440" s="146">
        <f t="shared" si="205"/>
        <v>0</v>
      </c>
      <c r="CO440" s="146" t="e">
        <f t="shared" si="206"/>
        <v>#N/A</v>
      </c>
      <c r="CP440" s="146" t="e">
        <f t="shared" si="207"/>
        <v>#N/A</v>
      </c>
      <c r="CQ440" s="146" t="e">
        <f t="shared" si="208"/>
        <v>#N/A</v>
      </c>
      <c r="CR440" s="146" t="e">
        <f t="shared" si="209"/>
        <v>#N/A</v>
      </c>
      <c r="CS440" s="146" t="e">
        <f t="shared" si="210"/>
        <v>#N/A</v>
      </c>
      <c r="CT440" s="146" t="e">
        <f t="shared" si="211"/>
        <v>#N/A</v>
      </c>
      <c r="CU440" s="146">
        <f t="shared" si="212"/>
        <v>0</v>
      </c>
      <c r="CV440" s="146">
        <f t="shared" si="213"/>
        <v>0</v>
      </c>
      <c r="CW440" s="146">
        <f t="shared" si="214"/>
        <v>0</v>
      </c>
      <c r="CX440" s="146">
        <f t="shared" si="215"/>
        <v>0</v>
      </c>
      <c r="CY440" s="146">
        <f t="shared" si="216"/>
        <v>0</v>
      </c>
      <c r="CZ440" s="146">
        <f t="shared" si="217"/>
        <v>0</v>
      </c>
      <c r="DA440" s="146" t="e">
        <f t="shared" si="218"/>
        <v>#N/A</v>
      </c>
      <c r="DB440" s="146" t="e">
        <f t="shared" si="219"/>
        <v>#N/A</v>
      </c>
      <c r="DC440" s="146" t="e">
        <f t="shared" si="220"/>
        <v>#N/A</v>
      </c>
      <c r="DD440" s="146" t="e">
        <f t="shared" si="221"/>
        <v>#N/A</v>
      </c>
      <c r="DE440" s="146" t="e">
        <f t="shared" si="222"/>
        <v>#N/A</v>
      </c>
      <c r="DF440" s="146" t="e">
        <f t="shared" si="223"/>
        <v>#N/A</v>
      </c>
    </row>
    <row r="441" spans="2:110" x14ac:dyDescent="0.25">
      <c r="B441" s="142"/>
      <c r="G441" s="112"/>
      <c r="H441" s="112"/>
      <c r="I441" s="112"/>
      <c r="J441" s="112"/>
      <c r="K441" s="112"/>
      <c r="L441" s="112"/>
      <c r="M441" s="113"/>
      <c r="N441" s="113"/>
      <c r="O441" s="113"/>
      <c r="P441" s="113"/>
      <c r="Q441" s="113"/>
      <c r="R441" s="113"/>
      <c r="S441" s="114"/>
      <c r="T441" s="114"/>
      <c r="U441" s="114"/>
      <c r="V441" s="114"/>
      <c r="W441" s="114"/>
      <c r="X441" s="114"/>
      <c r="AR441" s="112" t="str">
        <f t="shared" si="169"/>
        <v/>
      </c>
      <c r="AS441" s="112" t="str">
        <f t="shared" si="170"/>
        <v/>
      </c>
      <c r="AU441" s="113" t="str">
        <f t="shared" si="171"/>
        <v/>
      </c>
      <c r="AV441" s="113" t="str">
        <f t="shared" si="172"/>
        <v/>
      </c>
      <c r="AX441" s="114" t="str">
        <f t="shared" si="173"/>
        <v/>
      </c>
      <c r="AY441" s="114" t="str">
        <f t="shared" si="174"/>
        <v/>
      </c>
      <c r="BA441" s="109" t="str">
        <f t="shared" si="175"/>
        <v/>
      </c>
      <c r="BB441" s="109" t="str">
        <f t="shared" si="176"/>
        <v/>
      </c>
      <c r="BD441" s="110" t="str">
        <f t="shared" si="177"/>
        <v/>
      </c>
      <c r="BE441" s="110" t="str">
        <f t="shared" si="178"/>
        <v/>
      </c>
      <c r="BG441" s="111" t="str">
        <f t="shared" si="179"/>
        <v/>
      </c>
      <c r="BH441" s="111" t="str">
        <f t="shared" si="180"/>
        <v/>
      </c>
      <c r="BJ441" s="144" t="str">
        <f t="shared" si="181"/>
        <v/>
      </c>
      <c r="BK441" s="113" t="str">
        <f t="shared" si="182"/>
        <v/>
      </c>
      <c r="BL441" s="114" t="str">
        <f t="shared" si="183"/>
        <v/>
      </c>
      <c r="BM441" s="109" t="str">
        <f t="shared" si="184"/>
        <v/>
      </c>
      <c r="BN441" s="110" t="str">
        <f t="shared" si="185"/>
        <v/>
      </c>
      <c r="BO441" s="145" t="str">
        <f t="shared" si="186"/>
        <v/>
      </c>
      <c r="BP441" s="115" t="str">
        <f t="shared" si="187"/>
        <v/>
      </c>
      <c r="BQ441" s="116" t="str">
        <f t="shared" si="188"/>
        <v/>
      </c>
      <c r="BR441" s="117" t="str">
        <f t="shared" si="189"/>
        <v/>
      </c>
      <c r="BS441" s="118" t="str">
        <f t="shared" si="190"/>
        <v/>
      </c>
      <c r="BT441" s="119" t="str">
        <f t="shared" si="191"/>
        <v/>
      </c>
      <c r="BU441" s="120" t="str">
        <f t="shared" si="192"/>
        <v/>
      </c>
      <c r="BV441" s="115" t="str">
        <f t="shared" si="193"/>
        <v/>
      </c>
      <c r="BW441" s="116" t="str">
        <f t="shared" si="194"/>
        <v/>
      </c>
      <c r="BX441" s="117" t="str">
        <f t="shared" si="195"/>
        <v/>
      </c>
      <c r="BY441" s="118" t="str">
        <f t="shared" si="196"/>
        <v/>
      </c>
      <c r="BZ441" s="119" t="str">
        <f t="shared" si="197"/>
        <v/>
      </c>
      <c r="CA441" s="120" t="str">
        <f t="shared" si="198"/>
        <v/>
      </c>
      <c r="CB441" s="146" t="e">
        <f>VLOOKUP($A441,[1]Peaks!$A$4:$G$21,2)</f>
        <v>#N/A</v>
      </c>
      <c r="CC441" s="146" t="e">
        <f>VLOOKUP($A441,[1]Peaks!$A$4:$G$21,3)</f>
        <v>#N/A</v>
      </c>
      <c r="CD441" s="146" t="e">
        <f>VLOOKUP($A441,[1]Peaks!$A$4:$G$21,4)</f>
        <v>#N/A</v>
      </c>
      <c r="CE441" s="146" t="e">
        <f>VLOOKUP($A441,[1]Peaks!$A$4:$G$21,5)</f>
        <v>#N/A</v>
      </c>
      <c r="CF441" s="146" t="e">
        <f>VLOOKUP($A441,[1]Peaks!$A$4:$G$21,6)</f>
        <v>#N/A</v>
      </c>
      <c r="CG441" s="146" t="e">
        <f>VLOOKUP($A441,[1]Peaks!$A$4:$G$21,7)</f>
        <v>#N/A</v>
      </c>
      <c r="CH441" s="146">
        <f t="shared" si="199"/>
        <v>0</v>
      </c>
      <c r="CI441" s="146">
        <f t="shared" si="200"/>
        <v>0</v>
      </c>
      <c r="CJ441" s="146">
        <f t="shared" si="201"/>
        <v>0</v>
      </c>
      <c r="CK441" s="146">
        <f t="shared" si="202"/>
        <v>0</v>
      </c>
      <c r="CL441" s="146">
        <f t="shared" si="203"/>
        <v>0</v>
      </c>
      <c r="CM441" s="146">
        <f t="shared" si="204"/>
        <v>0</v>
      </c>
      <c r="CN441" s="146">
        <f t="shared" si="205"/>
        <v>0</v>
      </c>
      <c r="CO441" s="146" t="e">
        <f t="shared" si="206"/>
        <v>#N/A</v>
      </c>
      <c r="CP441" s="146" t="e">
        <f t="shared" si="207"/>
        <v>#N/A</v>
      </c>
      <c r="CQ441" s="146" t="e">
        <f t="shared" si="208"/>
        <v>#N/A</v>
      </c>
      <c r="CR441" s="146" t="e">
        <f t="shared" si="209"/>
        <v>#N/A</v>
      </c>
      <c r="CS441" s="146" t="e">
        <f t="shared" si="210"/>
        <v>#N/A</v>
      </c>
      <c r="CT441" s="146" t="e">
        <f t="shared" si="211"/>
        <v>#N/A</v>
      </c>
      <c r="CU441" s="146">
        <f t="shared" si="212"/>
        <v>0</v>
      </c>
      <c r="CV441" s="146">
        <f t="shared" si="213"/>
        <v>0</v>
      </c>
      <c r="CW441" s="146">
        <f t="shared" si="214"/>
        <v>0</v>
      </c>
      <c r="CX441" s="146">
        <f t="shared" si="215"/>
        <v>0</v>
      </c>
      <c r="CY441" s="146">
        <f t="shared" si="216"/>
        <v>0</v>
      </c>
      <c r="CZ441" s="146">
        <f t="shared" si="217"/>
        <v>0</v>
      </c>
      <c r="DA441" s="146" t="e">
        <f t="shared" si="218"/>
        <v>#N/A</v>
      </c>
      <c r="DB441" s="146" t="e">
        <f t="shared" si="219"/>
        <v>#N/A</v>
      </c>
      <c r="DC441" s="146" t="e">
        <f t="shared" si="220"/>
        <v>#N/A</v>
      </c>
      <c r="DD441" s="146" t="e">
        <f t="shared" si="221"/>
        <v>#N/A</v>
      </c>
      <c r="DE441" s="146" t="e">
        <f t="shared" si="222"/>
        <v>#N/A</v>
      </c>
      <c r="DF441" s="146" t="e">
        <f t="shared" si="223"/>
        <v>#N/A</v>
      </c>
    </row>
    <row r="442" spans="2:110" x14ac:dyDescent="0.25">
      <c r="B442" s="142"/>
      <c r="G442" s="112"/>
      <c r="H442" s="112"/>
      <c r="I442" s="112"/>
      <c r="J442" s="112"/>
      <c r="K442" s="112"/>
      <c r="L442" s="112"/>
      <c r="M442" s="113"/>
      <c r="N442" s="113"/>
      <c r="O442" s="113"/>
      <c r="P442" s="113"/>
      <c r="Q442" s="113"/>
      <c r="R442" s="113"/>
      <c r="S442" s="114"/>
      <c r="T442" s="114"/>
      <c r="U442" s="114"/>
      <c r="V442" s="114"/>
      <c r="W442" s="114"/>
      <c r="X442" s="114"/>
      <c r="AR442" s="112" t="str">
        <f t="shared" si="169"/>
        <v/>
      </c>
      <c r="AS442" s="112" t="str">
        <f t="shared" si="170"/>
        <v/>
      </c>
      <c r="AU442" s="113" t="str">
        <f t="shared" si="171"/>
        <v/>
      </c>
      <c r="AV442" s="113" t="str">
        <f t="shared" si="172"/>
        <v/>
      </c>
      <c r="AX442" s="114" t="str">
        <f t="shared" si="173"/>
        <v/>
      </c>
      <c r="AY442" s="114" t="str">
        <f t="shared" si="174"/>
        <v/>
      </c>
      <c r="BA442" s="109" t="str">
        <f t="shared" si="175"/>
        <v/>
      </c>
      <c r="BB442" s="109" t="str">
        <f t="shared" si="176"/>
        <v/>
      </c>
      <c r="BD442" s="110" t="str">
        <f t="shared" si="177"/>
        <v/>
      </c>
      <c r="BE442" s="110" t="str">
        <f t="shared" si="178"/>
        <v/>
      </c>
      <c r="BG442" s="111" t="str">
        <f t="shared" si="179"/>
        <v/>
      </c>
      <c r="BH442" s="111" t="str">
        <f t="shared" si="180"/>
        <v/>
      </c>
      <c r="BJ442" s="144" t="str">
        <f t="shared" si="181"/>
        <v/>
      </c>
      <c r="BK442" s="113" t="str">
        <f t="shared" si="182"/>
        <v/>
      </c>
      <c r="BL442" s="114" t="str">
        <f t="shared" si="183"/>
        <v/>
      </c>
      <c r="BM442" s="109" t="str">
        <f t="shared" si="184"/>
        <v/>
      </c>
      <c r="BN442" s="110" t="str">
        <f t="shared" si="185"/>
        <v/>
      </c>
      <c r="BO442" s="145" t="str">
        <f t="shared" si="186"/>
        <v/>
      </c>
      <c r="BP442" s="115" t="str">
        <f t="shared" si="187"/>
        <v/>
      </c>
      <c r="BQ442" s="116" t="str">
        <f t="shared" si="188"/>
        <v/>
      </c>
      <c r="BR442" s="117" t="str">
        <f t="shared" si="189"/>
        <v/>
      </c>
      <c r="BS442" s="118" t="str">
        <f t="shared" si="190"/>
        <v/>
      </c>
      <c r="BT442" s="119" t="str">
        <f t="shared" si="191"/>
        <v/>
      </c>
      <c r="BU442" s="120" t="str">
        <f t="shared" si="192"/>
        <v/>
      </c>
      <c r="BV442" s="115" t="str">
        <f t="shared" si="193"/>
        <v/>
      </c>
      <c r="BW442" s="116" t="str">
        <f t="shared" si="194"/>
        <v/>
      </c>
      <c r="BX442" s="117" t="str">
        <f t="shared" si="195"/>
        <v/>
      </c>
      <c r="BY442" s="118" t="str">
        <f t="shared" si="196"/>
        <v/>
      </c>
      <c r="BZ442" s="119" t="str">
        <f t="shared" si="197"/>
        <v/>
      </c>
      <c r="CA442" s="120" t="str">
        <f t="shared" si="198"/>
        <v/>
      </c>
      <c r="CB442" s="146" t="e">
        <f>VLOOKUP($A442,[1]Peaks!$A$4:$G$21,2)</f>
        <v>#N/A</v>
      </c>
      <c r="CC442" s="146" t="e">
        <f>VLOOKUP($A442,[1]Peaks!$A$4:$G$21,3)</f>
        <v>#N/A</v>
      </c>
      <c r="CD442" s="146" t="e">
        <f>VLOOKUP($A442,[1]Peaks!$A$4:$G$21,4)</f>
        <v>#N/A</v>
      </c>
      <c r="CE442" s="146" t="e">
        <f>VLOOKUP($A442,[1]Peaks!$A$4:$G$21,5)</f>
        <v>#N/A</v>
      </c>
      <c r="CF442" s="146" t="e">
        <f>VLOOKUP($A442,[1]Peaks!$A$4:$G$21,6)</f>
        <v>#N/A</v>
      </c>
      <c r="CG442" s="146" t="e">
        <f>VLOOKUP($A442,[1]Peaks!$A$4:$G$21,7)</f>
        <v>#N/A</v>
      </c>
      <c r="CH442" s="146">
        <f t="shared" si="199"/>
        <v>0</v>
      </c>
      <c r="CI442" s="146">
        <f t="shared" si="200"/>
        <v>0</v>
      </c>
      <c r="CJ442" s="146">
        <f t="shared" si="201"/>
        <v>0</v>
      </c>
      <c r="CK442" s="146">
        <f t="shared" si="202"/>
        <v>0</v>
      </c>
      <c r="CL442" s="146">
        <f t="shared" si="203"/>
        <v>0</v>
      </c>
      <c r="CM442" s="146">
        <f t="shared" si="204"/>
        <v>0</v>
      </c>
      <c r="CN442" s="146">
        <f t="shared" si="205"/>
        <v>0</v>
      </c>
      <c r="CO442" s="146" t="e">
        <f t="shared" si="206"/>
        <v>#N/A</v>
      </c>
      <c r="CP442" s="146" t="e">
        <f t="shared" si="207"/>
        <v>#N/A</v>
      </c>
      <c r="CQ442" s="146" t="e">
        <f t="shared" si="208"/>
        <v>#N/A</v>
      </c>
      <c r="CR442" s="146" t="e">
        <f t="shared" si="209"/>
        <v>#N/A</v>
      </c>
      <c r="CS442" s="146" t="e">
        <f t="shared" si="210"/>
        <v>#N/A</v>
      </c>
      <c r="CT442" s="146" t="e">
        <f t="shared" si="211"/>
        <v>#N/A</v>
      </c>
      <c r="CU442" s="146">
        <f t="shared" si="212"/>
        <v>0</v>
      </c>
      <c r="CV442" s="146">
        <f t="shared" si="213"/>
        <v>0</v>
      </c>
      <c r="CW442" s="146">
        <f t="shared" si="214"/>
        <v>0</v>
      </c>
      <c r="CX442" s="146">
        <f t="shared" si="215"/>
        <v>0</v>
      </c>
      <c r="CY442" s="146">
        <f t="shared" si="216"/>
        <v>0</v>
      </c>
      <c r="CZ442" s="146">
        <f t="shared" si="217"/>
        <v>0</v>
      </c>
      <c r="DA442" s="146" t="e">
        <f t="shared" si="218"/>
        <v>#N/A</v>
      </c>
      <c r="DB442" s="146" t="e">
        <f t="shared" si="219"/>
        <v>#N/A</v>
      </c>
      <c r="DC442" s="146" t="e">
        <f t="shared" si="220"/>
        <v>#N/A</v>
      </c>
      <c r="DD442" s="146" t="e">
        <f t="shared" si="221"/>
        <v>#N/A</v>
      </c>
      <c r="DE442" s="146" t="e">
        <f t="shared" si="222"/>
        <v>#N/A</v>
      </c>
      <c r="DF442" s="146" t="e">
        <f t="shared" si="223"/>
        <v>#N/A</v>
      </c>
    </row>
    <row r="443" spans="2:110" x14ac:dyDescent="0.25">
      <c r="B443" s="142"/>
      <c r="G443" s="112"/>
      <c r="H443" s="112"/>
      <c r="I443" s="112"/>
      <c r="J443" s="112"/>
      <c r="K443" s="112"/>
      <c r="L443" s="112"/>
      <c r="M443" s="113"/>
      <c r="N443" s="113"/>
      <c r="O443" s="113"/>
      <c r="P443" s="113"/>
      <c r="Q443" s="113"/>
      <c r="R443" s="113"/>
      <c r="S443" s="114"/>
      <c r="T443" s="114"/>
      <c r="U443" s="114"/>
      <c r="V443" s="114"/>
      <c r="W443" s="114"/>
      <c r="X443" s="114"/>
      <c r="AR443" s="112" t="str">
        <f t="shared" ref="AR443:AR506" si="224">IF(G443="","",+L443-H443)</f>
        <v/>
      </c>
      <c r="AS443" s="112" t="str">
        <f t="shared" ref="AS443:AS506" si="225">IF(G443="","",AVERAGE(AR437:AR443))</f>
        <v/>
      </c>
      <c r="AU443" s="113" t="str">
        <f t="shared" ref="AU443:AU506" si="226">IF(M443="","",+R443-N443)</f>
        <v/>
      </c>
      <c r="AV443" s="113" t="str">
        <f t="shared" ref="AV443:AV506" si="227">IF(J443="","",AVERAGE(AU437:AU443))</f>
        <v/>
      </c>
      <c r="AX443" s="114" t="str">
        <f t="shared" ref="AX443:AX506" si="228">IF(S443="","",+X443-T443)</f>
        <v/>
      </c>
      <c r="AY443" s="114" t="str">
        <f t="shared" ref="AY443:AY506" si="229">IF(M443="","",AVERAGE(AX437:AX443))</f>
        <v/>
      </c>
      <c r="BA443" s="109" t="str">
        <f t="shared" ref="BA443:BA506" si="230">IF(AA443="","",+AF443-AB443)</f>
        <v/>
      </c>
      <c r="BB443" s="109" t="str">
        <f t="shared" ref="BB443:BB506" si="231">IF(P443="","",AVERAGE(BA437:BA443))</f>
        <v/>
      </c>
      <c r="BD443" s="110" t="str">
        <f t="shared" ref="BD443:BD506" si="232">IF(AG443="","",+AK443-AH443)</f>
        <v/>
      </c>
      <c r="BE443" s="110" t="str">
        <f t="shared" ref="BE443:BE506" si="233">IF(S443="","",AVERAGE(BD437:BD443))</f>
        <v/>
      </c>
      <c r="BG443" s="111" t="str">
        <f t="shared" ref="BG443:BG506" si="234">IF(AL443="","",+AQ443-AM443)</f>
        <v/>
      </c>
      <c r="BH443" s="111" t="str">
        <f t="shared" ref="BH443:BH506" si="235">IF(V443="","",AVERAGE(BG437:BG443))</f>
        <v/>
      </c>
      <c r="BJ443" s="144" t="str">
        <f t="shared" ref="BJ443:BJ506" si="236">IF(H443="","",IF(C443&gt;4,"",IF(D443=0,H443,"")))</f>
        <v/>
      </c>
      <c r="BK443" s="113" t="str">
        <f t="shared" ref="BK443:BK506" si="237">IF(N443="","",IF(C443&gt;4,"",IF(D443=0,N443,"")))</f>
        <v/>
      </c>
      <c r="BL443" s="114" t="str">
        <f t="shared" ref="BL443:BL506" si="238">IF(T443="","",IF($C443&gt;4,"",IF($D443=0,T443,"")))</f>
        <v/>
      </c>
      <c r="BM443" s="109" t="str">
        <f t="shared" ref="BM443:BM506" si="239">IF(AB443="","",IF($C443&gt;4,"",IF($D443=0,AB443,"")))</f>
        <v/>
      </c>
      <c r="BN443" s="110" t="str">
        <f t="shared" ref="BN443:BN506" si="240">IF(AH443="","",IF($C443&gt;4,"",IF($D443=0,AH443,"")))</f>
        <v/>
      </c>
      <c r="BO443" s="145" t="str">
        <f t="shared" ref="BO443:BO506" si="241">IF(AM443="","",IF($C443&gt;4,"",IF($D443=0,AM443,"")))</f>
        <v/>
      </c>
      <c r="BP443" s="115" t="str">
        <f t="shared" ref="BP443:BP506" si="242">IF(H443="","",IF(C443&lt;5,"",IF(D443=0,H443,"")))</f>
        <v/>
      </c>
      <c r="BQ443" s="116" t="str">
        <f t="shared" ref="BQ443:BQ506" si="243">IF(N443="","",IF($C443&lt;5,"",IF($D443=0,N443,"")))</f>
        <v/>
      </c>
      <c r="BR443" s="117" t="str">
        <f t="shared" ref="BR443:BR506" si="244">IF(T443="","",IF($C443&lt;5,"",IF($D443=0,T443,"")))</f>
        <v/>
      </c>
      <c r="BS443" s="118" t="str">
        <f t="shared" ref="BS443:BS506" si="245">IF(AB443="","",IF($C443&lt;5,"",IF($D443=0,AB443,"")))</f>
        <v/>
      </c>
      <c r="BT443" s="119" t="str">
        <f t="shared" ref="BT443:BT506" si="246">IF(AH443="","",IF($C443&lt;5,"",IF($D443=0,AH443,"")))</f>
        <v/>
      </c>
      <c r="BU443" s="120" t="str">
        <f t="shared" ref="BU443:BU506" si="247">IF(AM443="","",IF($C443&lt;5,"",IF($D443=0,AM443,"")))</f>
        <v/>
      </c>
      <c r="BV443" s="115" t="str">
        <f t="shared" ref="BV443:BV506" si="248">IF(H443="","",IF(D443&gt;0,H443,""))</f>
        <v/>
      </c>
      <c r="BW443" s="116" t="str">
        <f t="shared" ref="BW443:BW506" si="249">IF(N443="","",IF($D443&gt;0,N443,""))</f>
        <v/>
      </c>
      <c r="BX443" s="117" t="str">
        <f t="shared" ref="BX443:BX506" si="250">IF(T443="","",IF($D443&gt;0,T443,""))</f>
        <v/>
      </c>
      <c r="BY443" s="118" t="str">
        <f t="shared" ref="BY443:BY506" si="251">IF(AB443="","",IF($D443&gt;0,AB443,""))</f>
        <v/>
      </c>
      <c r="BZ443" s="119" t="str">
        <f t="shared" ref="BZ443:BZ506" si="252">IF(AH443="","",IF($D443&gt;0,AH443,""))</f>
        <v/>
      </c>
      <c r="CA443" s="120" t="str">
        <f t="shared" ref="CA443:CA506" si="253">IF(AM443="","",IF($D443&gt;0,AM443,""))</f>
        <v/>
      </c>
      <c r="CB443" s="146" t="e">
        <f>VLOOKUP($A443,[1]Peaks!$A$4:$G$21,2)</f>
        <v>#N/A</v>
      </c>
      <c r="CC443" s="146" t="e">
        <f>VLOOKUP($A443,[1]Peaks!$A$4:$G$21,3)</f>
        <v>#N/A</v>
      </c>
      <c r="CD443" s="146" t="e">
        <f>VLOOKUP($A443,[1]Peaks!$A$4:$G$21,4)</f>
        <v>#N/A</v>
      </c>
      <c r="CE443" s="146" t="e">
        <f>VLOOKUP($A443,[1]Peaks!$A$4:$G$21,5)</f>
        <v>#N/A</v>
      </c>
      <c r="CF443" s="146" t="e">
        <f>VLOOKUP($A443,[1]Peaks!$A$4:$G$21,6)</f>
        <v>#N/A</v>
      </c>
      <c r="CG443" s="146" t="e">
        <f>VLOOKUP($A443,[1]Peaks!$A$4:$G$21,7)</f>
        <v>#N/A</v>
      </c>
      <c r="CH443" s="146">
        <f t="shared" ref="CH443:CH506" si="254">IF($C443&lt;4,IF($D443&gt;0,1,0),1)</f>
        <v>0</v>
      </c>
      <c r="CI443" s="146">
        <f t="shared" ref="CI443:CI506" si="255">IF($CH443=0,G443,NA())</f>
        <v>0</v>
      </c>
      <c r="CJ443" s="146">
        <f t="shared" ref="CJ443:CJ506" si="256">IF($CH443=0,M443,NA())</f>
        <v>0</v>
      </c>
      <c r="CK443" s="146">
        <f t="shared" ref="CK443:CK506" si="257">IF($CH443=0,S443,NA())</f>
        <v>0</v>
      </c>
      <c r="CL443" s="146">
        <f t="shared" ref="CL443:CL506" si="258">IF($CH443=0,AA443,NA())</f>
        <v>0</v>
      </c>
      <c r="CM443" s="146">
        <f t="shared" ref="CM443:CM506" si="259">IF($CH443=0,AG443,NA())</f>
        <v>0</v>
      </c>
      <c r="CN443" s="146">
        <f t="shared" ref="CN443:CN506" si="260">IF($CH443=0,AL443,NA())</f>
        <v>0</v>
      </c>
      <c r="CO443" s="146" t="e">
        <f t="shared" ref="CO443:CO506" si="261">IF($CH443=1,G443,NA())</f>
        <v>#N/A</v>
      </c>
      <c r="CP443" s="146" t="e">
        <f t="shared" ref="CP443:CP506" si="262">IF($CH443=1,M443,NA())</f>
        <v>#N/A</v>
      </c>
      <c r="CQ443" s="146" t="e">
        <f t="shared" ref="CQ443:CQ506" si="263">IF($CH443=1,S443,NA())</f>
        <v>#N/A</v>
      </c>
      <c r="CR443" s="146" t="e">
        <f t="shared" ref="CR443:CR506" si="264">IF($CH443=1,AA443,NA())</f>
        <v>#N/A</v>
      </c>
      <c r="CS443" s="146" t="e">
        <f t="shared" ref="CS443:CS506" si="265">IF($CH443=1,AG443,NA())</f>
        <v>#N/A</v>
      </c>
      <c r="CT443" s="146" t="e">
        <f t="shared" ref="CT443:CT506" si="266">IF($CH443=1,AL443,NA())</f>
        <v>#N/A</v>
      </c>
      <c r="CU443" s="146">
        <f t="shared" ref="CU443:CU506" si="267">IF($CH443=0,J443,NA())</f>
        <v>0</v>
      </c>
      <c r="CV443" s="146">
        <f t="shared" ref="CV443:CV506" si="268">IF($CH443=0,P443,NA())</f>
        <v>0</v>
      </c>
      <c r="CW443" s="146">
        <f t="shared" ref="CW443:CW506" si="269">IF($CH443=0,V443,NA())</f>
        <v>0</v>
      </c>
      <c r="CX443" s="146">
        <f t="shared" ref="CX443:CX506" si="270">IF($CH443=0,AD443,NA())</f>
        <v>0</v>
      </c>
      <c r="CY443" s="146">
        <f t="shared" ref="CY443:CY506" si="271">IF($CH443=0,AI443,NA())</f>
        <v>0</v>
      </c>
      <c r="CZ443" s="146">
        <f t="shared" ref="CZ443:CZ506" si="272">IF($CH443=0,AO443,NA())</f>
        <v>0</v>
      </c>
      <c r="DA443" s="146" t="e">
        <f t="shared" ref="DA443:DA506" si="273">IF($CH443=1,J443,NA())</f>
        <v>#N/A</v>
      </c>
      <c r="DB443" s="146" t="e">
        <f t="shared" ref="DB443:DB506" si="274">IF($CH443=1,P443,NA())</f>
        <v>#N/A</v>
      </c>
      <c r="DC443" s="146" t="e">
        <f t="shared" ref="DC443:DC506" si="275">IF($CH443=1,V443,NA())</f>
        <v>#N/A</v>
      </c>
      <c r="DD443" s="146" t="e">
        <f t="shared" ref="DD443:DD506" si="276">IF($CH443=1,AD443,NA())</f>
        <v>#N/A</v>
      </c>
      <c r="DE443" s="146" t="e">
        <f t="shared" ref="DE443:DE506" si="277">IF($CH443=1,AI443,NA())</f>
        <v>#N/A</v>
      </c>
      <c r="DF443" s="146" t="e">
        <f t="shared" ref="DF443:DF506" si="278">IF($CH443=1,AO443,NA())</f>
        <v>#N/A</v>
      </c>
    </row>
    <row r="444" spans="2:110" x14ac:dyDescent="0.25">
      <c r="B444" s="142"/>
      <c r="G444" s="112"/>
      <c r="H444" s="112"/>
      <c r="I444" s="112"/>
      <c r="J444" s="112"/>
      <c r="K444" s="112"/>
      <c r="L444" s="112"/>
      <c r="M444" s="113"/>
      <c r="N444" s="113"/>
      <c r="O444" s="113"/>
      <c r="P444" s="113"/>
      <c r="Q444" s="113"/>
      <c r="R444" s="113"/>
      <c r="S444" s="114"/>
      <c r="T444" s="114"/>
      <c r="U444" s="114"/>
      <c r="V444" s="114"/>
      <c r="W444" s="114"/>
      <c r="X444" s="114"/>
      <c r="AR444" s="112" t="str">
        <f t="shared" si="224"/>
        <v/>
      </c>
      <c r="AS444" s="112" t="str">
        <f t="shared" si="225"/>
        <v/>
      </c>
      <c r="AU444" s="113" t="str">
        <f t="shared" si="226"/>
        <v/>
      </c>
      <c r="AV444" s="113" t="str">
        <f t="shared" si="227"/>
        <v/>
      </c>
      <c r="AX444" s="114" t="str">
        <f t="shared" si="228"/>
        <v/>
      </c>
      <c r="AY444" s="114" t="str">
        <f t="shared" si="229"/>
        <v/>
      </c>
      <c r="BA444" s="109" t="str">
        <f t="shared" si="230"/>
        <v/>
      </c>
      <c r="BB444" s="109" t="str">
        <f t="shared" si="231"/>
        <v/>
      </c>
      <c r="BD444" s="110" t="str">
        <f t="shared" si="232"/>
        <v/>
      </c>
      <c r="BE444" s="110" t="str">
        <f t="shared" si="233"/>
        <v/>
      </c>
      <c r="BG444" s="111" t="str">
        <f t="shared" si="234"/>
        <v/>
      </c>
      <c r="BH444" s="111" t="str">
        <f t="shared" si="235"/>
        <v/>
      </c>
      <c r="BJ444" s="144" t="str">
        <f t="shared" si="236"/>
        <v/>
      </c>
      <c r="BK444" s="113" t="str">
        <f t="shared" si="237"/>
        <v/>
      </c>
      <c r="BL444" s="114" t="str">
        <f t="shared" si="238"/>
        <v/>
      </c>
      <c r="BM444" s="109" t="str">
        <f t="shared" si="239"/>
        <v/>
      </c>
      <c r="BN444" s="110" t="str">
        <f t="shared" si="240"/>
        <v/>
      </c>
      <c r="BO444" s="145" t="str">
        <f t="shared" si="241"/>
        <v/>
      </c>
      <c r="BP444" s="115" t="str">
        <f t="shared" si="242"/>
        <v/>
      </c>
      <c r="BQ444" s="116" t="str">
        <f t="shared" si="243"/>
        <v/>
      </c>
      <c r="BR444" s="117" t="str">
        <f t="shared" si="244"/>
        <v/>
      </c>
      <c r="BS444" s="118" t="str">
        <f t="shared" si="245"/>
        <v/>
      </c>
      <c r="BT444" s="119" t="str">
        <f t="shared" si="246"/>
        <v/>
      </c>
      <c r="BU444" s="120" t="str">
        <f t="shared" si="247"/>
        <v/>
      </c>
      <c r="BV444" s="115" t="str">
        <f t="shared" si="248"/>
        <v/>
      </c>
      <c r="BW444" s="116" t="str">
        <f t="shared" si="249"/>
        <v/>
      </c>
      <c r="BX444" s="117" t="str">
        <f t="shared" si="250"/>
        <v/>
      </c>
      <c r="BY444" s="118" t="str">
        <f t="shared" si="251"/>
        <v/>
      </c>
      <c r="BZ444" s="119" t="str">
        <f t="shared" si="252"/>
        <v/>
      </c>
      <c r="CA444" s="120" t="str">
        <f t="shared" si="253"/>
        <v/>
      </c>
      <c r="CB444" s="146" t="e">
        <f>VLOOKUP($A444,[1]Peaks!$A$4:$G$21,2)</f>
        <v>#N/A</v>
      </c>
      <c r="CC444" s="146" t="e">
        <f>VLOOKUP($A444,[1]Peaks!$A$4:$G$21,3)</f>
        <v>#N/A</v>
      </c>
      <c r="CD444" s="146" t="e">
        <f>VLOOKUP($A444,[1]Peaks!$A$4:$G$21,4)</f>
        <v>#N/A</v>
      </c>
      <c r="CE444" s="146" t="e">
        <f>VLOOKUP($A444,[1]Peaks!$A$4:$G$21,5)</f>
        <v>#N/A</v>
      </c>
      <c r="CF444" s="146" t="e">
        <f>VLOOKUP($A444,[1]Peaks!$A$4:$G$21,6)</f>
        <v>#N/A</v>
      </c>
      <c r="CG444" s="146" t="e">
        <f>VLOOKUP($A444,[1]Peaks!$A$4:$G$21,7)</f>
        <v>#N/A</v>
      </c>
      <c r="CH444" s="146">
        <f t="shared" si="254"/>
        <v>0</v>
      </c>
      <c r="CI444" s="146">
        <f t="shared" si="255"/>
        <v>0</v>
      </c>
      <c r="CJ444" s="146">
        <f t="shared" si="256"/>
        <v>0</v>
      </c>
      <c r="CK444" s="146">
        <f t="shared" si="257"/>
        <v>0</v>
      </c>
      <c r="CL444" s="146">
        <f t="shared" si="258"/>
        <v>0</v>
      </c>
      <c r="CM444" s="146">
        <f t="shared" si="259"/>
        <v>0</v>
      </c>
      <c r="CN444" s="146">
        <f t="shared" si="260"/>
        <v>0</v>
      </c>
      <c r="CO444" s="146" t="e">
        <f t="shared" si="261"/>
        <v>#N/A</v>
      </c>
      <c r="CP444" s="146" t="e">
        <f t="shared" si="262"/>
        <v>#N/A</v>
      </c>
      <c r="CQ444" s="146" t="e">
        <f t="shared" si="263"/>
        <v>#N/A</v>
      </c>
      <c r="CR444" s="146" t="e">
        <f t="shared" si="264"/>
        <v>#N/A</v>
      </c>
      <c r="CS444" s="146" t="e">
        <f t="shared" si="265"/>
        <v>#N/A</v>
      </c>
      <c r="CT444" s="146" t="e">
        <f t="shared" si="266"/>
        <v>#N/A</v>
      </c>
      <c r="CU444" s="146">
        <f t="shared" si="267"/>
        <v>0</v>
      </c>
      <c r="CV444" s="146">
        <f t="shared" si="268"/>
        <v>0</v>
      </c>
      <c r="CW444" s="146">
        <f t="shared" si="269"/>
        <v>0</v>
      </c>
      <c r="CX444" s="146">
        <f t="shared" si="270"/>
        <v>0</v>
      </c>
      <c r="CY444" s="146">
        <f t="shared" si="271"/>
        <v>0</v>
      </c>
      <c r="CZ444" s="146">
        <f t="shared" si="272"/>
        <v>0</v>
      </c>
      <c r="DA444" s="146" t="e">
        <f t="shared" si="273"/>
        <v>#N/A</v>
      </c>
      <c r="DB444" s="146" t="e">
        <f t="shared" si="274"/>
        <v>#N/A</v>
      </c>
      <c r="DC444" s="146" t="e">
        <f t="shared" si="275"/>
        <v>#N/A</v>
      </c>
      <c r="DD444" s="146" t="e">
        <f t="shared" si="276"/>
        <v>#N/A</v>
      </c>
      <c r="DE444" s="146" t="e">
        <f t="shared" si="277"/>
        <v>#N/A</v>
      </c>
      <c r="DF444" s="146" t="e">
        <f t="shared" si="278"/>
        <v>#N/A</v>
      </c>
    </row>
    <row r="445" spans="2:110" x14ac:dyDescent="0.25">
      <c r="B445" s="142"/>
      <c r="G445" s="112"/>
      <c r="H445" s="112"/>
      <c r="I445" s="112"/>
      <c r="J445" s="112"/>
      <c r="K445" s="112"/>
      <c r="L445" s="112"/>
      <c r="M445" s="113"/>
      <c r="N445" s="113"/>
      <c r="O445" s="113"/>
      <c r="P445" s="113"/>
      <c r="Q445" s="113"/>
      <c r="R445" s="113"/>
      <c r="S445" s="114"/>
      <c r="T445" s="114"/>
      <c r="U445" s="114"/>
      <c r="V445" s="114"/>
      <c r="W445" s="114"/>
      <c r="X445" s="114"/>
      <c r="AR445" s="112" t="str">
        <f t="shared" si="224"/>
        <v/>
      </c>
      <c r="AS445" s="112" t="str">
        <f t="shared" si="225"/>
        <v/>
      </c>
      <c r="AU445" s="113" t="str">
        <f t="shared" si="226"/>
        <v/>
      </c>
      <c r="AV445" s="113" t="str">
        <f t="shared" si="227"/>
        <v/>
      </c>
      <c r="AX445" s="114" t="str">
        <f t="shared" si="228"/>
        <v/>
      </c>
      <c r="AY445" s="114" t="str">
        <f t="shared" si="229"/>
        <v/>
      </c>
      <c r="BA445" s="109" t="str">
        <f t="shared" si="230"/>
        <v/>
      </c>
      <c r="BB445" s="109" t="str">
        <f t="shared" si="231"/>
        <v/>
      </c>
      <c r="BD445" s="110" t="str">
        <f t="shared" si="232"/>
        <v/>
      </c>
      <c r="BE445" s="110" t="str">
        <f t="shared" si="233"/>
        <v/>
      </c>
      <c r="BG445" s="111" t="str">
        <f t="shared" si="234"/>
        <v/>
      </c>
      <c r="BH445" s="111" t="str">
        <f t="shared" si="235"/>
        <v/>
      </c>
      <c r="BJ445" s="144" t="str">
        <f t="shared" si="236"/>
        <v/>
      </c>
      <c r="BK445" s="113" t="str">
        <f t="shared" si="237"/>
        <v/>
      </c>
      <c r="BL445" s="114" t="str">
        <f t="shared" si="238"/>
        <v/>
      </c>
      <c r="BM445" s="109" t="str">
        <f t="shared" si="239"/>
        <v/>
      </c>
      <c r="BN445" s="110" t="str">
        <f t="shared" si="240"/>
        <v/>
      </c>
      <c r="BO445" s="145" t="str">
        <f t="shared" si="241"/>
        <v/>
      </c>
      <c r="BP445" s="115" t="str">
        <f t="shared" si="242"/>
        <v/>
      </c>
      <c r="BQ445" s="116" t="str">
        <f t="shared" si="243"/>
        <v/>
      </c>
      <c r="BR445" s="117" t="str">
        <f t="shared" si="244"/>
        <v/>
      </c>
      <c r="BS445" s="118" t="str">
        <f t="shared" si="245"/>
        <v/>
      </c>
      <c r="BT445" s="119" t="str">
        <f t="shared" si="246"/>
        <v/>
      </c>
      <c r="BU445" s="120" t="str">
        <f t="shared" si="247"/>
        <v/>
      </c>
      <c r="BV445" s="115" t="str">
        <f t="shared" si="248"/>
        <v/>
      </c>
      <c r="BW445" s="116" t="str">
        <f t="shared" si="249"/>
        <v/>
      </c>
      <c r="BX445" s="117" t="str">
        <f t="shared" si="250"/>
        <v/>
      </c>
      <c r="BY445" s="118" t="str">
        <f t="shared" si="251"/>
        <v/>
      </c>
      <c r="BZ445" s="119" t="str">
        <f t="shared" si="252"/>
        <v/>
      </c>
      <c r="CA445" s="120" t="str">
        <f t="shared" si="253"/>
        <v/>
      </c>
      <c r="CB445" s="146" t="e">
        <f>VLOOKUP($A445,[1]Peaks!$A$4:$G$21,2)</f>
        <v>#N/A</v>
      </c>
      <c r="CC445" s="146" t="e">
        <f>VLOOKUP($A445,[1]Peaks!$A$4:$G$21,3)</f>
        <v>#N/A</v>
      </c>
      <c r="CD445" s="146" t="e">
        <f>VLOOKUP($A445,[1]Peaks!$A$4:$G$21,4)</f>
        <v>#N/A</v>
      </c>
      <c r="CE445" s="146" t="e">
        <f>VLOOKUP($A445,[1]Peaks!$A$4:$G$21,5)</f>
        <v>#N/A</v>
      </c>
      <c r="CF445" s="146" t="e">
        <f>VLOOKUP($A445,[1]Peaks!$A$4:$G$21,6)</f>
        <v>#N/A</v>
      </c>
      <c r="CG445" s="146" t="e">
        <f>VLOOKUP($A445,[1]Peaks!$A$4:$G$21,7)</f>
        <v>#N/A</v>
      </c>
      <c r="CH445" s="146">
        <f t="shared" si="254"/>
        <v>0</v>
      </c>
      <c r="CI445" s="146">
        <f t="shared" si="255"/>
        <v>0</v>
      </c>
      <c r="CJ445" s="146">
        <f t="shared" si="256"/>
        <v>0</v>
      </c>
      <c r="CK445" s="146">
        <f t="shared" si="257"/>
        <v>0</v>
      </c>
      <c r="CL445" s="146">
        <f t="shared" si="258"/>
        <v>0</v>
      </c>
      <c r="CM445" s="146">
        <f t="shared" si="259"/>
        <v>0</v>
      </c>
      <c r="CN445" s="146">
        <f t="shared" si="260"/>
        <v>0</v>
      </c>
      <c r="CO445" s="146" t="e">
        <f t="shared" si="261"/>
        <v>#N/A</v>
      </c>
      <c r="CP445" s="146" t="e">
        <f t="shared" si="262"/>
        <v>#N/A</v>
      </c>
      <c r="CQ445" s="146" t="e">
        <f t="shared" si="263"/>
        <v>#N/A</v>
      </c>
      <c r="CR445" s="146" t="e">
        <f t="shared" si="264"/>
        <v>#N/A</v>
      </c>
      <c r="CS445" s="146" t="e">
        <f t="shared" si="265"/>
        <v>#N/A</v>
      </c>
      <c r="CT445" s="146" t="e">
        <f t="shared" si="266"/>
        <v>#N/A</v>
      </c>
      <c r="CU445" s="146">
        <f t="shared" si="267"/>
        <v>0</v>
      </c>
      <c r="CV445" s="146">
        <f t="shared" si="268"/>
        <v>0</v>
      </c>
      <c r="CW445" s="146">
        <f t="shared" si="269"/>
        <v>0</v>
      </c>
      <c r="CX445" s="146">
        <f t="shared" si="270"/>
        <v>0</v>
      </c>
      <c r="CY445" s="146">
        <f t="shared" si="271"/>
        <v>0</v>
      </c>
      <c r="CZ445" s="146">
        <f t="shared" si="272"/>
        <v>0</v>
      </c>
      <c r="DA445" s="146" t="e">
        <f t="shared" si="273"/>
        <v>#N/A</v>
      </c>
      <c r="DB445" s="146" t="e">
        <f t="shared" si="274"/>
        <v>#N/A</v>
      </c>
      <c r="DC445" s="146" t="e">
        <f t="shared" si="275"/>
        <v>#N/A</v>
      </c>
      <c r="DD445" s="146" t="e">
        <f t="shared" si="276"/>
        <v>#N/A</v>
      </c>
      <c r="DE445" s="146" t="e">
        <f t="shared" si="277"/>
        <v>#N/A</v>
      </c>
      <c r="DF445" s="146" t="e">
        <f t="shared" si="278"/>
        <v>#N/A</v>
      </c>
    </row>
    <row r="446" spans="2:110" x14ac:dyDescent="0.25">
      <c r="B446" s="142"/>
      <c r="G446" s="112"/>
      <c r="H446" s="112"/>
      <c r="I446" s="112"/>
      <c r="J446" s="112"/>
      <c r="K446" s="112"/>
      <c r="L446" s="112"/>
      <c r="M446" s="113"/>
      <c r="N446" s="113"/>
      <c r="O446" s="113"/>
      <c r="P446" s="113"/>
      <c r="Q446" s="113"/>
      <c r="R446" s="113"/>
      <c r="S446" s="114"/>
      <c r="T446" s="114"/>
      <c r="U446" s="114"/>
      <c r="V446" s="114"/>
      <c r="W446" s="114"/>
      <c r="X446" s="114"/>
      <c r="AR446" s="112" t="str">
        <f t="shared" si="224"/>
        <v/>
      </c>
      <c r="AS446" s="112" t="str">
        <f t="shared" si="225"/>
        <v/>
      </c>
      <c r="AU446" s="113" t="str">
        <f t="shared" si="226"/>
        <v/>
      </c>
      <c r="AV446" s="113" t="str">
        <f t="shared" si="227"/>
        <v/>
      </c>
      <c r="AX446" s="114" t="str">
        <f t="shared" si="228"/>
        <v/>
      </c>
      <c r="AY446" s="114" t="str">
        <f t="shared" si="229"/>
        <v/>
      </c>
      <c r="BA446" s="109" t="str">
        <f t="shared" si="230"/>
        <v/>
      </c>
      <c r="BB446" s="109" t="str">
        <f t="shared" si="231"/>
        <v/>
      </c>
      <c r="BD446" s="110" t="str">
        <f t="shared" si="232"/>
        <v/>
      </c>
      <c r="BE446" s="110" t="str">
        <f t="shared" si="233"/>
        <v/>
      </c>
      <c r="BG446" s="111" t="str">
        <f t="shared" si="234"/>
        <v/>
      </c>
      <c r="BH446" s="111" t="str">
        <f t="shared" si="235"/>
        <v/>
      </c>
      <c r="BJ446" s="144" t="str">
        <f t="shared" si="236"/>
        <v/>
      </c>
      <c r="BK446" s="113" t="str">
        <f t="shared" si="237"/>
        <v/>
      </c>
      <c r="BL446" s="114" t="str">
        <f t="shared" si="238"/>
        <v/>
      </c>
      <c r="BM446" s="109" t="str">
        <f t="shared" si="239"/>
        <v/>
      </c>
      <c r="BN446" s="110" t="str">
        <f t="shared" si="240"/>
        <v/>
      </c>
      <c r="BO446" s="145" t="str">
        <f t="shared" si="241"/>
        <v/>
      </c>
      <c r="BP446" s="115" t="str">
        <f t="shared" si="242"/>
        <v/>
      </c>
      <c r="BQ446" s="116" t="str">
        <f t="shared" si="243"/>
        <v/>
      </c>
      <c r="BR446" s="117" t="str">
        <f t="shared" si="244"/>
        <v/>
      </c>
      <c r="BS446" s="118" t="str">
        <f t="shared" si="245"/>
        <v/>
      </c>
      <c r="BT446" s="119" t="str">
        <f t="shared" si="246"/>
        <v/>
      </c>
      <c r="BU446" s="120" t="str">
        <f t="shared" si="247"/>
        <v/>
      </c>
      <c r="BV446" s="115" t="str">
        <f t="shared" si="248"/>
        <v/>
      </c>
      <c r="BW446" s="116" t="str">
        <f t="shared" si="249"/>
        <v/>
      </c>
      <c r="BX446" s="117" t="str">
        <f t="shared" si="250"/>
        <v/>
      </c>
      <c r="BY446" s="118" t="str">
        <f t="shared" si="251"/>
        <v/>
      </c>
      <c r="BZ446" s="119" t="str">
        <f t="shared" si="252"/>
        <v/>
      </c>
      <c r="CA446" s="120" t="str">
        <f t="shared" si="253"/>
        <v/>
      </c>
      <c r="CB446" s="146" t="e">
        <f>VLOOKUP($A446,[1]Peaks!$A$4:$G$21,2)</f>
        <v>#N/A</v>
      </c>
      <c r="CC446" s="146" t="e">
        <f>VLOOKUP($A446,[1]Peaks!$A$4:$G$21,3)</f>
        <v>#N/A</v>
      </c>
      <c r="CD446" s="146" t="e">
        <f>VLOOKUP($A446,[1]Peaks!$A$4:$G$21,4)</f>
        <v>#N/A</v>
      </c>
      <c r="CE446" s="146" t="e">
        <f>VLOOKUP($A446,[1]Peaks!$A$4:$G$21,5)</f>
        <v>#N/A</v>
      </c>
      <c r="CF446" s="146" t="e">
        <f>VLOOKUP($A446,[1]Peaks!$A$4:$G$21,6)</f>
        <v>#N/A</v>
      </c>
      <c r="CG446" s="146" t="e">
        <f>VLOOKUP($A446,[1]Peaks!$A$4:$G$21,7)</f>
        <v>#N/A</v>
      </c>
      <c r="CH446" s="146">
        <f t="shared" si="254"/>
        <v>0</v>
      </c>
      <c r="CI446" s="146">
        <f t="shared" si="255"/>
        <v>0</v>
      </c>
      <c r="CJ446" s="146">
        <f t="shared" si="256"/>
        <v>0</v>
      </c>
      <c r="CK446" s="146">
        <f t="shared" si="257"/>
        <v>0</v>
      </c>
      <c r="CL446" s="146">
        <f t="shared" si="258"/>
        <v>0</v>
      </c>
      <c r="CM446" s="146">
        <f t="shared" si="259"/>
        <v>0</v>
      </c>
      <c r="CN446" s="146">
        <f t="shared" si="260"/>
        <v>0</v>
      </c>
      <c r="CO446" s="146" t="e">
        <f t="shared" si="261"/>
        <v>#N/A</v>
      </c>
      <c r="CP446" s="146" t="e">
        <f t="shared" si="262"/>
        <v>#N/A</v>
      </c>
      <c r="CQ446" s="146" t="e">
        <f t="shared" si="263"/>
        <v>#N/A</v>
      </c>
      <c r="CR446" s="146" t="e">
        <f t="shared" si="264"/>
        <v>#N/A</v>
      </c>
      <c r="CS446" s="146" t="e">
        <f t="shared" si="265"/>
        <v>#N/A</v>
      </c>
      <c r="CT446" s="146" t="e">
        <f t="shared" si="266"/>
        <v>#N/A</v>
      </c>
      <c r="CU446" s="146">
        <f t="shared" si="267"/>
        <v>0</v>
      </c>
      <c r="CV446" s="146">
        <f t="shared" si="268"/>
        <v>0</v>
      </c>
      <c r="CW446" s="146">
        <f t="shared" si="269"/>
        <v>0</v>
      </c>
      <c r="CX446" s="146">
        <f t="shared" si="270"/>
        <v>0</v>
      </c>
      <c r="CY446" s="146">
        <f t="shared" si="271"/>
        <v>0</v>
      </c>
      <c r="CZ446" s="146">
        <f t="shared" si="272"/>
        <v>0</v>
      </c>
      <c r="DA446" s="146" t="e">
        <f t="shared" si="273"/>
        <v>#N/A</v>
      </c>
      <c r="DB446" s="146" t="e">
        <f t="shared" si="274"/>
        <v>#N/A</v>
      </c>
      <c r="DC446" s="146" t="e">
        <f t="shared" si="275"/>
        <v>#N/A</v>
      </c>
      <c r="DD446" s="146" t="e">
        <f t="shared" si="276"/>
        <v>#N/A</v>
      </c>
      <c r="DE446" s="146" t="e">
        <f t="shared" si="277"/>
        <v>#N/A</v>
      </c>
      <c r="DF446" s="146" t="e">
        <f t="shared" si="278"/>
        <v>#N/A</v>
      </c>
    </row>
    <row r="447" spans="2:110" x14ac:dyDescent="0.25">
      <c r="B447" s="142"/>
      <c r="G447" s="112"/>
      <c r="H447" s="112"/>
      <c r="I447" s="112"/>
      <c r="J447" s="112"/>
      <c r="K447" s="112"/>
      <c r="L447" s="112"/>
      <c r="M447" s="113"/>
      <c r="N447" s="113"/>
      <c r="O447" s="113"/>
      <c r="P447" s="113"/>
      <c r="Q447" s="113"/>
      <c r="R447" s="113"/>
      <c r="S447" s="114"/>
      <c r="T447" s="114"/>
      <c r="U447" s="114"/>
      <c r="V447" s="114"/>
      <c r="W447" s="114"/>
      <c r="X447" s="114"/>
      <c r="AR447" s="112" t="str">
        <f t="shared" si="224"/>
        <v/>
      </c>
      <c r="AS447" s="112" t="str">
        <f t="shared" si="225"/>
        <v/>
      </c>
      <c r="AU447" s="113" t="str">
        <f t="shared" si="226"/>
        <v/>
      </c>
      <c r="AV447" s="113" t="str">
        <f t="shared" si="227"/>
        <v/>
      </c>
      <c r="AX447" s="114" t="str">
        <f t="shared" si="228"/>
        <v/>
      </c>
      <c r="AY447" s="114" t="str">
        <f t="shared" si="229"/>
        <v/>
      </c>
      <c r="BA447" s="109" t="str">
        <f t="shared" si="230"/>
        <v/>
      </c>
      <c r="BB447" s="109" t="str">
        <f t="shared" si="231"/>
        <v/>
      </c>
      <c r="BD447" s="110" t="str">
        <f t="shared" si="232"/>
        <v/>
      </c>
      <c r="BE447" s="110" t="str">
        <f t="shared" si="233"/>
        <v/>
      </c>
      <c r="BG447" s="111" t="str">
        <f t="shared" si="234"/>
        <v/>
      </c>
      <c r="BH447" s="111" t="str">
        <f t="shared" si="235"/>
        <v/>
      </c>
      <c r="BJ447" s="144" t="str">
        <f t="shared" si="236"/>
        <v/>
      </c>
      <c r="BK447" s="113" t="str">
        <f t="shared" si="237"/>
        <v/>
      </c>
      <c r="BL447" s="114" t="str">
        <f t="shared" si="238"/>
        <v/>
      </c>
      <c r="BM447" s="109" t="str">
        <f t="shared" si="239"/>
        <v/>
      </c>
      <c r="BN447" s="110" t="str">
        <f t="shared" si="240"/>
        <v/>
      </c>
      <c r="BO447" s="145" t="str">
        <f t="shared" si="241"/>
        <v/>
      </c>
      <c r="BP447" s="115" t="str">
        <f t="shared" si="242"/>
        <v/>
      </c>
      <c r="BQ447" s="116" t="str">
        <f t="shared" si="243"/>
        <v/>
      </c>
      <c r="BR447" s="117" t="str">
        <f t="shared" si="244"/>
        <v/>
      </c>
      <c r="BS447" s="118" t="str">
        <f t="shared" si="245"/>
        <v/>
      </c>
      <c r="BT447" s="119" t="str">
        <f t="shared" si="246"/>
        <v/>
      </c>
      <c r="BU447" s="120" t="str">
        <f t="shared" si="247"/>
        <v/>
      </c>
      <c r="BV447" s="115" t="str">
        <f t="shared" si="248"/>
        <v/>
      </c>
      <c r="BW447" s="116" t="str">
        <f t="shared" si="249"/>
        <v/>
      </c>
      <c r="BX447" s="117" t="str">
        <f t="shared" si="250"/>
        <v/>
      </c>
      <c r="BY447" s="118" t="str">
        <f t="shared" si="251"/>
        <v/>
      </c>
      <c r="BZ447" s="119" t="str">
        <f t="shared" si="252"/>
        <v/>
      </c>
      <c r="CA447" s="120" t="str">
        <f t="shared" si="253"/>
        <v/>
      </c>
      <c r="CB447" s="146" t="e">
        <f>VLOOKUP($A447,[1]Peaks!$A$4:$G$21,2)</f>
        <v>#N/A</v>
      </c>
      <c r="CC447" s="146" t="e">
        <f>VLOOKUP($A447,[1]Peaks!$A$4:$G$21,3)</f>
        <v>#N/A</v>
      </c>
      <c r="CD447" s="146" t="e">
        <f>VLOOKUP($A447,[1]Peaks!$A$4:$G$21,4)</f>
        <v>#N/A</v>
      </c>
      <c r="CE447" s="146" t="e">
        <f>VLOOKUP($A447,[1]Peaks!$A$4:$G$21,5)</f>
        <v>#N/A</v>
      </c>
      <c r="CF447" s="146" t="e">
        <f>VLOOKUP($A447,[1]Peaks!$A$4:$G$21,6)</f>
        <v>#N/A</v>
      </c>
      <c r="CG447" s="146" t="e">
        <f>VLOOKUP($A447,[1]Peaks!$A$4:$G$21,7)</f>
        <v>#N/A</v>
      </c>
      <c r="CH447" s="146">
        <f t="shared" si="254"/>
        <v>0</v>
      </c>
      <c r="CI447" s="146">
        <f t="shared" si="255"/>
        <v>0</v>
      </c>
      <c r="CJ447" s="146">
        <f t="shared" si="256"/>
        <v>0</v>
      </c>
      <c r="CK447" s="146">
        <f t="shared" si="257"/>
        <v>0</v>
      </c>
      <c r="CL447" s="146">
        <f t="shared" si="258"/>
        <v>0</v>
      </c>
      <c r="CM447" s="146">
        <f t="shared" si="259"/>
        <v>0</v>
      </c>
      <c r="CN447" s="146">
        <f t="shared" si="260"/>
        <v>0</v>
      </c>
      <c r="CO447" s="146" t="e">
        <f t="shared" si="261"/>
        <v>#N/A</v>
      </c>
      <c r="CP447" s="146" t="e">
        <f t="shared" si="262"/>
        <v>#N/A</v>
      </c>
      <c r="CQ447" s="146" t="e">
        <f t="shared" si="263"/>
        <v>#N/A</v>
      </c>
      <c r="CR447" s="146" t="e">
        <f t="shared" si="264"/>
        <v>#N/A</v>
      </c>
      <c r="CS447" s="146" t="e">
        <f t="shared" si="265"/>
        <v>#N/A</v>
      </c>
      <c r="CT447" s="146" t="e">
        <f t="shared" si="266"/>
        <v>#N/A</v>
      </c>
      <c r="CU447" s="146">
        <f t="shared" si="267"/>
        <v>0</v>
      </c>
      <c r="CV447" s="146">
        <f t="shared" si="268"/>
        <v>0</v>
      </c>
      <c r="CW447" s="146">
        <f t="shared" si="269"/>
        <v>0</v>
      </c>
      <c r="CX447" s="146">
        <f t="shared" si="270"/>
        <v>0</v>
      </c>
      <c r="CY447" s="146">
        <f t="shared" si="271"/>
        <v>0</v>
      </c>
      <c r="CZ447" s="146">
        <f t="shared" si="272"/>
        <v>0</v>
      </c>
      <c r="DA447" s="146" t="e">
        <f t="shared" si="273"/>
        <v>#N/A</v>
      </c>
      <c r="DB447" s="146" t="e">
        <f t="shared" si="274"/>
        <v>#N/A</v>
      </c>
      <c r="DC447" s="146" t="e">
        <f t="shared" si="275"/>
        <v>#N/A</v>
      </c>
      <c r="DD447" s="146" t="e">
        <f t="shared" si="276"/>
        <v>#N/A</v>
      </c>
      <c r="DE447" s="146" t="e">
        <f t="shared" si="277"/>
        <v>#N/A</v>
      </c>
      <c r="DF447" s="146" t="e">
        <f t="shared" si="278"/>
        <v>#N/A</v>
      </c>
    </row>
    <row r="448" spans="2:110" x14ac:dyDescent="0.25">
      <c r="B448" s="142"/>
      <c r="G448" s="112"/>
      <c r="H448" s="112"/>
      <c r="I448" s="112"/>
      <c r="J448" s="112"/>
      <c r="K448" s="112"/>
      <c r="L448" s="112"/>
      <c r="M448" s="113"/>
      <c r="N448" s="113"/>
      <c r="O448" s="113"/>
      <c r="P448" s="113"/>
      <c r="Q448" s="113"/>
      <c r="R448" s="113"/>
      <c r="S448" s="114"/>
      <c r="T448" s="114"/>
      <c r="U448" s="114"/>
      <c r="V448" s="114"/>
      <c r="W448" s="114"/>
      <c r="X448" s="114"/>
      <c r="AR448" s="112" t="str">
        <f t="shared" si="224"/>
        <v/>
      </c>
      <c r="AS448" s="112" t="str">
        <f t="shared" si="225"/>
        <v/>
      </c>
      <c r="AU448" s="113" t="str">
        <f t="shared" si="226"/>
        <v/>
      </c>
      <c r="AV448" s="113" t="str">
        <f t="shared" si="227"/>
        <v/>
      </c>
      <c r="AX448" s="114" t="str">
        <f t="shared" si="228"/>
        <v/>
      </c>
      <c r="AY448" s="114" t="str">
        <f t="shared" si="229"/>
        <v/>
      </c>
      <c r="BA448" s="109" t="str">
        <f t="shared" si="230"/>
        <v/>
      </c>
      <c r="BB448" s="109" t="str">
        <f t="shared" si="231"/>
        <v/>
      </c>
      <c r="BD448" s="110" t="str">
        <f t="shared" si="232"/>
        <v/>
      </c>
      <c r="BE448" s="110" t="str">
        <f t="shared" si="233"/>
        <v/>
      </c>
      <c r="BG448" s="111" t="str">
        <f t="shared" si="234"/>
        <v/>
      </c>
      <c r="BH448" s="111" t="str">
        <f t="shared" si="235"/>
        <v/>
      </c>
      <c r="BJ448" s="144" t="str">
        <f t="shared" si="236"/>
        <v/>
      </c>
      <c r="BK448" s="113" t="str">
        <f t="shared" si="237"/>
        <v/>
      </c>
      <c r="BL448" s="114" t="str">
        <f t="shared" si="238"/>
        <v/>
      </c>
      <c r="BM448" s="109" t="str">
        <f t="shared" si="239"/>
        <v/>
      </c>
      <c r="BN448" s="110" t="str">
        <f t="shared" si="240"/>
        <v/>
      </c>
      <c r="BO448" s="145" t="str">
        <f t="shared" si="241"/>
        <v/>
      </c>
      <c r="BP448" s="115" t="str">
        <f t="shared" si="242"/>
        <v/>
      </c>
      <c r="BQ448" s="116" t="str">
        <f t="shared" si="243"/>
        <v/>
      </c>
      <c r="BR448" s="117" t="str">
        <f t="shared" si="244"/>
        <v/>
      </c>
      <c r="BS448" s="118" t="str">
        <f t="shared" si="245"/>
        <v/>
      </c>
      <c r="BT448" s="119" t="str">
        <f t="shared" si="246"/>
        <v/>
      </c>
      <c r="BU448" s="120" t="str">
        <f t="shared" si="247"/>
        <v/>
      </c>
      <c r="BV448" s="115" t="str">
        <f t="shared" si="248"/>
        <v/>
      </c>
      <c r="BW448" s="116" t="str">
        <f t="shared" si="249"/>
        <v/>
      </c>
      <c r="BX448" s="117" t="str">
        <f t="shared" si="250"/>
        <v/>
      </c>
      <c r="BY448" s="118" t="str">
        <f t="shared" si="251"/>
        <v/>
      </c>
      <c r="BZ448" s="119" t="str">
        <f t="shared" si="252"/>
        <v/>
      </c>
      <c r="CA448" s="120" t="str">
        <f t="shared" si="253"/>
        <v/>
      </c>
      <c r="CB448" s="146" t="e">
        <f>VLOOKUP($A448,[1]Peaks!$A$4:$G$21,2)</f>
        <v>#N/A</v>
      </c>
      <c r="CC448" s="146" t="e">
        <f>VLOOKUP($A448,[1]Peaks!$A$4:$G$21,3)</f>
        <v>#N/A</v>
      </c>
      <c r="CD448" s="146" t="e">
        <f>VLOOKUP($A448,[1]Peaks!$A$4:$G$21,4)</f>
        <v>#N/A</v>
      </c>
      <c r="CE448" s="146" t="e">
        <f>VLOOKUP($A448,[1]Peaks!$A$4:$G$21,5)</f>
        <v>#N/A</v>
      </c>
      <c r="CF448" s="146" t="e">
        <f>VLOOKUP($A448,[1]Peaks!$A$4:$G$21,6)</f>
        <v>#N/A</v>
      </c>
      <c r="CG448" s="146" t="e">
        <f>VLOOKUP($A448,[1]Peaks!$A$4:$G$21,7)</f>
        <v>#N/A</v>
      </c>
      <c r="CH448" s="146">
        <f t="shared" si="254"/>
        <v>0</v>
      </c>
      <c r="CI448" s="146">
        <f t="shared" si="255"/>
        <v>0</v>
      </c>
      <c r="CJ448" s="146">
        <f t="shared" si="256"/>
        <v>0</v>
      </c>
      <c r="CK448" s="146">
        <f t="shared" si="257"/>
        <v>0</v>
      </c>
      <c r="CL448" s="146">
        <f t="shared" si="258"/>
        <v>0</v>
      </c>
      <c r="CM448" s="146">
        <f t="shared" si="259"/>
        <v>0</v>
      </c>
      <c r="CN448" s="146">
        <f t="shared" si="260"/>
        <v>0</v>
      </c>
      <c r="CO448" s="146" t="e">
        <f t="shared" si="261"/>
        <v>#N/A</v>
      </c>
      <c r="CP448" s="146" t="e">
        <f t="shared" si="262"/>
        <v>#N/A</v>
      </c>
      <c r="CQ448" s="146" t="e">
        <f t="shared" si="263"/>
        <v>#N/A</v>
      </c>
      <c r="CR448" s="146" t="e">
        <f t="shared" si="264"/>
        <v>#N/A</v>
      </c>
      <c r="CS448" s="146" t="e">
        <f t="shared" si="265"/>
        <v>#N/A</v>
      </c>
      <c r="CT448" s="146" t="e">
        <f t="shared" si="266"/>
        <v>#N/A</v>
      </c>
      <c r="CU448" s="146">
        <f t="shared" si="267"/>
        <v>0</v>
      </c>
      <c r="CV448" s="146">
        <f t="shared" si="268"/>
        <v>0</v>
      </c>
      <c r="CW448" s="146">
        <f t="shared" si="269"/>
        <v>0</v>
      </c>
      <c r="CX448" s="146">
        <f t="shared" si="270"/>
        <v>0</v>
      </c>
      <c r="CY448" s="146">
        <f t="shared" si="271"/>
        <v>0</v>
      </c>
      <c r="CZ448" s="146">
        <f t="shared" si="272"/>
        <v>0</v>
      </c>
      <c r="DA448" s="146" t="e">
        <f t="shared" si="273"/>
        <v>#N/A</v>
      </c>
      <c r="DB448" s="146" t="e">
        <f t="shared" si="274"/>
        <v>#N/A</v>
      </c>
      <c r="DC448" s="146" t="e">
        <f t="shared" si="275"/>
        <v>#N/A</v>
      </c>
      <c r="DD448" s="146" t="e">
        <f t="shared" si="276"/>
        <v>#N/A</v>
      </c>
      <c r="DE448" s="146" t="e">
        <f t="shared" si="277"/>
        <v>#N/A</v>
      </c>
      <c r="DF448" s="146" t="e">
        <f t="shared" si="278"/>
        <v>#N/A</v>
      </c>
    </row>
    <row r="449" spans="2:110" x14ac:dyDescent="0.25">
      <c r="B449" s="142"/>
      <c r="G449" s="112"/>
      <c r="H449" s="112"/>
      <c r="I449" s="112"/>
      <c r="J449" s="112"/>
      <c r="K449" s="112"/>
      <c r="L449" s="112"/>
      <c r="M449" s="113"/>
      <c r="N449" s="113"/>
      <c r="O449" s="113"/>
      <c r="P449" s="113"/>
      <c r="Q449" s="113"/>
      <c r="R449" s="113"/>
      <c r="S449" s="114"/>
      <c r="T449" s="114"/>
      <c r="U449" s="114"/>
      <c r="V449" s="114"/>
      <c r="W449" s="114"/>
      <c r="X449" s="114"/>
      <c r="AR449" s="112" t="str">
        <f t="shared" si="224"/>
        <v/>
      </c>
      <c r="AS449" s="112" t="str">
        <f t="shared" si="225"/>
        <v/>
      </c>
      <c r="AU449" s="113" t="str">
        <f t="shared" si="226"/>
        <v/>
      </c>
      <c r="AV449" s="113" t="str">
        <f t="shared" si="227"/>
        <v/>
      </c>
      <c r="AX449" s="114" t="str">
        <f t="shared" si="228"/>
        <v/>
      </c>
      <c r="AY449" s="114" t="str">
        <f t="shared" si="229"/>
        <v/>
      </c>
      <c r="BA449" s="109" t="str">
        <f t="shared" si="230"/>
        <v/>
      </c>
      <c r="BB449" s="109" t="str">
        <f t="shared" si="231"/>
        <v/>
      </c>
      <c r="BD449" s="110" t="str">
        <f t="shared" si="232"/>
        <v/>
      </c>
      <c r="BE449" s="110" t="str">
        <f t="shared" si="233"/>
        <v/>
      </c>
      <c r="BG449" s="111" t="str">
        <f t="shared" si="234"/>
        <v/>
      </c>
      <c r="BH449" s="111" t="str">
        <f t="shared" si="235"/>
        <v/>
      </c>
      <c r="BJ449" s="144" t="str">
        <f t="shared" si="236"/>
        <v/>
      </c>
      <c r="BK449" s="113" t="str">
        <f t="shared" si="237"/>
        <v/>
      </c>
      <c r="BL449" s="114" t="str">
        <f t="shared" si="238"/>
        <v/>
      </c>
      <c r="BM449" s="109" t="str">
        <f t="shared" si="239"/>
        <v/>
      </c>
      <c r="BN449" s="110" t="str">
        <f t="shared" si="240"/>
        <v/>
      </c>
      <c r="BO449" s="145" t="str">
        <f t="shared" si="241"/>
        <v/>
      </c>
      <c r="BP449" s="115" t="str">
        <f t="shared" si="242"/>
        <v/>
      </c>
      <c r="BQ449" s="116" t="str">
        <f t="shared" si="243"/>
        <v/>
      </c>
      <c r="BR449" s="117" t="str">
        <f t="shared" si="244"/>
        <v/>
      </c>
      <c r="BS449" s="118" t="str">
        <f t="shared" si="245"/>
        <v/>
      </c>
      <c r="BT449" s="119" t="str">
        <f t="shared" si="246"/>
        <v/>
      </c>
      <c r="BU449" s="120" t="str">
        <f t="shared" si="247"/>
        <v/>
      </c>
      <c r="BV449" s="115" t="str">
        <f t="shared" si="248"/>
        <v/>
      </c>
      <c r="BW449" s="116" t="str">
        <f t="shared" si="249"/>
        <v/>
      </c>
      <c r="BX449" s="117" t="str">
        <f t="shared" si="250"/>
        <v/>
      </c>
      <c r="BY449" s="118" t="str">
        <f t="shared" si="251"/>
        <v/>
      </c>
      <c r="BZ449" s="119" t="str">
        <f t="shared" si="252"/>
        <v/>
      </c>
      <c r="CA449" s="120" t="str">
        <f t="shared" si="253"/>
        <v/>
      </c>
      <c r="CB449" s="146" t="e">
        <f>VLOOKUP($A449,[1]Peaks!$A$4:$G$21,2)</f>
        <v>#N/A</v>
      </c>
      <c r="CC449" s="146" t="e">
        <f>VLOOKUP($A449,[1]Peaks!$A$4:$G$21,3)</f>
        <v>#N/A</v>
      </c>
      <c r="CD449" s="146" t="e">
        <f>VLOOKUP($A449,[1]Peaks!$A$4:$G$21,4)</f>
        <v>#N/A</v>
      </c>
      <c r="CE449" s="146" t="e">
        <f>VLOOKUP($A449,[1]Peaks!$A$4:$G$21,5)</f>
        <v>#N/A</v>
      </c>
      <c r="CF449" s="146" t="e">
        <f>VLOOKUP($A449,[1]Peaks!$A$4:$G$21,6)</f>
        <v>#N/A</v>
      </c>
      <c r="CG449" s="146" t="e">
        <f>VLOOKUP($A449,[1]Peaks!$A$4:$G$21,7)</f>
        <v>#N/A</v>
      </c>
      <c r="CH449" s="146">
        <f t="shared" si="254"/>
        <v>0</v>
      </c>
      <c r="CI449" s="146">
        <f t="shared" si="255"/>
        <v>0</v>
      </c>
      <c r="CJ449" s="146">
        <f t="shared" si="256"/>
        <v>0</v>
      </c>
      <c r="CK449" s="146">
        <f t="shared" si="257"/>
        <v>0</v>
      </c>
      <c r="CL449" s="146">
        <f t="shared" si="258"/>
        <v>0</v>
      </c>
      <c r="CM449" s="146">
        <f t="shared" si="259"/>
        <v>0</v>
      </c>
      <c r="CN449" s="146">
        <f t="shared" si="260"/>
        <v>0</v>
      </c>
      <c r="CO449" s="146" t="e">
        <f t="shared" si="261"/>
        <v>#N/A</v>
      </c>
      <c r="CP449" s="146" t="e">
        <f t="shared" si="262"/>
        <v>#N/A</v>
      </c>
      <c r="CQ449" s="146" t="e">
        <f t="shared" si="263"/>
        <v>#N/A</v>
      </c>
      <c r="CR449" s="146" t="e">
        <f t="shared" si="264"/>
        <v>#N/A</v>
      </c>
      <c r="CS449" s="146" t="e">
        <f t="shared" si="265"/>
        <v>#N/A</v>
      </c>
      <c r="CT449" s="146" t="e">
        <f t="shared" si="266"/>
        <v>#N/A</v>
      </c>
      <c r="CU449" s="146">
        <f t="shared" si="267"/>
        <v>0</v>
      </c>
      <c r="CV449" s="146">
        <f t="shared" si="268"/>
        <v>0</v>
      </c>
      <c r="CW449" s="146">
        <f t="shared" si="269"/>
        <v>0</v>
      </c>
      <c r="CX449" s="146">
        <f t="shared" si="270"/>
        <v>0</v>
      </c>
      <c r="CY449" s="146">
        <f t="shared" si="271"/>
        <v>0</v>
      </c>
      <c r="CZ449" s="146">
        <f t="shared" si="272"/>
        <v>0</v>
      </c>
      <c r="DA449" s="146" t="e">
        <f t="shared" si="273"/>
        <v>#N/A</v>
      </c>
      <c r="DB449" s="146" t="e">
        <f t="shared" si="274"/>
        <v>#N/A</v>
      </c>
      <c r="DC449" s="146" t="e">
        <f t="shared" si="275"/>
        <v>#N/A</v>
      </c>
      <c r="DD449" s="146" t="e">
        <f t="shared" si="276"/>
        <v>#N/A</v>
      </c>
      <c r="DE449" s="146" t="e">
        <f t="shared" si="277"/>
        <v>#N/A</v>
      </c>
      <c r="DF449" s="146" t="e">
        <f t="shared" si="278"/>
        <v>#N/A</v>
      </c>
    </row>
    <row r="450" spans="2:110" x14ac:dyDescent="0.25">
      <c r="B450" s="142"/>
      <c r="G450" s="112"/>
      <c r="H450" s="112"/>
      <c r="I450" s="112"/>
      <c r="J450" s="112"/>
      <c r="K450" s="112"/>
      <c r="L450" s="112"/>
      <c r="M450" s="113"/>
      <c r="N450" s="113"/>
      <c r="O450" s="113"/>
      <c r="P450" s="113"/>
      <c r="Q450" s="113"/>
      <c r="R450" s="113"/>
      <c r="S450" s="114"/>
      <c r="T450" s="114"/>
      <c r="U450" s="114"/>
      <c r="V450" s="114"/>
      <c r="W450" s="114"/>
      <c r="X450" s="114"/>
      <c r="AR450" s="112" t="str">
        <f t="shared" si="224"/>
        <v/>
      </c>
      <c r="AS450" s="112" t="str">
        <f t="shared" si="225"/>
        <v/>
      </c>
      <c r="AU450" s="113" t="str">
        <f t="shared" si="226"/>
        <v/>
      </c>
      <c r="AV450" s="113" t="str">
        <f t="shared" si="227"/>
        <v/>
      </c>
      <c r="AX450" s="114" t="str">
        <f t="shared" si="228"/>
        <v/>
      </c>
      <c r="AY450" s="114" t="str">
        <f t="shared" si="229"/>
        <v/>
      </c>
      <c r="BA450" s="109" t="str">
        <f t="shared" si="230"/>
        <v/>
      </c>
      <c r="BB450" s="109" t="str">
        <f t="shared" si="231"/>
        <v/>
      </c>
      <c r="BD450" s="110" t="str">
        <f t="shared" si="232"/>
        <v/>
      </c>
      <c r="BE450" s="110" t="str">
        <f t="shared" si="233"/>
        <v/>
      </c>
      <c r="BG450" s="111" t="str">
        <f t="shared" si="234"/>
        <v/>
      </c>
      <c r="BH450" s="111" t="str">
        <f t="shared" si="235"/>
        <v/>
      </c>
      <c r="BJ450" s="144" t="str">
        <f t="shared" si="236"/>
        <v/>
      </c>
      <c r="BK450" s="113" t="str">
        <f t="shared" si="237"/>
        <v/>
      </c>
      <c r="BL450" s="114" t="str">
        <f t="shared" si="238"/>
        <v/>
      </c>
      <c r="BM450" s="109" t="str">
        <f t="shared" si="239"/>
        <v/>
      </c>
      <c r="BN450" s="110" t="str">
        <f t="shared" si="240"/>
        <v/>
      </c>
      <c r="BO450" s="145" t="str">
        <f t="shared" si="241"/>
        <v/>
      </c>
      <c r="BP450" s="115" t="str">
        <f t="shared" si="242"/>
        <v/>
      </c>
      <c r="BQ450" s="116" t="str">
        <f t="shared" si="243"/>
        <v/>
      </c>
      <c r="BR450" s="117" t="str">
        <f t="shared" si="244"/>
        <v/>
      </c>
      <c r="BS450" s="118" t="str">
        <f t="shared" si="245"/>
        <v/>
      </c>
      <c r="BT450" s="119" t="str">
        <f t="shared" si="246"/>
        <v/>
      </c>
      <c r="BU450" s="120" t="str">
        <f t="shared" si="247"/>
        <v/>
      </c>
      <c r="BV450" s="115" t="str">
        <f t="shared" si="248"/>
        <v/>
      </c>
      <c r="BW450" s="116" t="str">
        <f t="shared" si="249"/>
        <v/>
      </c>
      <c r="BX450" s="117" t="str">
        <f t="shared" si="250"/>
        <v/>
      </c>
      <c r="BY450" s="118" t="str">
        <f t="shared" si="251"/>
        <v/>
      </c>
      <c r="BZ450" s="119" t="str">
        <f t="shared" si="252"/>
        <v/>
      </c>
      <c r="CA450" s="120" t="str">
        <f t="shared" si="253"/>
        <v/>
      </c>
      <c r="CB450" s="146" t="e">
        <f>VLOOKUP($A450,[1]Peaks!$A$4:$G$21,2)</f>
        <v>#N/A</v>
      </c>
      <c r="CC450" s="146" t="e">
        <f>VLOOKUP($A450,[1]Peaks!$A$4:$G$21,3)</f>
        <v>#N/A</v>
      </c>
      <c r="CD450" s="146" t="e">
        <f>VLOOKUP($A450,[1]Peaks!$A$4:$G$21,4)</f>
        <v>#N/A</v>
      </c>
      <c r="CE450" s="146" t="e">
        <f>VLOOKUP($A450,[1]Peaks!$A$4:$G$21,5)</f>
        <v>#N/A</v>
      </c>
      <c r="CF450" s="146" t="e">
        <f>VLOOKUP($A450,[1]Peaks!$A$4:$G$21,6)</f>
        <v>#N/A</v>
      </c>
      <c r="CG450" s="146" t="e">
        <f>VLOOKUP($A450,[1]Peaks!$A$4:$G$21,7)</f>
        <v>#N/A</v>
      </c>
      <c r="CH450" s="146">
        <f t="shared" si="254"/>
        <v>0</v>
      </c>
      <c r="CI450" s="146">
        <f t="shared" si="255"/>
        <v>0</v>
      </c>
      <c r="CJ450" s="146">
        <f t="shared" si="256"/>
        <v>0</v>
      </c>
      <c r="CK450" s="146">
        <f t="shared" si="257"/>
        <v>0</v>
      </c>
      <c r="CL450" s="146">
        <f t="shared" si="258"/>
        <v>0</v>
      </c>
      <c r="CM450" s="146">
        <f t="shared" si="259"/>
        <v>0</v>
      </c>
      <c r="CN450" s="146">
        <f t="shared" si="260"/>
        <v>0</v>
      </c>
      <c r="CO450" s="146" t="e">
        <f t="shared" si="261"/>
        <v>#N/A</v>
      </c>
      <c r="CP450" s="146" t="e">
        <f t="shared" si="262"/>
        <v>#N/A</v>
      </c>
      <c r="CQ450" s="146" t="e">
        <f t="shared" si="263"/>
        <v>#N/A</v>
      </c>
      <c r="CR450" s="146" t="e">
        <f t="shared" si="264"/>
        <v>#N/A</v>
      </c>
      <c r="CS450" s="146" t="e">
        <f t="shared" si="265"/>
        <v>#N/A</v>
      </c>
      <c r="CT450" s="146" t="e">
        <f t="shared" si="266"/>
        <v>#N/A</v>
      </c>
      <c r="CU450" s="146">
        <f t="shared" si="267"/>
        <v>0</v>
      </c>
      <c r="CV450" s="146">
        <f t="shared" si="268"/>
        <v>0</v>
      </c>
      <c r="CW450" s="146">
        <f t="shared" si="269"/>
        <v>0</v>
      </c>
      <c r="CX450" s="146">
        <f t="shared" si="270"/>
        <v>0</v>
      </c>
      <c r="CY450" s="146">
        <f t="shared" si="271"/>
        <v>0</v>
      </c>
      <c r="CZ450" s="146">
        <f t="shared" si="272"/>
        <v>0</v>
      </c>
      <c r="DA450" s="146" t="e">
        <f t="shared" si="273"/>
        <v>#N/A</v>
      </c>
      <c r="DB450" s="146" t="e">
        <f t="shared" si="274"/>
        <v>#N/A</v>
      </c>
      <c r="DC450" s="146" t="e">
        <f t="shared" si="275"/>
        <v>#N/A</v>
      </c>
      <c r="DD450" s="146" t="e">
        <f t="shared" si="276"/>
        <v>#N/A</v>
      </c>
      <c r="DE450" s="146" t="e">
        <f t="shared" si="277"/>
        <v>#N/A</v>
      </c>
      <c r="DF450" s="146" t="e">
        <f t="shared" si="278"/>
        <v>#N/A</v>
      </c>
    </row>
    <row r="451" spans="2:110" x14ac:dyDescent="0.25">
      <c r="B451" s="142"/>
      <c r="G451" s="112"/>
      <c r="H451" s="112"/>
      <c r="I451" s="112"/>
      <c r="J451" s="112"/>
      <c r="K451" s="112"/>
      <c r="L451" s="112"/>
      <c r="M451" s="113"/>
      <c r="N451" s="113"/>
      <c r="O451" s="113"/>
      <c r="P451" s="113"/>
      <c r="Q451" s="113"/>
      <c r="R451" s="113"/>
      <c r="S451" s="114"/>
      <c r="T451" s="114"/>
      <c r="U451" s="114"/>
      <c r="V451" s="114"/>
      <c r="W451" s="114"/>
      <c r="X451" s="114"/>
      <c r="AR451" s="112" t="str">
        <f t="shared" si="224"/>
        <v/>
      </c>
      <c r="AS451" s="112" t="str">
        <f t="shared" si="225"/>
        <v/>
      </c>
      <c r="AU451" s="113" t="str">
        <f t="shared" si="226"/>
        <v/>
      </c>
      <c r="AV451" s="113" t="str">
        <f t="shared" si="227"/>
        <v/>
      </c>
      <c r="AX451" s="114" t="str">
        <f t="shared" si="228"/>
        <v/>
      </c>
      <c r="AY451" s="114" t="str">
        <f t="shared" si="229"/>
        <v/>
      </c>
      <c r="BA451" s="109" t="str">
        <f t="shared" si="230"/>
        <v/>
      </c>
      <c r="BB451" s="109" t="str">
        <f t="shared" si="231"/>
        <v/>
      </c>
      <c r="BD451" s="110" t="str">
        <f t="shared" si="232"/>
        <v/>
      </c>
      <c r="BE451" s="110" t="str">
        <f t="shared" si="233"/>
        <v/>
      </c>
      <c r="BG451" s="111" t="str">
        <f t="shared" si="234"/>
        <v/>
      </c>
      <c r="BH451" s="111" t="str">
        <f t="shared" si="235"/>
        <v/>
      </c>
      <c r="BJ451" s="144" t="str">
        <f t="shared" si="236"/>
        <v/>
      </c>
      <c r="BK451" s="113" t="str">
        <f t="shared" si="237"/>
        <v/>
      </c>
      <c r="BL451" s="114" t="str">
        <f t="shared" si="238"/>
        <v/>
      </c>
      <c r="BM451" s="109" t="str">
        <f t="shared" si="239"/>
        <v/>
      </c>
      <c r="BN451" s="110" t="str">
        <f t="shared" si="240"/>
        <v/>
      </c>
      <c r="BO451" s="145" t="str">
        <f t="shared" si="241"/>
        <v/>
      </c>
      <c r="BP451" s="115" t="str">
        <f t="shared" si="242"/>
        <v/>
      </c>
      <c r="BQ451" s="116" t="str">
        <f t="shared" si="243"/>
        <v/>
      </c>
      <c r="BR451" s="117" t="str">
        <f t="shared" si="244"/>
        <v/>
      </c>
      <c r="BS451" s="118" t="str">
        <f t="shared" si="245"/>
        <v/>
      </c>
      <c r="BT451" s="119" t="str">
        <f t="shared" si="246"/>
        <v/>
      </c>
      <c r="BU451" s="120" t="str">
        <f t="shared" si="247"/>
        <v/>
      </c>
      <c r="BV451" s="115" t="str">
        <f t="shared" si="248"/>
        <v/>
      </c>
      <c r="BW451" s="116" t="str">
        <f t="shared" si="249"/>
        <v/>
      </c>
      <c r="BX451" s="117" t="str">
        <f t="shared" si="250"/>
        <v/>
      </c>
      <c r="BY451" s="118" t="str">
        <f t="shared" si="251"/>
        <v/>
      </c>
      <c r="BZ451" s="119" t="str">
        <f t="shared" si="252"/>
        <v/>
      </c>
      <c r="CA451" s="120" t="str">
        <f t="shared" si="253"/>
        <v/>
      </c>
      <c r="CB451" s="146" t="e">
        <f>VLOOKUP($A451,[1]Peaks!$A$4:$G$21,2)</f>
        <v>#N/A</v>
      </c>
      <c r="CC451" s="146" t="e">
        <f>VLOOKUP($A451,[1]Peaks!$A$4:$G$21,3)</f>
        <v>#N/A</v>
      </c>
      <c r="CD451" s="146" t="e">
        <f>VLOOKUP($A451,[1]Peaks!$A$4:$G$21,4)</f>
        <v>#N/A</v>
      </c>
      <c r="CE451" s="146" t="e">
        <f>VLOOKUP($A451,[1]Peaks!$A$4:$G$21,5)</f>
        <v>#N/A</v>
      </c>
      <c r="CF451" s="146" t="e">
        <f>VLOOKUP($A451,[1]Peaks!$A$4:$G$21,6)</f>
        <v>#N/A</v>
      </c>
      <c r="CG451" s="146" t="e">
        <f>VLOOKUP($A451,[1]Peaks!$A$4:$G$21,7)</f>
        <v>#N/A</v>
      </c>
      <c r="CH451" s="146">
        <f t="shared" si="254"/>
        <v>0</v>
      </c>
      <c r="CI451" s="146">
        <f t="shared" si="255"/>
        <v>0</v>
      </c>
      <c r="CJ451" s="146">
        <f t="shared" si="256"/>
        <v>0</v>
      </c>
      <c r="CK451" s="146">
        <f t="shared" si="257"/>
        <v>0</v>
      </c>
      <c r="CL451" s="146">
        <f t="shared" si="258"/>
        <v>0</v>
      </c>
      <c r="CM451" s="146">
        <f t="shared" si="259"/>
        <v>0</v>
      </c>
      <c r="CN451" s="146">
        <f t="shared" si="260"/>
        <v>0</v>
      </c>
      <c r="CO451" s="146" t="e">
        <f t="shared" si="261"/>
        <v>#N/A</v>
      </c>
      <c r="CP451" s="146" t="e">
        <f t="shared" si="262"/>
        <v>#N/A</v>
      </c>
      <c r="CQ451" s="146" t="e">
        <f t="shared" si="263"/>
        <v>#N/A</v>
      </c>
      <c r="CR451" s="146" t="e">
        <f t="shared" si="264"/>
        <v>#N/A</v>
      </c>
      <c r="CS451" s="146" t="e">
        <f t="shared" si="265"/>
        <v>#N/A</v>
      </c>
      <c r="CT451" s="146" t="e">
        <f t="shared" si="266"/>
        <v>#N/A</v>
      </c>
      <c r="CU451" s="146">
        <f t="shared" si="267"/>
        <v>0</v>
      </c>
      <c r="CV451" s="146">
        <f t="shared" si="268"/>
        <v>0</v>
      </c>
      <c r="CW451" s="146">
        <f t="shared" si="269"/>
        <v>0</v>
      </c>
      <c r="CX451" s="146">
        <f t="shared" si="270"/>
        <v>0</v>
      </c>
      <c r="CY451" s="146">
        <f t="shared" si="271"/>
        <v>0</v>
      </c>
      <c r="CZ451" s="146">
        <f t="shared" si="272"/>
        <v>0</v>
      </c>
      <c r="DA451" s="146" t="e">
        <f t="shared" si="273"/>
        <v>#N/A</v>
      </c>
      <c r="DB451" s="146" t="e">
        <f t="shared" si="274"/>
        <v>#N/A</v>
      </c>
      <c r="DC451" s="146" t="e">
        <f t="shared" si="275"/>
        <v>#N/A</v>
      </c>
      <c r="DD451" s="146" t="e">
        <f t="shared" si="276"/>
        <v>#N/A</v>
      </c>
      <c r="DE451" s="146" t="e">
        <f t="shared" si="277"/>
        <v>#N/A</v>
      </c>
      <c r="DF451" s="146" t="e">
        <f t="shared" si="278"/>
        <v>#N/A</v>
      </c>
    </row>
    <row r="452" spans="2:110" x14ac:dyDescent="0.25">
      <c r="B452" s="142"/>
      <c r="G452" s="112"/>
      <c r="H452" s="112"/>
      <c r="I452" s="112"/>
      <c r="J452" s="112"/>
      <c r="K452" s="112"/>
      <c r="L452" s="112"/>
      <c r="M452" s="113"/>
      <c r="N452" s="113"/>
      <c r="O452" s="113"/>
      <c r="P452" s="113"/>
      <c r="Q452" s="113"/>
      <c r="R452" s="113"/>
      <c r="S452" s="114"/>
      <c r="T452" s="114"/>
      <c r="U452" s="114"/>
      <c r="V452" s="114"/>
      <c r="W452" s="114"/>
      <c r="X452" s="114"/>
      <c r="AR452" s="112" t="str">
        <f t="shared" si="224"/>
        <v/>
      </c>
      <c r="AS452" s="112" t="str">
        <f t="shared" si="225"/>
        <v/>
      </c>
      <c r="AU452" s="113" t="str">
        <f t="shared" si="226"/>
        <v/>
      </c>
      <c r="AV452" s="113" t="str">
        <f t="shared" si="227"/>
        <v/>
      </c>
      <c r="AX452" s="114" t="str">
        <f t="shared" si="228"/>
        <v/>
      </c>
      <c r="AY452" s="114" t="str">
        <f t="shared" si="229"/>
        <v/>
      </c>
      <c r="BA452" s="109" t="str">
        <f t="shared" si="230"/>
        <v/>
      </c>
      <c r="BB452" s="109" t="str">
        <f t="shared" si="231"/>
        <v/>
      </c>
      <c r="BD452" s="110" t="str">
        <f t="shared" si="232"/>
        <v/>
      </c>
      <c r="BE452" s="110" t="str">
        <f t="shared" si="233"/>
        <v/>
      </c>
      <c r="BG452" s="111" t="str">
        <f t="shared" si="234"/>
        <v/>
      </c>
      <c r="BH452" s="111" t="str">
        <f t="shared" si="235"/>
        <v/>
      </c>
      <c r="BJ452" s="144" t="str">
        <f t="shared" si="236"/>
        <v/>
      </c>
      <c r="BK452" s="113" t="str">
        <f t="shared" si="237"/>
        <v/>
      </c>
      <c r="BL452" s="114" t="str">
        <f t="shared" si="238"/>
        <v/>
      </c>
      <c r="BM452" s="109" t="str">
        <f t="shared" si="239"/>
        <v/>
      </c>
      <c r="BN452" s="110" t="str">
        <f t="shared" si="240"/>
        <v/>
      </c>
      <c r="BO452" s="145" t="str">
        <f t="shared" si="241"/>
        <v/>
      </c>
      <c r="BP452" s="115" t="str">
        <f t="shared" si="242"/>
        <v/>
      </c>
      <c r="BQ452" s="116" t="str">
        <f t="shared" si="243"/>
        <v/>
      </c>
      <c r="BR452" s="117" t="str">
        <f t="shared" si="244"/>
        <v/>
      </c>
      <c r="BS452" s="118" t="str">
        <f t="shared" si="245"/>
        <v/>
      </c>
      <c r="BT452" s="119" t="str">
        <f t="shared" si="246"/>
        <v/>
      </c>
      <c r="BU452" s="120" t="str">
        <f t="shared" si="247"/>
        <v/>
      </c>
      <c r="BV452" s="115" t="str">
        <f t="shared" si="248"/>
        <v/>
      </c>
      <c r="BW452" s="116" t="str">
        <f t="shared" si="249"/>
        <v/>
      </c>
      <c r="BX452" s="117" t="str">
        <f t="shared" si="250"/>
        <v/>
      </c>
      <c r="BY452" s="118" t="str">
        <f t="shared" si="251"/>
        <v/>
      </c>
      <c r="BZ452" s="119" t="str">
        <f t="shared" si="252"/>
        <v/>
      </c>
      <c r="CA452" s="120" t="str">
        <f t="shared" si="253"/>
        <v/>
      </c>
      <c r="CB452" s="146" t="e">
        <f>VLOOKUP($A452,[1]Peaks!$A$4:$G$21,2)</f>
        <v>#N/A</v>
      </c>
      <c r="CC452" s="146" t="e">
        <f>VLOOKUP($A452,[1]Peaks!$A$4:$G$21,3)</f>
        <v>#N/A</v>
      </c>
      <c r="CD452" s="146" t="e">
        <f>VLOOKUP($A452,[1]Peaks!$A$4:$G$21,4)</f>
        <v>#N/A</v>
      </c>
      <c r="CE452" s="146" t="e">
        <f>VLOOKUP($A452,[1]Peaks!$A$4:$G$21,5)</f>
        <v>#N/A</v>
      </c>
      <c r="CF452" s="146" t="e">
        <f>VLOOKUP($A452,[1]Peaks!$A$4:$G$21,6)</f>
        <v>#N/A</v>
      </c>
      <c r="CG452" s="146" t="e">
        <f>VLOOKUP($A452,[1]Peaks!$A$4:$G$21,7)</f>
        <v>#N/A</v>
      </c>
      <c r="CH452" s="146">
        <f t="shared" si="254"/>
        <v>0</v>
      </c>
      <c r="CI452" s="146">
        <f t="shared" si="255"/>
        <v>0</v>
      </c>
      <c r="CJ452" s="146">
        <f t="shared" si="256"/>
        <v>0</v>
      </c>
      <c r="CK452" s="146">
        <f t="shared" si="257"/>
        <v>0</v>
      </c>
      <c r="CL452" s="146">
        <f t="shared" si="258"/>
        <v>0</v>
      </c>
      <c r="CM452" s="146">
        <f t="shared" si="259"/>
        <v>0</v>
      </c>
      <c r="CN452" s="146">
        <f t="shared" si="260"/>
        <v>0</v>
      </c>
      <c r="CO452" s="146" t="e">
        <f t="shared" si="261"/>
        <v>#N/A</v>
      </c>
      <c r="CP452" s="146" t="e">
        <f t="shared" si="262"/>
        <v>#N/A</v>
      </c>
      <c r="CQ452" s="146" t="e">
        <f t="shared" si="263"/>
        <v>#N/A</v>
      </c>
      <c r="CR452" s="146" t="e">
        <f t="shared" si="264"/>
        <v>#N/A</v>
      </c>
      <c r="CS452" s="146" t="e">
        <f t="shared" si="265"/>
        <v>#N/A</v>
      </c>
      <c r="CT452" s="146" t="e">
        <f t="shared" si="266"/>
        <v>#N/A</v>
      </c>
      <c r="CU452" s="146">
        <f t="shared" si="267"/>
        <v>0</v>
      </c>
      <c r="CV452" s="146">
        <f t="shared" si="268"/>
        <v>0</v>
      </c>
      <c r="CW452" s="146">
        <f t="shared" si="269"/>
        <v>0</v>
      </c>
      <c r="CX452" s="146">
        <f t="shared" si="270"/>
        <v>0</v>
      </c>
      <c r="CY452" s="146">
        <f t="shared" si="271"/>
        <v>0</v>
      </c>
      <c r="CZ452" s="146">
        <f t="shared" si="272"/>
        <v>0</v>
      </c>
      <c r="DA452" s="146" t="e">
        <f t="shared" si="273"/>
        <v>#N/A</v>
      </c>
      <c r="DB452" s="146" t="e">
        <f t="shared" si="274"/>
        <v>#N/A</v>
      </c>
      <c r="DC452" s="146" t="e">
        <f t="shared" si="275"/>
        <v>#N/A</v>
      </c>
      <c r="DD452" s="146" t="e">
        <f t="shared" si="276"/>
        <v>#N/A</v>
      </c>
      <c r="DE452" s="146" t="e">
        <f t="shared" si="277"/>
        <v>#N/A</v>
      </c>
      <c r="DF452" s="146" t="e">
        <f t="shared" si="278"/>
        <v>#N/A</v>
      </c>
    </row>
    <row r="453" spans="2:110" x14ac:dyDescent="0.25">
      <c r="B453" s="142"/>
      <c r="G453" s="112"/>
      <c r="H453" s="112"/>
      <c r="I453" s="112"/>
      <c r="J453" s="112"/>
      <c r="K453" s="112"/>
      <c r="L453" s="112"/>
      <c r="M453" s="113"/>
      <c r="N453" s="113"/>
      <c r="O453" s="113"/>
      <c r="P453" s="113"/>
      <c r="Q453" s="113"/>
      <c r="R453" s="113"/>
      <c r="S453" s="114"/>
      <c r="T453" s="114"/>
      <c r="U453" s="114"/>
      <c r="V453" s="114"/>
      <c r="W453" s="114"/>
      <c r="X453" s="114"/>
      <c r="AR453" s="112" t="str">
        <f t="shared" si="224"/>
        <v/>
      </c>
      <c r="AS453" s="112" t="str">
        <f t="shared" si="225"/>
        <v/>
      </c>
      <c r="AU453" s="113" t="str">
        <f t="shared" si="226"/>
        <v/>
      </c>
      <c r="AV453" s="113" t="str">
        <f t="shared" si="227"/>
        <v/>
      </c>
      <c r="AX453" s="114" t="str">
        <f t="shared" si="228"/>
        <v/>
      </c>
      <c r="AY453" s="114" t="str">
        <f t="shared" si="229"/>
        <v/>
      </c>
      <c r="BA453" s="109" t="str">
        <f t="shared" si="230"/>
        <v/>
      </c>
      <c r="BB453" s="109" t="str">
        <f t="shared" si="231"/>
        <v/>
      </c>
      <c r="BD453" s="110" t="str">
        <f t="shared" si="232"/>
        <v/>
      </c>
      <c r="BE453" s="110" t="str">
        <f t="shared" si="233"/>
        <v/>
      </c>
      <c r="BG453" s="111" t="str">
        <f t="shared" si="234"/>
        <v/>
      </c>
      <c r="BH453" s="111" t="str">
        <f t="shared" si="235"/>
        <v/>
      </c>
      <c r="BJ453" s="144" t="str">
        <f t="shared" si="236"/>
        <v/>
      </c>
      <c r="BK453" s="113" t="str">
        <f t="shared" si="237"/>
        <v/>
      </c>
      <c r="BL453" s="114" t="str">
        <f t="shared" si="238"/>
        <v/>
      </c>
      <c r="BM453" s="109" t="str">
        <f t="shared" si="239"/>
        <v/>
      </c>
      <c r="BN453" s="110" t="str">
        <f t="shared" si="240"/>
        <v/>
      </c>
      <c r="BO453" s="145" t="str">
        <f t="shared" si="241"/>
        <v/>
      </c>
      <c r="BP453" s="115" t="str">
        <f t="shared" si="242"/>
        <v/>
      </c>
      <c r="BQ453" s="116" t="str">
        <f t="shared" si="243"/>
        <v/>
      </c>
      <c r="BR453" s="117" t="str">
        <f t="shared" si="244"/>
        <v/>
      </c>
      <c r="BS453" s="118" t="str">
        <f t="shared" si="245"/>
        <v/>
      </c>
      <c r="BT453" s="119" t="str">
        <f t="shared" si="246"/>
        <v/>
      </c>
      <c r="BU453" s="120" t="str">
        <f t="shared" si="247"/>
        <v/>
      </c>
      <c r="BV453" s="115" t="str">
        <f t="shared" si="248"/>
        <v/>
      </c>
      <c r="BW453" s="116" t="str">
        <f t="shared" si="249"/>
        <v/>
      </c>
      <c r="BX453" s="117" t="str">
        <f t="shared" si="250"/>
        <v/>
      </c>
      <c r="BY453" s="118" t="str">
        <f t="shared" si="251"/>
        <v/>
      </c>
      <c r="BZ453" s="119" t="str">
        <f t="shared" si="252"/>
        <v/>
      </c>
      <c r="CA453" s="120" t="str">
        <f t="shared" si="253"/>
        <v/>
      </c>
      <c r="CB453" s="146" t="e">
        <f>VLOOKUP($A453,[1]Peaks!$A$4:$G$21,2)</f>
        <v>#N/A</v>
      </c>
      <c r="CC453" s="146" t="e">
        <f>VLOOKUP($A453,[1]Peaks!$A$4:$G$21,3)</f>
        <v>#N/A</v>
      </c>
      <c r="CD453" s="146" t="e">
        <f>VLOOKUP($A453,[1]Peaks!$A$4:$G$21,4)</f>
        <v>#N/A</v>
      </c>
      <c r="CE453" s="146" t="e">
        <f>VLOOKUP($A453,[1]Peaks!$A$4:$G$21,5)</f>
        <v>#N/A</v>
      </c>
      <c r="CF453" s="146" t="e">
        <f>VLOOKUP($A453,[1]Peaks!$A$4:$G$21,6)</f>
        <v>#N/A</v>
      </c>
      <c r="CG453" s="146" t="e">
        <f>VLOOKUP($A453,[1]Peaks!$A$4:$G$21,7)</f>
        <v>#N/A</v>
      </c>
      <c r="CH453" s="146">
        <f t="shared" si="254"/>
        <v>0</v>
      </c>
      <c r="CI453" s="146">
        <f t="shared" si="255"/>
        <v>0</v>
      </c>
      <c r="CJ453" s="146">
        <f t="shared" si="256"/>
        <v>0</v>
      </c>
      <c r="CK453" s="146">
        <f t="shared" si="257"/>
        <v>0</v>
      </c>
      <c r="CL453" s="146">
        <f t="shared" si="258"/>
        <v>0</v>
      </c>
      <c r="CM453" s="146">
        <f t="shared" si="259"/>
        <v>0</v>
      </c>
      <c r="CN453" s="146">
        <f t="shared" si="260"/>
        <v>0</v>
      </c>
      <c r="CO453" s="146" t="e">
        <f t="shared" si="261"/>
        <v>#N/A</v>
      </c>
      <c r="CP453" s="146" t="e">
        <f t="shared" si="262"/>
        <v>#N/A</v>
      </c>
      <c r="CQ453" s="146" t="e">
        <f t="shared" si="263"/>
        <v>#N/A</v>
      </c>
      <c r="CR453" s="146" t="e">
        <f t="shared" si="264"/>
        <v>#N/A</v>
      </c>
      <c r="CS453" s="146" t="e">
        <f t="shared" si="265"/>
        <v>#N/A</v>
      </c>
      <c r="CT453" s="146" t="e">
        <f t="shared" si="266"/>
        <v>#N/A</v>
      </c>
      <c r="CU453" s="146">
        <f t="shared" si="267"/>
        <v>0</v>
      </c>
      <c r="CV453" s="146">
        <f t="shared" si="268"/>
        <v>0</v>
      </c>
      <c r="CW453" s="146">
        <f t="shared" si="269"/>
        <v>0</v>
      </c>
      <c r="CX453" s="146">
        <f t="shared" si="270"/>
        <v>0</v>
      </c>
      <c r="CY453" s="146">
        <f t="shared" si="271"/>
        <v>0</v>
      </c>
      <c r="CZ453" s="146">
        <f t="shared" si="272"/>
        <v>0</v>
      </c>
      <c r="DA453" s="146" t="e">
        <f t="shared" si="273"/>
        <v>#N/A</v>
      </c>
      <c r="DB453" s="146" t="e">
        <f t="shared" si="274"/>
        <v>#N/A</v>
      </c>
      <c r="DC453" s="146" t="e">
        <f t="shared" si="275"/>
        <v>#N/A</v>
      </c>
      <c r="DD453" s="146" t="e">
        <f t="shared" si="276"/>
        <v>#N/A</v>
      </c>
      <c r="DE453" s="146" t="e">
        <f t="shared" si="277"/>
        <v>#N/A</v>
      </c>
      <c r="DF453" s="146" t="e">
        <f t="shared" si="278"/>
        <v>#N/A</v>
      </c>
    </row>
    <row r="454" spans="2:110" x14ac:dyDescent="0.25">
      <c r="B454" s="142"/>
      <c r="G454" s="112"/>
      <c r="H454" s="112"/>
      <c r="I454" s="112"/>
      <c r="J454" s="112"/>
      <c r="K454" s="112"/>
      <c r="L454" s="112"/>
      <c r="M454" s="113"/>
      <c r="N454" s="113"/>
      <c r="O454" s="113"/>
      <c r="P454" s="113"/>
      <c r="Q454" s="113"/>
      <c r="R454" s="113"/>
      <c r="S454" s="114"/>
      <c r="T454" s="114"/>
      <c r="U454" s="114"/>
      <c r="V454" s="114"/>
      <c r="W454" s="114"/>
      <c r="X454" s="114"/>
      <c r="AR454" s="112" t="str">
        <f t="shared" si="224"/>
        <v/>
      </c>
      <c r="AS454" s="112" t="str">
        <f t="shared" si="225"/>
        <v/>
      </c>
      <c r="AU454" s="113" t="str">
        <f t="shared" si="226"/>
        <v/>
      </c>
      <c r="AV454" s="113" t="str">
        <f t="shared" si="227"/>
        <v/>
      </c>
      <c r="AX454" s="114" t="str">
        <f t="shared" si="228"/>
        <v/>
      </c>
      <c r="AY454" s="114" t="str">
        <f t="shared" si="229"/>
        <v/>
      </c>
      <c r="BA454" s="109" t="str">
        <f t="shared" si="230"/>
        <v/>
      </c>
      <c r="BB454" s="109" t="str">
        <f t="shared" si="231"/>
        <v/>
      </c>
      <c r="BD454" s="110" t="str">
        <f t="shared" si="232"/>
        <v/>
      </c>
      <c r="BE454" s="110" t="str">
        <f t="shared" si="233"/>
        <v/>
      </c>
      <c r="BG454" s="111" t="str">
        <f t="shared" si="234"/>
        <v/>
      </c>
      <c r="BH454" s="111" t="str">
        <f t="shared" si="235"/>
        <v/>
      </c>
      <c r="BJ454" s="144" t="str">
        <f t="shared" si="236"/>
        <v/>
      </c>
      <c r="BK454" s="113" t="str">
        <f t="shared" si="237"/>
        <v/>
      </c>
      <c r="BL454" s="114" t="str">
        <f t="shared" si="238"/>
        <v/>
      </c>
      <c r="BM454" s="109" t="str">
        <f t="shared" si="239"/>
        <v/>
      </c>
      <c r="BN454" s="110" t="str">
        <f t="shared" si="240"/>
        <v/>
      </c>
      <c r="BO454" s="145" t="str">
        <f t="shared" si="241"/>
        <v/>
      </c>
      <c r="BP454" s="115" t="str">
        <f t="shared" si="242"/>
        <v/>
      </c>
      <c r="BQ454" s="116" t="str">
        <f t="shared" si="243"/>
        <v/>
      </c>
      <c r="BR454" s="117" t="str">
        <f t="shared" si="244"/>
        <v/>
      </c>
      <c r="BS454" s="118" t="str">
        <f t="shared" si="245"/>
        <v/>
      </c>
      <c r="BT454" s="119" t="str">
        <f t="shared" si="246"/>
        <v/>
      </c>
      <c r="BU454" s="120" t="str">
        <f t="shared" si="247"/>
        <v/>
      </c>
      <c r="BV454" s="115" t="str">
        <f t="shared" si="248"/>
        <v/>
      </c>
      <c r="BW454" s="116" t="str">
        <f t="shared" si="249"/>
        <v/>
      </c>
      <c r="BX454" s="117" t="str">
        <f t="shared" si="250"/>
        <v/>
      </c>
      <c r="BY454" s="118" t="str">
        <f t="shared" si="251"/>
        <v/>
      </c>
      <c r="BZ454" s="119" t="str">
        <f t="shared" si="252"/>
        <v/>
      </c>
      <c r="CA454" s="120" t="str">
        <f t="shared" si="253"/>
        <v/>
      </c>
      <c r="CB454" s="146" t="e">
        <f>VLOOKUP($A454,[1]Peaks!$A$4:$G$21,2)</f>
        <v>#N/A</v>
      </c>
      <c r="CC454" s="146" t="e">
        <f>VLOOKUP($A454,[1]Peaks!$A$4:$G$21,3)</f>
        <v>#N/A</v>
      </c>
      <c r="CD454" s="146" t="e">
        <f>VLOOKUP($A454,[1]Peaks!$A$4:$G$21,4)</f>
        <v>#N/A</v>
      </c>
      <c r="CE454" s="146" t="e">
        <f>VLOOKUP($A454,[1]Peaks!$A$4:$G$21,5)</f>
        <v>#N/A</v>
      </c>
      <c r="CF454" s="146" t="e">
        <f>VLOOKUP($A454,[1]Peaks!$A$4:$G$21,6)</f>
        <v>#N/A</v>
      </c>
      <c r="CG454" s="146" t="e">
        <f>VLOOKUP($A454,[1]Peaks!$A$4:$G$21,7)</f>
        <v>#N/A</v>
      </c>
      <c r="CH454" s="146">
        <f t="shared" si="254"/>
        <v>0</v>
      </c>
      <c r="CI454" s="146">
        <f t="shared" si="255"/>
        <v>0</v>
      </c>
      <c r="CJ454" s="146">
        <f t="shared" si="256"/>
        <v>0</v>
      </c>
      <c r="CK454" s="146">
        <f t="shared" si="257"/>
        <v>0</v>
      </c>
      <c r="CL454" s="146">
        <f t="shared" si="258"/>
        <v>0</v>
      </c>
      <c r="CM454" s="146">
        <f t="shared" si="259"/>
        <v>0</v>
      </c>
      <c r="CN454" s="146">
        <f t="shared" si="260"/>
        <v>0</v>
      </c>
      <c r="CO454" s="146" t="e">
        <f t="shared" si="261"/>
        <v>#N/A</v>
      </c>
      <c r="CP454" s="146" t="e">
        <f t="shared" si="262"/>
        <v>#N/A</v>
      </c>
      <c r="CQ454" s="146" t="e">
        <f t="shared" si="263"/>
        <v>#N/A</v>
      </c>
      <c r="CR454" s="146" t="e">
        <f t="shared" si="264"/>
        <v>#N/A</v>
      </c>
      <c r="CS454" s="146" t="e">
        <f t="shared" si="265"/>
        <v>#N/A</v>
      </c>
      <c r="CT454" s="146" t="e">
        <f t="shared" si="266"/>
        <v>#N/A</v>
      </c>
      <c r="CU454" s="146">
        <f t="shared" si="267"/>
        <v>0</v>
      </c>
      <c r="CV454" s="146">
        <f t="shared" si="268"/>
        <v>0</v>
      </c>
      <c r="CW454" s="146">
        <f t="shared" si="269"/>
        <v>0</v>
      </c>
      <c r="CX454" s="146">
        <f t="shared" si="270"/>
        <v>0</v>
      </c>
      <c r="CY454" s="146">
        <f t="shared" si="271"/>
        <v>0</v>
      </c>
      <c r="CZ454" s="146">
        <f t="shared" si="272"/>
        <v>0</v>
      </c>
      <c r="DA454" s="146" t="e">
        <f t="shared" si="273"/>
        <v>#N/A</v>
      </c>
      <c r="DB454" s="146" t="e">
        <f t="shared" si="274"/>
        <v>#N/A</v>
      </c>
      <c r="DC454" s="146" t="e">
        <f t="shared" si="275"/>
        <v>#N/A</v>
      </c>
      <c r="DD454" s="146" t="e">
        <f t="shared" si="276"/>
        <v>#N/A</v>
      </c>
      <c r="DE454" s="146" t="e">
        <f t="shared" si="277"/>
        <v>#N/A</v>
      </c>
      <c r="DF454" s="146" t="e">
        <f t="shared" si="278"/>
        <v>#N/A</v>
      </c>
    </row>
    <row r="455" spans="2:110" x14ac:dyDescent="0.25">
      <c r="B455" s="142"/>
      <c r="G455" s="112"/>
      <c r="H455" s="112"/>
      <c r="I455" s="112"/>
      <c r="J455" s="112"/>
      <c r="K455" s="112"/>
      <c r="L455" s="112"/>
      <c r="M455" s="113"/>
      <c r="N455" s="113"/>
      <c r="O455" s="113"/>
      <c r="P455" s="113"/>
      <c r="Q455" s="113"/>
      <c r="R455" s="113"/>
      <c r="S455" s="114"/>
      <c r="T455" s="114"/>
      <c r="U455" s="114"/>
      <c r="V455" s="114"/>
      <c r="W455" s="114"/>
      <c r="X455" s="114"/>
      <c r="AR455" s="112" t="str">
        <f t="shared" si="224"/>
        <v/>
      </c>
      <c r="AS455" s="112" t="str">
        <f t="shared" si="225"/>
        <v/>
      </c>
      <c r="AU455" s="113" t="str">
        <f t="shared" si="226"/>
        <v/>
      </c>
      <c r="AV455" s="113" t="str">
        <f t="shared" si="227"/>
        <v/>
      </c>
      <c r="AX455" s="114" t="str">
        <f t="shared" si="228"/>
        <v/>
      </c>
      <c r="AY455" s="114" t="str">
        <f t="shared" si="229"/>
        <v/>
      </c>
      <c r="BA455" s="109" t="str">
        <f t="shared" si="230"/>
        <v/>
      </c>
      <c r="BB455" s="109" t="str">
        <f t="shared" si="231"/>
        <v/>
      </c>
      <c r="BD455" s="110" t="str">
        <f t="shared" si="232"/>
        <v/>
      </c>
      <c r="BE455" s="110" t="str">
        <f t="shared" si="233"/>
        <v/>
      </c>
      <c r="BG455" s="111" t="str">
        <f t="shared" si="234"/>
        <v/>
      </c>
      <c r="BH455" s="111" t="str">
        <f t="shared" si="235"/>
        <v/>
      </c>
      <c r="BJ455" s="144" t="str">
        <f t="shared" si="236"/>
        <v/>
      </c>
      <c r="BK455" s="113" t="str">
        <f t="shared" si="237"/>
        <v/>
      </c>
      <c r="BL455" s="114" t="str">
        <f t="shared" si="238"/>
        <v/>
      </c>
      <c r="BM455" s="109" t="str">
        <f t="shared" si="239"/>
        <v/>
      </c>
      <c r="BN455" s="110" t="str">
        <f t="shared" si="240"/>
        <v/>
      </c>
      <c r="BO455" s="145" t="str">
        <f t="shared" si="241"/>
        <v/>
      </c>
      <c r="BP455" s="115" t="str">
        <f t="shared" si="242"/>
        <v/>
      </c>
      <c r="BQ455" s="116" t="str">
        <f t="shared" si="243"/>
        <v/>
      </c>
      <c r="BR455" s="117" t="str">
        <f t="shared" si="244"/>
        <v/>
      </c>
      <c r="BS455" s="118" t="str">
        <f t="shared" si="245"/>
        <v/>
      </c>
      <c r="BT455" s="119" t="str">
        <f t="shared" si="246"/>
        <v/>
      </c>
      <c r="BU455" s="120" t="str">
        <f t="shared" si="247"/>
        <v/>
      </c>
      <c r="BV455" s="115" t="str">
        <f t="shared" si="248"/>
        <v/>
      </c>
      <c r="BW455" s="116" t="str">
        <f t="shared" si="249"/>
        <v/>
      </c>
      <c r="BX455" s="117" t="str">
        <f t="shared" si="250"/>
        <v/>
      </c>
      <c r="BY455" s="118" t="str">
        <f t="shared" si="251"/>
        <v/>
      </c>
      <c r="BZ455" s="119" t="str">
        <f t="shared" si="252"/>
        <v/>
      </c>
      <c r="CA455" s="120" t="str">
        <f t="shared" si="253"/>
        <v/>
      </c>
      <c r="CB455" s="146" t="e">
        <f>VLOOKUP($A455,[1]Peaks!$A$4:$G$21,2)</f>
        <v>#N/A</v>
      </c>
      <c r="CC455" s="146" t="e">
        <f>VLOOKUP($A455,[1]Peaks!$A$4:$G$21,3)</f>
        <v>#N/A</v>
      </c>
      <c r="CD455" s="146" t="e">
        <f>VLOOKUP($A455,[1]Peaks!$A$4:$G$21,4)</f>
        <v>#N/A</v>
      </c>
      <c r="CE455" s="146" t="e">
        <f>VLOOKUP($A455,[1]Peaks!$A$4:$G$21,5)</f>
        <v>#N/A</v>
      </c>
      <c r="CF455" s="146" t="e">
        <f>VLOOKUP($A455,[1]Peaks!$A$4:$G$21,6)</f>
        <v>#N/A</v>
      </c>
      <c r="CG455" s="146" t="e">
        <f>VLOOKUP($A455,[1]Peaks!$A$4:$G$21,7)</f>
        <v>#N/A</v>
      </c>
      <c r="CH455" s="146">
        <f t="shared" si="254"/>
        <v>0</v>
      </c>
      <c r="CI455" s="146">
        <f t="shared" si="255"/>
        <v>0</v>
      </c>
      <c r="CJ455" s="146">
        <f t="shared" si="256"/>
        <v>0</v>
      </c>
      <c r="CK455" s="146">
        <f t="shared" si="257"/>
        <v>0</v>
      </c>
      <c r="CL455" s="146">
        <f t="shared" si="258"/>
        <v>0</v>
      </c>
      <c r="CM455" s="146">
        <f t="shared" si="259"/>
        <v>0</v>
      </c>
      <c r="CN455" s="146">
        <f t="shared" si="260"/>
        <v>0</v>
      </c>
      <c r="CO455" s="146" t="e">
        <f t="shared" si="261"/>
        <v>#N/A</v>
      </c>
      <c r="CP455" s="146" t="e">
        <f t="shared" si="262"/>
        <v>#N/A</v>
      </c>
      <c r="CQ455" s="146" t="e">
        <f t="shared" si="263"/>
        <v>#N/A</v>
      </c>
      <c r="CR455" s="146" t="e">
        <f t="shared" si="264"/>
        <v>#N/A</v>
      </c>
      <c r="CS455" s="146" t="e">
        <f t="shared" si="265"/>
        <v>#N/A</v>
      </c>
      <c r="CT455" s="146" t="e">
        <f t="shared" si="266"/>
        <v>#N/A</v>
      </c>
      <c r="CU455" s="146">
        <f t="shared" si="267"/>
        <v>0</v>
      </c>
      <c r="CV455" s="146">
        <f t="shared" si="268"/>
        <v>0</v>
      </c>
      <c r="CW455" s="146">
        <f t="shared" si="269"/>
        <v>0</v>
      </c>
      <c r="CX455" s="146">
        <f t="shared" si="270"/>
        <v>0</v>
      </c>
      <c r="CY455" s="146">
        <f t="shared" si="271"/>
        <v>0</v>
      </c>
      <c r="CZ455" s="146">
        <f t="shared" si="272"/>
        <v>0</v>
      </c>
      <c r="DA455" s="146" t="e">
        <f t="shared" si="273"/>
        <v>#N/A</v>
      </c>
      <c r="DB455" s="146" t="e">
        <f t="shared" si="274"/>
        <v>#N/A</v>
      </c>
      <c r="DC455" s="146" t="e">
        <f t="shared" si="275"/>
        <v>#N/A</v>
      </c>
      <c r="DD455" s="146" t="e">
        <f t="shared" si="276"/>
        <v>#N/A</v>
      </c>
      <c r="DE455" s="146" t="e">
        <f t="shared" si="277"/>
        <v>#N/A</v>
      </c>
      <c r="DF455" s="146" t="e">
        <f t="shared" si="278"/>
        <v>#N/A</v>
      </c>
    </row>
    <row r="456" spans="2:110" x14ac:dyDescent="0.25">
      <c r="B456" s="142"/>
      <c r="G456" s="112"/>
      <c r="H456" s="112"/>
      <c r="I456" s="112"/>
      <c r="J456" s="112"/>
      <c r="K456" s="112"/>
      <c r="L456" s="112"/>
      <c r="M456" s="113"/>
      <c r="N456" s="113"/>
      <c r="O456" s="113"/>
      <c r="P456" s="113"/>
      <c r="Q456" s="113"/>
      <c r="R456" s="113"/>
      <c r="S456" s="114"/>
      <c r="T456" s="114"/>
      <c r="U456" s="114"/>
      <c r="V456" s="114"/>
      <c r="W456" s="114"/>
      <c r="X456" s="114"/>
      <c r="AR456" s="112" t="str">
        <f t="shared" si="224"/>
        <v/>
      </c>
      <c r="AS456" s="112" t="str">
        <f t="shared" si="225"/>
        <v/>
      </c>
      <c r="AU456" s="113" t="str">
        <f t="shared" si="226"/>
        <v/>
      </c>
      <c r="AV456" s="113" t="str">
        <f t="shared" si="227"/>
        <v/>
      </c>
      <c r="AX456" s="114" t="str">
        <f t="shared" si="228"/>
        <v/>
      </c>
      <c r="AY456" s="114" t="str">
        <f t="shared" si="229"/>
        <v/>
      </c>
      <c r="BA456" s="109" t="str">
        <f t="shared" si="230"/>
        <v/>
      </c>
      <c r="BB456" s="109" t="str">
        <f t="shared" si="231"/>
        <v/>
      </c>
      <c r="BD456" s="110" t="str">
        <f t="shared" si="232"/>
        <v/>
      </c>
      <c r="BE456" s="110" t="str">
        <f t="shared" si="233"/>
        <v/>
      </c>
      <c r="BG456" s="111" t="str">
        <f t="shared" si="234"/>
        <v/>
      </c>
      <c r="BH456" s="111" t="str">
        <f t="shared" si="235"/>
        <v/>
      </c>
      <c r="BJ456" s="144" t="str">
        <f t="shared" si="236"/>
        <v/>
      </c>
      <c r="BK456" s="113" t="str">
        <f t="shared" si="237"/>
        <v/>
      </c>
      <c r="BL456" s="114" t="str">
        <f t="shared" si="238"/>
        <v/>
      </c>
      <c r="BM456" s="109" t="str">
        <f t="shared" si="239"/>
        <v/>
      </c>
      <c r="BN456" s="110" t="str">
        <f t="shared" si="240"/>
        <v/>
      </c>
      <c r="BO456" s="145" t="str">
        <f t="shared" si="241"/>
        <v/>
      </c>
      <c r="BP456" s="115" t="str">
        <f t="shared" si="242"/>
        <v/>
      </c>
      <c r="BQ456" s="116" t="str">
        <f t="shared" si="243"/>
        <v/>
      </c>
      <c r="BR456" s="117" t="str">
        <f t="shared" si="244"/>
        <v/>
      </c>
      <c r="BS456" s="118" t="str">
        <f t="shared" si="245"/>
        <v/>
      </c>
      <c r="BT456" s="119" t="str">
        <f t="shared" si="246"/>
        <v/>
      </c>
      <c r="BU456" s="120" t="str">
        <f t="shared" si="247"/>
        <v/>
      </c>
      <c r="BV456" s="115" t="str">
        <f t="shared" si="248"/>
        <v/>
      </c>
      <c r="BW456" s="116" t="str">
        <f t="shared" si="249"/>
        <v/>
      </c>
      <c r="BX456" s="117" t="str">
        <f t="shared" si="250"/>
        <v/>
      </c>
      <c r="BY456" s="118" t="str">
        <f t="shared" si="251"/>
        <v/>
      </c>
      <c r="BZ456" s="119" t="str">
        <f t="shared" si="252"/>
        <v/>
      </c>
      <c r="CA456" s="120" t="str">
        <f t="shared" si="253"/>
        <v/>
      </c>
      <c r="CB456" s="146" t="e">
        <f>VLOOKUP($A456,[1]Peaks!$A$4:$G$21,2)</f>
        <v>#N/A</v>
      </c>
      <c r="CC456" s="146" t="e">
        <f>VLOOKUP($A456,[1]Peaks!$A$4:$G$21,3)</f>
        <v>#N/A</v>
      </c>
      <c r="CD456" s="146" t="e">
        <f>VLOOKUP($A456,[1]Peaks!$A$4:$G$21,4)</f>
        <v>#N/A</v>
      </c>
      <c r="CE456" s="146" t="e">
        <f>VLOOKUP($A456,[1]Peaks!$A$4:$G$21,5)</f>
        <v>#N/A</v>
      </c>
      <c r="CF456" s="146" t="e">
        <f>VLOOKUP($A456,[1]Peaks!$A$4:$G$21,6)</f>
        <v>#N/A</v>
      </c>
      <c r="CG456" s="146" t="e">
        <f>VLOOKUP($A456,[1]Peaks!$A$4:$G$21,7)</f>
        <v>#N/A</v>
      </c>
      <c r="CH456" s="146">
        <f t="shared" si="254"/>
        <v>0</v>
      </c>
      <c r="CI456" s="146">
        <f t="shared" si="255"/>
        <v>0</v>
      </c>
      <c r="CJ456" s="146">
        <f t="shared" si="256"/>
        <v>0</v>
      </c>
      <c r="CK456" s="146">
        <f t="shared" si="257"/>
        <v>0</v>
      </c>
      <c r="CL456" s="146">
        <f t="shared" si="258"/>
        <v>0</v>
      </c>
      <c r="CM456" s="146">
        <f t="shared" si="259"/>
        <v>0</v>
      </c>
      <c r="CN456" s="146">
        <f t="shared" si="260"/>
        <v>0</v>
      </c>
      <c r="CO456" s="146" t="e">
        <f t="shared" si="261"/>
        <v>#N/A</v>
      </c>
      <c r="CP456" s="146" t="e">
        <f t="shared" si="262"/>
        <v>#N/A</v>
      </c>
      <c r="CQ456" s="146" t="e">
        <f t="shared" si="263"/>
        <v>#N/A</v>
      </c>
      <c r="CR456" s="146" t="e">
        <f t="shared" si="264"/>
        <v>#N/A</v>
      </c>
      <c r="CS456" s="146" t="e">
        <f t="shared" si="265"/>
        <v>#N/A</v>
      </c>
      <c r="CT456" s="146" t="e">
        <f t="shared" si="266"/>
        <v>#N/A</v>
      </c>
      <c r="CU456" s="146">
        <f t="shared" si="267"/>
        <v>0</v>
      </c>
      <c r="CV456" s="146">
        <f t="shared" si="268"/>
        <v>0</v>
      </c>
      <c r="CW456" s="146">
        <f t="shared" si="269"/>
        <v>0</v>
      </c>
      <c r="CX456" s="146">
        <f t="shared" si="270"/>
        <v>0</v>
      </c>
      <c r="CY456" s="146">
        <f t="shared" si="271"/>
        <v>0</v>
      </c>
      <c r="CZ456" s="146">
        <f t="shared" si="272"/>
        <v>0</v>
      </c>
      <c r="DA456" s="146" t="e">
        <f t="shared" si="273"/>
        <v>#N/A</v>
      </c>
      <c r="DB456" s="146" t="e">
        <f t="shared" si="274"/>
        <v>#N/A</v>
      </c>
      <c r="DC456" s="146" t="e">
        <f t="shared" si="275"/>
        <v>#N/A</v>
      </c>
      <c r="DD456" s="146" t="e">
        <f t="shared" si="276"/>
        <v>#N/A</v>
      </c>
      <c r="DE456" s="146" t="e">
        <f t="shared" si="277"/>
        <v>#N/A</v>
      </c>
      <c r="DF456" s="146" t="e">
        <f t="shared" si="278"/>
        <v>#N/A</v>
      </c>
    </row>
    <row r="457" spans="2:110" x14ac:dyDescent="0.25">
      <c r="B457" s="142"/>
      <c r="G457" s="112"/>
      <c r="H457" s="112"/>
      <c r="I457" s="112"/>
      <c r="J457" s="112"/>
      <c r="K457" s="112"/>
      <c r="L457" s="112"/>
      <c r="M457" s="113"/>
      <c r="N457" s="113"/>
      <c r="O457" s="113"/>
      <c r="P457" s="113"/>
      <c r="Q457" s="113"/>
      <c r="R457" s="113"/>
      <c r="S457" s="114"/>
      <c r="T457" s="114"/>
      <c r="U457" s="114"/>
      <c r="V457" s="114"/>
      <c r="W457" s="114"/>
      <c r="X457" s="114"/>
      <c r="AR457" s="112" t="str">
        <f t="shared" si="224"/>
        <v/>
      </c>
      <c r="AS457" s="112" t="str">
        <f t="shared" si="225"/>
        <v/>
      </c>
      <c r="AU457" s="113" t="str">
        <f t="shared" si="226"/>
        <v/>
      </c>
      <c r="AV457" s="113" t="str">
        <f t="shared" si="227"/>
        <v/>
      </c>
      <c r="AX457" s="114" t="str">
        <f t="shared" si="228"/>
        <v/>
      </c>
      <c r="AY457" s="114" t="str">
        <f t="shared" si="229"/>
        <v/>
      </c>
      <c r="BA457" s="109" t="str">
        <f t="shared" si="230"/>
        <v/>
      </c>
      <c r="BB457" s="109" t="str">
        <f t="shared" si="231"/>
        <v/>
      </c>
      <c r="BD457" s="110" t="str">
        <f t="shared" si="232"/>
        <v/>
      </c>
      <c r="BE457" s="110" t="str">
        <f t="shared" si="233"/>
        <v/>
      </c>
      <c r="BG457" s="111" t="str">
        <f t="shared" si="234"/>
        <v/>
      </c>
      <c r="BH457" s="111" t="str">
        <f t="shared" si="235"/>
        <v/>
      </c>
      <c r="BJ457" s="144" t="str">
        <f t="shared" si="236"/>
        <v/>
      </c>
      <c r="BK457" s="113" t="str">
        <f t="shared" si="237"/>
        <v/>
      </c>
      <c r="BL457" s="114" t="str">
        <f t="shared" si="238"/>
        <v/>
      </c>
      <c r="BM457" s="109" t="str">
        <f t="shared" si="239"/>
        <v/>
      </c>
      <c r="BN457" s="110" t="str">
        <f t="shared" si="240"/>
        <v/>
      </c>
      <c r="BO457" s="145" t="str">
        <f t="shared" si="241"/>
        <v/>
      </c>
      <c r="BP457" s="115" t="str">
        <f t="shared" si="242"/>
        <v/>
      </c>
      <c r="BQ457" s="116" t="str">
        <f t="shared" si="243"/>
        <v/>
      </c>
      <c r="BR457" s="117" t="str">
        <f t="shared" si="244"/>
        <v/>
      </c>
      <c r="BS457" s="118" t="str">
        <f t="shared" si="245"/>
        <v/>
      </c>
      <c r="BT457" s="119" t="str">
        <f t="shared" si="246"/>
        <v/>
      </c>
      <c r="BU457" s="120" t="str">
        <f t="shared" si="247"/>
        <v/>
      </c>
      <c r="BV457" s="115" t="str">
        <f t="shared" si="248"/>
        <v/>
      </c>
      <c r="BW457" s="116" t="str">
        <f t="shared" si="249"/>
        <v/>
      </c>
      <c r="BX457" s="117" t="str">
        <f t="shared" si="250"/>
        <v/>
      </c>
      <c r="BY457" s="118" t="str">
        <f t="shared" si="251"/>
        <v/>
      </c>
      <c r="BZ457" s="119" t="str">
        <f t="shared" si="252"/>
        <v/>
      </c>
      <c r="CA457" s="120" t="str">
        <f t="shared" si="253"/>
        <v/>
      </c>
      <c r="CB457" s="146" t="e">
        <f>VLOOKUP($A457,[1]Peaks!$A$4:$G$21,2)</f>
        <v>#N/A</v>
      </c>
      <c r="CC457" s="146" t="e">
        <f>VLOOKUP($A457,[1]Peaks!$A$4:$G$21,3)</f>
        <v>#N/A</v>
      </c>
      <c r="CD457" s="146" t="e">
        <f>VLOOKUP($A457,[1]Peaks!$A$4:$G$21,4)</f>
        <v>#N/A</v>
      </c>
      <c r="CE457" s="146" t="e">
        <f>VLOOKUP($A457,[1]Peaks!$A$4:$G$21,5)</f>
        <v>#N/A</v>
      </c>
      <c r="CF457" s="146" t="e">
        <f>VLOOKUP($A457,[1]Peaks!$A$4:$G$21,6)</f>
        <v>#N/A</v>
      </c>
      <c r="CG457" s="146" t="e">
        <f>VLOOKUP($A457,[1]Peaks!$A$4:$G$21,7)</f>
        <v>#N/A</v>
      </c>
      <c r="CH457" s="146">
        <f t="shared" si="254"/>
        <v>0</v>
      </c>
      <c r="CI457" s="146">
        <f t="shared" si="255"/>
        <v>0</v>
      </c>
      <c r="CJ457" s="146">
        <f t="shared" si="256"/>
        <v>0</v>
      </c>
      <c r="CK457" s="146">
        <f t="shared" si="257"/>
        <v>0</v>
      </c>
      <c r="CL457" s="146">
        <f t="shared" si="258"/>
        <v>0</v>
      </c>
      <c r="CM457" s="146">
        <f t="shared" si="259"/>
        <v>0</v>
      </c>
      <c r="CN457" s="146">
        <f t="shared" si="260"/>
        <v>0</v>
      </c>
      <c r="CO457" s="146" t="e">
        <f t="shared" si="261"/>
        <v>#N/A</v>
      </c>
      <c r="CP457" s="146" t="e">
        <f t="shared" si="262"/>
        <v>#N/A</v>
      </c>
      <c r="CQ457" s="146" t="e">
        <f t="shared" si="263"/>
        <v>#N/A</v>
      </c>
      <c r="CR457" s="146" t="e">
        <f t="shared" si="264"/>
        <v>#N/A</v>
      </c>
      <c r="CS457" s="146" t="e">
        <f t="shared" si="265"/>
        <v>#N/A</v>
      </c>
      <c r="CT457" s="146" t="e">
        <f t="shared" si="266"/>
        <v>#N/A</v>
      </c>
      <c r="CU457" s="146">
        <f t="shared" si="267"/>
        <v>0</v>
      </c>
      <c r="CV457" s="146">
        <f t="shared" si="268"/>
        <v>0</v>
      </c>
      <c r="CW457" s="146">
        <f t="shared" si="269"/>
        <v>0</v>
      </c>
      <c r="CX457" s="146">
        <f t="shared" si="270"/>
        <v>0</v>
      </c>
      <c r="CY457" s="146">
        <f t="shared" si="271"/>
        <v>0</v>
      </c>
      <c r="CZ457" s="146">
        <f t="shared" si="272"/>
        <v>0</v>
      </c>
      <c r="DA457" s="146" t="e">
        <f t="shared" si="273"/>
        <v>#N/A</v>
      </c>
      <c r="DB457" s="146" t="e">
        <f t="shared" si="274"/>
        <v>#N/A</v>
      </c>
      <c r="DC457" s="146" t="e">
        <f t="shared" si="275"/>
        <v>#N/A</v>
      </c>
      <c r="DD457" s="146" t="e">
        <f t="shared" si="276"/>
        <v>#N/A</v>
      </c>
      <c r="DE457" s="146" t="e">
        <f t="shared" si="277"/>
        <v>#N/A</v>
      </c>
      <c r="DF457" s="146" t="e">
        <f t="shared" si="278"/>
        <v>#N/A</v>
      </c>
    </row>
    <row r="458" spans="2:110" x14ac:dyDescent="0.25">
      <c r="B458" s="142"/>
      <c r="G458" s="112"/>
      <c r="H458" s="112"/>
      <c r="I458" s="112"/>
      <c r="J458" s="112"/>
      <c r="K458" s="112"/>
      <c r="L458" s="112"/>
      <c r="M458" s="113"/>
      <c r="N458" s="113"/>
      <c r="O458" s="113"/>
      <c r="P458" s="113"/>
      <c r="Q458" s="113"/>
      <c r="R458" s="113"/>
      <c r="S458" s="114"/>
      <c r="T458" s="114"/>
      <c r="U458" s="114"/>
      <c r="V458" s="114"/>
      <c r="W458" s="114"/>
      <c r="X458" s="114"/>
      <c r="AR458" s="112" t="str">
        <f t="shared" si="224"/>
        <v/>
      </c>
      <c r="AS458" s="112" t="str">
        <f t="shared" si="225"/>
        <v/>
      </c>
      <c r="AU458" s="113" t="str">
        <f t="shared" si="226"/>
        <v/>
      </c>
      <c r="AV458" s="113" t="str">
        <f t="shared" si="227"/>
        <v/>
      </c>
      <c r="AX458" s="114" t="str">
        <f t="shared" si="228"/>
        <v/>
      </c>
      <c r="AY458" s="114" t="str">
        <f t="shared" si="229"/>
        <v/>
      </c>
      <c r="BA458" s="109" t="str">
        <f t="shared" si="230"/>
        <v/>
      </c>
      <c r="BB458" s="109" t="str">
        <f t="shared" si="231"/>
        <v/>
      </c>
      <c r="BD458" s="110" t="str">
        <f t="shared" si="232"/>
        <v/>
      </c>
      <c r="BE458" s="110" t="str">
        <f t="shared" si="233"/>
        <v/>
      </c>
      <c r="BG458" s="111" t="str">
        <f t="shared" si="234"/>
        <v/>
      </c>
      <c r="BH458" s="111" t="str">
        <f t="shared" si="235"/>
        <v/>
      </c>
      <c r="BJ458" s="144" t="str">
        <f t="shared" si="236"/>
        <v/>
      </c>
      <c r="BK458" s="113" t="str">
        <f t="shared" si="237"/>
        <v/>
      </c>
      <c r="BL458" s="114" t="str">
        <f t="shared" si="238"/>
        <v/>
      </c>
      <c r="BM458" s="109" t="str">
        <f t="shared" si="239"/>
        <v/>
      </c>
      <c r="BN458" s="110" t="str">
        <f t="shared" si="240"/>
        <v/>
      </c>
      <c r="BO458" s="145" t="str">
        <f t="shared" si="241"/>
        <v/>
      </c>
      <c r="BP458" s="115" t="str">
        <f t="shared" si="242"/>
        <v/>
      </c>
      <c r="BQ458" s="116" t="str">
        <f t="shared" si="243"/>
        <v/>
      </c>
      <c r="BR458" s="117" t="str">
        <f t="shared" si="244"/>
        <v/>
      </c>
      <c r="BS458" s="118" t="str">
        <f t="shared" si="245"/>
        <v/>
      </c>
      <c r="BT458" s="119" t="str">
        <f t="shared" si="246"/>
        <v/>
      </c>
      <c r="BU458" s="120" t="str">
        <f t="shared" si="247"/>
        <v/>
      </c>
      <c r="BV458" s="115" t="str">
        <f t="shared" si="248"/>
        <v/>
      </c>
      <c r="BW458" s="116" t="str">
        <f t="shared" si="249"/>
        <v/>
      </c>
      <c r="BX458" s="117" t="str">
        <f t="shared" si="250"/>
        <v/>
      </c>
      <c r="BY458" s="118" t="str">
        <f t="shared" si="251"/>
        <v/>
      </c>
      <c r="BZ458" s="119" t="str">
        <f t="shared" si="252"/>
        <v/>
      </c>
      <c r="CA458" s="120" t="str">
        <f t="shared" si="253"/>
        <v/>
      </c>
      <c r="CB458" s="146" t="e">
        <f>VLOOKUP($A458,[1]Peaks!$A$4:$G$21,2)</f>
        <v>#N/A</v>
      </c>
      <c r="CC458" s="146" t="e">
        <f>VLOOKUP($A458,[1]Peaks!$A$4:$G$21,3)</f>
        <v>#N/A</v>
      </c>
      <c r="CD458" s="146" t="e">
        <f>VLOOKUP($A458,[1]Peaks!$A$4:$G$21,4)</f>
        <v>#N/A</v>
      </c>
      <c r="CE458" s="146" t="e">
        <f>VLOOKUP($A458,[1]Peaks!$A$4:$G$21,5)</f>
        <v>#N/A</v>
      </c>
      <c r="CF458" s="146" t="e">
        <f>VLOOKUP($A458,[1]Peaks!$A$4:$G$21,6)</f>
        <v>#N/A</v>
      </c>
      <c r="CG458" s="146" t="e">
        <f>VLOOKUP($A458,[1]Peaks!$A$4:$G$21,7)</f>
        <v>#N/A</v>
      </c>
      <c r="CH458" s="146">
        <f t="shared" si="254"/>
        <v>0</v>
      </c>
      <c r="CI458" s="146">
        <f t="shared" si="255"/>
        <v>0</v>
      </c>
      <c r="CJ458" s="146">
        <f t="shared" si="256"/>
        <v>0</v>
      </c>
      <c r="CK458" s="146">
        <f t="shared" si="257"/>
        <v>0</v>
      </c>
      <c r="CL458" s="146">
        <f t="shared" si="258"/>
        <v>0</v>
      </c>
      <c r="CM458" s="146">
        <f t="shared" si="259"/>
        <v>0</v>
      </c>
      <c r="CN458" s="146">
        <f t="shared" si="260"/>
        <v>0</v>
      </c>
      <c r="CO458" s="146" t="e">
        <f t="shared" si="261"/>
        <v>#N/A</v>
      </c>
      <c r="CP458" s="146" t="e">
        <f t="shared" si="262"/>
        <v>#N/A</v>
      </c>
      <c r="CQ458" s="146" t="e">
        <f t="shared" si="263"/>
        <v>#N/A</v>
      </c>
      <c r="CR458" s="146" t="e">
        <f t="shared" si="264"/>
        <v>#N/A</v>
      </c>
      <c r="CS458" s="146" t="e">
        <f t="shared" si="265"/>
        <v>#N/A</v>
      </c>
      <c r="CT458" s="146" t="e">
        <f t="shared" si="266"/>
        <v>#N/A</v>
      </c>
      <c r="CU458" s="146">
        <f t="shared" si="267"/>
        <v>0</v>
      </c>
      <c r="CV458" s="146">
        <f t="shared" si="268"/>
        <v>0</v>
      </c>
      <c r="CW458" s="146">
        <f t="shared" si="269"/>
        <v>0</v>
      </c>
      <c r="CX458" s="146">
        <f t="shared" si="270"/>
        <v>0</v>
      </c>
      <c r="CY458" s="146">
        <f t="shared" si="271"/>
        <v>0</v>
      </c>
      <c r="CZ458" s="146">
        <f t="shared" si="272"/>
        <v>0</v>
      </c>
      <c r="DA458" s="146" t="e">
        <f t="shared" si="273"/>
        <v>#N/A</v>
      </c>
      <c r="DB458" s="146" t="e">
        <f t="shared" si="274"/>
        <v>#N/A</v>
      </c>
      <c r="DC458" s="146" t="e">
        <f t="shared" si="275"/>
        <v>#N/A</v>
      </c>
      <c r="DD458" s="146" t="e">
        <f t="shared" si="276"/>
        <v>#N/A</v>
      </c>
      <c r="DE458" s="146" t="e">
        <f t="shared" si="277"/>
        <v>#N/A</v>
      </c>
      <c r="DF458" s="146" t="e">
        <f t="shared" si="278"/>
        <v>#N/A</v>
      </c>
    </row>
    <row r="459" spans="2:110" x14ac:dyDescent="0.25">
      <c r="B459" s="142"/>
      <c r="G459" s="112"/>
      <c r="H459" s="112"/>
      <c r="I459" s="112"/>
      <c r="J459" s="112"/>
      <c r="K459" s="112"/>
      <c r="L459" s="112"/>
      <c r="M459" s="113"/>
      <c r="N459" s="113"/>
      <c r="O459" s="113"/>
      <c r="P459" s="113"/>
      <c r="Q459" s="113"/>
      <c r="R459" s="113"/>
      <c r="S459" s="114"/>
      <c r="T459" s="114"/>
      <c r="U459" s="114"/>
      <c r="V459" s="114"/>
      <c r="W459" s="114"/>
      <c r="X459" s="114"/>
      <c r="AR459" s="112" t="str">
        <f t="shared" si="224"/>
        <v/>
      </c>
      <c r="AS459" s="112" t="str">
        <f t="shared" si="225"/>
        <v/>
      </c>
      <c r="AU459" s="113" t="str">
        <f t="shared" si="226"/>
        <v/>
      </c>
      <c r="AV459" s="113" t="str">
        <f t="shared" si="227"/>
        <v/>
      </c>
      <c r="AX459" s="114" t="str">
        <f t="shared" si="228"/>
        <v/>
      </c>
      <c r="AY459" s="114" t="str">
        <f t="shared" si="229"/>
        <v/>
      </c>
      <c r="BA459" s="109" t="str">
        <f t="shared" si="230"/>
        <v/>
      </c>
      <c r="BB459" s="109" t="str">
        <f t="shared" si="231"/>
        <v/>
      </c>
      <c r="BD459" s="110" t="str">
        <f t="shared" si="232"/>
        <v/>
      </c>
      <c r="BE459" s="110" t="str">
        <f t="shared" si="233"/>
        <v/>
      </c>
      <c r="BG459" s="111" t="str">
        <f t="shared" si="234"/>
        <v/>
      </c>
      <c r="BH459" s="111" t="str">
        <f t="shared" si="235"/>
        <v/>
      </c>
      <c r="BJ459" s="144" t="str">
        <f t="shared" si="236"/>
        <v/>
      </c>
      <c r="BK459" s="113" t="str">
        <f t="shared" si="237"/>
        <v/>
      </c>
      <c r="BL459" s="114" t="str">
        <f t="shared" si="238"/>
        <v/>
      </c>
      <c r="BM459" s="109" t="str">
        <f t="shared" si="239"/>
        <v/>
      </c>
      <c r="BN459" s="110" t="str">
        <f t="shared" si="240"/>
        <v/>
      </c>
      <c r="BO459" s="145" t="str">
        <f t="shared" si="241"/>
        <v/>
      </c>
      <c r="BP459" s="115" t="str">
        <f t="shared" si="242"/>
        <v/>
      </c>
      <c r="BQ459" s="116" t="str">
        <f t="shared" si="243"/>
        <v/>
      </c>
      <c r="BR459" s="117" t="str">
        <f t="shared" si="244"/>
        <v/>
      </c>
      <c r="BS459" s="118" t="str">
        <f t="shared" si="245"/>
        <v/>
      </c>
      <c r="BT459" s="119" t="str">
        <f t="shared" si="246"/>
        <v/>
      </c>
      <c r="BU459" s="120" t="str">
        <f t="shared" si="247"/>
        <v/>
      </c>
      <c r="BV459" s="115" t="str">
        <f t="shared" si="248"/>
        <v/>
      </c>
      <c r="BW459" s="116" t="str">
        <f t="shared" si="249"/>
        <v/>
      </c>
      <c r="BX459" s="117" t="str">
        <f t="shared" si="250"/>
        <v/>
      </c>
      <c r="BY459" s="118" t="str">
        <f t="shared" si="251"/>
        <v/>
      </c>
      <c r="BZ459" s="119" t="str">
        <f t="shared" si="252"/>
        <v/>
      </c>
      <c r="CA459" s="120" t="str">
        <f t="shared" si="253"/>
        <v/>
      </c>
      <c r="CB459" s="146" t="e">
        <f>VLOOKUP($A459,[1]Peaks!$A$4:$G$21,2)</f>
        <v>#N/A</v>
      </c>
      <c r="CC459" s="146" t="e">
        <f>VLOOKUP($A459,[1]Peaks!$A$4:$G$21,3)</f>
        <v>#N/A</v>
      </c>
      <c r="CD459" s="146" t="e">
        <f>VLOOKUP($A459,[1]Peaks!$A$4:$G$21,4)</f>
        <v>#N/A</v>
      </c>
      <c r="CE459" s="146" t="e">
        <f>VLOOKUP($A459,[1]Peaks!$A$4:$G$21,5)</f>
        <v>#N/A</v>
      </c>
      <c r="CF459" s="146" t="e">
        <f>VLOOKUP($A459,[1]Peaks!$A$4:$G$21,6)</f>
        <v>#N/A</v>
      </c>
      <c r="CG459" s="146" t="e">
        <f>VLOOKUP($A459,[1]Peaks!$A$4:$G$21,7)</f>
        <v>#N/A</v>
      </c>
      <c r="CH459" s="146">
        <f t="shared" si="254"/>
        <v>0</v>
      </c>
      <c r="CI459" s="146">
        <f t="shared" si="255"/>
        <v>0</v>
      </c>
      <c r="CJ459" s="146">
        <f t="shared" si="256"/>
        <v>0</v>
      </c>
      <c r="CK459" s="146">
        <f t="shared" si="257"/>
        <v>0</v>
      </c>
      <c r="CL459" s="146">
        <f t="shared" si="258"/>
        <v>0</v>
      </c>
      <c r="CM459" s="146">
        <f t="shared" si="259"/>
        <v>0</v>
      </c>
      <c r="CN459" s="146">
        <f t="shared" si="260"/>
        <v>0</v>
      </c>
      <c r="CO459" s="146" t="e">
        <f t="shared" si="261"/>
        <v>#N/A</v>
      </c>
      <c r="CP459" s="146" t="e">
        <f t="shared" si="262"/>
        <v>#N/A</v>
      </c>
      <c r="CQ459" s="146" t="e">
        <f t="shared" si="263"/>
        <v>#N/A</v>
      </c>
      <c r="CR459" s="146" t="e">
        <f t="shared" si="264"/>
        <v>#N/A</v>
      </c>
      <c r="CS459" s="146" t="e">
        <f t="shared" si="265"/>
        <v>#N/A</v>
      </c>
      <c r="CT459" s="146" t="e">
        <f t="shared" si="266"/>
        <v>#N/A</v>
      </c>
      <c r="CU459" s="146">
        <f t="shared" si="267"/>
        <v>0</v>
      </c>
      <c r="CV459" s="146">
        <f t="shared" si="268"/>
        <v>0</v>
      </c>
      <c r="CW459" s="146">
        <f t="shared" si="269"/>
        <v>0</v>
      </c>
      <c r="CX459" s="146">
        <f t="shared" si="270"/>
        <v>0</v>
      </c>
      <c r="CY459" s="146">
        <f t="shared" si="271"/>
        <v>0</v>
      </c>
      <c r="CZ459" s="146">
        <f t="shared" si="272"/>
        <v>0</v>
      </c>
      <c r="DA459" s="146" t="e">
        <f t="shared" si="273"/>
        <v>#N/A</v>
      </c>
      <c r="DB459" s="146" t="e">
        <f t="shared" si="274"/>
        <v>#N/A</v>
      </c>
      <c r="DC459" s="146" t="e">
        <f t="shared" si="275"/>
        <v>#N/A</v>
      </c>
      <c r="DD459" s="146" t="e">
        <f t="shared" si="276"/>
        <v>#N/A</v>
      </c>
      <c r="DE459" s="146" t="e">
        <f t="shared" si="277"/>
        <v>#N/A</v>
      </c>
      <c r="DF459" s="146" t="e">
        <f t="shared" si="278"/>
        <v>#N/A</v>
      </c>
    </row>
    <row r="460" spans="2:110" x14ac:dyDescent="0.25">
      <c r="B460" s="142"/>
      <c r="G460" s="112"/>
      <c r="H460" s="112"/>
      <c r="I460" s="112"/>
      <c r="J460" s="112"/>
      <c r="K460" s="112"/>
      <c r="L460" s="112"/>
      <c r="M460" s="113"/>
      <c r="N460" s="113"/>
      <c r="O460" s="113"/>
      <c r="P460" s="113"/>
      <c r="Q460" s="113"/>
      <c r="R460" s="113"/>
      <c r="S460" s="114"/>
      <c r="T460" s="114"/>
      <c r="U460" s="114"/>
      <c r="V460" s="114"/>
      <c r="W460" s="114"/>
      <c r="X460" s="114"/>
      <c r="AR460" s="112" t="str">
        <f t="shared" si="224"/>
        <v/>
      </c>
      <c r="AS460" s="112" t="str">
        <f t="shared" si="225"/>
        <v/>
      </c>
      <c r="AU460" s="113" t="str">
        <f t="shared" si="226"/>
        <v/>
      </c>
      <c r="AV460" s="113" t="str">
        <f t="shared" si="227"/>
        <v/>
      </c>
      <c r="AX460" s="114" t="str">
        <f t="shared" si="228"/>
        <v/>
      </c>
      <c r="AY460" s="114" t="str">
        <f t="shared" si="229"/>
        <v/>
      </c>
      <c r="BA460" s="109" t="str">
        <f t="shared" si="230"/>
        <v/>
      </c>
      <c r="BB460" s="109" t="str">
        <f t="shared" si="231"/>
        <v/>
      </c>
      <c r="BD460" s="110" t="str">
        <f t="shared" si="232"/>
        <v/>
      </c>
      <c r="BE460" s="110" t="str">
        <f t="shared" si="233"/>
        <v/>
      </c>
      <c r="BG460" s="111" t="str">
        <f t="shared" si="234"/>
        <v/>
      </c>
      <c r="BH460" s="111" t="str">
        <f t="shared" si="235"/>
        <v/>
      </c>
      <c r="BJ460" s="144" t="str">
        <f t="shared" si="236"/>
        <v/>
      </c>
      <c r="BK460" s="113" t="str">
        <f t="shared" si="237"/>
        <v/>
      </c>
      <c r="BL460" s="114" t="str">
        <f t="shared" si="238"/>
        <v/>
      </c>
      <c r="BM460" s="109" t="str">
        <f t="shared" si="239"/>
        <v/>
      </c>
      <c r="BN460" s="110" t="str">
        <f t="shared" si="240"/>
        <v/>
      </c>
      <c r="BO460" s="145" t="str">
        <f t="shared" si="241"/>
        <v/>
      </c>
      <c r="BP460" s="115" t="str">
        <f t="shared" si="242"/>
        <v/>
      </c>
      <c r="BQ460" s="116" t="str">
        <f t="shared" si="243"/>
        <v/>
      </c>
      <c r="BR460" s="117" t="str">
        <f t="shared" si="244"/>
        <v/>
      </c>
      <c r="BS460" s="118" t="str">
        <f t="shared" si="245"/>
        <v/>
      </c>
      <c r="BT460" s="119" t="str">
        <f t="shared" si="246"/>
        <v/>
      </c>
      <c r="BU460" s="120" t="str">
        <f t="shared" si="247"/>
        <v/>
      </c>
      <c r="BV460" s="115" t="str">
        <f t="shared" si="248"/>
        <v/>
      </c>
      <c r="BW460" s="116" t="str">
        <f t="shared" si="249"/>
        <v/>
      </c>
      <c r="BX460" s="117" t="str">
        <f t="shared" si="250"/>
        <v/>
      </c>
      <c r="BY460" s="118" t="str">
        <f t="shared" si="251"/>
        <v/>
      </c>
      <c r="BZ460" s="119" t="str">
        <f t="shared" si="252"/>
        <v/>
      </c>
      <c r="CA460" s="120" t="str">
        <f t="shared" si="253"/>
        <v/>
      </c>
      <c r="CB460" s="146" t="e">
        <f>VLOOKUP($A460,[1]Peaks!$A$4:$G$21,2)</f>
        <v>#N/A</v>
      </c>
      <c r="CC460" s="146" t="e">
        <f>VLOOKUP($A460,[1]Peaks!$A$4:$G$21,3)</f>
        <v>#N/A</v>
      </c>
      <c r="CD460" s="146" t="e">
        <f>VLOOKUP($A460,[1]Peaks!$A$4:$G$21,4)</f>
        <v>#N/A</v>
      </c>
      <c r="CE460" s="146" t="e">
        <f>VLOOKUP($A460,[1]Peaks!$A$4:$G$21,5)</f>
        <v>#N/A</v>
      </c>
      <c r="CF460" s="146" t="e">
        <f>VLOOKUP($A460,[1]Peaks!$A$4:$G$21,6)</f>
        <v>#N/A</v>
      </c>
      <c r="CG460" s="146" t="e">
        <f>VLOOKUP($A460,[1]Peaks!$A$4:$G$21,7)</f>
        <v>#N/A</v>
      </c>
      <c r="CH460" s="146">
        <f t="shared" si="254"/>
        <v>0</v>
      </c>
      <c r="CI460" s="146">
        <f t="shared" si="255"/>
        <v>0</v>
      </c>
      <c r="CJ460" s="146">
        <f t="shared" si="256"/>
        <v>0</v>
      </c>
      <c r="CK460" s="146">
        <f t="shared" si="257"/>
        <v>0</v>
      </c>
      <c r="CL460" s="146">
        <f t="shared" si="258"/>
        <v>0</v>
      </c>
      <c r="CM460" s="146">
        <f t="shared" si="259"/>
        <v>0</v>
      </c>
      <c r="CN460" s="146">
        <f t="shared" si="260"/>
        <v>0</v>
      </c>
      <c r="CO460" s="146" t="e">
        <f t="shared" si="261"/>
        <v>#N/A</v>
      </c>
      <c r="CP460" s="146" t="e">
        <f t="shared" si="262"/>
        <v>#N/A</v>
      </c>
      <c r="CQ460" s="146" t="e">
        <f t="shared" si="263"/>
        <v>#N/A</v>
      </c>
      <c r="CR460" s="146" t="e">
        <f t="shared" si="264"/>
        <v>#N/A</v>
      </c>
      <c r="CS460" s="146" t="e">
        <f t="shared" si="265"/>
        <v>#N/A</v>
      </c>
      <c r="CT460" s="146" t="e">
        <f t="shared" si="266"/>
        <v>#N/A</v>
      </c>
      <c r="CU460" s="146">
        <f t="shared" si="267"/>
        <v>0</v>
      </c>
      <c r="CV460" s="146">
        <f t="shared" si="268"/>
        <v>0</v>
      </c>
      <c r="CW460" s="146">
        <f t="shared" si="269"/>
        <v>0</v>
      </c>
      <c r="CX460" s="146">
        <f t="shared" si="270"/>
        <v>0</v>
      </c>
      <c r="CY460" s="146">
        <f t="shared" si="271"/>
        <v>0</v>
      </c>
      <c r="CZ460" s="146">
        <f t="shared" si="272"/>
        <v>0</v>
      </c>
      <c r="DA460" s="146" t="e">
        <f t="shared" si="273"/>
        <v>#N/A</v>
      </c>
      <c r="DB460" s="146" t="e">
        <f t="shared" si="274"/>
        <v>#N/A</v>
      </c>
      <c r="DC460" s="146" t="e">
        <f t="shared" si="275"/>
        <v>#N/A</v>
      </c>
      <c r="DD460" s="146" t="e">
        <f t="shared" si="276"/>
        <v>#N/A</v>
      </c>
      <c r="DE460" s="146" t="e">
        <f t="shared" si="277"/>
        <v>#N/A</v>
      </c>
      <c r="DF460" s="146" t="e">
        <f t="shared" si="278"/>
        <v>#N/A</v>
      </c>
    </row>
    <row r="461" spans="2:110" x14ac:dyDescent="0.25">
      <c r="B461" s="142"/>
      <c r="G461" s="112"/>
      <c r="H461" s="112"/>
      <c r="I461" s="112"/>
      <c r="J461" s="112"/>
      <c r="K461" s="112"/>
      <c r="L461" s="112"/>
      <c r="M461" s="113"/>
      <c r="N461" s="113"/>
      <c r="O461" s="113"/>
      <c r="P461" s="113"/>
      <c r="Q461" s="113"/>
      <c r="R461" s="113"/>
      <c r="S461" s="114"/>
      <c r="T461" s="114"/>
      <c r="U461" s="114"/>
      <c r="V461" s="114"/>
      <c r="W461" s="114"/>
      <c r="X461" s="114"/>
      <c r="AR461" s="112" t="str">
        <f t="shared" si="224"/>
        <v/>
      </c>
      <c r="AS461" s="112" t="str">
        <f t="shared" si="225"/>
        <v/>
      </c>
      <c r="AU461" s="113" t="str">
        <f t="shared" si="226"/>
        <v/>
      </c>
      <c r="AV461" s="113" t="str">
        <f t="shared" si="227"/>
        <v/>
      </c>
      <c r="AX461" s="114" t="str">
        <f t="shared" si="228"/>
        <v/>
      </c>
      <c r="AY461" s="114" t="str">
        <f t="shared" si="229"/>
        <v/>
      </c>
      <c r="BA461" s="109" t="str">
        <f t="shared" si="230"/>
        <v/>
      </c>
      <c r="BB461" s="109" t="str">
        <f t="shared" si="231"/>
        <v/>
      </c>
      <c r="BD461" s="110" t="str">
        <f t="shared" si="232"/>
        <v/>
      </c>
      <c r="BE461" s="110" t="str">
        <f t="shared" si="233"/>
        <v/>
      </c>
      <c r="BG461" s="111" t="str">
        <f t="shared" si="234"/>
        <v/>
      </c>
      <c r="BH461" s="111" t="str">
        <f t="shared" si="235"/>
        <v/>
      </c>
      <c r="BJ461" s="144" t="str">
        <f t="shared" si="236"/>
        <v/>
      </c>
      <c r="BK461" s="113" t="str">
        <f t="shared" si="237"/>
        <v/>
      </c>
      <c r="BL461" s="114" t="str">
        <f t="shared" si="238"/>
        <v/>
      </c>
      <c r="BM461" s="109" t="str">
        <f t="shared" si="239"/>
        <v/>
      </c>
      <c r="BN461" s="110" t="str">
        <f t="shared" si="240"/>
        <v/>
      </c>
      <c r="BO461" s="145" t="str">
        <f t="shared" si="241"/>
        <v/>
      </c>
      <c r="BP461" s="115" t="str">
        <f t="shared" si="242"/>
        <v/>
      </c>
      <c r="BQ461" s="116" t="str">
        <f t="shared" si="243"/>
        <v/>
      </c>
      <c r="BR461" s="117" t="str">
        <f t="shared" si="244"/>
        <v/>
      </c>
      <c r="BS461" s="118" t="str">
        <f t="shared" si="245"/>
        <v/>
      </c>
      <c r="BT461" s="119" t="str">
        <f t="shared" si="246"/>
        <v/>
      </c>
      <c r="BU461" s="120" t="str">
        <f t="shared" si="247"/>
        <v/>
      </c>
      <c r="BV461" s="115" t="str">
        <f t="shared" si="248"/>
        <v/>
      </c>
      <c r="BW461" s="116" t="str">
        <f t="shared" si="249"/>
        <v/>
      </c>
      <c r="BX461" s="117" t="str">
        <f t="shared" si="250"/>
        <v/>
      </c>
      <c r="BY461" s="118" t="str">
        <f t="shared" si="251"/>
        <v/>
      </c>
      <c r="BZ461" s="119" t="str">
        <f t="shared" si="252"/>
        <v/>
      </c>
      <c r="CA461" s="120" t="str">
        <f t="shared" si="253"/>
        <v/>
      </c>
      <c r="CB461" s="146" t="e">
        <f>VLOOKUP($A461,[1]Peaks!$A$4:$G$21,2)</f>
        <v>#N/A</v>
      </c>
      <c r="CC461" s="146" t="e">
        <f>VLOOKUP($A461,[1]Peaks!$A$4:$G$21,3)</f>
        <v>#N/A</v>
      </c>
      <c r="CD461" s="146" t="e">
        <f>VLOOKUP($A461,[1]Peaks!$A$4:$G$21,4)</f>
        <v>#N/A</v>
      </c>
      <c r="CE461" s="146" t="e">
        <f>VLOOKUP($A461,[1]Peaks!$A$4:$G$21,5)</f>
        <v>#N/A</v>
      </c>
      <c r="CF461" s="146" t="e">
        <f>VLOOKUP($A461,[1]Peaks!$A$4:$G$21,6)</f>
        <v>#N/A</v>
      </c>
      <c r="CG461" s="146" t="e">
        <f>VLOOKUP($A461,[1]Peaks!$A$4:$G$21,7)</f>
        <v>#N/A</v>
      </c>
      <c r="CH461" s="146">
        <f t="shared" si="254"/>
        <v>0</v>
      </c>
      <c r="CI461" s="146">
        <f t="shared" si="255"/>
        <v>0</v>
      </c>
      <c r="CJ461" s="146">
        <f t="shared" si="256"/>
        <v>0</v>
      </c>
      <c r="CK461" s="146">
        <f t="shared" si="257"/>
        <v>0</v>
      </c>
      <c r="CL461" s="146">
        <f t="shared" si="258"/>
        <v>0</v>
      </c>
      <c r="CM461" s="146">
        <f t="shared" si="259"/>
        <v>0</v>
      </c>
      <c r="CN461" s="146">
        <f t="shared" si="260"/>
        <v>0</v>
      </c>
      <c r="CO461" s="146" t="e">
        <f t="shared" si="261"/>
        <v>#N/A</v>
      </c>
      <c r="CP461" s="146" t="e">
        <f t="shared" si="262"/>
        <v>#N/A</v>
      </c>
      <c r="CQ461" s="146" t="e">
        <f t="shared" si="263"/>
        <v>#N/A</v>
      </c>
      <c r="CR461" s="146" t="e">
        <f t="shared" si="264"/>
        <v>#N/A</v>
      </c>
      <c r="CS461" s="146" t="e">
        <f t="shared" si="265"/>
        <v>#N/A</v>
      </c>
      <c r="CT461" s="146" t="e">
        <f t="shared" si="266"/>
        <v>#N/A</v>
      </c>
      <c r="CU461" s="146">
        <f t="shared" si="267"/>
        <v>0</v>
      </c>
      <c r="CV461" s="146">
        <f t="shared" si="268"/>
        <v>0</v>
      </c>
      <c r="CW461" s="146">
        <f t="shared" si="269"/>
        <v>0</v>
      </c>
      <c r="CX461" s="146">
        <f t="shared" si="270"/>
        <v>0</v>
      </c>
      <c r="CY461" s="146">
        <f t="shared" si="271"/>
        <v>0</v>
      </c>
      <c r="CZ461" s="146">
        <f t="shared" si="272"/>
        <v>0</v>
      </c>
      <c r="DA461" s="146" t="e">
        <f t="shared" si="273"/>
        <v>#N/A</v>
      </c>
      <c r="DB461" s="146" t="e">
        <f t="shared" si="274"/>
        <v>#N/A</v>
      </c>
      <c r="DC461" s="146" t="e">
        <f t="shared" si="275"/>
        <v>#N/A</v>
      </c>
      <c r="DD461" s="146" t="e">
        <f t="shared" si="276"/>
        <v>#N/A</v>
      </c>
      <c r="DE461" s="146" t="e">
        <f t="shared" si="277"/>
        <v>#N/A</v>
      </c>
      <c r="DF461" s="146" t="e">
        <f t="shared" si="278"/>
        <v>#N/A</v>
      </c>
    </row>
    <row r="462" spans="2:110" x14ac:dyDescent="0.25">
      <c r="B462" s="142"/>
      <c r="AR462" s="112" t="str">
        <f t="shared" si="224"/>
        <v/>
      </c>
      <c r="AS462" s="112" t="str">
        <f t="shared" si="225"/>
        <v/>
      </c>
      <c r="AU462" s="113" t="str">
        <f t="shared" si="226"/>
        <v/>
      </c>
      <c r="AV462" s="113" t="str">
        <f t="shared" si="227"/>
        <v/>
      </c>
      <c r="AX462" s="114" t="str">
        <f t="shared" si="228"/>
        <v/>
      </c>
      <c r="AY462" s="114" t="str">
        <f t="shared" si="229"/>
        <v/>
      </c>
      <c r="BA462" s="109" t="str">
        <f t="shared" si="230"/>
        <v/>
      </c>
      <c r="BB462" s="109" t="str">
        <f t="shared" si="231"/>
        <v/>
      </c>
      <c r="BD462" s="110" t="str">
        <f t="shared" si="232"/>
        <v/>
      </c>
      <c r="BE462" s="110" t="str">
        <f t="shared" si="233"/>
        <v/>
      </c>
      <c r="BG462" s="111" t="str">
        <f t="shared" si="234"/>
        <v/>
      </c>
      <c r="BH462" s="111" t="str">
        <f t="shared" si="235"/>
        <v/>
      </c>
      <c r="BJ462" s="144" t="str">
        <f t="shared" si="236"/>
        <v/>
      </c>
      <c r="BK462" s="113" t="str">
        <f t="shared" si="237"/>
        <v/>
      </c>
      <c r="BL462" s="114" t="str">
        <f t="shared" si="238"/>
        <v/>
      </c>
      <c r="BM462" s="109" t="str">
        <f t="shared" si="239"/>
        <v/>
      </c>
      <c r="BN462" s="110" t="str">
        <f t="shared" si="240"/>
        <v/>
      </c>
      <c r="BO462" s="145" t="str">
        <f t="shared" si="241"/>
        <v/>
      </c>
      <c r="BP462" s="115" t="str">
        <f t="shared" si="242"/>
        <v/>
      </c>
      <c r="BQ462" s="116" t="str">
        <f t="shared" si="243"/>
        <v/>
      </c>
      <c r="BR462" s="117" t="str">
        <f t="shared" si="244"/>
        <v/>
      </c>
      <c r="BS462" s="118" t="str">
        <f t="shared" si="245"/>
        <v/>
      </c>
      <c r="BT462" s="119" t="str">
        <f t="shared" si="246"/>
        <v/>
      </c>
      <c r="BU462" s="120" t="str">
        <f t="shared" si="247"/>
        <v/>
      </c>
      <c r="BV462" s="115" t="str">
        <f t="shared" si="248"/>
        <v/>
      </c>
      <c r="BW462" s="116" t="str">
        <f t="shared" si="249"/>
        <v/>
      </c>
      <c r="BX462" s="117" t="str">
        <f t="shared" si="250"/>
        <v/>
      </c>
      <c r="BY462" s="118" t="str">
        <f t="shared" si="251"/>
        <v/>
      </c>
      <c r="BZ462" s="119" t="str">
        <f t="shared" si="252"/>
        <v/>
      </c>
      <c r="CA462" s="120" t="str">
        <f t="shared" si="253"/>
        <v/>
      </c>
      <c r="CB462" s="146" t="e">
        <f>VLOOKUP($A462,[1]Peaks!$A$4:$G$21,2)</f>
        <v>#N/A</v>
      </c>
      <c r="CC462" s="146" t="e">
        <f>VLOOKUP($A462,[1]Peaks!$A$4:$G$21,3)</f>
        <v>#N/A</v>
      </c>
      <c r="CD462" s="146" t="e">
        <f>VLOOKUP($A462,[1]Peaks!$A$4:$G$21,4)</f>
        <v>#N/A</v>
      </c>
      <c r="CE462" s="146" t="e">
        <f>VLOOKUP($A462,[1]Peaks!$A$4:$G$21,5)</f>
        <v>#N/A</v>
      </c>
      <c r="CF462" s="146" t="e">
        <f>VLOOKUP($A462,[1]Peaks!$A$4:$G$21,6)</f>
        <v>#N/A</v>
      </c>
      <c r="CG462" s="146" t="e">
        <f>VLOOKUP($A462,[1]Peaks!$A$4:$G$21,7)</f>
        <v>#N/A</v>
      </c>
      <c r="CH462" s="146">
        <f t="shared" si="254"/>
        <v>0</v>
      </c>
      <c r="CI462" s="146">
        <f t="shared" si="255"/>
        <v>0</v>
      </c>
      <c r="CJ462" s="146">
        <f t="shared" si="256"/>
        <v>0</v>
      </c>
      <c r="CK462" s="146">
        <f t="shared" si="257"/>
        <v>0</v>
      </c>
      <c r="CL462" s="146">
        <f t="shared" si="258"/>
        <v>0</v>
      </c>
      <c r="CM462" s="146">
        <f t="shared" si="259"/>
        <v>0</v>
      </c>
      <c r="CN462" s="146">
        <f t="shared" si="260"/>
        <v>0</v>
      </c>
      <c r="CO462" s="146" t="e">
        <f t="shared" si="261"/>
        <v>#N/A</v>
      </c>
      <c r="CP462" s="146" t="e">
        <f t="shared" si="262"/>
        <v>#N/A</v>
      </c>
      <c r="CQ462" s="146" t="e">
        <f t="shared" si="263"/>
        <v>#N/A</v>
      </c>
      <c r="CR462" s="146" t="e">
        <f t="shared" si="264"/>
        <v>#N/A</v>
      </c>
      <c r="CS462" s="146" t="e">
        <f t="shared" si="265"/>
        <v>#N/A</v>
      </c>
      <c r="CT462" s="146" t="e">
        <f t="shared" si="266"/>
        <v>#N/A</v>
      </c>
      <c r="CU462" s="146">
        <f t="shared" si="267"/>
        <v>0</v>
      </c>
      <c r="CV462" s="146">
        <f t="shared" si="268"/>
        <v>0</v>
      </c>
      <c r="CW462" s="146">
        <f t="shared" si="269"/>
        <v>0</v>
      </c>
      <c r="CX462" s="146">
        <f t="shared" si="270"/>
        <v>0</v>
      </c>
      <c r="CY462" s="146">
        <f t="shared" si="271"/>
        <v>0</v>
      </c>
      <c r="CZ462" s="146">
        <f t="shared" si="272"/>
        <v>0</v>
      </c>
      <c r="DA462" s="146" t="e">
        <f t="shared" si="273"/>
        <v>#N/A</v>
      </c>
      <c r="DB462" s="146" t="e">
        <f t="shared" si="274"/>
        <v>#N/A</v>
      </c>
      <c r="DC462" s="146" t="e">
        <f t="shared" si="275"/>
        <v>#N/A</v>
      </c>
      <c r="DD462" s="146" t="e">
        <f t="shared" si="276"/>
        <v>#N/A</v>
      </c>
      <c r="DE462" s="146" t="e">
        <f t="shared" si="277"/>
        <v>#N/A</v>
      </c>
      <c r="DF462" s="146" t="e">
        <f t="shared" si="278"/>
        <v>#N/A</v>
      </c>
    </row>
    <row r="463" spans="2:110" x14ac:dyDescent="0.25">
      <c r="B463" s="142"/>
      <c r="AR463" s="112" t="str">
        <f t="shared" si="224"/>
        <v/>
      </c>
      <c r="AS463" s="112" t="str">
        <f t="shared" si="225"/>
        <v/>
      </c>
      <c r="AU463" s="113" t="str">
        <f t="shared" si="226"/>
        <v/>
      </c>
      <c r="AV463" s="113" t="str">
        <f t="shared" si="227"/>
        <v/>
      </c>
      <c r="AX463" s="114" t="str">
        <f t="shared" si="228"/>
        <v/>
      </c>
      <c r="AY463" s="114" t="str">
        <f t="shared" si="229"/>
        <v/>
      </c>
      <c r="BA463" s="109" t="str">
        <f t="shared" si="230"/>
        <v/>
      </c>
      <c r="BB463" s="109" t="str">
        <f t="shared" si="231"/>
        <v/>
      </c>
      <c r="BD463" s="110" t="str">
        <f t="shared" si="232"/>
        <v/>
      </c>
      <c r="BE463" s="110" t="str">
        <f t="shared" si="233"/>
        <v/>
      </c>
      <c r="BG463" s="111" t="str">
        <f t="shared" si="234"/>
        <v/>
      </c>
      <c r="BH463" s="111" t="str">
        <f t="shared" si="235"/>
        <v/>
      </c>
      <c r="BJ463" s="144" t="str">
        <f t="shared" si="236"/>
        <v/>
      </c>
      <c r="BK463" s="113" t="str">
        <f t="shared" si="237"/>
        <v/>
      </c>
      <c r="BL463" s="114" t="str">
        <f t="shared" si="238"/>
        <v/>
      </c>
      <c r="BM463" s="109" t="str">
        <f t="shared" si="239"/>
        <v/>
      </c>
      <c r="BN463" s="110" t="str">
        <f t="shared" si="240"/>
        <v/>
      </c>
      <c r="BO463" s="145" t="str">
        <f t="shared" si="241"/>
        <v/>
      </c>
      <c r="BP463" s="115" t="str">
        <f t="shared" si="242"/>
        <v/>
      </c>
      <c r="BQ463" s="116" t="str">
        <f t="shared" si="243"/>
        <v/>
      </c>
      <c r="BR463" s="117" t="str">
        <f t="shared" si="244"/>
        <v/>
      </c>
      <c r="BS463" s="118" t="str">
        <f t="shared" si="245"/>
        <v/>
      </c>
      <c r="BT463" s="119" t="str">
        <f t="shared" si="246"/>
        <v/>
      </c>
      <c r="BU463" s="120" t="str">
        <f t="shared" si="247"/>
        <v/>
      </c>
      <c r="BV463" s="115" t="str">
        <f t="shared" si="248"/>
        <v/>
      </c>
      <c r="BW463" s="116" t="str">
        <f t="shared" si="249"/>
        <v/>
      </c>
      <c r="BX463" s="117" t="str">
        <f t="shared" si="250"/>
        <v/>
      </c>
      <c r="BY463" s="118" t="str">
        <f t="shared" si="251"/>
        <v/>
      </c>
      <c r="BZ463" s="119" t="str">
        <f t="shared" si="252"/>
        <v/>
      </c>
      <c r="CA463" s="120" t="str">
        <f t="shared" si="253"/>
        <v/>
      </c>
      <c r="CB463" s="146" t="e">
        <f>VLOOKUP($A463,[1]Peaks!$A$4:$G$21,2)</f>
        <v>#N/A</v>
      </c>
      <c r="CC463" s="146" t="e">
        <f>VLOOKUP($A463,[1]Peaks!$A$4:$G$21,3)</f>
        <v>#N/A</v>
      </c>
      <c r="CD463" s="146" t="e">
        <f>VLOOKUP($A463,[1]Peaks!$A$4:$G$21,4)</f>
        <v>#N/A</v>
      </c>
      <c r="CE463" s="146" t="e">
        <f>VLOOKUP($A463,[1]Peaks!$A$4:$G$21,5)</f>
        <v>#N/A</v>
      </c>
      <c r="CF463" s="146" t="e">
        <f>VLOOKUP($A463,[1]Peaks!$A$4:$G$21,6)</f>
        <v>#N/A</v>
      </c>
      <c r="CG463" s="146" t="e">
        <f>VLOOKUP($A463,[1]Peaks!$A$4:$G$21,7)</f>
        <v>#N/A</v>
      </c>
      <c r="CH463" s="146">
        <f t="shared" si="254"/>
        <v>0</v>
      </c>
      <c r="CI463" s="146">
        <f t="shared" si="255"/>
        <v>0</v>
      </c>
      <c r="CJ463" s="146">
        <f t="shared" si="256"/>
        <v>0</v>
      </c>
      <c r="CK463" s="146">
        <f t="shared" si="257"/>
        <v>0</v>
      </c>
      <c r="CL463" s="146">
        <f t="shared" si="258"/>
        <v>0</v>
      </c>
      <c r="CM463" s="146">
        <f t="shared" si="259"/>
        <v>0</v>
      </c>
      <c r="CN463" s="146">
        <f t="shared" si="260"/>
        <v>0</v>
      </c>
      <c r="CO463" s="146" t="e">
        <f t="shared" si="261"/>
        <v>#N/A</v>
      </c>
      <c r="CP463" s="146" t="e">
        <f t="shared" si="262"/>
        <v>#N/A</v>
      </c>
      <c r="CQ463" s="146" t="e">
        <f t="shared" si="263"/>
        <v>#N/A</v>
      </c>
      <c r="CR463" s="146" t="e">
        <f t="shared" si="264"/>
        <v>#N/A</v>
      </c>
      <c r="CS463" s="146" t="e">
        <f t="shared" si="265"/>
        <v>#N/A</v>
      </c>
      <c r="CT463" s="146" t="e">
        <f t="shared" si="266"/>
        <v>#N/A</v>
      </c>
      <c r="CU463" s="146">
        <f t="shared" si="267"/>
        <v>0</v>
      </c>
      <c r="CV463" s="146">
        <f t="shared" si="268"/>
        <v>0</v>
      </c>
      <c r="CW463" s="146">
        <f t="shared" si="269"/>
        <v>0</v>
      </c>
      <c r="CX463" s="146">
        <f t="shared" si="270"/>
        <v>0</v>
      </c>
      <c r="CY463" s="146">
        <f t="shared" si="271"/>
        <v>0</v>
      </c>
      <c r="CZ463" s="146">
        <f t="shared" si="272"/>
        <v>0</v>
      </c>
      <c r="DA463" s="146" t="e">
        <f t="shared" si="273"/>
        <v>#N/A</v>
      </c>
      <c r="DB463" s="146" t="e">
        <f t="shared" si="274"/>
        <v>#N/A</v>
      </c>
      <c r="DC463" s="146" t="e">
        <f t="shared" si="275"/>
        <v>#N/A</v>
      </c>
      <c r="DD463" s="146" t="e">
        <f t="shared" si="276"/>
        <v>#N/A</v>
      </c>
      <c r="DE463" s="146" t="e">
        <f t="shared" si="277"/>
        <v>#N/A</v>
      </c>
      <c r="DF463" s="146" t="e">
        <f t="shared" si="278"/>
        <v>#N/A</v>
      </c>
    </row>
    <row r="464" spans="2:110" x14ac:dyDescent="0.25">
      <c r="B464" s="142"/>
      <c r="AR464" s="112" t="str">
        <f t="shared" si="224"/>
        <v/>
      </c>
      <c r="AS464" s="112" t="str">
        <f t="shared" si="225"/>
        <v/>
      </c>
      <c r="AU464" s="113" t="str">
        <f t="shared" si="226"/>
        <v/>
      </c>
      <c r="AV464" s="113" t="str">
        <f t="shared" si="227"/>
        <v/>
      </c>
      <c r="AX464" s="114" t="str">
        <f t="shared" si="228"/>
        <v/>
      </c>
      <c r="AY464" s="114" t="str">
        <f t="shared" si="229"/>
        <v/>
      </c>
      <c r="BA464" s="109" t="str">
        <f t="shared" si="230"/>
        <v/>
      </c>
      <c r="BB464" s="109" t="str">
        <f t="shared" si="231"/>
        <v/>
      </c>
      <c r="BD464" s="110" t="str">
        <f t="shared" si="232"/>
        <v/>
      </c>
      <c r="BE464" s="110" t="str">
        <f t="shared" si="233"/>
        <v/>
      </c>
      <c r="BG464" s="111" t="str">
        <f t="shared" si="234"/>
        <v/>
      </c>
      <c r="BH464" s="111" t="str">
        <f t="shared" si="235"/>
        <v/>
      </c>
      <c r="BJ464" s="144" t="str">
        <f t="shared" si="236"/>
        <v/>
      </c>
      <c r="BK464" s="113" t="str">
        <f t="shared" si="237"/>
        <v/>
      </c>
      <c r="BL464" s="114" t="str">
        <f t="shared" si="238"/>
        <v/>
      </c>
      <c r="BM464" s="109" t="str">
        <f t="shared" si="239"/>
        <v/>
      </c>
      <c r="BN464" s="110" t="str">
        <f t="shared" si="240"/>
        <v/>
      </c>
      <c r="BO464" s="145" t="str">
        <f t="shared" si="241"/>
        <v/>
      </c>
      <c r="BP464" s="115" t="str">
        <f t="shared" si="242"/>
        <v/>
      </c>
      <c r="BQ464" s="116" t="str">
        <f t="shared" si="243"/>
        <v/>
      </c>
      <c r="BR464" s="117" t="str">
        <f t="shared" si="244"/>
        <v/>
      </c>
      <c r="BS464" s="118" t="str">
        <f t="shared" si="245"/>
        <v/>
      </c>
      <c r="BT464" s="119" t="str">
        <f t="shared" si="246"/>
        <v/>
      </c>
      <c r="BU464" s="120" t="str">
        <f t="shared" si="247"/>
        <v/>
      </c>
      <c r="BV464" s="115" t="str">
        <f t="shared" si="248"/>
        <v/>
      </c>
      <c r="BW464" s="116" t="str">
        <f t="shared" si="249"/>
        <v/>
      </c>
      <c r="BX464" s="117" t="str">
        <f t="shared" si="250"/>
        <v/>
      </c>
      <c r="BY464" s="118" t="str">
        <f t="shared" si="251"/>
        <v/>
      </c>
      <c r="BZ464" s="119" t="str">
        <f t="shared" si="252"/>
        <v/>
      </c>
      <c r="CA464" s="120" t="str">
        <f t="shared" si="253"/>
        <v/>
      </c>
      <c r="CB464" s="146" t="e">
        <f>VLOOKUP($A464,[1]Peaks!$A$4:$G$21,2)</f>
        <v>#N/A</v>
      </c>
      <c r="CC464" s="146" t="e">
        <f>VLOOKUP($A464,[1]Peaks!$A$4:$G$21,3)</f>
        <v>#N/A</v>
      </c>
      <c r="CD464" s="146" t="e">
        <f>VLOOKUP($A464,[1]Peaks!$A$4:$G$21,4)</f>
        <v>#N/A</v>
      </c>
      <c r="CE464" s="146" t="e">
        <f>VLOOKUP($A464,[1]Peaks!$A$4:$G$21,5)</f>
        <v>#N/A</v>
      </c>
      <c r="CF464" s="146" t="e">
        <f>VLOOKUP($A464,[1]Peaks!$A$4:$G$21,6)</f>
        <v>#N/A</v>
      </c>
      <c r="CG464" s="146" t="e">
        <f>VLOOKUP($A464,[1]Peaks!$A$4:$G$21,7)</f>
        <v>#N/A</v>
      </c>
      <c r="CH464" s="146">
        <f t="shared" si="254"/>
        <v>0</v>
      </c>
      <c r="CI464" s="146">
        <f t="shared" si="255"/>
        <v>0</v>
      </c>
      <c r="CJ464" s="146">
        <f t="shared" si="256"/>
        <v>0</v>
      </c>
      <c r="CK464" s="146">
        <f t="shared" si="257"/>
        <v>0</v>
      </c>
      <c r="CL464" s="146">
        <f t="shared" si="258"/>
        <v>0</v>
      </c>
      <c r="CM464" s="146">
        <f t="shared" si="259"/>
        <v>0</v>
      </c>
      <c r="CN464" s="146">
        <f t="shared" si="260"/>
        <v>0</v>
      </c>
      <c r="CO464" s="146" t="e">
        <f t="shared" si="261"/>
        <v>#N/A</v>
      </c>
      <c r="CP464" s="146" t="e">
        <f t="shared" si="262"/>
        <v>#N/A</v>
      </c>
      <c r="CQ464" s="146" t="e">
        <f t="shared" si="263"/>
        <v>#N/A</v>
      </c>
      <c r="CR464" s="146" t="e">
        <f t="shared" si="264"/>
        <v>#N/A</v>
      </c>
      <c r="CS464" s="146" t="e">
        <f t="shared" si="265"/>
        <v>#N/A</v>
      </c>
      <c r="CT464" s="146" t="e">
        <f t="shared" si="266"/>
        <v>#N/A</v>
      </c>
      <c r="CU464" s="146">
        <f t="shared" si="267"/>
        <v>0</v>
      </c>
      <c r="CV464" s="146">
        <f t="shared" si="268"/>
        <v>0</v>
      </c>
      <c r="CW464" s="146">
        <f t="shared" si="269"/>
        <v>0</v>
      </c>
      <c r="CX464" s="146">
        <f t="shared" si="270"/>
        <v>0</v>
      </c>
      <c r="CY464" s="146">
        <f t="shared" si="271"/>
        <v>0</v>
      </c>
      <c r="CZ464" s="146">
        <f t="shared" si="272"/>
        <v>0</v>
      </c>
      <c r="DA464" s="146" t="e">
        <f t="shared" si="273"/>
        <v>#N/A</v>
      </c>
      <c r="DB464" s="146" t="e">
        <f t="shared" si="274"/>
        <v>#N/A</v>
      </c>
      <c r="DC464" s="146" t="e">
        <f t="shared" si="275"/>
        <v>#N/A</v>
      </c>
      <c r="DD464" s="146" t="e">
        <f t="shared" si="276"/>
        <v>#N/A</v>
      </c>
      <c r="DE464" s="146" t="e">
        <f t="shared" si="277"/>
        <v>#N/A</v>
      </c>
      <c r="DF464" s="146" t="e">
        <f t="shared" si="278"/>
        <v>#N/A</v>
      </c>
    </row>
    <row r="465" spans="2:110" x14ac:dyDescent="0.25">
      <c r="B465" s="142"/>
      <c r="AR465" s="112" t="str">
        <f t="shared" si="224"/>
        <v/>
      </c>
      <c r="AS465" s="112" t="str">
        <f t="shared" si="225"/>
        <v/>
      </c>
      <c r="AU465" s="113" t="str">
        <f t="shared" si="226"/>
        <v/>
      </c>
      <c r="AV465" s="113" t="str">
        <f t="shared" si="227"/>
        <v/>
      </c>
      <c r="AX465" s="114" t="str">
        <f t="shared" si="228"/>
        <v/>
      </c>
      <c r="AY465" s="114" t="str">
        <f t="shared" si="229"/>
        <v/>
      </c>
      <c r="BA465" s="109" t="str">
        <f t="shared" si="230"/>
        <v/>
      </c>
      <c r="BB465" s="109" t="str">
        <f t="shared" si="231"/>
        <v/>
      </c>
      <c r="BD465" s="110" t="str">
        <f t="shared" si="232"/>
        <v/>
      </c>
      <c r="BE465" s="110" t="str">
        <f t="shared" si="233"/>
        <v/>
      </c>
      <c r="BG465" s="111" t="str">
        <f t="shared" si="234"/>
        <v/>
      </c>
      <c r="BH465" s="111" t="str">
        <f t="shared" si="235"/>
        <v/>
      </c>
      <c r="BJ465" s="144" t="str">
        <f t="shared" si="236"/>
        <v/>
      </c>
      <c r="BK465" s="113" t="str">
        <f t="shared" si="237"/>
        <v/>
      </c>
      <c r="BL465" s="114" t="str">
        <f t="shared" si="238"/>
        <v/>
      </c>
      <c r="BM465" s="109" t="str">
        <f t="shared" si="239"/>
        <v/>
      </c>
      <c r="BN465" s="110" t="str">
        <f t="shared" si="240"/>
        <v/>
      </c>
      <c r="BO465" s="145" t="str">
        <f t="shared" si="241"/>
        <v/>
      </c>
      <c r="BP465" s="115" t="str">
        <f t="shared" si="242"/>
        <v/>
      </c>
      <c r="BQ465" s="116" t="str">
        <f t="shared" si="243"/>
        <v/>
      </c>
      <c r="BR465" s="117" t="str">
        <f t="shared" si="244"/>
        <v/>
      </c>
      <c r="BS465" s="118" t="str">
        <f t="shared" si="245"/>
        <v/>
      </c>
      <c r="BT465" s="119" t="str">
        <f t="shared" si="246"/>
        <v/>
      </c>
      <c r="BU465" s="120" t="str">
        <f t="shared" si="247"/>
        <v/>
      </c>
      <c r="BV465" s="115" t="str">
        <f t="shared" si="248"/>
        <v/>
      </c>
      <c r="BW465" s="116" t="str">
        <f t="shared" si="249"/>
        <v/>
      </c>
      <c r="BX465" s="117" t="str">
        <f t="shared" si="250"/>
        <v/>
      </c>
      <c r="BY465" s="118" t="str">
        <f t="shared" si="251"/>
        <v/>
      </c>
      <c r="BZ465" s="119" t="str">
        <f t="shared" si="252"/>
        <v/>
      </c>
      <c r="CA465" s="120" t="str">
        <f t="shared" si="253"/>
        <v/>
      </c>
      <c r="CB465" s="146" t="e">
        <f>VLOOKUP($A465,[1]Peaks!$A$4:$G$21,2)</f>
        <v>#N/A</v>
      </c>
      <c r="CC465" s="146" t="e">
        <f>VLOOKUP($A465,[1]Peaks!$A$4:$G$21,3)</f>
        <v>#N/A</v>
      </c>
      <c r="CD465" s="146" t="e">
        <f>VLOOKUP($A465,[1]Peaks!$A$4:$G$21,4)</f>
        <v>#N/A</v>
      </c>
      <c r="CE465" s="146" t="e">
        <f>VLOOKUP($A465,[1]Peaks!$A$4:$G$21,5)</f>
        <v>#N/A</v>
      </c>
      <c r="CF465" s="146" t="e">
        <f>VLOOKUP($A465,[1]Peaks!$A$4:$G$21,6)</f>
        <v>#N/A</v>
      </c>
      <c r="CG465" s="146" t="e">
        <f>VLOOKUP($A465,[1]Peaks!$A$4:$G$21,7)</f>
        <v>#N/A</v>
      </c>
      <c r="CH465" s="146">
        <f t="shared" si="254"/>
        <v>0</v>
      </c>
      <c r="CI465" s="146">
        <f t="shared" si="255"/>
        <v>0</v>
      </c>
      <c r="CJ465" s="146">
        <f t="shared" si="256"/>
        <v>0</v>
      </c>
      <c r="CK465" s="146">
        <f t="shared" si="257"/>
        <v>0</v>
      </c>
      <c r="CL465" s="146">
        <f t="shared" si="258"/>
        <v>0</v>
      </c>
      <c r="CM465" s="146">
        <f t="shared" si="259"/>
        <v>0</v>
      </c>
      <c r="CN465" s="146">
        <f t="shared" si="260"/>
        <v>0</v>
      </c>
      <c r="CO465" s="146" t="e">
        <f t="shared" si="261"/>
        <v>#N/A</v>
      </c>
      <c r="CP465" s="146" t="e">
        <f t="shared" si="262"/>
        <v>#N/A</v>
      </c>
      <c r="CQ465" s="146" t="e">
        <f t="shared" si="263"/>
        <v>#N/A</v>
      </c>
      <c r="CR465" s="146" t="e">
        <f t="shared" si="264"/>
        <v>#N/A</v>
      </c>
      <c r="CS465" s="146" t="e">
        <f t="shared" si="265"/>
        <v>#N/A</v>
      </c>
      <c r="CT465" s="146" t="e">
        <f t="shared" si="266"/>
        <v>#N/A</v>
      </c>
      <c r="CU465" s="146">
        <f t="shared" si="267"/>
        <v>0</v>
      </c>
      <c r="CV465" s="146">
        <f t="shared" si="268"/>
        <v>0</v>
      </c>
      <c r="CW465" s="146">
        <f t="shared" si="269"/>
        <v>0</v>
      </c>
      <c r="CX465" s="146">
        <f t="shared" si="270"/>
        <v>0</v>
      </c>
      <c r="CY465" s="146">
        <f t="shared" si="271"/>
        <v>0</v>
      </c>
      <c r="CZ465" s="146">
        <f t="shared" si="272"/>
        <v>0</v>
      </c>
      <c r="DA465" s="146" t="e">
        <f t="shared" si="273"/>
        <v>#N/A</v>
      </c>
      <c r="DB465" s="146" t="e">
        <f t="shared" si="274"/>
        <v>#N/A</v>
      </c>
      <c r="DC465" s="146" t="e">
        <f t="shared" si="275"/>
        <v>#N/A</v>
      </c>
      <c r="DD465" s="146" t="e">
        <f t="shared" si="276"/>
        <v>#N/A</v>
      </c>
      <c r="DE465" s="146" t="e">
        <f t="shared" si="277"/>
        <v>#N/A</v>
      </c>
      <c r="DF465" s="146" t="e">
        <f t="shared" si="278"/>
        <v>#N/A</v>
      </c>
    </row>
    <row r="466" spans="2:110" x14ac:dyDescent="0.25">
      <c r="B466" s="142"/>
      <c r="AR466" s="112" t="str">
        <f t="shared" si="224"/>
        <v/>
      </c>
      <c r="AS466" s="112" t="str">
        <f t="shared" si="225"/>
        <v/>
      </c>
      <c r="AU466" s="113" t="str">
        <f t="shared" si="226"/>
        <v/>
      </c>
      <c r="AV466" s="113" t="str">
        <f t="shared" si="227"/>
        <v/>
      </c>
      <c r="AX466" s="114" t="str">
        <f t="shared" si="228"/>
        <v/>
      </c>
      <c r="AY466" s="114" t="str">
        <f t="shared" si="229"/>
        <v/>
      </c>
      <c r="BA466" s="109" t="str">
        <f t="shared" si="230"/>
        <v/>
      </c>
      <c r="BB466" s="109" t="str">
        <f t="shared" si="231"/>
        <v/>
      </c>
      <c r="BD466" s="110" t="str">
        <f t="shared" si="232"/>
        <v/>
      </c>
      <c r="BE466" s="110" t="str">
        <f t="shared" si="233"/>
        <v/>
      </c>
      <c r="BG466" s="111" t="str">
        <f t="shared" si="234"/>
        <v/>
      </c>
      <c r="BH466" s="111" t="str">
        <f t="shared" si="235"/>
        <v/>
      </c>
      <c r="BJ466" s="144" t="str">
        <f t="shared" si="236"/>
        <v/>
      </c>
      <c r="BK466" s="113" t="str">
        <f t="shared" si="237"/>
        <v/>
      </c>
      <c r="BL466" s="114" t="str">
        <f t="shared" si="238"/>
        <v/>
      </c>
      <c r="BM466" s="109" t="str">
        <f t="shared" si="239"/>
        <v/>
      </c>
      <c r="BN466" s="110" t="str">
        <f t="shared" si="240"/>
        <v/>
      </c>
      <c r="BO466" s="145" t="str">
        <f t="shared" si="241"/>
        <v/>
      </c>
      <c r="BP466" s="115" t="str">
        <f t="shared" si="242"/>
        <v/>
      </c>
      <c r="BQ466" s="116" t="str">
        <f t="shared" si="243"/>
        <v/>
      </c>
      <c r="BR466" s="117" t="str">
        <f t="shared" si="244"/>
        <v/>
      </c>
      <c r="BS466" s="118" t="str">
        <f t="shared" si="245"/>
        <v/>
      </c>
      <c r="BT466" s="119" t="str">
        <f t="shared" si="246"/>
        <v/>
      </c>
      <c r="BU466" s="120" t="str">
        <f t="shared" si="247"/>
        <v/>
      </c>
      <c r="BV466" s="115" t="str">
        <f t="shared" si="248"/>
        <v/>
      </c>
      <c r="BW466" s="116" t="str">
        <f t="shared" si="249"/>
        <v/>
      </c>
      <c r="BX466" s="117" t="str">
        <f t="shared" si="250"/>
        <v/>
      </c>
      <c r="BY466" s="118" t="str">
        <f t="shared" si="251"/>
        <v/>
      </c>
      <c r="BZ466" s="119" t="str">
        <f t="shared" si="252"/>
        <v/>
      </c>
      <c r="CA466" s="120" t="str">
        <f t="shared" si="253"/>
        <v/>
      </c>
      <c r="CB466" s="146" t="e">
        <f>VLOOKUP($A466,[1]Peaks!$A$4:$G$21,2)</f>
        <v>#N/A</v>
      </c>
      <c r="CC466" s="146" t="e">
        <f>VLOOKUP($A466,[1]Peaks!$A$4:$G$21,3)</f>
        <v>#N/A</v>
      </c>
      <c r="CD466" s="146" t="e">
        <f>VLOOKUP($A466,[1]Peaks!$A$4:$G$21,4)</f>
        <v>#N/A</v>
      </c>
      <c r="CE466" s="146" t="e">
        <f>VLOOKUP($A466,[1]Peaks!$A$4:$G$21,5)</f>
        <v>#N/A</v>
      </c>
      <c r="CF466" s="146" t="e">
        <f>VLOOKUP($A466,[1]Peaks!$A$4:$G$21,6)</f>
        <v>#N/A</v>
      </c>
      <c r="CG466" s="146" t="e">
        <f>VLOOKUP($A466,[1]Peaks!$A$4:$G$21,7)</f>
        <v>#N/A</v>
      </c>
      <c r="CH466" s="146">
        <f t="shared" si="254"/>
        <v>0</v>
      </c>
      <c r="CI466" s="146">
        <f t="shared" si="255"/>
        <v>0</v>
      </c>
      <c r="CJ466" s="146">
        <f t="shared" si="256"/>
        <v>0</v>
      </c>
      <c r="CK466" s="146">
        <f t="shared" si="257"/>
        <v>0</v>
      </c>
      <c r="CL466" s="146">
        <f t="shared" si="258"/>
        <v>0</v>
      </c>
      <c r="CM466" s="146">
        <f t="shared" si="259"/>
        <v>0</v>
      </c>
      <c r="CN466" s="146">
        <f t="shared" si="260"/>
        <v>0</v>
      </c>
      <c r="CO466" s="146" t="e">
        <f t="shared" si="261"/>
        <v>#N/A</v>
      </c>
      <c r="CP466" s="146" t="e">
        <f t="shared" si="262"/>
        <v>#N/A</v>
      </c>
      <c r="CQ466" s="146" t="e">
        <f t="shared" si="263"/>
        <v>#N/A</v>
      </c>
      <c r="CR466" s="146" t="e">
        <f t="shared" si="264"/>
        <v>#N/A</v>
      </c>
      <c r="CS466" s="146" t="e">
        <f t="shared" si="265"/>
        <v>#N/A</v>
      </c>
      <c r="CT466" s="146" t="e">
        <f t="shared" si="266"/>
        <v>#N/A</v>
      </c>
      <c r="CU466" s="146">
        <f t="shared" si="267"/>
        <v>0</v>
      </c>
      <c r="CV466" s="146">
        <f t="shared" si="268"/>
        <v>0</v>
      </c>
      <c r="CW466" s="146">
        <f t="shared" si="269"/>
        <v>0</v>
      </c>
      <c r="CX466" s="146">
        <f t="shared" si="270"/>
        <v>0</v>
      </c>
      <c r="CY466" s="146">
        <f t="shared" si="271"/>
        <v>0</v>
      </c>
      <c r="CZ466" s="146">
        <f t="shared" si="272"/>
        <v>0</v>
      </c>
      <c r="DA466" s="146" t="e">
        <f t="shared" si="273"/>
        <v>#N/A</v>
      </c>
      <c r="DB466" s="146" t="e">
        <f t="shared" si="274"/>
        <v>#N/A</v>
      </c>
      <c r="DC466" s="146" t="e">
        <f t="shared" si="275"/>
        <v>#N/A</v>
      </c>
      <c r="DD466" s="146" t="e">
        <f t="shared" si="276"/>
        <v>#N/A</v>
      </c>
      <c r="DE466" s="146" t="e">
        <f t="shared" si="277"/>
        <v>#N/A</v>
      </c>
      <c r="DF466" s="146" t="e">
        <f t="shared" si="278"/>
        <v>#N/A</v>
      </c>
    </row>
    <row r="467" spans="2:110" x14ac:dyDescent="0.25">
      <c r="B467" s="142"/>
      <c r="AR467" s="112" t="str">
        <f t="shared" si="224"/>
        <v/>
      </c>
      <c r="AS467" s="112" t="str">
        <f t="shared" si="225"/>
        <v/>
      </c>
      <c r="AU467" s="113" t="str">
        <f t="shared" si="226"/>
        <v/>
      </c>
      <c r="AV467" s="113" t="str">
        <f t="shared" si="227"/>
        <v/>
      </c>
      <c r="AX467" s="114" t="str">
        <f t="shared" si="228"/>
        <v/>
      </c>
      <c r="AY467" s="114" t="str">
        <f t="shared" si="229"/>
        <v/>
      </c>
      <c r="BA467" s="109" t="str">
        <f t="shared" si="230"/>
        <v/>
      </c>
      <c r="BB467" s="109" t="str">
        <f t="shared" si="231"/>
        <v/>
      </c>
      <c r="BD467" s="110" t="str">
        <f t="shared" si="232"/>
        <v/>
      </c>
      <c r="BE467" s="110" t="str">
        <f t="shared" si="233"/>
        <v/>
      </c>
      <c r="BG467" s="111" t="str">
        <f t="shared" si="234"/>
        <v/>
      </c>
      <c r="BH467" s="111" t="str">
        <f t="shared" si="235"/>
        <v/>
      </c>
      <c r="BJ467" s="144" t="str">
        <f t="shared" si="236"/>
        <v/>
      </c>
      <c r="BK467" s="113" t="str">
        <f t="shared" si="237"/>
        <v/>
      </c>
      <c r="BL467" s="114" t="str">
        <f t="shared" si="238"/>
        <v/>
      </c>
      <c r="BM467" s="109" t="str">
        <f t="shared" si="239"/>
        <v/>
      </c>
      <c r="BN467" s="110" t="str">
        <f t="shared" si="240"/>
        <v/>
      </c>
      <c r="BO467" s="145" t="str">
        <f t="shared" si="241"/>
        <v/>
      </c>
      <c r="BP467" s="115" t="str">
        <f t="shared" si="242"/>
        <v/>
      </c>
      <c r="BQ467" s="116" t="str">
        <f t="shared" si="243"/>
        <v/>
      </c>
      <c r="BR467" s="117" t="str">
        <f t="shared" si="244"/>
        <v/>
      </c>
      <c r="BS467" s="118" t="str">
        <f t="shared" si="245"/>
        <v/>
      </c>
      <c r="BT467" s="119" t="str">
        <f t="shared" si="246"/>
        <v/>
      </c>
      <c r="BU467" s="120" t="str">
        <f t="shared" si="247"/>
        <v/>
      </c>
      <c r="BV467" s="115" t="str">
        <f t="shared" si="248"/>
        <v/>
      </c>
      <c r="BW467" s="116" t="str">
        <f t="shared" si="249"/>
        <v/>
      </c>
      <c r="BX467" s="117" t="str">
        <f t="shared" si="250"/>
        <v/>
      </c>
      <c r="BY467" s="118" t="str">
        <f t="shared" si="251"/>
        <v/>
      </c>
      <c r="BZ467" s="119" t="str">
        <f t="shared" si="252"/>
        <v/>
      </c>
      <c r="CA467" s="120" t="str">
        <f t="shared" si="253"/>
        <v/>
      </c>
      <c r="CB467" s="146" t="e">
        <f>VLOOKUP($A467,[1]Peaks!$A$4:$G$21,2)</f>
        <v>#N/A</v>
      </c>
      <c r="CC467" s="146" t="e">
        <f>VLOOKUP($A467,[1]Peaks!$A$4:$G$21,3)</f>
        <v>#N/A</v>
      </c>
      <c r="CD467" s="146" t="e">
        <f>VLOOKUP($A467,[1]Peaks!$A$4:$G$21,4)</f>
        <v>#N/A</v>
      </c>
      <c r="CE467" s="146" t="e">
        <f>VLOOKUP($A467,[1]Peaks!$A$4:$G$21,5)</f>
        <v>#N/A</v>
      </c>
      <c r="CF467" s="146" t="e">
        <f>VLOOKUP($A467,[1]Peaks!$A$4:$G$21,6)</f>
        <v>#N/A</v>
      </c>
      <c r="CG467" s="146" t="e">
        <f>VLOOKUP($A467,[1]Peaks!$A$4:$G$21,7)</f>
        <v>#N/A</v>
      </c>
      <c r="CH467" s="146">
        <f t="shared" si="254"/>
        <v>0</v>
      </c>
      <c r="CI467" s="146">
        <f t="shared" si="255"/>
        <v>0</v>
      </c>
      <c r="CJ467" s="146">
        <f t="shared" si="256"/>
        <v>0</v>
      </c>
      <c r="CK467" s="146">
        <f t="shared" si="257"/>
        <v>0</v>
      </c>
      <c r="CL467" s="146">
        <f t="shared" si="258"/>
        <v>0</v>
      </c>
      <c r="CM467" s="146">
        <f t="shared" si="259"/>
        <v>0</v>
      </c>
      <c r="CN467" s="146">
        <f t="shared" si="260"/>
        <v>0</v>
      </c>
      <c r="CO467" s="146" t="e">
        <f t="shared" si="261"/>
        <v>#N/A</v>
      </c>
      <c r="CP467" s="146" t="e">
        <f t="shared" si="262"/>
        <v>#N/A</v>
      </c>
      <c r="CQ467" s="146" t="e">
        <f t="shared" si="263"/>
        <v>#N/A</v>
      </c>
      <c r="CR467" s="146" t="e">
        <f t="shared" si="264"/>
        <v>#N/A</v>
      </c>
      <c r="CS467" s="146" t="e">
        <f t="shared" si="265"/>
        <v>#N/A</v>
      </c>
      <c r="CT467" s="146" t="e">
        <f t="shared" si="266"/>
        <v>#N/A</v>
      </c>
      <c r="CU467" s="146">
        <f t="shared" si="267"/>
        <v>0</v>
      </c>
      <c r="CV467" s="146">
        <f t="shared" si="268"/>
        <v>0</v>
      </c>
      <c r="CW467" s="146">
        <f t="shared" si="269"/>
        <v>0</v>
      </c>
      <c r="CX467" s="146">
        <f t="shared" si="270"/>
        <v>0</v>
      </c>
      <c r="CY467" s="146">
        <f t="shared" si="271"/>
        <v>0</v>
      </c>
      <c r="CZ467" s="146">
        <f t="shared" si="272"/>
        <v>0</v>
      </c>
      <c r="DA467" s="146" t="e">
        <f t="shared" si="273"/>
        <v>#N/A</v>
      </c>
      <c r="DB467" s="146" t="e">
        <f t="shared" si="274"/>
        <v>#N/A</v>
      </c>
      <c r="DC467" s="146" t="e">
        <f t="shared" si="275"/>
        <v>#N/A</v>
      </c>
      <c r="DD467" s="146" t="e">
        <f t="shared" si="276"/>
        <v>#N/A</v>
      </c>
      <c r="DE467" s="146" t="e">
        <f t="shared" si="277"/>
        <v>#N/A</v>
      </c>
      <c r="DF467" s="146" t="e">
        <f t="shared" si="278"/>
        <v>#N/A</v>
      </c>
    </row>
    <row r="468" spans="2:110" x14ac:dyDescent="0.25">
      <c r="B468" s="142"/>
      <c r="AR468" s="112" t="str">
        <f t="shared" si="224"/>
        <v/>
      </c>
      <c r="AS468" s="112" t="str">
        <f t="shared" si="225"/>
        <v/>
      </c>
      <c r="AU468" s="113" t="str">
        <f t="shared" si="226"/>
        <v/>
      </c>
      <c r="AV468" s="113" t="str">
        <f t="shared" si="227"/>
        <v/>
      </c>
      <c r="AX468" s="114" t="str">
        <f t="shared" si="228"/>
        <v/>
      </c>
      <c r="AY468" s="114" t="str">
        <f t="shared" si="229"/>
        <v/>
      </c>
      <c r="BA468" s="109" t="str">
        <f t="shared" si="230"/>
        <v/>
      </c>
      <c r="BB468" s="109" t="str">
        <f t="shared" si="231"/>
        <v/>
      </c>
      <c r="BD468" s="110" t="str">
        <f t="shared" si="232"/>
        <v/>
      </c>
      <c r="BE468" s="110" t="str">
        <f t="shared" si="233"/>
        <v/>
      </c>
      <c r="BG468" s="111" t="str">
        <f t="shared" si="234"/>
        <v/>
      </c>
      <c r="BH468" s="111" t="str">
        <f t="shared" si="235"/>
        <v/>
      </c>
      <c r="BJ468" s="144" t="str">
        <f t="shared" si="236"/>
        <v/>
      </c>
      <c r="BK468" s="113" t="str">
        <f t="shared" si="237"/>
        <v/>
      </c>
      <c r="BL468" s="114" t="str">
        <f t="shared" si="238"/>
        <v/>
      </c>
      <c r="BM468" s="109" t="str">
        <f t="shared" si="239"/>
        <v/>
      </c>
      <c r="BN468" s="110" t="str">
        <f t="shared" si="240"/>
        <v/>
      </c>
      <c r="BO468" s="145" t="str">
        <f t="shared" si="241"/>
        <v/>
      </c>
      <c r="BP468" s="115" t="str">
        <f t="shared" si="242"/>
        <v/>
      </c>
      <c r="BQ468" s="116" t="str">
        <f t="shared" si="243"/>
        <v/>
      </c>
      <c r="BR468" s="117" t="str">
        <f t="shared" si="244"/>
        <v/>
      </c>
      <c r="BS468" s="118" t="str">
        <f t="shared" si="245"/>
        <v/>
      </c>
      <c r="BT468" s="119" t="str">
        <f t="shared" si="246"/>
        <v/>
      </c>
      <c r="BU468" s="120" t="str">
        <f t="shared" si="247"/>
        <v/>
      </c>
      <c r="BV468" s="115" t="str">
        <f t="shared" si="248"/>
        <v/>
      </c>
      <c r="BW468" s="116" t="str">
        <f t="shared" si="249"/>
        <v/>
      </c>
      <c r="BX468" s="117" t="str">
        <f t="shared" si="250"/>
        <v/>
      </c>
      <c r="BY468" s="118" t="str">
        <f t="shared" si="251"/>
        <v/>
      </c>
      <c r="BZ468" s="119" t="str">
        <f t="shared" si="252"/>
        <v/>
      </c>
      <c r="CA468" s="120" t="str">
        <f t="shared" si="253"/>
        <v/>
      </c>
      <c r="CB468" s="146" t="e">
        <f>VLOOKUP($A468,[1]Peaks!$A$4:$G$21,2)</f>
        <v>#N/A</v>
      </c>
      <c r="CC468" s="146" t="e">
        <f>VLOOKUP($A468,[1]Peaks!$A$4:$G$21,3)</f>
        <v>#N/A</v>
      </c>
      <c r="CD468" s="146" t="e">
        <f>VLOOKUP($A468,[1]Peaks!$A$4:$G$21,4)</f>
        <v>#N/A</v>
      </c>
      <c r="CE468" s="146" t="e">
        <f>VLOOKUP($A468,[1]Peaks!$A$4:$G$21,5)</f>
        <v>#N/A</v>
      </c>
      <c r="CF468" s="146" t="e">
        <f>VLOOKUP($A468,[1]Peaks!$A$4:$G$21,6)</f>
        <v>#N/A</v>
      </c>
      <c r="CG468" s="146" t="e">
        <f>VLOOKUP($A468,[1]Peaks!$A$4:$G$21,7)</f>
        <v>#N/A</v>
      </c>
      <c r="CH468" s="146">
        <f t="shared" si="254"/>
        <v>0</v>
      </c>
      <c r="CI468" s="146">
        <f t="shared" si="255"/>
        <v>0</v>
      </c>
      <c r="CJ468" s="146">
        <f t="shared" si="256"/>
        <v>0</v>
      </c>
      <c r="CK468" s="146">
        <f t="shared" si="257"/>
        <v>0</v>
      </c>
      <c r="CL468" s="146">
        <f t="shared" si="258"/>
        <v>0</v>
      </c>
      <c r="CM468" s="146">
        <f t="shared" si="259"/>
        <v>0</v>
      </c>
      <c r="CN468" s="146">
        <f t="shared" si="260"/>
        <v>0</v>
      </c>
      <c r="CO468" s="146" t="e">
        <f t="shared" si="261"/>
        <v>#N/A</v>
      </c>
      <c r="CP468" s="146" t="e">
        <f t="shared" si="262"/>
        <v>#N/A</v>
      </c>
      <c r="CQ468" s="146" t="e">
        <f t="shared" si="263"/>
        <v>#N/A</v>
      </c>
      <c r="CR468" s="146" t="e">
        <f t="shared" si="264"/>
        <v>#N/A</v>
      </c>
      <c r="CS468" s="146" t="e">
        <f t="shared" si="265"/>
        <v>#N/A</v>
      </c>
      <c r="CT468" s="146" t="e">
        <f t="shared" si="266"/>
        <v>#N/A</v>
      </c>
      <c r="CU468" s="146">
        <f t="shared" si="267"/>
        <v>0</v>
      </c>
      <c r="CV468" s="146">
        <f t="shared" si="268"/>
        <v>0</v>
      </c>
      <c r="CW468" s="146">
        <f t="shared" si="269"/>
        <v>0</v>
      </c>
      <c r="CX468" s="146">
        <f t="shared" si="270"/>
        <v>0</v>
      </c>
      <c r="CY468" s="146">
        <f t="shared" si="271"/>
        <v>0</v>
      </c>
      <c r="CZ468" s="146">
        <f t="shared" si="272"/>
        <v>0</v>
      </c>
      <c r="DA468" s="146" t="e">
        <f t="shared" si="273"/>
        <v>#N/A</v>
      </c>
      <c r="DB468" s="146" t="e">
        <f t="shared" si="274"/>
        <v>#N/A</v>
      </c>
      <c r="DC468" s="146" t="e">
        <f t="shared" si="275"/>
        <v>#N/A</v>
      </c>
      <c r="DD468" s="146" t="e">
        <f t="shared" si="276"/>
        <v>#N/A</v>
      </c>
      <c r="DE468" s="146" t="e">
        <f t="shared" si="277"/>
        <v>#N/A</v>
      </c>
      <c r="DF468" s="146" t="e">
        <f t="shared" si="278"/>
        <v>#N/A</v>
      </c>
    </row>
    <row r="469" spans="2:110" x14ac:dyDescent="0.25">
      <c r="B469" s="142"/>
      <c r="AR469" s="112" t="str">
        <f t="shared" si="224"/>
        <v/>
      </c>
      <c r="AS469" s="112" t="str">
        <f t="shared" si="225"/>
        <v/>
      </c>
      <c r="AU469" s="113" t="str">
        <f t="shared" si="226"/>
        <v/>
      </c>
      <c r="AV469" s="113" t="str">
        <f t="shared" si="227"/>
        <v/>
      </c>
      <c r="AX469" s="114" t="str">
        <f t="shared" si="228"/>
        <v/>
      </c>
      <c r="AY469" s="114" t="str">
        <f t="shared" si="229"/>
        <v/>
      </c>
      <c r="BA469" s="109" t="str">
        <f t="shared" si="230"/>
        <v/>
      </c>
      <c r="BB469" s="109" t="str">
        <f t="shared" si="231"/>
        <v/>
      </c>
      <c r="BD469" s="110" t="str">
        <f t="shared" si="232"/>
        <v/>
      </c>
      <c r="BE469" s="110" t="str">
        <f t="shared" si="233"/>
        <v/>
      </c>
      <c r="BG469" s="111" t="str">
        <f t="shared" si="234"/>
        <v/>
      </c>
      <c r="BH469" s="111" t="str">
        <f t="shared" si="235"/>
        <v/>
      </c>
      <c r="BJ469" s="144" t="str">
        <f t="shared" si="236"/>
        <v/>
      </c>
      <c r="BK469" s="113" t="str">
        <f t="shared" si="237"/>
        <v/>
      </c>
      <c r="BL469" s="114" t="str">
        <f t="shared" si="238"/>
        <v/>
      </c>
      <c r="BM469" s="109" t="str">
        <f t="shared" si="239"/>
        <v/>
      </c>
      <c r="BN469" s="110" t="str">
        <f t="shared" si="240"/>
        <v/>
      </c>
      <c r="BO469" s="145" t="str">
        <f t="shared" si="241"/>
        <v/>
      </c>
      <c r="BP469" s="115" t="str">
        <f t="shared" si="242"/>
        <v/>
      </c>
      <c r="BQ469" s="116" t="str">
        <f t="shared" si="243"/>
        <v/>
      </c>
      <c r="BR469" s="117" t="str">
        <f t="shared" si="244"/>
        <v/>
      </c>
      <c r="BS469" s="118" t="str">
        <f t="shared" si="245"/>
        <v/>
      </c>
      <c r="BT469" s="119" t="str">
        <f t="shared" si="246"/>
        <v/>
      </c>
      <c r="BU469" s="120" t="str">
        <f t="shared" si="247"/>
        <v/>
      </c>
      <c r="BV469" s="115" t="str">
        <f t="shared" si="248"/>
        <v/>
      </c>
      <c r="BW469" s="116" t="str">
        <f t="shared" si="249"/>
        <v/>
      </c>
      <c r="BX469" s="117" t="str">
        <f t="shared" si="250"/>
        <v/>
      </c>
      <c r="BY469" s="118" t="str">
        <f t="shared" si="251"/>
        <v/>
      </c>
      <c r="BZ469" s="119" t="str">
        <f t="shared" si="252"/>
        <v/>
      </c>
      <c r="CA469" s="120" t="str">
        <f t="shared" si="253"/>
        <v/>
      </c>
      <c r="CB469" s="146" t="e">
        <f>VLOOKUP($A469,[1]Peaks!$A$4:$G$21,2)</f>
        <v>#N/A</v>
      </c>
      <c r="CC469" s="146" t="e">
        <f>VLOOKUP($A469,[1]Peaks!$A$4:$G$21,3)</f>
        <v>#N/A</v>
      </c>
      <c r="CD469" s="146" t="e">
        <f>VLOOKUP($A469,[1]Peaks!$A$4:$G$21,4)</f>
        <v>#N/A</v>
      </c>
      <c r="CE469" s="146" t="e">
        <f>VLOOKUP($A469,[1]Peaks!$A$4:$G$21,5)</f>
        <v>#N/A</v>
      </c>
      <c r="CF469" s="146" t="e">
        <f>VLOOKUP($A469,[1]Peaks!$A$4:$G$21,6)</f>
        <v>#N/A</v>
      </c>
      <c r="CG469" s="146" t="e">
        <f>VLOOKUP($A469,[1]Peaks!$A$4:$G$21,7)</f>
        <v>#N/A</v>
      </c>
      <c r="CH469" s="146">
        <f t="shared" si="254"/>
        <v>0</v>
      </c>
      <c r="CI469" s="146">
        <f t="shared" si="255"/>
        <v>0</v>
      </c>
      <c r="CJ469" s="146">
        <f t="shared" si="256"/>
        <v>0</v>
      </c>
      <c r="CK469" s="146">
        <f t="shared" si="257"/>
        <v>0</v>
      </c>
      <c r="CL469" s="146">
        <f t="shared" si="258"/>
        <v>0</v>
      </c>
      <c r="CM469" s="146">
        <f t="shared" si="259"/>
        <v>0</v>
      </c>
      <c r="CN469" s="146">
        <f t="shared" si="260"/>
        <v>0</v>
      </c>
      <c r="CO469" s="146" t="e">
        <f t="shared" si="261"/>
        <v>#N/A</v>
      </c>
      <c r="CP469" s="146" t="e">
        <f t="shared" si="262"/>
        <v>#N/A</v>
      </c>
      <c r="CQ469" s="146" t="e">
        <f t="shared" si="263"/>
        <v>#N/A</v>
      </c>
      <c r="CR469" s="146" t="e">
        <f t="shared" si="264"/>
        <v>#N/A</v>
      </c>
      <c r="CS469" s="146" t="e">
        <f t="shared" si="265"/>
        <v>#N/A</v>
      </c>
      <c r="CT469" s="146" t="e">
        <f t="shared" si="266"/>
        <v>#N/A</v>
      </c>
      <c r="CU469" s="146">
        <f t="shared" si="267"/>
        <v>0</v>
      </c>
      <c r="CV469" s="146">
        <f t="shared" si="268"/>
        <v>0</v>
      </c>
      <c r="CW469" s="146">
        <f t="shared" si="269"/>
        <v>0</v>
      </c>
      <c r="CX469" s="146">
        <f t="shared" si="270"/>
        <v>0</v>
      </c>
      <c r="CY469" s="146">
        <f t="shared" si="271"/>
        <v>0</v>
      </c>
      <c r="CZ469" s="146">
        <f t="shared" si="272"/>
        <v>0</v>
      </c>
      <c r="DA469" s="146" t="e">
        <f t="shared" si="273"/>
        <v>#N/A</v>
      </c>
      <c r="DB469" s="146" t="e">
        <f t="shared" si="274"/>
        <v>#N/A</v>
      </c>
      <c r="DC469" s="146" t="e">
        <f t="shared" si="275"/>
        <v>#N/A</v>
      </c>
      <c r="DD469" s="146" t="e">
        <f t="shared" si="276"/>
        <v>#N/A</v>
      </c>
      <c r="DE469" s="146" t="e">
        <f t="shared" si="277"/>
        <v>#N/A</v>
      </c>
      <c r="DF469" s="146" t="e">
        <f t="shared" si="278"/>
        <v>#N/A</v>
      </c>
    </row>
    <row r="470" spans="2:110" x14ac:dyDescent="0.25">
      <c r="B470" s="142"/>
      <c r="AR470" s="112" t="str">
        <f t="shared" si="224"/>
        <v/>
      </c>
      <c r="AS470" s="112" t="str">
        <f t="shared" si="225"/>
        <v/>
      </c>
      <c r="AU470" s="113" t="str">
        <f t="shared" si="226"/>
        <v/>
      </c>
      <c r="AV470" s="113" t="str">
        <f t="shared" si="227"/>
        <v/>
      </c>
      <c r="AX470" s="114" t="str">
        <f t="shared" si="228"/>
        <v/>
      </c>
      <c r="AY470" s="114" t="str">
        <f t="shared" si="229"/>
        <v/>
      </c>
      <c r="BA470" s="109" t="str">
        <f t="shared" si="230"/>
        <v/>
      </c>
      <c r="BB470" s="109" t="str">
        <f t="shared" si="231"/>
        <v/>
      </c>
      <c r="BD470" s="110" t="str">
        <f t="shared" si="232"/>
        <v/>
      </c>
      <c r="BE470" s="110" t="str">
        <f t="shared" si="233"/>
        <v/>
      </c>
      <c r="BG470" s="111" t="str">
        <f t="shared" si="234"/>
        <v/>
      </c>
      <c r="BH470" s="111" t="str">
        <f t="shared" si="235"/>
        <v/>
      </c>
      <c r="BJ470" s="144" t="str">
        <f t="shared" si="236"/>
        <v/>
      </c>
      <c r="BK470" s="113" t="str">
        <f t="shared" si="237"/>
        <v/>
      </c>
      <c r="BL470" s="114" t="str">
        <f t="shared" si="238"/>
        <v/>
      </c>
      <c r="BM470" s="109" t="str">
        <f t="shared" si="239"/>
        <v/>
      </c>
      <c r="BN470" s="110" t="str">
        <f t="shared" si="240"/>
        <v/>
      </c>
      <c r="BO470" s="145" t="str">
        <f t="shared" si="241"/>
        <v/>
      </c>
      <c r="BP470" s="115" t="str">
        <f t="shared" si="242"/>
        <v/>
      </c>
      <c r="BQ470" s="116" t="str">
        <f t="shared" si="243"/>
        <v/>
      </c>
      <c r="BR470" s="117" t="str">
        <f t="shared" si="244"/>
        <v/>
      </c>
      <c r="BS470" s="118" t="str">
        <f t="shared" si="245"/>
        <v/>
      </c>
      <c r="BT470" s="119" t="str">
        <f t="shared" si="246"/>
        <v/>
      </c>
      <c r="BU470" s="120" t="str">
        <f t="shared" si="247"/>
        <v/>
      </c>
      <c r="BV470" s="115" t="str">
        <f t="shared" si="248"/>
        <v/>
      </c>
      <c r="BW470" s="116" t="str">
        <f t="shared" si="249"/>
        <v/>
      </c>
      <c r="BX470" s="117" t="str">
        <f t="shared" si="250"/>
        <v/>
      </c>
      <c r="BY470" s="118" t="str">
        <f t="shared" si="251"/>
        <v/>
      </c>
      <c r="BZ470" s="119" t="str">
        <f t="shared" si="252"/>
        <v/>
      </c>
      <c r="CA470" s="120" t="str">
        <f t="shared" si="253"/>
        <v/>
      </c>
      <c r="CB470" s="146" t="e">
        <f>VLOOKUP($A470,[1]Peaks!$A$4:$G$21,2)</f>
        <v>#N/A</v>
      </c>
      <c r="CC470" s="146" t="e">
        <f>VLOOKUP($A470,[1]Peaks!$A$4:$G$21,3)</f>
        <v>#N/A</v>
      </c>
      <c r="CD470" s="146" t="e">
        <f>VLOOKUP($A470,[1]Peaks!$A$4:$G$21,4)</f>
        <v>#N/A</v>
      </c>
      <c r="CE470" s="146" t="e">
        <f>VLOOKUP($A470,[1]Peaks!$A$4:$G$21,5)</f>
        <v>#N/A</v>
      </c>
      <c r="CF470" s="146" t="e">
        <f>VLOOKUP($A470,[1]Peaks!$A$4:$G$21,6)</f>
        <v>#N/A</v>
      </c>
      <c r="CG470" s="146" t="e">
        <f>VLOOKUP($A470,[1]Peaks!$A$4:$G$21,7)</f>
        <v>#N/A</v>
      </c>
      <c r="CH470" s="146">
        <f t="shared" si="254"/>
        <v>0</v>
      </c>
      <c r="CI470" s="146">
        <f t="shared" si="255"/>
        <v>0</v>
      </c>
      <c r="CJ470" s="146">
        <f t="shared" si="256"/>
        <v>0</v>
      </c>
      <c r="CK470" s="146">
        <f t="shared" si="257"/>
        <v>0</v>
      </c>
      <c r="CL470" s="146">
        <f t="shared" si="258"/>
        <v>0</v>
      </c>
      <c r="CM470" s="146">
        <f t="shared" si="259"/>
        <v>0</v>
      </c>
      <c r="CN470" s="146">
        <f t="shared" si="260"/>
        <v>0</v>
      </c>
      <c r="CO470" s="146" t="e">
        <f t="shared" si="261"/>
        <v>#N/A</v>
      </c>
      <c r="CP470" s="146" t="e">
        <f t="shared" si="262"/>
        <v>#N/A</v>
      </c>
      <c r="CQ470" s="146" t="e">
        <f t="shared" si="263"/>
        <v>#N/A</v>
      </c>
      <c r="CR470" s="146" t="e">
        <f t="shared" si="264"/>
        <v>#N/A</v>
      </c>
      <c r="CS470" s="146" t="e">
        <f t="shared" si="265"/>
        <v>#N/A</v>
      </c>
      <c r="CT470" s="146" t="e">
        <f t="shared" si="266"/>
        <v>#N/A</v>
      </c>
      <c r="CU470" s="146">
        <f t="shared" si="267"/>
        <v>0</v>
      </c>
      <c r="CV470" s="146">
        <f t="shared" si="268"/>
        <v>0</v>
      </c>
      <c r="CW470" s="146">
        <f t="shared" si="269"/>
        <v>0</v>
      </c>
      <c r="CX470" s="146">
        <f t="shared" si="270"/>
        <v>0</v>
      </c>
      <c r="CY470" s="146">
        <f t="shared" si="271"/>
        <v>0</v>
      </c>
      <c r="CZ470" s="146">
        <f t="shared" si="272"/>
        <v>0</v>
      </c>
      <c r="DA470" s="146" t="e">
        <f t="shared" si="273"/>
        <v>#N/A</v>
      </c>
      <c r="DB470" s="146" t="e">
        <f t="shared" si="274"/>
        <v>#N/A</v>
      </c>
      <c r="DC470" s="146" t="e">
        <f t="shared" si="275"/>
        <v>#N/A</v>
      </c>
      <c r="DD470" s="146" t="e">
        <f t="shared" si="276"/>
        <v>#N/A</v>
      </c>
      <c r="DE470" s="146" t="e">
        <f t="shared" si="277"/>
        <v>#N/A</v>
      </c>
      <c r="DF470" s="146" t="e">
        <f t="shared" si="278"/>
        <v>#N/A</v>
      </c>
    </row>
    <row r="471" spans="2:110" x14ac:dyDescent="0.25">
      <c r="B471" s="142"/>
      <c r="AR471" s="112" t="str">
        <f t="shared" si="224"/>
        <v/>
      </c>
      <c r="AS471" s="112" t="str">
        <f t="shared" si="225"/>
        <v/>
      </c>
      <c r="AU471" s="113" t="str">
        <f t="shared" si="226"/>
        <v/>
      </c>
      <c r="AV471" s="113" t="str">
        <f t="shared" si="227"/>
        <v/>
      </c>
      <c r="AX471" s="114" t="str">
        <f t="shared" si="228"/>
        <v/>
      </c>
      <c r="AY471" s="114" t="str">
        <f t="shared" si="229"/>
        <v/>
      </c>
      <c r="BA471" s="109" t="str">
        <f t="shared" si="230"/>
        <v/>
      </c>
      <c r="BB471" s="109" t="str">
        <f t="shared" si="231"/>
        <v/>
      </c>
      <c r="BD471" s="110" t="str">
        <f t="shared" si="232"/>
        <v/>
      </c>
      <c r="BE471" s="110" t="str">
        <f t="shared" si="233"/>
        <v/>
      </c>
      <c r="BG471" s="111" t="str">
        <f t="shared" si="234"/>
        <v/>
      </c>
      <c r="BH471" s="111" t="str">
        <f t="shared" si="235"/>
        <v/>
      </c>
      <c r="BJ471" s="144" t="str">
        <f t="shared" si="236"/>
        <v/>
      </c>
      <c r="BK471" s="113" t="str">
        <f t="shared" si="237"/>
        <v/>
      </c>
      <c r="BL471" s="114" t="str">
        <f t="shared" si="238"/>
        <v/>
      </c>
      <c r="BM471" s="109" t="str">
        <f t="shared" si="239"/>
        <v/>
      </c>
      <c r="BN471" s="110" t="str">
        <f t="shared" si="240"/>
        <v/>
      </c>
      <c r="BO471" s="145" t="str">
        <f t="shared" si="241"/>
        <v/>
      </c>
      <c r="BP471" s="115" t="str">
        <f t="shared" si="242"/>
        <v/>
      </c>
      <c r="BQ471" s="116" t="str">
        <f t="shared" si="243"/>
        <v/>
      </c>
      <c r="BR471" s="117" t="str">
        <f t="shared" si="244"/>
        <v/>
      </c>
      <c r="BS471" s="118" t="str">
        <f t="shared" si="245"/>
        <v/>
      </c>
      <c r="BT471" s="119" t="str">
        <f t="shared" si="246"/>
        <v/>
      </c>
      <c r="BU471" s="120" t="str">
        <f t="shared" si="247"/>
        <v/>
      </c>
      <c r="BV471" s="115" t="str">
        <f t="shared" si="248"/>
        <v/>
      </c>
      <c r="BW471" s="116" t="str">
        <f t="shared" si="249"/>
        <v/>
      </c>
      <c r="BX471" s="117" t="str">
        <f t="shared" si="250"/>
        <v/>
      </c>
      <c r="BY471" s="118" t="str">
        <f t="shared" si="251"/>
        <v/>
      </c>
      <c r="BZ471" s="119" t="str">
        <f t="shared" si="252"/>
        <v/>
      </c>
      <c r="CA471" s="120" t="str">
        <f t="shared" si="253"/>
        <v/>
      </c>
      <c r="CB471" s="146" t="e">
        <f>VLOOKUP($A471,[1]Peaks!$A$4:$G$21,2)</f>
        <v>#N/A</v>
      </c>
      <c r="CC471" s="146" t="e">
        <f>VLOOKUP($A471,[1]Peaks!$A$4:$G$21,3)</f>
        <v>#N/A</v>
      </c>
      <c r="CD471" s="146" t="e">
        <f>VLOOKUP($A471,[1]Peaks!$A$4:$G$21,4)</f>
        <v>#N/A</v>
      </c>
      <c r="CE471" s="146" t="e">
        <f>VLOOKUP($A471,[1]Peaks!$A$4:$G$21,5)</f>
        <v>#N/A</v>
      </c>
      <c r="CF471" s="146" t="e">
        <f>VLOOKUP($A471,[1]Peaks!$A$4:$G$21,6)</f>
        <v>#N/A</v>
      </c>
      <c r="CG471" s="146" t="e">
        <f>VLOOKUP($A471,[1]Peaks!$A$4:$G$21,7)</f>
        <v>#N/A</v>
      </c>
      <c r="CH471" s="146">
        <f t="shared" si="254"/>
        <v>0</v>
      </c>
      <c r="CI471" s="146">
        <f t="shared" si="255"/>
        <v>0</v>
      </c>
      <c r="CJ471" s="146">
        <f t="shared" si="256"/>
        <v>0</v>
      </c>
      <c r="CK471" s="146">
        <f t="shared" si="257"/>
        <v>0</v>
      </c>
      <c r="CL471" s="146">
        <f t="shared" si="258"/>
        <v>0</v>
      </c>
      <c r="CM471" s="146">
        <f t="shared" si="259"/>
        <v>0</v>
      </c>
      <c r="CN471" s="146">
        <f t="shared" si="260"/>
        <v>0</v>
      </c>
      <c r="CO471" s="146" t="e">
        <f t="shared" si="261"/>
        <v>#N/A</v>
      </c>
      <c r="CP471" s="146" t="e">
        <f t="shared" si="262"/>
        <v>#N/A</v>
      </c>
      <c r="CQ471" s="146" t="e">
        <f t="shared" si="263"/>
        <v>#N/A</v>
      </c>
      <c r="CR471" s="146" t="e">
        <f t="shared" si="264"/>
        <v>#N/A</v>
      </c>
      <c r="CS471" s="146" t="e">
        <f t="shared" si="265"/>
        <v>#N/A</v>
      </c>
      <c r="CT471" s="146" t="e">
        <f t="shared" si="266"/>
        <v>#N/A</v>
      </c>
      <c r="CU471" s="146">
        <f t="shared" si="267"/>
        <v>0</v>
      </c>
      <c r="CV471" s="146">
        <f t="shared" si="268"/>
        <v>0</v>
      </c>
      <c r="CW471" s="146">
        <f t="shared" si="269"/>
        <v>0</v>
      </c>
      <c r="CX471" s="146">
        <f t="shared" si="270"/>
        <v>0</v>
      </c>
      <c r="CY471" s="146">
        <f t="shared" si="271"/>
        <v>0</v>
      </c>
      <c r="CZ471" s="146">
        <f t="shared" si="272"/>
        <v>0</v>
      </c>
      <c r="DA471" s="146" t="e">
        <f t="shared" si="273"/>
        <v>#N/A</v>
      </c>
      <c r="DB471" s="146" t="e">
        <f t="shared" si="274"/>
        <v>#N/A</v>
      </c>
      <c r="DC471" s="146" t="e">
        <f t="shared" si="275"/>
        <v>#N/A</v>
      </c>
      <c r="DD471" s="146" t="e">
        <f t="shared" si="276"/>
        <v>#N/A</v>
      </c>
      <c r="DE471" s="146" t="e">
        <f t="shared" si="277"/>
        <v>#N/A</v>
      </c>
      <c r="DF471" s="146" t="e">
        <f t="shared" si="278"/>
        <v>#N/A</v>
      </c>
    </row>
    <row r="472" spans="2:110" x14ac:dyDescent="0.25">
      <c r="B472" s="142"/>
      <c r="AR472" s="112" t="str">
        <f t="shared" si="224"/>
        <v/>
      </c>
      <c r="AS472" s="112" t="str">
        <f t="shared" si="225"/>
        <v/>
      </c>
      <c r="AU472" s="113" t="str">
        <f t="shared" si="226"/>
        <v/>
      </c>
      <c r="AV472" s="113" t="str">
        <f t="shared" si="227"/>
        <v/>
      </c>
      <c r="AX472" s="114" t="str">
        <f t="shared" si="228"/>
        <v/>
      </c>
      <c r="AY472" s="114" t="str">
        <f t="shared" si="229"/>
        <v/>
      </c>
      <c r="BA472" s="109" t="str">
        <f t="shared" si="230"/>
        <v/>
      </c>
      <c r="BB472" s="109" t="str">
        <f t="shared" si="231"/>
        <v/>
      </c>
      <c r="BD472" s="110" t="str">
        <f t="shared" si="232"/>
        <v/>
      </c>
      <c r="BE472" s="110" t="str">
        <f t="shared" si="233"/>
        <v/>
      </c>
      <c r="BG472" s="111" t="str">
        <f t="shared" si="234"/>
        <v/>
      </c>
      <c r="BH472" s="111" t="str">
        <f t="shared" si="235"/>
        <v/>
      </c>
      <c r="BJ472" s="144" t="str">
        <f t="shared" si="236"/>
        <v/>
      </c>
      <c r="BK472" s="113" t="str">
        <f t="shared" si="237"/>
        <v/>
      </c>
      <c r="BL472" s="114" t="str">
        <f t="shared" si="238"/>
        <v/>
      </c>
      <c r="BM472" s="109" t="str">
        <f t="shared" si="239"/>
        <v/>
      </c>
      <c r="BN472" s="110" t="str">
        <f t="shared" si="240"/>
        <v/>
      </c>
      <c r="BO472" s="145" t="str">
        <f t="shared" si="241"/>
        <v/>
      </c>
      <c r="BP472" s="115" t="str">
        <f t="shared" si="242"/>
        <v/>
      </c>
      <c r="BQ472" s="116" t="str">
        <f t="shared" si="243"/>
        <v/>
      </c>
      <c r="BR472" s="117" t="str">
        <f t="shared" si="244"/>
        <v/>
      </c>
      <c r="BS472" s="118" t="str">
        <f t="shared" si="245"/>
        <v/>
      </c>
      <c r="BT472" s="119" t="str">
        <f t="shared" si="246"/>
        <v/>
      </c>
      <c r="BU472" s="120" t="str">
        <f t="shared" si="247"/>
        <v/>
      </c>
      <c r="BV472" s="115" t="str">
        <f t="shared" si="248"/>
        <v/>
      </c>
      <c r="BW472" s="116" t="str">
        <f t="shared" si="249"/>
        <v/>
      </c>
      <c r="BX472" s="117" t="str">
        <f t="shared" si="250"/>
        <v/>
      </c>
      <c r="BY472" s="118" t="str">
        <f t="shared" si="251"/>
        <v/>
      </c>
      <c r="BZ472" s="119" t="str">
        <f t="shared" si="252"/>
        <v/>
      </c>
      <c r="CA472" s="120" t="str">
        <f t="shared" si="253"/>
        <v/>
      </c>
      <c r="CB472" s="146" t="e">
        <f>VLOOKUP($A472,[1]Peaks!$A$4:$G$21,2)</f>
        <v>#N/A</v>
      </c>
      <c r="CC472" s="146" t="e">
        <f>VLOOKUP($A472,[1]Peaks!$A$4:$G$21,3)</f>
        <v>#N/A</v>
      </c>
      <c r="CD472" s="146" t="e">
        <f>VLOOKUP($A472,[1]Peaks!$A$4:$G$21,4)</f>
        <v>#N/A</v>
      </c>
      <c r="CE472" s="146" t="e">
        <f>VLOOKUP($A472,[1]Peaks!$A$4:$G$21,5)</f>
        <v>#N/A</v>
      </c>
      <c r="CF472" s="146" t="e">
        <f>VLOOKUP($A472,[1]Peaks!$A$4:$G$21,6)</f>
        <v>#N/A</v>
      </c>
      <c r="CG472" s="146" t="e">
        <f>VLOOKUP($A472,[1]Peaks!$A$4:$G$21,7)</f>
        <v>#N/A</v>
      </c>
      <c r="CH472" s="146">
        <f t="shared" si="254"/>
        <v>0</v>
      </c>
      <c r="CI472" s="146">
        <f t="shared" si="255"/>
        <v>0</v>
      </c>
      <c r="CJ472" s="146">
        <f t="shared" si="256"/>
        <v>0</v>
      </c>
      <c r="CK472" s="146">
        <f t="shared" si="257"/>
        <v>0</v>
      </c>
      <c r="CL472" s="146">
        <f t="shared" si="258"/>
        <v>0</v>
      </c>
      <c r="CM472" s="146">
        <f t="shared" si="259"/>
        <v>0</v>
      </c>
      <c r="CN472" s="146">
        <f t="shared" si="260"/>
        <v>0</v>
      </c>
      <c r="CO472" s="146" t="e">
        <f t="shared" si="261"/>
        <v>#N/A</v>
      </c>
      <c r="CP472" s="146" t="e">
        <f t="shared" si="262"/>
        <v>#N/A</v>
      </c>
      <c r="CQ472" s="146" t="e">
        <f t="shared" si="263"/>
        <v>#N/A</v>
      </c>
      <c r="CR472" s="146" t="e">
        <f t="shared" si="264"/>
        <v>#N/A</v>
      </c>
      <c r="CS472" s="146" t="e">
        <f t="shared" si="265"/>
        <v>#N/A</v>
      </c>
      <c r="CT472" s="146" t="e">
        <f t="shared" si="266"/>
        <v>#N/A</v>
      </c>
      <c r="CU472" s="146">
        <f t="shared" si="267"/>
        <v>0</v>
      </c>
      <c r="CV472" s="146">
        <f t="shared" si="268"/>
        <v>0</v>
      </c>
      <c r="CW472" s="146">
        <f t="shared" si="269"/>
        <v>0</v>
      </c>
      <c r="CX472" s="146">
        <f t="shared" si="270"/>
        <v>0</v>
      </c>
      <c r="CY472" s="146">
        <f t="shared" si="271"/>
        <v>0</v>
      </c>
      <c r="CZ472" s="146">
        <f t="shared" si="272"/>
        <v>0</v>
      </c>
      <c r="DA472" s="146" t="e">
        <f t="shared" si="273"/>
        <v>#N/A</v>
      </c>
      <c r="DB472" s="146" t="e">
        <f t="shared" si="274"/>
        <v>#N/A</v>
      </c>
      <c r="DC472" s="146" t="e">
        <f t="shared" si="275"/>
        <v>#N/A</v>
      </c>
      <c r="DD472" s="146" t="e">
        <f t="shared" si="276"/>
        <v>#N/A</v>
      </c>
      <c r="DE472" s="146" t="e">
        <f t="shared" si="277"/>
        <v>#N/A</v>
      </c>
      <c r="DF472" s="146" t="e">
        <f t="shared" si="278"/>
        <v>#N/A</v>
      </c>
    </row>
    <row r="473" spans="2:110" x14ac:dyDescent="0.25">
      <c r="B473" s="142"/>
      <c r="AR473" s="112" t="str">
        <f t="shared" si="224"/>
        <v/>
      </c>
      <c r="AS473" s="112" t="str">
        <f t="shared" si="225"/>
        <v/>
      </c>
      <c r="AU473" s="113" t="str">
        <f t="shared" si="226"/>
        <v/>
      </c>
      <c r="AV473" s="113" t="str">
        <f t="shared" si="227"/>
        <v/>
      </c>
      <c r="AX473" s="114" t="str">
        <f t="shared" si="228"/>
        <v/>
      </c>
      <c r="AY473" s="114" t="str">
        <f t="shared" si="229"/>
        <v/>
      </c>
      <c r="BA473" s="109" t="str">
        <f t="shared" si="230"/>
        <v/>
      </c>
      <c r="BB473" s="109" t="str">
        <f t="shared" si="231"/>
        <v/>
      </c>
      <c r="BD473" s="110" t="str">
        <f t="shared" si="232"/>
        <v/>
      </c>
      <c r="BE473" s="110" t="str">
        <f t="shared" si="233"/>
        <v/>
      </c>
      <c r="BG473" s="111" t="str">
        <f t="shared" si="234"/>
        <v/>
      </c>
      <c r="BH473" s="111" t="str">
        <f t="shared" si="235"/>
        <v/>
      </c>
      <c r="BJ473" s="144" t="str">
        <f t="shared" si="236"/>
        <v/>
      </c>
      <c r="BK473" s="113" t="str">
        <f t="shared" si="237"/>
        <v/>
      </c>
      <c r="BL473" s="114" t="str">
        <f t="shared" si="238"/>
        <v/>
      </c>
      <c r="BM473" s="109" t="str">
        <f t="shared" si="239"/>
        <v/>
      </c>
      <c r="BN473" s="110" t="str">
        <f t="shared" si="240"/>
        <v/>
      </c>
      <c r="BO473" s="145" t="str">
        <f t="shared" si="241"/>
        <v/>
      </c>
      <c r="BP473" s="115" t="str">
        <f t="shared" si="242"/>
        <v/>
      </c>
      <c r="BQ473" s="116" t="str">
        <f t="shared" si="243"/>
        <v/>
      </c>
      <c r="BR473" s="117" t="str">
        <f t="shared" si="244"/>
        <v/>
      </c>
      <c r="BS473" s="118" t="str">
        <f t="shared" si="245"/>
        <v/>
      </c>
      <c r="BT473" s="119" t="str">
        <f t="shared" si="246"/>
        <v/>
      </c>
      <c r="BU473" s="120" t="str">
        <f t="shared" si="247"/>
        <v/>
      </c>
      <c r="BV473" s="115" t="str">
        <f t="shared" si="248"/>
        <v/>
      </c>
      <c r="BW473" s="116" t="str">
        <f t="shared" si="249"/>
        <v/>
      </c>
      <c r="BX473" s="117" t="str">
        <f t="shared" si="250"/>
        <v/>
      </c>
      <c r="BY473" s="118" t="str">
        <f t="shared" si="251"/>
        <v/>
      </c>
      <c r="BZ473" s="119" t="str">
        <f t="shared" si="252"/>
        <v/>
      </c>
      <c r="CA473" s="120" t="str">
        <f t="shared" si="253"/>
        <v/>
      </c>
      <c r="CB473" s="146" t="e">
        <f>VLOOKUP($A473,[1]Peaks!$A$4:$G$21,2)</f>
        <v>#N/A</v>
      </c>
      <c r="CC473" s="146" t="e">
        <f>VLOOKUP($A473,[1]Peaks!$A$4:$G$21,3)</f>
        <v>#N/A</v>
      </c>
      <c r="CD473" s="146" t="e">
        <f>VLOOKUP($A473,[1]Peaks!$A$4:$G$21,4)</f>
        <v>#N/A</v>
      </c>
      <c r="CE473" s="146" t="e">
        <f>VLOOKUP($A473,[1]Peaks!$A$4:$G$21,5)</f>
        <v>#N/A</v>
      </c>
      <c r="CF473" s="146" t="e">
        <f>VLOOKUP($A473,[1]Peaks!$A$4:$G$21,6)</f>
        <v>#N/A</v>
      </c>
      <c r="CG473" s="146" t="e">
        <f>VLOOKUP($A473,[1]Peaks!$A$4:$G$21,7)</f>
        <v>#N/A</v>
      </c>
      <c r="CH473" s="146">
        <f t="shared" si="254"/>
        <v>0</v>
      </c>
      <c r="CI473" s="146">
        <f t="shared" si="255"/>
        <v>0</v>
      </c>
      <c r="CJ473" s="146">
        <f t="shared" si="256"/>
        <v>0</v>
      </c>
      <c r="CK473" s="146">
        <f t="shared" si="257"/>
        <v>0</v>
      </c>
      <c r="CL473" s="146">
        <f t="shared" si="258"/>
        <v>0</v>
      </c>
      <c r="CM473" s="146">
        <f t="shared" si="259"/>
        <v>0</v>
      </c>
      <c r="CN473" s="146">
        <f t="shared" si="260"/>
        <v>0</v>
      </c>
      <c r="CO473" s="146" t="e">
        <f t="shared" si="261"/>
        <v>#N/A</v>
      </c>
      <c r="CP473" s="146" t="e">
        <f t="shared" si="262"/>
        <v>#N/A</v>
      </c>
      <c r="CQ473" s="146" t="e">
        <f t="shared" si="263"/>
        <v>#N/A</v>
      </c>
      <c r="CR473" s="146" t="e">
        <f t="shared" si="264"/>
        <v>#N/A</v>
      </c>
      <c r="CS473" s="146" t="e">
        <f t="shared" si="265"/>
        <v>#N/A</v>
      </c>
      <c r="CT473" s="146" t="e">
        <f t="shared" si="266"/>
        <v>#N/A</v>
      </c>
      <c r="CU473" s="146">
        <f t="shared" si="267"/>
        <v>0</v>
      </c>
      <c r="CV473" s="146">
        <f t="shared" si="268"/>
        <v>0</v>
      </c>
      <c r="CW473" s="146">
        <f t="shared" si="269"/>
        <v>0</v>
      </c>
      <c r="CX473" s="146">
        <f t="shared" si="270"/>
        <v>0</v>
      </c>
      <c r="CY473" s="146">
        <f t="shared" si="271"/>
        <v>0</v>
      </c>
      <c r="CZ473" s="146">
        <f t="shared" si="272"/>
        <v>0</v>
      </c>
      <c r="DA473" s="146" t="e">
        <f t="shared" si="273"/>
        <v>#N/A</v>
      </c>
      <c r="DB473" s="146" t="e">
        <f t="shared" si="274"/>
        <v>#N/A</v>
      </c>
      <c r="DC473" s="146" t="e">
        <f t="shared" si="275"/>
        <v>#N/A</v>
      </c>
      <c r="DD473" s="146" t="e">
        <f t="shared" si="276"/>
        <v>#N/A</v>
      </c>
      <c r="DE473" s="146" t="e">
        <f t="shared" si="277"/>
        <v>#N/A</v>
      </c>
      <c r="DF473" s="146" t="e">
        <f t="shared" si="278"/>
        <v>#N/A</v>
      </c>
    </row>
    <row r="474" spans="2:110" x14ac:dyDescent="0.25">
      <c r="B474" s="142"/>
      <c r="AR474" s="112" t="str">
        <f t="shared" si="224"/>
        <v/>
      </c>
      <c r="AS474" s="112" t="str">
        <f t="shared" si="225"/>
        <v/>
      </c>
      <c r="AU474" s="113" t="str">
        <f t="shared" si="226"/>
        <v/>
      </c>
      <c r="AV474" s="113" t="str">
        <f t="shared" si="227"/>
        <v/>
      </c>
      <c r="AX474" s="114" t="str">
        <f t="shared" si="228"/>
        <v/>
      </c>
      <c r="AY474" s="114" t="str">
        <f t="shared" si="229"/>
        <v/>
      </c>
      <c r="BA474" s="109" t="str">
        <f t="shared" si="230"/>
        <v/>
      </c>
      <c r="BB474" s="109" t="str">
        <f t="shared" si="231"/>
        <v/>
      </c>
      <c r="BD474" s="110" t="str">
        <f t="shared" si="232"/>
        <v/>
      </c>
      <c r="BE474" s="110" t="str">
        <f t="shared" si="233"/>
        <v/>
      </c>
      <c r="BG474" s="111" t="str">
        <f t="shared" si="234"/>
        <v/>
      </c>
      <c r="BH474" s="111" t="str">
        <f t="shared" si="235"/>
        <v/>
      </c>
      <c r="BJ474" s="144" t="str">
        <f t="shared" si="236"/>
        <v/>
      </c>
      <c r="BK474" s="113" t="str">
        <f t="shared" si="237"/>
        <v/>
      </c>
      <c r="BL474" s="114" t="str">
        <f t="shared" si="238"/>
        <v/>
      </c>
      <c r="BM474" s="109" t="str">
        <f t="shared" si="239"/>
        <v/>
      </c>
      <c r="BN474" s="110" t="str">
        <f t="shared" si="240"/>
        <v/>
      </c>
      <c r="BO474" s="145" t="str">
        <f t="shared" si="241"/>
        <v/>
      </c>
      <c r="BP474" s="115" t="str">
        <f t="shared" si="242"/>
        <v/>
      </c>
      <c r="BQ474" s="116" t="str">
        <f t="shared" si="243"/>
        <v/>
      </c>
      <c r="BR474" s="117" t="str">
        <f t="shared" si="244"/>
        <v/>
      </c>
      <c r="BS474" s="118" t="str">
        <f t="shared" si="245"/>
        <v/>
      </c>
      <c r="BT474" s="119" t="str">
        <f t="shared" si="246"/>
        <v/>
      </c>
      <c r="BU474" s="120" t="str">
        <f t="shared" si="247"/>
        <v/>
      </c>
      <c r="BV474" s="115" t="str">
        <f t="shared" si="248"/>
        <v/>
      </c>
      <c r="BW474" s="116" t="str">
        <f t="shared" si="249"/>
        <v/>
      </c>
      <c r="BX474" s="117" t="str">
        <f t="shared" si="250"/>
        <v/>
      </c>
      <c r="BY474" s="118" t="str">
        <f t="shared" si="251"/>
        <v/>
      </c>
      <c r="BZ474" s="119" t="str">
        <f t="shared" si="252"/>
        <v/>
      </c>
      <c r="CA474" s="120" t="str">
        <f t="shared" si="253"/>
        <v/>
      </c>
      <c r="CB474" s="146" t="e">
        <f>VLOOKUP($A474,[1]Peaks!$A$4:$G$21,2)</f>
        <v>#N/A</v>
      </c>
      <c r="CC474" s="146" t="e">
        <f>VLOOKUP($A474,[1]Peaks!$A$4:$G$21,3)</f>
        <v>#N/A</v>
      </c>
      <c r="CD474" s="146" t="e">
        <f>VLOOKUP($A474,[1]Peaks!$A$4:$G$21,4)</f>
        <v>#N/A</v>
      </c>
      <c r="CE474" s="146" t="e">
        <f>VLOOKUP($A474,[1]Peaks!$A$4:$G$21,5)</f>
        <v>#N/A</v>
      </c>
      <c r="CF474" s="146" t="e">
        <f>VLOOKUP($A474,[1]Peaks!$A$4:$G$21,6)</f>
        <v>#N/A</v>
      </c>
      <c r="CG474" s="146" t="e">
        <f>VLOOKUP($A474,[1]Peaks!$A$4:$G$21,7)</f>
        <v>#N/A</v>
      </c>
      <c r="CH474" s="146">
        <f t="shared" si="254"/>
        <v>0</v>
      </c>
      <c r="CI474" s="146">
        <f t="shared" si="255"/>
        <v>0</v>
      </c>
      <c r="CJ474" s="146">
        <f t="shared" si="256"/>
        <v>0</v>
      </c>
      <c r="CK474" s="146">
        <f t="shared" si="257"/>
        <v>0</v>
      </c>
      <c r="CL474" s="146">
        <f t="shared" si="258"/>
        <v>0</v>
      </c>
      <c r="CM474" s="146">
        <f t="shared" si="259"/>
        <v>0</v>
      </c>
      <c r="CN474" s="146">
        <f t="shared" si="260"/>
        <v>0</v>
      </c>
      <c r="CO474" s="146" t="e">
        <f t="shared" si="261"/>
        <v>#N/A</v>
      </c>
      <c r="CP474" s="146" t="e">
        <f t="shared" si="262"/>
        <v>#N/A</v>
      </c>
      <c r="CQ474" s="146" t="e">
        <f t="shared" si="263"/>
        <v>#N/A</v>
      </c>
      <c r="CR474" s="146" t="e">
        <f t="shared" si="264"/>
        <v>#N/A</v>
      </c>
      <c r="CS474" s="146" t="e">
        <f t="shared" si="265"/>
        <v>#N/A</v>
      </c>
      <c r="CT474" s="146" t="e">
        <f t="shared" si="266"/>
        <v>#N/A</v>
      </c>
      <c r="CU474" s="146">
        <f t="shared" si="267"/>
        <v>0</v>
      </c>
      <c r="CV474" s="146">
        <f t="shared" si="268"/>
        <v>0</v>
      </c>
      <c r="CW474" s="146">
        <f t="shared" si="269"/>
        <v>0</v>
      </c>
      <c r="CX474" s="146">
        <f t="shared" si="270"/>
        <v>0</v>
      </c>
      <c r="CY474" s="146">
        <f t="shared" si="271"/>
        <v>0</v>
      </c>
      <c r="CZ474" s="146">
        <f t="shared" si="272"/>
        <v>0</v>
      </c>
      <c r="DA474" s="146" t="e">
        <f t="shared" si="273"/>
        <v>#N/A</v>
      </c>
      <c r="DB474" s="146" t="e">
        <f t="shared" si="274"/>
        <v>#N/A</v>
      </c>
      <c r="DC474" s="146" t="e">
        <f t="shared" si="275"/>
        <v>#N/A</v>
      </c>
      <c r="DD474" s="146" t="e">
        <f t="shared" si="276"/>
        <v>#N/A</v>
      </c>
      <c r="DE474" s="146" t="e">
        <f t="shared" si="277"/>
        <v>#N/A</v>
      </c>
      <c r="DF474" s="146" t="e">
        <f t="shared" si="278"/>
        <v>#N/A</v>
      </c>
    </row>
    <row r="475" spans="2:110" x14ac:dyDescent="0.25">
      <c r="B475" s="142"/>
      <c r="AR475" s="112" t="str">
        <f t="shared" si="224"/>
        <v/>
      </c>
      <c r="AS475" s="112" t="str">
        <f t="shared" si="225"/>
        <v/>
      </c>
      <c r="AU475" s="113" t="str">
        <f t="shared" si="226"/>
        <v/>
      </c>
      <c r="AV475" s="113" t="str">
        <f t="shared" si="227"/>
        <v/>
      </c>
      <c r="AX475" s="114" t="str">
        <f t="shared" si="228"/>
        <v/>
      </c>
      <c r="AY475" s="114" t="str">
        <f t="shared" si="229"/>
        <v/>
      </c>
      <c r="BA475" s="109" t="str">
        <f t="shared" si="230"/>
        <v/>
      </c>
      <c r="BB475" s="109" t="str">
        <f t="shared" si="231"/>
        <v/>
      </c>
      <c r="BD475" s="110" t="str">
        <f t="shared" si="232"/>
        <v/>
      </c>
      <c r="BE475" s="110" t="str">
        <f t="shared" si="233"/>
        <v/>
      </c>
      <c r="BG475" s="111" t="str">
        <f t="shared" si="234"/>
        <v/>
      </c>
      <c r="BH475" s="111" t="str">
        <f t="shared" si="235"/>
        <v/>
      </c>
      <c r="BJ475" s="144" t="str">
        <f t="shared" si="236"/>
        <v/>
      </c>
      <c r="BK475" s="113" t="str">
        <f t="shared" si="237"/>
        <v/>
      </c>
      <c r="BL475" s="114" t="str">
        <f t="shared" si="238"/>
        <v/>
      </c>
      <c r="BM475" s="109" t="str">
        <f t="shared" si="239"/>
        <v/>
      </c>
      <c r="BN475" s="110" t="str">
        <f t="shared" si="240"/>
        <v/>
      </c>
      <c r="BO475" s="145" t="str">
        <f t="shared" si="241"/>
        <v/>
      </c>
      <c r="BP475" s="115" t="str">
        <f t="shared" si="242"/>
        <v/>
      </c>
      <c r="BQ475" s="116" t="str">
        <f t="shared" si="243"/>
        <v/>
      </c>
      <c r="BR475" s="117" t="str">
        <f t="shared" si="244"/>
        <v/>
      </c>
      <c r="BS475" s="118" t="str">
        <f t="shared" si="245"/>
        <v/>
      </c>
      <c r="BT475" s="119" t="str">
        <f t="shared" si="246"/>
        <v/>
      </c>
      <c r="BU475" s="120" t="str">
        <f t="shared" si="247"/>
        <v/>
      </c>
      <c r="BV475" s="115" t="str">
        <f t="shared" si="248"/>
        <v/>
      </c>
      <c r="BW475" s="116" t="str">
        <f t="shared" si="249"/>
        <v/>
      </c>
      <c r="BX475" s="117" t="str">
        <f t="shared" si="250"/>
        <v/>
      </c>
      <c r="BY475" s="118" t="str">
        <f t="shared" si="251"/>
        <v/>
      </c>
      <c r="BZ475" s="119" t="str">
        <f t="shared" si="252"/>
        <v/>
      </c>
      <c r="CA475" s="120" t="str">
        <f t="shared" si="253"/>
        <v/>
      </c>
      <c r="CB475" s="146" t="e">
        <f>VLOOKUP($A475,[1]Peaks!$A$4:$G$21,2)</f>
        <v>#N/A</v>
      </c>
      <c r="CC475" s="146" t="e">
        <f>VLOOKUP($A475,[1]Peaks!$A$4:$G$21,3)</f>
        <v>#N/A</v>
      </c>
      <c r="CD475" s="146" t="e">
        <f>VLOOKUP($A475,[1]Peaks!$A$4:$G$21,4)</f>
        <v>#N/A</v>
      </c>
      <c r="CE475" s="146" t="e">
        <f>VLOOKUP($A475,[1]Peaks!$A$4:$G$21,5)</f>
        <v>#N/A</v>
      </c>
      <c r="CF475" s="146" t="e">
        <f>VLOOKUP($A475,[1]Peaks!$A$4:$G$21,6)</f>
        <v>#N/A</v>
      </c>
      <c r="CG475" s="146" t="e">
        <f>VLOOKUP($A475,[1]Peaks!$A$4:$G$21,7)</f>
        <v>#N/A</v>
      </c>
      <c r="CH475" s="146">
        <f t="shared" si="254"/>
        <v>0</v>
      </c>
      <c r="CI475" s="146">
        <f t="shared" si="255"/>
        <v>0</v>
      </c>
      <c r="CJ475" s="146">
        <f t="shared" si="256"/>
        <v>0</v>
      </c>
      <c r="CK475" s="146">
        <f t="shared" si="257"/>
        <v>0</v>
      </c>
      <c r="CL475" s="146">
        <f t="shared" si="258"/>
        <v>0</v>
      </c>
      <c r="CM475" s="146">
        <f t="shared" si="259"/>
        <v>0</v>
      </c>
      <c r="CN475" s="146">
        <f t="shared" si="260"/>
        <v>0</v>
      </c>
      <c r="CO475" s="146" t="e">
        <f t="shared" si="261"/>
        <v>#N/A</v>
      </c>
      <c r="CP475" s="146" t="e">
        <f t="shared" si="262"/>
        <v>#N/A</v>
      </c>
      <c r="CQ475" s="146" t="e">
        <f t="shared" si="263"/>
        <v>#N/A</v>
      </c>
      <c r="CR475" s="146" t="e">
        <f t="shared" si="264"/>
        <v>#N/A</v>
      </c>
      <c r="CS475" s="146" t="e">
        <f t="shared" si="265"/>
        <v>#N/A</v>
      </c>
      <c r="CT475" s="146" t="e">
        <f t="shared" si="266"/>
        <v>#N/A</v>
      </c>
      <c r="CU475" s="146">
        <f t="shared" si="267"/>
        <v>0</v>
      </c>
      <c r="CV475" s="146">
        <f t="shared" si="268"/>
        <v>0</v>
      </c>
      <c r="CW475" s="146">
        <f t="shared" si="269"/>
        <v>0</v>
      </c>
      <c r="CX475" s="146">
        <f t="shared" si="270"/>
        <v>0</v>
      </c>
      <c r="CY475" s="146">
        <f t="shared" si="271"/>
        <v>0</v>
      </c>
      <c r="CZ475" s="146">
        <f t="shared" si="272"/>
        <v>0</v>
      </c>
      <c r="DA475" s="146" t="e">
        <f t="shared" si="273"/>
        <v>#N/A</v>
      </c>
      <c r="DB475" s="146" t="e">
        <f t="shared" si="274"/>
        <v>#N/A</v>
      </c>
      <c r="DC475" s="146" t="e">
        <f t="shared" si="275"/>
        <v>#N/A</v>
      </c>
      <c r="DD475" s="146" t="e">
        <f t="shared" si="276"/>
        <v>#N/A</v>
      </c>
      <c r="DE475" s="146" t="e">
        <f t="shared" si="277"/>
        <v>#N/A</v>
      </c>
      <c r="DF475" s="146" t="e">
        <f t="shared" si="278"/>
        <v>#N/A</v>
      </c>
    </row>
    <row r="476" spans="2:110" x14ac:dyDescent="0.25">
      <c r="B476" s="142"/>
      <c r="AR476" s="112" t="str">
        <f t="shared" si="224"/>
        <v/>
      </c>
      <c r="AS476" s="112" t="str">
        <f t="shared" si="225"/>
        <v/>
      </c>
      <c r="AU476" s="113" t="str">
        <f t="shared" si="226"/>
        <v/>
      </c>
      <c r="AV476" s="113" t="str">
        <f t="shared" si="227"/>
        <v/>
      </c>
      <c r="AX476" s="114" t="str">
        <f t="shared" si="228"/>
        <v/>
      </c>
      <c r="AY476" s="114" t="str">
        <f t="shared" si="229"/>
        <v/>
      </c>
      <c r="BA476" s="109" t="str">
        <f t="shared" si="230"/>
        <v/>
      </c>
      <c r="BB476" s="109" t="str">
        <f t="shared" si="231"/>
        <v/>
      </c>
      <c r="BD476" s="110" t="str">
        <f t="shared" si="232"/>
        <v/>
      </c>
      <c r="BE476" s="110" t="str">
        <f t="shared" si="233"/>
        <v/>
      </c>
      <c r="BG476" s="111" t="str">
        <f t="shared" si="234"/>
        <v/>
      </c>
      <c r="BH476" s="111" t="str">
        <f t="shared" si="235"/>
        <v/>
      </c>
      <c r="BJ476" s="144" t="str">
        <f t="shared" si="236"/>
        <v/>
      </c>
      <c r="BK476" s="113" t="str">
        <f t="shared" si="237"/>
        <v/>
      </c>
      <c r="BL476" s="114" t="str">
        <f t="shared" si="238"/>
        <v/>
      </c>
      <c r="BM476" s="109" t="str">
        <f t="shared" si="239"/>
        <v/>
      </c>
      <c r="BN476" s="110" t="str">
        <f t="shared" si="240"/>
        <v/>
      </c>
      <c r="BO476" s="145" t="str">
        <f t="shared" si="241"/>
        <v/>
      </c>
      <c r="BP476" s="115" t="str">
        <f t="shared" si="242"/>
        <v/>
      </c>
      <c r="BQ476" s="116" t="str">
        <f t="shared" si="243"/>
        <v/>
      </c>
      <c r="BR476" s="117" t="str">
        <f t="shared" si="244"/>
        <v/>
      </c>
      <c r="BS476" s="118" t="str">
        <f t="shared" si="245"/>
        <v/>
      </c>
      <c r="BT476" s="119" t="str">
        <f t="shared" si="246"/>
        <v/>
      </c>
      <c r="BU476" s="120" t="str">
        <f t="shared" si="247"/>
        <v/>
      </c>
      <c r="BV476" s="115" t="str">
        <f t="shared" si="248"/>
        <v/>
      </c>
      <c r="BW476" s="116" t="str">
        <f t="shared" si="249"/>
        <v/>
      </c>
      <c r="BX476" s="117" t="str">
        <f t="shared" si="250"/>
        <v/>
      </c>
      <c r="BY476" s="118" t="str">
        <f t="shared" si="251"/>
        <v/>
      </c>
      <c r="BZ476" s="119" t="str">
        <f t="shared" si="252"/>
        <v/>
      </c>
      <c r="CA476" s="120" t="str">
        <f t="shared" si="253"/>
        <v/>
      </c>
      <c r="CB476" s="146" t="e">
        <f>VLOOKUP($A476,[1]Peaks!$A$4:$G$21,2)</f>
        <v>#N/A</v>
      </c>
      <c r="CC476" s="146" t="e">
        <f>VLOOKUP($A476,[1]Peaks!$A$4:$G$21,3)</f>
        <v>#N/A</v>
      </c>
      <c r="CD476" s="146" t="e">
        <f>VLOOKUP($A476,[1]Peaks!$A$4:$G$21,4)</f>
        <v>#N/A</v>
      </c>
      <c r="CE476" s="146" t="e">
        <f>VLOOKUP($A476,[1]Peaks!$A$4:$G$21,5)</f>
        <v>#N/A</v>
      </c>
      <c r="CF476" s="146" t="e">
        <f>VLOOKUP($A476,[1]Peaks!$A$4:$G$21,6)</f>
        <v>#N/A</v>
      </c>
      <c r="CG476" s="146" t="e">
        <f>VLOOKUP($A476,[1]Peaks!$A$4:$G$21,7)</f>
        <v>#N/A</v>
      </c>
      <c r="CH476" s="146">
        <f t="shared" si="254"/>
        <v>0</v>
      </c>
      <c r="CI476" s="146">
        <f t="shared" si="255"/>
        <v>0</v>
      </c>
      <c r="CJ476" s="146">
        <f t="shared" si="256"/>
        <v>0</v>
      </c>
      <c r="CK476" s="146">
        <f t="shared" si="257"/>
        <v>0</v>
      </c>
      <c r="CL476" s="146">
        <f t="shared" si="258"/>
        <v>0</v>
      </c>
      <c r="CM476" s="146">
        <f t="shared" si="259"/>
        <v>0</v>
      </c>
      <c r="CN476" s="146">
        <f t="shared" si="260"/>
        <v>0</v>
      </c>
      <c r="CO476" s="146" t="e">
        <f t="shared" si="261"/>
        <v>#N/A</v>
      </c>
      <c r="CP476" s="146" t="e">
        <f t="shared" si="262"/>
        <v>#N/A</v>
      </c>
      <c r="CQ476" s="146" t="e">
        <f t="shared" si="263"/>
        <v>#N/A</v>
      </c>
      <c r="CR476" s="146" t="e">
        <f t="shared" si="264"/>
        <v>#N/A</v>
      </c>
      <c r="CS476" s="146" t="e">
        <f t="shared" si="265"/>
        <v>#N/A</v>
      </c>
      <c r="CT476" s="146" t="e">
        <f t="shared" si="266"/>
        <v>#N/A</v>
      </c>
      <c r="CU476" s="146">
        <f t="shared" si="267"/>
        <v>0</v>
      </c>
      <c r="CV476" s="146">
        <f t="shared" si="268"/>
        <v>0</v>
      </c>
      <c r="CW476" s="146">
        <f t="shared" si="269"/>
        <v>0</v>
      </c>
      <c r="CX476" s="146">
        <f t="shared" si="270"/>
        <v>0</v>
      </c>
      <c r="CY476" s="146">
        <f t="shared" si="271"/>
        <v>0</v>
      </c>
      <c r="CZ476" s="146">
        <f t="shared" si="272"/>
        <v>0</v>
      </c>
      <c r="DA476" s="146" t="e">
        <f t="shared" si="273"/>
        <v>#N/A</v>
      </c>
      <c r="DB476" s="146" t="e">
        <f t="shared" si="274"/>
        <v>#N/A</v>
      </c>
      <c r="DC476" s="146" t="e">
        <f t="shared" si="275"/>
        <v>#N/A</v>
      </c>
      <c r="DD476" s="146" t="e">
        <f t="shared" si="276"/>
        <v>#N/A</v>
      </c>
      <c r="DE476" s="146" t="e">
        <f t="shared" si="277"/>
        <v>#N/A</v>
      </c>
      <c r="DF476" s="146" t="e">
        <f t="shared" si="278"/>
        <v>#N/A</v>
      </c>
    </row>
    <row r="477" spans="2:110" x14ac:dyDescent="0.25">
      <c r="B477" s="142"/>
      <c r="AR477" s="112" t="str">
        <f t="shared" si="224"/>
        <v/>
      </c>
      <c r="AS477" s="112" t="str">
        <f t="shared" si="225"/>
        <v/>
      </c>
      <c r="AU477" s="113" t="str">
        <f t="shared" si="226"/>
        <v/>
      </c>
      <c r="AV477" s="113" t="str">
        <f t="shared" si="227"/>
        <v/>
      </c>
      <c r="AX477" s="114" t="str">
        <f t="shared" si="228"/>
        <v/>
      </c>
      <c r="AY477" s="114" t="str">
        <f t="shared" si="229"/>
        <v/>
      </c>
      <c r="BA477" s="109" t="str">
        <f t="shared" si="230"/>
        <v/>
      </c>
      <c r="BB477" s="109" t="str">
        <f t="shared" si="231"/>
        <v/>
      </c>
      <c r="BD477" s="110" t="str">
        <f t="shared" si="232"/>
        <v/>
      </c>
      <c r="BE477" s="110" t="str">
        <f t="shared" si="233"/>
        <v/>
      </c>
      <c r="BG477" s="111" t="str">
        <f t="shared" si="234"/>
        <v/>
      </c>
      <c r="BH477" s="111" t="str">
        <f t="shared" si="235"/>
        <v/>
      </c>
      <c r="BJ477" s="144" t="str">
        <f t="shared" si="236"/>
        <v/>
      </c>
      <c r="BK477" s="113" t="str">
        <f t="shared" si="237"/>
        <v/>
      </c>
      <c r="BL477" s="114" t="str">
        <f t="shared" si="238"/>
        <v/>
      </c>
      <c r="BM477" s="109" t="str">
        <f t="shared" si="239"/>
        <v/>
      </c>
      <c r="BN477" s="110" t="str">
        <f t="shared" si="240"/>
        <v/>
      </c>
      <c r="BO477" s="145" t="str">
        <f t="shared" si="241"/>
        <v/>
      </c>
      <c r="BP477" s="115" t="str">
        <f t="shared" si="242"/>
        <v/>
      </c>
      <c r="BQ477" s="116" t="str">
        <f t="shared" si="243"/>
        <v/>
      </c>
      <c r="BR477" s="117" t="str">
        <f t="shared" si="244"/>
        <v/>
      </c>
      <c r="BS477" s="118" t="str">
        <f t="shared" si="245"/>
        <v/>
      </c>
      <c r="BT477" s="119" t="str">
        <f t="shared" si="246"/>
        <v/>
      </c>
      <c r="BU477" s="120" t="str">
        <f t="shared" si="247"/>
        <v/>
      </c>
      <c r="BV477" s="115" t="str">
        <f t="shared" si="248"/>
        <v/>
      </c>
      <c r="BW477" s="116" t="str">
        <f t="shared" si="249"/>
        <v/>
      </c>
      <c r="BX477" s="117" t="str">
        <f t="shared" si="250"/>
        <v/>
      </c>
      <c r="BY477" s="118" t="str">
        <f t="shared" si="251"/>
        <v/>
      </c>
      <c r="BZ477" s="119" t="str">
        <f t="shared" si="252"/>
        <v/>
      </c>
      <c r="CA477" s="120" t="str">
        <f t="shared" si="253"/>
        <v/>
      </c>
      <c r="CB477" s="146" t="e">
        <f>VLOOKUP($A477,[1]Peaks!$A$4:$G$21,2)</f>
        <v>#N/A</v>
      </c>
      <c r="CC477" s="146" t="e">
        <f>VLOOKUP($A477,[1]Peaks!$A$4:$G$21,3)</f>
        <v>#N/A</v>
      </c>
      <c r="CD477" s="146" t="e">
        <f>VLOOKUP($A477,[1]Peaks!$A$4:$G$21,4)</f>
        <v>#N/A</v>
      </c>
      <c r="CE477" s="146" t="e">
        <f>VLOOKUP($A477,[1]Peaks!$A$4:$G$21,5)</f>
        <v>#N/A</v>
      </c>
      <c r="CF477" s="146" t="e">
        <f>VLOOKUP($A477,[1]Peaks!$A$4:$G$21,6)</f>
        <v>#N/A</v>
      </c>
      <c r="CG477" s="146" t="e">
        <f>VLOOKUP($A477,[1]Peaks!$A$4:$G$21,7)</f>
        <v>#N/A</v>
      </c>
      <c r="CH477" s="146">
        <f t="shared" si="254"/>
        <v>0</v>
      </c>
      <c r="CI477" s="146">
        <f t="shared" si="255"/>
        <v>0</v>
      </c>
      <c r="CJ477" s="146">
        <f t="shared" si="256"/>
        <v>0</v>
      </c>
      <c r="CK477" s="146">
        <f t="shared" si="257"/>
        <v>0</v>
      </c>
      <c r="CL477" s="146">
        <f t="shared" si="258"/>
        <v>0</v>
      </c>
      <c r="CM477" s="146">
        <f t="shared" si="259"/>
        <v>0</v>
      </c>
      <c r="CN477" s="146">
        <f t="shared" si="260"/>
        <v>0</v>
      </c>
      <c r="CO477" s="146" t="e">
        <f t="shared" si="261"/>
        <v>#N/A</v>
      </c>
      <c r="CP477" s="146" t="e">
        <f t="shared" si="262"/>
        <v>#N/A</v>
      </c>
      <c r="CQ477" s="146" t="e">
        <f t="shared" si="263"/>
        <v>#N/A</v>
      </c>
      <c r="CR477" s="146" t="e">
        <f t="shared" si="264"/>
        <v>#N/A</v>
      </c>
      <c r="CS477" s="146" t="e">
        <f t="shared" si="265"/>
        <v>#N/A</v>
      </c>
      <c r="CT477" s="146" t="e">
        <f t="shared" si="266"/>
        <v>#N/A</v>
      </c>
      <c r="CU477" s="146">
        <f t="shared" si="267"/>
        <v>0</v>
      </c>
      <c r="CV477" s="146">
        <f t="shared" si="268"/>
        <v>0</v>
      </c>
      <c r="CW477" s="146">
        <f t="shared" si="269"/>
        <v>0</v>
      </c>
      <c r="CX477" s="146">
        <f t="shared" si="270"/>
        <v>0</v>
      </c>
      <c r="CY477" s="146">
        <f t="shared" si="271"/>
        <v>0</v>
      </c>
      <c r="CZ477" s="146">
        <f t="shared" si="272"/>
        <v>0</v>
      </c>
      <c r="DA477" s="146" t="e">
        <f t="shared" si="273"/>
        <v>#N/A</v>
      </c>
      <c r="DB477" s="146" t="e">
        <f t="shared" si="274"/>
        <v>#N/A</v>
      </c>
      <c r="DC477" s="146" t="e">
        <f t="shared" si="275"/>
        <v>#N/A</v>
      </c>
      <c r="DD477" s="146" t="e">
        <f t="shared" si="276"/>
        <v>#N/A</v>
      </c>
      <c r="DE477" s="146" t="e">
        <f t="shared" si="277"/>
        <v>#N/A</v>
      </c>
      <c r="DF477" s="146" t="e">
        <f t="shared" si="278"/>
        <v>#N/A</v>
      </c>
    </row>
    <row r="478" spans="2:110" x14ac:dyDescent="0.25">
      <c r="B478" s="142"/>
      <c r="AR478" s="112" t="str">
        <f t="shared" si="224"/>
        <v/>
      </c>
      <c r="AS478" s="112" t="str">
        <f t="shared" si="225"/>
        <v/>
      </c>
      <c r="AU478" s="113" t="str">
        <f t="shared" si="226"/>
        <v/>
      </c>
      <c r="AV478" s="113" t="str">
        <f t="shared" si="227"/>
        <v/>
      </c>
      <c r="AX478" s="114" t="str">
        <f t="shared" si="228"/>
        <v/>
      </c>
      <c r="AY478" s="114" t="str">
        <f t="shared" si="229"/>
        <v/>
      </c>
      <c r="BA478" s="109" t="str">
        <f t="shared" si="230"/>
        <v/>
      </c>
      <c r="BB478" s="109" t="str">
        <f t="shared" si="231"/>
        <v/>
      </c>
      <c r="BD478" s="110" t="str">
        <f t="shared" si="232"/>
        <v/>
      </c>
      <c r="BE478" s="110" t="str">
        <f t="shared" si="233"/>
        <v/>
      </c>
      <c r="BG478" s="111" t="str">
        <f t="shared" si="234"/>
        <v/>
      </c>
      <c r="BH478" s="111" t="str">
        <f t="shared" si="235"/>
        <v/>
      </c>
      <c r="BJ478" s="144" t="str">
        <f t="shared" si="236"/>
        <v/>
      </c>
      <c r="BK478" s="113" t="str">
        <f t="shared" si="237"/>
        <v/>
      </c>
      <c r="BL478" s="114" t="str">
        <f t="shared" si="238"/>
        <v/>
      </c>
      <c r="BM478" s="109" t="str">
        <f t="shared" si="239"/>
        <v/>
      </c>
      <c r="BN478" s="110" t="str">
        <f t="shared" si="240"/>
        <v/>
      </c>
      <c r="BO478" s="145" t="str">
        <f t="shared" si="241"/>
        <v/>
      </c>
      <c r="BP478" s="115" t="str">
        <f t="shared" si="242"/>
        <v/>
      </c>
      <c r="BQ478" s="116" t="str">
        <f t="shared" si="243"/>
        <v/>
      </c>
      <c r="BR478" s="117" t="str">
        <f t="shared" si="244"/>
        <v/>
      </c>
      <c r="BS478" s="118" t="str">
        <f t="shared" si="245"/>
        <v/>
      </c>
      <c r="BT478" s="119" t="str">
        <f t="shared" si="246"/>
        <v/>
      </c>
      <c r="BU478" s="120" t="str">
        <f t="shared" si="247"/>
        <v/>
      </c>
      <c r="BV478" s="115" t="str">
        <f t="shared" si="248"/>
        <v/>
      </c>
      <c r="BW478" s="116" t="str">
        <f t="shared" si="249"/>
        <v/>
      </c>
      <c r="BX478" s="117" t="str">
        <f t="shared" si="250"/>
        <v/>
      </c>
      <c r="BY478" s="118" t="str">
        <f t="shared" si="251"/>
        <v/>
      </c>
      <c r="BZ478" s="119" t="str">
        <f t="shared" si="252"/>
        <v/>
      </c>
      <c r="CA478" s="120" t="str">
        <f t="shared" si="253"/>
        <v/>
      </c>
      <c r="CB478" s="146" t="e">
        <f>VLOOKUP($A478,[1]Peaks!$A$4:$G$21,2)</f>
        <v>#N/A</v>
      </c>
      <c r="CC478" s="146" t="e">
        <f>VLOOKUP($A478,[1]Peaks!$A$4:$G$21,3)</f>
        <v>#N/A</v>
      </c>
      <c r="CD478" s="146" t="e">
        <f>VLOOKUP($A478,[1]Peaks!$A$4:$G$21,4)</f>
        <v>#N/A</v>
      </c>
      <c r="CE478" s="146" t="e">
        <f>VLOOKUP($A478,[1]Peaks!$A$4:$G$21,5)</f>
        <v>#N/A</v>
      </c>
      <c r="CF478" s="146" t="e">
        <f>VLOOKUP($A478,[1]Peaks!$A$4:$G$21,6)</f>
        <v>#N/A</v>
      </c>
      <c r="CG478" s="146" t="e">
        <f>VLOOKUP($A478,[1]Peaks!$A$4:$G$21,7)</f>
        <v>#N/A</v>
      </c>
      <c r="CH478" s="146">
        <f t="shared" si="254"/>
        <v>0</v>
      </c>
      <c r="CI478" s="146">
        <f t="shared" si="255"/>
        <v>0</v>
      </c>
      <c r="CJ478" s="146">
        <f t="shared" si="256"/>
        <v>0</v>
      </c>
      <c r="CK478" s="146">
        <f t="shared" si="257"/>
        <v>0</v>
      </c>
      <c r="CL478" s="146">
        <f t="shared" si="258"/>
        <v>0</v>
      </c>
      <c r="CM478" s="146">
        <f t="shared" si="259"/>
        <v>0</v>
      </c>
      <c r="CN478" s="146">
        <f t="shared" si="260"/>
        <v>0</v>
      </c>
      <c r="CO478" s="146" t="e">
        <f t="shared" si="261"/>
        <v>#N/A</v>
      </c>
      <c r="CP478" s="146" t="e">
        <f t="shared" si="262"/>
        <v>#N/A</v>
      </c>
      <c r="CQ478" s="146" t="e">
        <f t="shared" si="263"/>
        <v>#N/A</v>
      </c>
      <c r="CR478" s="146" t="e">
        <f t="shared" si="264"/>
        <v>#N/A</v>
      </c>
      <c r="CS478" s="146" t="e">
        <f t="shared" si="265"/>
        <v>#N/A</v>
      </c>
      <c r="CT478" s="146" t="e">
        <f t="shared" si="266"/>
        <v>#N/A</v>
      </c>
      <c r="CU478" s="146">
        <f t="shared" si="267"/>
        <v>0</v>
      </c>
      <c r="CV478" s="146">
        <f t="shared" si="268"/>
        <v>0</v>
      </c>
      <c r="CW478" s="146">
        <f t="shared" si="269"/>
        <v>0</v>
      </c>
      <c r="CX478" s="146">
        <f t="shared" si="270"/>
        <v>0</v>
      </c>
      <c r="CY478" s="146">
        <f t="shared" si="271"/>
        <v>0</v>
      </c>
      <c r="CZ478" s="146">
        <f t="shared" si="272"/>
        <v>0</v>
      </c>
      <c r="DA478" s="146" t="e">
        <f t="shared" si="273"/>
        <v>#N/A</v>
      </c>
      <c r="DB478" s="146" t="e">
        <f t="shared" si="274"/>
        <v>#N/A</v>
      </c>
      <c r="DC478" s="146" t="e">
        <f t="shared" si="275"/>
        <v>#N/A</v>
      </c>
      <c r="DD478" s="146" t="e">
        <f t="shared" si="276"/>
        <v>#N/A</v>
      </c>
      <c r="DE478" s="146" t="e">
        <f t="shared" si="277"/>
        <v>#N/A</v>
      </c>
      <c r="DF478" s="146" t="e">
        <f t="shared" si="278"/>
        <v>#N/A</v>
      </c>
    </row>
    <row r="479" spans="2:110" x14ac:dyDescent="0.25">
      <c r="B479" s="142"/>
      <c r="AR479" s="112" t="str">
        <f t="shared" si="224"/>
        <v/>
      </c>
      <c r="AS479" s="112" t="str">
        <f t="shared" si="225"/>
        <v/>
      </c>
      <c r="AU479" s="113" t="str">
        <f t="shared" si="226"/>
        <v/>
      </c>
      <c r="AV479" s="113" t="str">
        <f t="shared" si="227"/>
        <v/>
      </c>
      <c r="AX479" s="114" t="str">
        <f t="shared" si="228"/>
        <v/>
      </c>
      <c r="AY479" s="114" t="str">
        <f t="shared" si="229"/>
        <v/>
      </c>
      <c r="BA479" s="109" t="str">
        <f t="shared" si="230"/>
        <v/>
      </c>
      <c r="BB479" s="109" t="str">
        <f t="shared" si="231"/>
        <v/>
      </c>
      <c r="BD479" s="110" t="str">
        <f t="shared" si="232"/>
        <v/>
      </c>
      <c r="BE479" s="110" t="str">
        <f t="shared" si="233"/>
        <v/>
      </c>
      <c r="BG479" s="111" t="str">
        <f t="shared" si="234"/>
        <v/>
      </c>
      <c r="BH479" s="111" t="str">
        <f t="shared" si="235"/>
        <v/>
      </c>
      <c r="BJ479" s="144" t="str">
        <f t="shared" si="236"/>
        <v/>
      </c>
      <c r="BK479" s="113" t="str">
        <f t="shared" si="237"/>
        <v/>
      </c>
      <c r="BL479" s="114" t="str">
        <f t="shared" si="238"/>
        <v/>
      </c>
      <c r="BM479" s="109" t="str">
        <f t="shared" si="239"/>
        <v/>
      </c>
      <c r="BN479" s="110" t="str">
        <f t="shared" si="240"/>
        <v/>
      </c>
      <c r="BO479" s="145" t="str">
        <f t="shared" si="241"/>
        <v/>
      </c>
      <c r="BP479" s="115" t="str">
        <f t="shared" si="242"/>
        <v/>
      </c>
      <c r="BQ479" s="116" t="str">
        <f t="shared" si="243"/>
        <v/>
      </c>
      <c r="BR479" s="117" t="str">
        <f t="shared" si="244"/>
        <v/>
      </c>
      <c r="BS479" s="118" t="str">
        <f t="shared" si="245"/>
        <v/>
      </c>
      <c r="BT479" s="119" t="str">
        <f t="shared" si="246"/>
        <v/>
      </c>
      <c r="BU479" s="120" t="str">
        <f t="shared" si="247"/>
        <v/>
      </c>
      <c r="BV479" s="115" t="str">
        <f t="shared" si="248"/>
        <v/>
      </c>
      <c r="BW479" s="116" t="str">
        <f t="shared" si="249"/>
        <v/>
      </c>
      <c r="BX479" s="117" t="str">
        <f t="shared" si="250"/>
        <v/>
      </c>
      <c r="BY479" s="118" t="str">
        <f t="shared" si="251"/>
        <v/>
      </c>
      <c r="BZ479" s="119" t="str">
        <f t="shared" si="252"/>
        <v/>
      </c>
      <c r="CA479" s="120" t="str">
        <f t="shared" si="253"/>
        <v/>
      </c>
      <c r="CB479" s="146" t="e">
        <f>VLOOKUP($A479,[1]Peaks!$A$4:$G$21,2)</f>
        <v>#N/A</v>
      </c>
      <c r="CC479" s="146" t="e">
        <f>VLOOKUP($A479,[1]Peaks!$A$4:$G$21,3)</f>
        <v>#N/A</v>
      </c>
      <c r="CD479" s="146" t="e">
        <f>VLOOKUP($A479,[1]Peaks!$A$4:$G$21,4)</f>
        <v>#N/A</v>
      </c>
      <c r="CE479" s="146" t="e">
        <f>VLOOKUP($A479,[1]Peaks!$A$4:$G$21,5)</f>
        <v>#N/A</v>
      </c>
      <c r="CF479" s="146" t="e">
        <f>VLOOKUP($A479,[1]Peaks!$A$4:$G$21,6)</f>
        <v>#N/A</v>
      </c>
      <c r="CG479" s="146" t="e">
        <f>VLOOKUP($A479,[1]Peaks!$A$4:$G$21,7)</f>
        <v>#N/A</v>
      </c>
      <c r="CH479" s="146">
        <f t="shared" si="254"/>
        <v>0</v>
      </c>
      <c r="CI479" s="146">
        <f t="shared" si="255"/>
        <v>0</v>
      </c>
      <c r="CJ479" s="146">
        <f t="shared" si="256"/>
        <v>0</v>
      </c>
      <c r="CK479" s="146">
        <f t="shared" si="257"/>
        <v>0</v>
      </c>
      <c r="CL479" s="146">
        <f t="shared" si="258"/>
        <v>0</v>
      </c>
      <c r="CM479" s="146">
        <f t="shared" si="259"/>
        <v>0</v>
      </c>
      <c r="CN479" s="146">
        <f t="shared" si="260"/>
        <v>0</v>
      </c>
      <c r="CO479" s="146" t="e">
        <f t="shared" si="261"/>
        <v>#N/A</v>
      </c>
      <c r="CP479" s="146" t="e">
        <f t="shared" si="262"/>
        <v>#N/A</v>
      </c>
      <c r="CQ479" s="146" t="e">
        <f t="shared" si="263"/>
        <v>#N/A</v>
      </c>
      <c r="CR479" s="146" t="e">
        <f t="shared" si="264"/>
        <v>#N/A</v>
      </c>
      <c r="CS479" s="146" t="e">
        <f t="shared" si="265"/>
        <v>#N/A</v>
      </c>
      <c r="CT479" s="146" t="e">
        <f t="shared" si="266"/>
        <v>#N/A</v>
      </c>
      <c r="CU479" s="146">
        <f t="shared" si="267"/>
        <v>0</v>
      </c>
      <c r="CV479" s="146">
        <f t="shared" si="268"/>
        <v>0</v>
      </c>
      <c r="CW479" s="146">
        <f t="shared" si="269"/>
        <v>0</v>
      </c>
      <c r="CX479" s="146">
        <f t="shared" si="270"/>
        <v>0</v>
      </c>
      <c r="CY479" s="146">
        <f t="shared" si="271"/>
        <v>0</v>
      </c>
      <c r="CZ479" s="146">
        <f t="shared" si="272"/>
        <v>0</v>
      </c>
      <c r="DA479" s="146" t="e">
        <f t="shared" si="273"/>
        <v>#N/A</v>
      </c>
      <c r="DB479" s="146" t="e">
        <f t="shared" si="274"/>
        <v>#N/A</v>
      </c>
      <c r="DC479" s="146" t="e">
        <f t="shared" si="275"/>
        <v>#N/A</v>
      </c>
      <c r="DD479" s="146" t="e">
        <f t="shared" si="276"/>
        <v>#N/A</v>
      </c>
      <c r="DE479" s="146" t="e">
        <f t="shared" si="277"/>
        <v>#N/A</v>
      </c>
      <c r="DF479" s="146" t="e">
        <f t="shared" si="278"/>
        <v>#N/A</v>
      </c>
    </row>
    <row r="480" spans="2:110" x14ac:dyDescent="0.25">
      <c r="B480" s="142"/>
      <c r="AR480" s="112" t="str">
        <f t="shared" si="224"/>
        <v/>
      </c>
      <c r="AS480" s="112" t="str">
        <f t="shared" si="225"/>
        <v/>
      </c>
      <c r="AU480" s="113" t="str">
        <f t="shared" si="226"/>
        <v/>
      </c>
      <c r="AV480" s="113" t="str">
        <f t="shared" si="227"/>
        <v/>
      </c>
      <c r="AX480" s="114" t="str">
        <f t="shared" si="228"/>
        <v/>
      </c>
      <c r="AY480" s="114" t="str">
        <f t="shared" si="229"/>
        <v/>
      </c>
      <c r="BA480" s="109" t="str">
        <f t="shared" si="230"/>
        <v/>
      </c>
      <c r="BB480" s="109" t="str">
        <f t="shared" si="231"/>
        <v/>
      </c>
      <c r="BD480" s="110" t="str">
        <f t="shared" si="232"/>
        <v/>
      </c>
      <c r="BE480" s="110" t="str">
        <f t="shared" si="233"/>
        <v/>
      </c>
      <c r="BG480" s="111" t="str">
        <f t="shared" si="234"/>
        <v/>
      </c>
      <c r="BH480" s="111" t="str">
        <f t="shared" si="235"/>
        <v/>
      </c>
      <c r="BJ480" s="144" t="str">
        <f t="shared" si="236"/>
        <v/>
      </c>
      <c r="BK480" s="113" t="str">
        <f t="shared" si="237"/>
        <v/>
      </c>
      <c r="BL480" s="114" t="str">
        <f t="shared" si="238"/>
        <v/>
      </c>
      <c r="BM480" s="109" t="str">
        <f t="shared" si="239"/>
        <v/>
      </c>
      <c r="BN480" s="110" t="str">
        <f t="shared" si="240"/>
        <v/>
      </c>
      <c r="BO480" s="145" t="str">
        <f t="shared" si="241"/>
        <v/>
      </c>
      <c r="BP480" s="115" t="str">
        <f t="shared" si="242"/>
        <v/>
      </c>
      <c r="BQ480" s="116" t="str">
        <f t="shared" si="243"/>
        <v/>
      </c>
      <c r="BR480" s="117" t="str">
        <f t="shared" si="244"/>
        <v/>
      </c>
      <c r="BS480" s="118" t="str">
        <f t="shared" si="245"/>
        <v/>
      </c>
      <c r="BT480" s="119" t="str">
        <f t="shared" si="246"/>
        <v/>
      </c>
      <c r="BU480" s="120" t="str">
        <f t="shared" si="247"/>
        <v/>
      </c>
      <c r="BV480" s="115" t="str">
        <f t="shared" si="248"/>
        <v/>
      </c>
      <c r="BW480" s="116" t="str">
        <f t="shared" si="249"/>
        <v/>
      </c>
      <c r="BX480" s="117" t="str">
        <f t="shared" si="250"/>
        <v/>
      </c>
      <c r="BY480" s="118" t="str">
        <f t="shared" si="251"/>
        <v/>
      </c>
      <c r="BZ480" s="119" t="str">
        <f t="shared" si="252"/>
        <v/>
      </c>
      <c r="CA480" s="120" t="str">
        <f t="shared" si="253"/>
        <v/>
      </c>
      <c r="CB480" s="146" t="e">
        <f>VLOOKUP($A480,[1]Peaks!$A$4:$G$21,2)</f>
        <v>#N/A</v>
      </c>
      <c r="CC480" s="146" t="e">
        <f>VLOOKUP($A480,[1]Peaks!$A$4:$G$21,3)</f>
        <v>#N/A</v>
      </c>
      <c r="CD480" s="146" t="e">
        <f>VLOOKUP($A480,[1]Peaks!$A$4:$G$21,4)</f>
        <v>#N/A</v>
      </c>
      <c r="CE480" s="146" t="e">
        <f>VLOOKUP($A480,[1]Peaks!$A$4:$G$21,5)</f>
        <v>#N/A</v>
      </c>
      <c r="CF480" s="146" t="e">
        <f>VLOOKUP($A480,[1]Peaks!$A$4:$G$21,6)</f>
        <v>#N/A</v>
      </c>
      <c r="CG480" s="146" t="e">
        <f>VLOOKUP($A480,[1]Peaks!$A$4:$G$21,7)</f>
        <v>#N/A</v>
      </c>
      <c r="CH480" s="146">
        <f t="shared" si="254"/>
        <v>0</v>
      </c>
      <c r="CI480" s="146">
        <f t="shared" si="255"/>
        <v>0</v>
      </c>
      <c r="CJ480" s="146">
        <f t="shared" si="256"/>
        <v>0</v>
      </c>
      <c r="CK480" s="146">
        <f t="shared" si="257"/>
        <v>0</v>
      </c>
      <c r="CL480" s="146">
        <f t="shared" si="258"/>
        <v>0</v>
      </c>
      <c r="CM480" s="146">
        <f t="shared" si="259"/>
        <v>0</v>
      </c>
      <c r="CN480" s="146">
        <f t="shared" si="260"/>
        <v>0</v>
      </c>
      <c r="CO480" s="146" t="e">
        <f t="shared" si="261"/>
        <v>#N/A</v>
      </c>
      <c r="CP480" s="146" t="e">
        <f t="shared" si="262"/>
        <v>#N/A</v>
      </c>
      <c r="CQ480" s="146" t="e">
        <f t="shared" si="263"/>
        <v>#N/A</v>
      </c>
      <c r="CR480" s="146" t="e">
        <f t="shared" si="264"/>
        <v>#N/A</v>
      </c>
      <c r="CS480" s="146" t="e">
        <f t="shared" si="265"/>
        <v>#N/A</v>
      </c>
      <c r="CT480" s="146" t="e">
        <f t="shared" si="266"/>
        <v>#N/A</v>
      </c>
      <c r="CU480" s="146">
        <f t="shared" si="267"/>
        <v>0</v>
      </c>
      <c r="CV480" s="146">
        <f t="shared" si="268"/>
        <v>0</v>
      </c>
      <c r="CW480" s="146">
        <f t="shared" si="269"/>
        <v>0</v>
      </c>
      <c r="CX480" s="146">
        <f t="shared" si="270"/>
        <v>0</v>
      </c>
      <c r="CY480" s="146">
        <f t="shared" si="271"/>
        <v>0</v>
      </c>
      <c r="CZ480" s="146">
        <f t="shared" si="272"/>
        <v>0</v>
      </c>
      <c r="DA480" s="146" t="e">
        <f t="shared" si="273"/>
        <v>#N/A</v>
      </c>
      <c r="DB480" s="146" t="e">
        <f t="shared" si="274"/>
        <v>#N/A</v>
      </c>
      <c r="DC480" s="146" t="e">
        <f t="shared" si="275"/>
        <v>#N/A</v>
      </c>
      <c r="DD480" s="146" t="e">
        <f t="shared" si="276"/>
        <v>#N/A</v>
      </c>
      <c r="DE480" s="146" t="e">
        <f t="shared" si="277"/>
        <v>#N/A</v>
      </c>
      <c r="DF480" s="146" t="e">
        <f t="shared" si="278"/>
        <v>#N/A</v>
      </c>
    </row>
    <row r="481" spans="2:110" x14ac:dyDescent="0.25">
      <c r="B481" s="142"/>
      <c r="AR481" s="112" t="str">
        <f t="shared" si="224"/>
        <v/>
      </c>
      <c r="AS481" s="112" t="str">
        <f t="shared" si="225"/>
        <v/>
      </c>
      <c r="AU481" s="113" t="str">
        <f t="shared" si="226"/>
        <v/>
      </c>
      <c r="AV481" s="113" t="str">
        <f t="shared" si="227"/>
        <v/>
      </c>
      <c r="AX481" s="114" t="str">
        <f t="shared" si="228"/>
        <v/>
      </c>
      <c r="AY481" s="114" t="str">
        <f t="shared" si="229"/>
        <v/>
      </c>
      <c r="BA481" s="109" t="str">
        <f t="shared" si="230"/>
        <v/>
      </c>
      <c r="BB481" s="109" t="str">
        <f t="shared" si="231"/>
        <v/>
      </c>
      <c r="BD481" s="110" t="str">
        <f t="shared" si="232"/>
        <v/>
      </c>
      <c r="BE481" s="110" t="str">
        <f t="shared" si="233"/>
        <v/>
      </c>
      <c r="BG481" s="111" t="str">
        <f t="shared" si="234"/>
        <v/>
      </c>
      <c r="BH481" s="111" t="str">
        <f t="shared" si="235"/>
        <v/>
      </c>
      <c r="BJ481" s="144" t="str">
        <f t="shared" si="236"/>
        <v/>
      </c>
      <c r="BK481" s="113" t="str">
        <f t="shared" si="237"/>
        <v/>
      </c>
      <c r="BL481" s="114" t="str">
        <f t="shared" si="238"/>
        <v/>
      </c>
      <c r="BM481" s="109" t="str">
        <f t="shared" si="239"/>
        <v/>
      </c>
      <c r="BN481" s="110" t="str">
        <f t="shared" si="240"/>
        <v/>
      </c>
      <c r="BO481" s="145" t="str">
        <f t="shared" si="241"/>
        <v/>
      </c>
      <c r="BP481" s="115" t="str">
        <f t="shared" si="242"/>
        <v/>
      </c>
      <c r="BQ481" s="116" t="str">
        <f t="shared" si="243"/>
        <v/>
      </c>
      <c r="BR481" s="117" t="str">
        <f t="shared" si="244"/>
        <v/>
      </c>
      <c r="BS481" s="118" t="str">
        <f t="shared" si="245"/>
        <v/>
      </c>
      <c r="BT481" s="119" t="str">
        <f t="shared" si="246"/>
        <v/>
      </c>
      <c r="BU481" s="120" t="str">
        <f t="shared" si="247"/>
        <v/>
      </c>
      <c r="BV481" s="115" t="str">
        <f t="shared" si="248"/>
        <v/>
      </c>
      <c r="BW481" s="116" t="str">
        <f t="shared" si="249"/>
        <v/>
      </c>
      <c r="BX481" s="117" t="str">
        <f t="shared" si="250"/>
        <v/>
      </c>
      <c r="BY481" s="118" t="str">
        <f t="shared" si="251"/>
        <v/>
      </c>
      <c r="BZ481" s="119" t="str">
        <f t="shared" si="252"/>
        <v/>
      </c>
      <c r="CA481" s="120" t="str">
        <f t="shared" si="253"/>
        <v/>
      </c>
      <c r="CB481" s="146" t="e">
        <f>VLOOKUP($A481,[1]Peaks!$A$4:$G$21,2)</f>
        <v>#N/A</v>
      </c>
      <c r="CC481" s="146" t="e">
        <f>VLOOKUP($A481,[1]Peaks!$A$4:$G$21,3)</f>
        <v>#N/A</v>
      </c>
      <c r="CD481" s="146" t="e">
        <f>VLOOKUP($A481,[1]Peaks!$A$4:$G$21,4)</f>
        <v>#N/A</v>
      </c>
      <c r="CE481" s="146" t="e">
        <f>VLOOKUP($A481,[1]Peaks!$A$4:$G$21,5)</f>
        <v>#N/A</v>
      </c>
      <c r="CF481" s="146" t="e">
        <f>VLOOKUP($A481,[1]Peaks!$A$4:$G$21,6)</f>
        <v>#N/A</v>
      </c>
      <c r="CG481" s="146" t="e">
        <f>VLOOKUP($A481,[1]Peaks!$A$4:$G$21,7)</f>
        <v>#N/A</v>
      </c>
      <c r="CH481" s="146">
        <f t="shared" si="254"/>
        <v>0</v>
      </c>
      <c r="CI481" s="146">
        <f t="shared" si="255"/>
        <v>0</v>
      </c>
      <c r="CJ481" s="146">
        <f t="shared" si="256"/>
        <v>0</v>
      </c>
      <c r="CK481" s="146">
        <f t="shared" si="257"/>
        <v>0</v>
      </c>
      <c r="CL481" s="146">
        <f t="shared" si="258"/>
        <v>0</v>
      </c>
      <c r="CM481" s="146">
        <f t="shared" si="259"/>
        <v>0</v>
      </c>
      <c r="CN481" s="146">
        <f t="shared" si="260"/>
        <v>0</v>
      </c>
      <c r="CO481" s="146" t="e">
        <f t="shared" si="261"/>
        <v>#N/A</v>
      </c>
      <c r="CP481" s="146" t="e">
        <f t="shared" si="262"/>
        <v>#N/A</v>
      </c>
      <c r="CQ481" s="146" t="e">
        <f t="shared" si="263"/>
        <v>#N/A</v>
      </c>
      <c r="CR481" s="146" t="e">
        <f t="shared" si="264"/>
        <v>#N/A</v>
      </c>
      <c r="CS481" s="146" t="e">
        <f t="shared" si="265"/>
        <v>#N/A</v>
      </c>
      <c r="CT481" s="146" t="e">
        <f t="shared" si="266"/>
        <v>#N/A</v>
      </c>
      <c r="CU481" s="146">
        <f t="shared" si="267"/>
        <v>0</v>
      </c>
      <c r="CV481" s="146">
        <f t="shared" si="268"/>
        <v>0</v>
      </c>
      <c r="CW481" s="146">
        <f t="shared" si="269"/>
        <v>0</v>
      </c>
      <c r="CX481" s="146">
        <f t="shared" si="270"/>
        <v>0</v>
      </c>
      <c r="CY481" s="146">
        <f t="shared" si="271"/>
        <v>0</v>
      </c>
      <c r="CZ481" s="146">
        <f t="shared" si="272"/>
        <v>0</v>
      </c>
      <c r="DA481" s="146" t="e">
        <f t="shared" si="273"/>
        <v>#N/A</v>
      </c>
      <c r="DB481" s="146" t="e">
        <f t="shared" si="274"/>
        <v>#N/A</v>
      </c>
      <c r="DC481" s="146" t="e">
        <f t="shared" si="275"/>
        <v>#N/A</v>
      </c>
      <c r="DD481" s="146" t="e">
        <f t="shared" si="276"/>
        <v>#N/A</v>
      </c>
      <c r="DE481" s="146" t="e">
        <f t="shared" si="277"/>
        <v>#N/A</v>
      </c>
      <c r="DF481" s="146" t="e">
        <f t="shared" si="278"/>
        <v>#N/A</v>
      </c>
    </row>
    <row r="482" spans="2:110" x14ac:dyDescent="0.25">
      <c r="B482" s="142"/>
      <c r="AR482" s="112" t="str">
        <f t="shared" si="224"/>
        <v/>
      </c>
      <c r="AS482" s="112" t="str">
        <f t="shared" si="225"/>
        <v/>
      </c>
      <c r="AU482" s="113" t="str">
        <f t="shared" si="226"/>
        <v/>
      </c>
      <c r="AV482" s="113" t="str">
        <f t="shared" si="227"/>
        <v/>
      </c>
      <c r="AX482" s="114" t="str">
        <f t="shared" si="228"/>
        <v/>
      </c>
      <c r="AY482" s="114" t="str">
        <f t="shared" si="229"/>
        <v/>
      </c>
      <c r="BA482" s="109" t="str">
        <f t="shared" si="230"/>
        <v/>
      </c>
      <c r="BB482" s="109" t="str">
        <f t="shared" si="231"/>
        <v/>
      </c>
      <c r="BD482" s="110" t="str">
        <f t="shared" si="232"/>
        <v/>
      </c>
      <c r="BE482" s="110" t="str">
        <f t="shared" si="233"/>
        <v/>
      </c>
      <c r="BG482" s="111" t="str">
        <f t="shared" si="234"/>
        <v/>
      </c>
      <c r="BH482" s="111" t="str">
        <f t="shared" si="235"/>
        <v/>
      </c>
      <c r="BJ482" s="144" t="str">
        <f t="shared" si="236"/>
        <v/>
      </c>
      <c r="BK482" s="113" t="str">
        <f t="shared" si="237"/>
        <v/>
      </c>
      <c r="BL482" s="114" t="str">
        <f t="shared" si="238"/>
        <v/>
      </c>
      <c r="BM482" s="109" t="str">
        <f t="shared" si="239"/>
        <v/>
      </c>
      <c r="BN482" s="110" t="str">
        <f t="shared" si="240"/>
        <v/>
      </c>
      <c r="BO482" s="145" t="str">
        <f t="shared" si="241"/>
        <v/>
      </c>
      <c r="BP482" s="115" t="str">
        <f t="shared" si="242"/>
        <v/>
      </c>
      <c r="BQ482" s="116" t="str">
        <f t="shared" si="243"/>
        <v/>
      </c>
      <c r="BR482" s="117" t="str">
        <f t="shared" si="244"/>
        <v/>
      </c>
      <c r="BS482" s="118" t="str">
        <f t="shared" si="245"/>
        <v/>
      </c>
      <c r="BT482" s="119" t="str">
        <f t="shared" si="246"/>
        <v/>
      </c>
      <c r="BU482" s="120" t="str">
        <f t="shared" si="247"/>
        <v/>
      </c>
      <c r="BV482" s="115" t="str">
        <f t="shared" si="248"/>
        <v/>
      </c>
      <c r="BW482" s="116" t="str">
        <f t="shared" si="249"/>
        <v/>
      </c>
      <c r="BX482" s="117" t="str">
        <f t="shared" si="250"/>
        <v/>
      </c>
      <c r="BY482" s="118" t="str">
        <f t="shared" si="251"/>
        <v/>
      </c>
      <c r="BZ482" s="119" t="str">
        <f t="shared" si="252"/>
        <v/>
      </c>
      <c r="CA482" s="120" t="str">
        <f t="shared" si="253"/>
        <v/>
      </c>
      <c r="CB482" s="146" t="e">
        <f>VLOOKUP($A482,[1]Peaks!$A$4:$G$21,2)</f>
        <v>#N/A</v>
      </c>
      <c r="CC482" s="146" t="e">
        <f>VLOOKUP($A482,[1]Peaks!$A$4:$G$21,3)</f>
        <v>#N/A</v>
      </c>
      <c r="CD482" s="146" t="e">
        <f>VLOOKUP($A482,[1]Peaks!$A$4:$G$21,4)</f>
        <v>#N/A</v>
      </c>
      <c r="CE482" s="146" t="e">
        <f>VLOOKUP($A482,[1]Peaks!$A$4:$G$21,5)</f>
        <v>#N/A</v>
      </c>
      <c r="CF482" s="146" t="e">
        <f>VLOOKUP($A482,[1]Peaks!$A$4:$G$21,6)</f>
        <v>#N/A</v>
      </c>
      <c r="CG482" s="146" t="e">
        <f>VLOOKUP($A482,[1]Peaks!$A$4:$G$21,7)</f>
        <v>#N/A</v>
      </c>
      <c r="CH482" s="146">
        <f t="shared" si="254"/>
        <v>0</v>
      </c>
      <c r="CI482" s="146">
        <f t="shared" si="255"/>
        <v>0</v>
      </c>
      <c r="CJ482" s="146">
        <f t="shared" si="256"/>
        <v>0</v>
      </c>
      <c r="CK482" s="146">
        <f t="shared" si="257"/>
        <v>0</v>
      </c>
      <c r="CL482" s="146">
        <f t="shared" si="258"/>
        <v>0</v>
      </c>
      <c r="CM482" s="146">
        <f t="shared" si="259"/>
        <v>0</v>
      </c>
      <c r="CN482" s="146">
        <f t="shared" si="260"/>
        <v>0</v>
      </c>
      <c r="CO482" s="146" t="e">
        <f t="shared" si="261"/>
        <v>#N/A</v>
      </c>
      <c r="CP482" s="146" t="e">
        <f t="shared" si="262"/>
        <v>#N/A</v>
      </c>
      <c r="CQ482" s="146" t="e">
        <f t="shared" si="263"/>
        <v>#N/A</v>
      </c>
      <c r="CR482" s="146" t="e">
        <f t="shared" si="264"/>
        <v>#N/A</v>
      </c>
      <c r="CS482" s="146" t="e">
        <f t="shared" si="265"/>
        <v>#N/A</v>
      </c>
      <c r="CT482" s="146" t="e">
        <f t="shared" si="266"/>
        <v>#N/A</v>
      </c>
      <c r="CU482" s="146">
        <f t="shared" si="267"/>
        <v>0</v>
      </c>
      <c r="CV482" s="146">
        <f t="shared" si="268"/>
        <v>0</v>
      </c>
      <c r="CW482" s="146">
        <f t="shared" si="269"/>
        <v>0</v>
      </c>
      <c r="CX482" s="146">
        <f t="shared" si="270"/>
        <v>0</v>
      </c>
      <c r="CY482" s="146">
        <f t="shared" si="271"/>
        <v>0</v>
      </c>
      <c r="CZ482" s="146">
        <f t="shared" si="272"/>
        <v>0</v>
      </c>
      <c r="DA482" s="146" t="e">
        <f t="shared" si="273"/>
        <v>#N/A</v>
      </c>
      <c r="DB482" s="146" t="e">
        <f t="shared" si="274"/>
        <v>#N/A</v>
      </c>
      <c r="DC482" s="146" t="e">
        <f t="shared" si="275"/>
        <v>#N/A</v>
      </c>
      <c r="DD482" s="146" t="e">
        <f t="shared" si="276"/>
        <v>#N/A</v>
      </c>
      <c r="DE482" s="146" t="e">
        <f t="shared" si="277"/>
        <v>#N/A</v>
      </c>
      <c r="DF482" s="146" t="e">
        <f t="shared" si="278"/>
        <v>#N/A</v>
      </c>
    </row>
    <row r="483" spans="2:110" x14ac:dyDescent="0.25">
      <c r="B483" s="142"/>
      <c r="AR483" s="112" t="str">
        <f t="shared" si="224"/>
        <v/>
      </c>
      <c r="AS483" s="112" t="str">
        <f t="shared" si="225"/>
        <v/>
      </c>
      <c r="AU483" s="113" t="str">
        <f t="shared" si="226"/>
        <v/>
      </c>
      <c r="AV483" s="113" t="str">
        <f t="shared" si="227"/>
        <v/>
      </c>
      <c r="AX483" s="114" t="str">
        <f t="shared" si="228"/>
        <v/>
      </c>
      <c r="AY483" s="114" t="str">
        <f t="shared" si="229"/>
        <v/>
      </c>
      <c r="BA483" s="109" t="str">
        <f t="shared" si="230"/>
        <v/>
      </c>
      <c r="BB483" s="109" t="str">
        <f t="shared" si="231"/>
        <v/>
      </c>
      <c r="BD483" s="110" t="str">
        <f t="shared" si="232"/>
        <v/>
      </c>
      <c r="BE483" s="110" t="str">
        <f t="shared" si="233"/>
        <v/>
      </c>
      <c r="BG483" s="111" t="str">
        <f t="shared" si="234"/>
        <v/>
      </c>
      <c r="BH483" s="111" t="str">
        <f t="shared" si="235"/>
        <v/>
      </c>
      <c r="BJ483" s="144" t="str">
        <f t="shared" si="236"/>
        <v/>
      </c>
      <c r="BK483" s="113" t="str">
        <f t="shared" si="237"/>
        <v/>
      </c>
      <c r="BL483" s="114" t="str">
        <f t="shared" si="238"/>
        <v/>
      </c>
      <c r="BM483" s="109" t="str">
        <f t="shared" si="239"/>
        <v/>
      </c>
      <c r="BN483" s="110" t="str">
        <f t="shared" si="240"/>
        <v/>
      </c>
      <c r="BO483" s="145" t="str">
        <f t="shared" si="241"/>
        <v/>
      </c>
      <c r="BP483" s="115" t="str">
        <f t="shared" si="242"/>
        <v/>
      </c>
      <c r="BQ483" s="116" t="str">
        <f t="shared" si="243"/>
        <v/>
      </c>
      <c r="BR483" s="117" t="str">
        <f t="shared" si="244"/>
        <v/>
      </c>
      <c r="BS483" s="118" t="str">
        <f t="shared" si="245"/>
        <v/>
      </c>
      <c r="BT483" s="119" t="str">
        <f t="shared" si="246"/>
        <v/>
      </c>
      <c r="BU483" s="120" t="str">
        <f t="shared" si="247"/>
        <v/>
      </c>
      <c r="BV483" s="115" t="str">
        <f t="shared" si="248"/>
        <v/>
      </c>
      <c r="BW483" s="116" t="str">
        <f t="shared" si="249"/>
        <v/>
      </c>
      <c r="BX483" s="117" t="str">
        <f t="shared" si="250"/>
        <v/>
      </c>
      <c r="BY483" s="118" t="str">
        <f t="shared" si="251"/>
        <v/>
      </c>
      <c r="BZ483" s="119" t="str">
        <f t="shared" si="252"/>
        <v/>
      </c>
      <c r="CA483" s="120" t="str">
        <f t="shared" si="253"/>
        <v/>
      </c>
      <c r="CB483" s="146" t="e">
        <f>VLOOKUP($A483,[1]Peaks!$A$4:$G$21,2)</f>
        <v>#N/A</v>
      </c>
      <c r="CC483" s="146" t="e">
        <f>VLOOKUP($A483,[1]Peaks!$A$4:$G$21,3)</f>
        <v>#N/A</v>
      </c>
      <c r="CD483" s="146" t="e">
        <f>VLOOKUP($A483,[1]Peaks!$A$4:$G$21,4)</f>
        <v>#N/A</v>
      </c>
      <c r="CE483" s="146" t="e">
        <f>VLOOKUP($A483,[1]Peaks!$A$4:$G$21,5)</f>
        <v>#N/A</v>
      </c>
      <c r="CF483" s="146" t="e">
        <f>VLOOKUP($A483,[1]Peaks!$A$4:$G$21,6)</f>
        <v>#N/A</v>
      </c>
      <c r="CG483" s="146" t="e">
        <f>VLOOKUP($A483,[1]Peaks!$A$4:$G$21,7)</f>
        <v>#N/A</v>
      </c>
      <c r="CH483" s="146">
        <f t="shared" si="254"/>
        <v>0</v>
      </c>
      <c r="CI483" s="146">
        <f t="shared" si="255"/>
        <v>0</v>
      </c>
      <c r="CJ483" s="146">
        <f t="shared" si="256"/>
        <v>0</v>
      </c>
      <c r="CK483" s="146">
        <f t="shared" si="257"/>
        <v>0</v>
      </c>
      <c r="CL483" s="146">
        <f t="shared" si="258"/>
        <v>0</v>
      </c>
      <c r="CM483" s="146">
        <f t="shared" si="259"/>
        <v>0</v>
      </c>
      <c r="CN483" s="146">
        <f t="shared" si="260"/>
        <v>0</v>
      </c>
      <c r="CO483" s="146" t="e">
        <f t="shared" si="261"/>
        <v>#N/A</v>
      </c>
      <c r="CP483" s="146" t="e">
        <f t="shared" si="262"/>
        <v>#N/A</v>
      </c>
      <c r="CQ483" s="146" t="e">
        <f t="shared" si="263"/>
        <v>#N/A</v>
      </c>
      <c r="CR483" s="146" t="e">
        <f t="shared" si="264"/>
        <v>#N/A</v>
      </c>
      <c r="CS483" s="146" t="e">
        <f t="shared" si="265"/>
        <v>#N/A</v>
      </c>
      <c r="CT483" s="146" t="e">
        <f t="shared" si="266"/>
        <v>#N/A</v>
      </c>
      <c r="CU483" s="146">
        <f t="shared" si="267"/>
        <v>0</v>
      </c>
      <c r="CV483" s="146">
        <f t="shared" si="268"/>
        <v>0</v>
      </c>
      <c r="CW483" s="146">
        <f t="shared" si="269"/>
        <v>0</v>
      </c>
      <c r="CX483" s="146">
        <f t="shared" si="270"/>
        <v>0</v>
      </c>
      <c r="CY483" s="146">
        <f t="shared" si="271"/>
        <v>0</v>
      </c>
      <c r="CZ483" s="146">
        <f t="shared" si="272"/>
        <v>0</v>
      </c>
      <c r="DA483" s="146" t="e">
        <f t="shared" si="273"/>
        <v>#N/A</v>
      </c>
      <c r="DB483" s="146" t="e">
        <f t="shared" si="274"/>
        <v>#N/A</v>
      </c>
      <c r="DC483" s="146" t="e">
        <f t="shared" si="275"/>
        <v>#N/A</v>
      </c>
      <c r="DD483" s="146" t="e">
        <f t="shared" si="276"/>
        <v>#N/A</v>
      </c>
      <c r="DE483" s="146" t="e">
        <f t="shared" si="277"/>
        <v>#N/A</v>
      </c>
      <c r="DF483" s="146" t="e">
        <f t="shared" si="278"/>
        <v>#N/A</v>
      </c>
    </row>
    <row r="484" spans="2:110" x14ac:dyDescent="0.25">
      <c r="B484" s="142"/>
      <c r="AR484" s="112" t="str">
        <f t="shared" si="224"/>
        <v/>
      </c>
      <c r="AS484" s="112" t="str">
        <f t="shared" si="225"/>
        <v/>
      </c>
      <c r="AU484" s="113" t="str">
        <f t="shared" si="226"/>
        <v/>
      </c>
      <c r="AV484" s="113" t="str">
        <f t="shared" si="227"/>
        <v/>
      </c>
      <c r="AX484" s="114" t="str">
        <f t="shared" si="228"/>
        <v/>
      </c>
      <c r="AY484" s="114" t="str">
        <f t="shared" si="229"/>
        <v/>
      </c>
      <c r="BA484" s="109" t="str">
        <f t="shared" si="230"/>
        <v/>
      </c>
      <c r="BB484" s="109" t="str">
        <f t="shared" si="231"/>
        <v/>
      </c>
      <c r="BD484" s="110" t="str">
        <f t="shared" si="232"/>
        <v/>
      </c>
      <c r="BE484" s="110" t="str">
        <f t="shared" si="233"/>
        <v/>
      </c>
      <c r="BG484" s="111" t="str">
        <f t="shared" si="234"/>
        <v/>
      </c>
      <c r="BH484" s="111" t="str">
        <f t="shared" si="235"/>
        <v/>
      </c>
      <c r="BJ484" s="144" t="str">
        <f t="shared" si="236"/>
        <v/>
      </c>
      <c r="BK484" s="113" t="str">
        <f t="shared" si="237"/>
        <v/>
      </c>
      <c r="BL484" s="114" t="str">
        <f t="shared" si="238"/>
        <v/>
      </c>
      <c r="BM484" s="109" t="str">
        <f t="shared" si="239"/>
        <v/>
      </c>
      <c r="BN484" s="110" t="str">
        <f t="shared" si="240"/>
        <v/>
      </c>
      <c r="BO484" s="145" t="str">
        <f t="shared" si="241"/>
        <v/>
      </c>
      <c r="BP484" s="115" t="str">
        <f t="shared" si="242"/>
        <v/>
      </c>
      <c r="BQ484" s="116" t="str">
        <f t="shared" si="243"/>
        <v/>
      </c>
      <c r="BR484" s="117" t="str">
        <f t="shared" si="244"/>
        <v/>
      </c>
      <c r="BS484" s="118" t="str">
        <f t="shared" si="245"/>
        <v/>
      </c>
      <c r="BT484" s="119" t="str">
        <f t="shared" si="246"/>
        <v/>
      </c>
      <c r="BU484" s="120" t="str">
        <f t="shared" si="247"/>
        <v/>
      </c>
      <c r="BV484" s="115" t="str">
        <f t="shared" si="248"/>
        <v/>
      </c>
      <c r="BW484" s="116" t="str">
        <f t="shared" si="249"/>
        <v/>
      </c>
      <c r="BX484" s="117" t="str">
        <f t="shared" si="250"/>
        <v/>
      </c>
      <c r="BY484" s="118" t="str">
        <f t="shared" si="251"/>
        <v/>
      </c>
      <c r="BZ484" s="119" t="str">
        <f t="shared" si="252"/>
        <v/>
      </c>
      <c r="CA484" s="120" t="str">
        <f t="shared" si="253"/>
        <v/>
      </c>
      <c r="CB484" s="146" t="e">
        <f>VLOOKUP($A484,[1]Peaks!$A$4:$G$21,2)</f>
        <v>#N/A</v>
      </c>
      <c r="CC484" s="146" t="e">
        <f>VLOOKUP($A484,[1]Peaks!$A$4:$G$21,3)</f>
        <v>#N/A</v>
      </c>
      <c r="CD484" s="146" t="e">
        <f>VLOOKUP($A484,[1]Peaks!$A$4:$G$21,4)</f>
        <v>#N/A</v>
      </c>
      <c r="CE484" s="146" t="e">
        <f>VLOOKUP($A484,[1]Peaks!$A$4:$G$21,5)</f>
        <v>#N/A</v>
      </c>
      <c r="CF484" s="146" t="e">
        <f>VLOOKUP($A484,[1]Peaks!$A$4:$G$21,6)</f>
        <v>#N/A</v>
      </c>
      <c r="CG484" s="146" t="e">
        <f>VLOOKUP($A484,[1]Peaks!$A$4:$G$21,7)</f>
        <v>#N/A</v>
      </c>
      <c r="CH484" s="146">
        <f t="shared" si="254"/>
        <v>0</v>
      </c>
      <c r="CI484" s="146">
        <f t="shared" si="255"/>
        <v>0</v>
      </c>
      <c r="CJ484" s="146">
        <f t="shared" si="256"/>
        <v>0</v>
      </c>
      <c r="CK484" s="146">
        <f t="shared" si="257"/>
        <v>0</v>
      </c>
      <c r="CL484" s="146">
        <f t="shared" si="258"/>
        <v>0</v>
      </c>
      <c r="CM484" s="146">
        <f t="shared" si="259"/>
        <v>0</v>
      </c>
      <c r="CN484" s="146">
        <f t="shared" si="260"/>
        <v>0</v>
      </c>
      <c r="CO484" s="146" t="e">
        <f t="shared" si="261"/>
        <v>#N/A</v>
      </c>
      <c r="CP484" s="146" t="e">
        <f t="shared" si="262"/>
        <v>#N/A</v>
      </c>
      <c r="CQ484" s="146" t="e">
        <f t="shared" si="263"/>
        <v>#N/A</v>
      </c>
      <c r="CR484" s="146" t="e">
        <f t="shared" si="264"/>
        <v>#N/A</v>
      </c>
      <c r="CS484" s="146" t="e">
        <f t="shared" si="265"/>
        <v>#N/A</v>
      </c>
      <c r="CT484" s="146" t="e">
        <f t="shared" si="266"/>
        <v>#N/A</v>
      </c>
      <c r="CU484" s="146">
        <f t="shared" si="267"/>
        <v>0</v>
      </c>
      <c r="CV484" s="146">
        <f t="shared" si="268"/>
        <v>0</v>
      </c>
      <c r="CW484" s="146">
        <f t="shared" si="269"/>
        <v>0</v>
      </c>
      <c r="CX484" s="146">
        <f t="shared" si="270"/>
        <v>0</v>
      </c>
      <c r="CY484" s="146">
        <f t="shared" si="271"/>
        <v>0</v>
      </c>
      <c r="CZ484" s="146">
        <f t="shared" si="272"/>
        <v>0</v>
      </c>
      <c r="DA484" s="146" t="e">
        <f t="shared" si="273"/>
        <v>#N/A</v>
      </c>
      <c r="DB484" s="146" t="e">
        <f t="shared" si="274"/>
        <v>#N/A</v>
      </c>
      <c r="DC484" s="146" t="e">
        <f t="shared" si="275"/>
        <v>#N/A</v>
      </c>
      <c r="DD484" s="146" t="e">
        <f t="shared" si="276"/>
        <v>#N/A</v>
      </c>
      <c r="DE484" s="146" t="e">
        <f t="shared" si="277"/>
        <v>#N/A</v>
      </c>
      <c r="DF484" s="146" t="e">
        <f t="shared" si="278"/>
        <v>#N/A</v>
      </c>
    </row>
    <row r="485" spans="2:110" x14ac:dyDescent="0.25">
      <c r="B485" s="142"/>
      <c r="AR485" s="112" t="str">
        <f t="shared" si="224"/>
        <v/>
      </c>
      <c r="AS485" s="112" t="str">
        <f t="shared" si="225"/>
        <v/>
      </c>
      <c r="AU485" s="113" t="str">
        <f t="shared" si="226"/>
        <v/>
      </c>
      <c r="AV485" s="113" t="str">
        <f t="shared" si="227"/>
        <v/>
      </c>
      <c r="AX485" s="114" t="str">
        <f t="shared" si="228"/>
        <v/>
      </c>
      <c r="AY485" s="114" t="str">
        <f t="shared" si="229"/>
        <v/>
      </c>
      <c r="BA485" s="109" t="str">
        <f t="shared" si="230"/>
        <v/>
      </c>
      <c r="BB485" s="109" t="str">
        <f t="shared" si="231"/>
        <v/>
      </c>
      <c r="BD485" s="110" t="str">
        <f t="shared" si="232"/>
        <v/>
      </c>
      <c r="BE485" s="110" t="str">
        <f t="shared" si="233"/>
        <v/>
      </c>
      <c r="BG485" s="111" t="str">
        <f t="shared" si="234"/>
        <v/>
      </c>
      <c r="BH485" s="111" t="str">
        <f t="shared" si="235"/>
        <v/>
      </c>
      <c r="BJ485" s="144" t="str">
        <f t="shared" si="236"/>
        <v/>
      </c>
      <c r="BK485" s="113" t="str">
        <f t="shared" si="237"/>
        <v/>
      </c>
      <c r="BL485" s="114" t="str">
        <f t="shared" si="238"/>
        <v/>
      </c>
      <c r="BM485" s="109" t="str">
        <f t="shared" si="239"/>
        <v/>
      </c>
      <c r="BN485" s="110" t="str">
        <f t="shared" si="240"/>
        <v/>
      </c>
      <c r="BO485" s="145" t="str">
        <f t="shared" si="241"/>
        <v/>
      </c>
      <c r="BP485" s="115" t="str">
        <f t="shared" si="242"/>
        <v/>
      </c>
      <c r="BQ485" s="116" t="str">
        <f t="shared" si="243"/>
        <v/>
      </c>
      <c r="BR485" s="117" t="str">
        <f t="shared" si="244"/>
        <v/>
      </c>
      <c r="BS485" s="118" t="str">
        <f t="shared" si="245"/>
        <v/>
      </c>
      <c r="BT485" s="119" t="str">
        <f t="shared" si="246"/>
        <v/>
      </c>
      <c r="BU485" s="120" t="str">
        <f t="shared" si="247"/>
        <v/>
      </c>
      <c r="BV485" s="115" t="str">
        <f t="shared" si="248"/>
        <v/>
      </c>
      <c r="BW485" s="116" t="str">
        <f t="shared" si="249"/>
        <v/>
      </c>
      <c r="BX485" s="117" t="str">
        <f t="shared" si="250"/>
        <v/>
      </c>
      <c r="BY485" s="118" t="str">
        <f t="shared" si="251"/>
        <v/>
      </c>
      <c r="BZ485" s="119" t="str">
        <f t="shared" si="252"/>
        <v/>
      </c>
      <c r="CA485" s="120" t="str">
        <f t="shared" si="253"/>
        <v/>
      </c>
      <c r="CB485" s="146" t="e">
        <f>VLOOKUP($A485,[1]Peaks!$A$4:$G$21,2)</f>
        <v>#N/A</v>
      </c>
      <c r="CC485" s="146" t="e">
        <f>VLOOKUP($A485,[1]Peaks!$A$4:$G$21,3)</f>
        <v>#N/A</v>
      </c>
      <c r="CD485" s="146" t="e">
        <f>VLOOKUP($A485,[1]Peaks!$A$4:$G$21,4)</f>
        <v>#N/A</v>
      </c>
      <c r="CE485" s="146" t="e">
        <f>VLOOKUP($A485,[1]Peaks!$A$4:$G$21,5)</f>
        <v>#N/A</v>
      </c>
      <c r="CF485" s="146" t="e">
        <f>VLOOKUP($A485,[1]Peaks!$A$4:$G$21,6)</f>
        <v>#N/A</v>
      </c>
      <c r="CG485" s="146" t="e">
        <f>VLOOKUP($A485,[1]Peaks!$A$4:$G$21,7)</f>
        <v>#N/A</v>
      </c>
      <c r="CH485" s="146">
        <f t="shared" si="254"/>
        <v>0</v>
      </c>
      <c r="CI485" s="146">
        <f t="shared" si="255"/>
        <v>0</v>
      </c>
      <c r="CJ485" s="146">
        <f t="shared" si="256"/>
        <v>0</v>
      </c>
      <c r="CK485" s="146">
        <f t="shared" si="257"/>
        <v>0</v>
      </c>
      <c r="CL485" s="146">
        <f t="shared" si="258"/>
        <v>0</v>
      </c>
      <c r="CM485" s="146">
        <f t="shared" si="259"/>
        <v>0</v>
      </c>
      <c r="CN485" s="146">
        <f t="shared" si="260"/>
        <v>0</v>
      </c>
      <c r="CO485" s="146" t="e">
        <f t="shared" si="261"/>
        <v>#N/A</v>
      </c>
      <c r="CP485" s="146" t="e">
        <f t="shared" si="262"/>
        <v>#N/A</v>
      </c>
      <c r="CQ485" s="146" t="e">
        <f t="shared" si="263"/>
        <v>#N/A</v>
      </c>
      <c r="CR485" s="146" t="e">
        <f t="shared" si="264"/>
        <v>#N/A</v>
      </c>
      <c r="CS485" s="146" t="e">
        <f t="shared" si="265"/>
        <v>#N/A</v>
      </c>
      <c r="CT485" s="146" t="e">
        <f t="shared" si="266"/>
        <v>#N/A</v>
      </c>
      <c r="CU485" s="146">
        <f t="shared" si="267"/>
        <v>0</v>
      </c>
      <c r="CV485" s="146">
        <f t="shared" si="268"/>
        <v>0</v>
      </c>
      <c r="CW485" s="146">
        <f t="shared" si="269"/>
        <v>0</v>
      </c>
      <c r="CX485" s="146">
        <f t="shared" si="270"/>
        <v>0</v>
      </c>
      <c r="CY485" s="146">
        <f t="shared" si="271"/>
        <v>0</v>
      </c>
      <c r="CZ485" s="146">
        <f t="shared" si="272"/>
        <v>0</v>
      </c>
      <c r="DA485" s="146" t="e">
        <f t="shared" si="273"/>
        <v>#N/A</v>
      </c>
      <c r="DB485" s="146" t="e">
        <f t="shared" si="274"/>
        <v>#N/A</v>
      </c>
      <c r="DC485" s="146" t="e">
        <f t="shared" si="275"/>
        <v>#N/A</v>
      </c>
      <c r="DD485" s="146" t="e">
        <f t="shared" si="276"/>
        <v>#N/A</v>
      </c>
      <c r="DE485" s="146" t="e">
        <f t="shared" si="277"/>
        <v>#N/A</v>
      </c>
      <c r="DF485" s="146" t="e">
        <f t="shared" si="278"/>
        <v>#N/A</v>
      </c>
    </row>
    <row r="486" spans="2:110" x14ac:dyDescent="0.25">
      <c r="B486" s="142"/>
      <c r="AR486" s="112" t="str">
        <f t="shared" si="224"/>
        <v/>
      </c>
      <c r="AS486" s="112" t="str">
        <f t="shared" si="225"/>
        <v/>
      </c>
      <c r="AU486" s="113" t="str">
        <f t="shared" si="226"/>
        <v/>
      </c>
      <c r="AV486" s="113" t="str">
        <f t="shared" si="227"/>
        <v/>
      </c>
      <c r="AX486" s="114" t="str">
        <f t="shared" si="228"/>
        <v/>
      </c>
      <c r="AY486" s="114" t="str">
        <f t="shared" si="229"/>
        <v/>
      </c>
      <c r="BA486" s="109" t="str">
        <f t="shared" si="230"/>
        <v/>
      </c>
      <c r="BB486" s="109" t="str">
        <f t="shared" si="231"/>
        <v/>
      </c>
      <c r="BD486" s="110" t="str">
        <f t="shared" si="232"/>
        <v/>
      </c>
      <c r="BE486" s="110" t="str">
        <f t="shared" si="233"/>
        <v/>
      </c>
      <c r="BG486" s="111" t="str">
        <f t="shared" si="234"/>
        <v/>
      </c>
      <c r="BH486" s="111" t="str">
        <f t="shared" si="235"/>
        <v/>
      </c>
      <c r="BJ486" s="144" t="str">
        <f t="shared" si="236"/>
        <v/>
      </c>
      <c r="BK486" s="113" t="str">
        <f t="shared" si="237"/>
        <v/>
      </c>
      <c r="BL486" s="114" t="str">
        <f t="shared" si="238"/>
        <v/>
      </c>
      <c r="BM486" s="109" t="str">
        <f t="shared" si="239"/>
        <v/>
      </c>
      <c r="BN486" s="110" t="str">
        <f t="shared" si="240"/>
        <v/>
      </c>
      <c r="BO486" s="145" t="str">
        <f t="shared" si="241"/>
        <v/>
      </c>
      <c r="BP486" s="115" t="str">
        <f t="shared" si="242"/>
        <v/>
      </c>
      <c r="BQ486" s="116" t="str">
        <f t="shared" si="243"/>
        <v/>
      </c>
      <c r="BR486" s="117" t="str">
        <f t="shared" si="244"/>
        <v/>
      </c>
      <c r="BS486" s="118" t="str">
        <f t="shared" si="245"/>
        <v/>
      </c>
      <c r="BT486" s="119" t="str">
        <f t="shared" si="246"/>
        <v/>
      </c>
      <c r="BU486" s="120" t="str">
        <f t="shared" si="247"/>
        <v/>
      </c>
      <c r="BV486" s="115" t="str">
        <f t="shared" si="248"/>
        <v/>
      </c>
      <c r="BW486" s="116" t="str">
        <f t="shared" si="249"/>
        <v/>
      </c>
      <c r="BX486" s="117" t="str">
        <f t="shared" si="250"/>
        <v/>
      </c>
      <c r="BY486" s="118" t="str">
        <f t="shared" si="251"/>
        <v/>
      </c>
      <c r="BZ486" s="119" t="str">
        <f t="shared" si="252"/>
        <v/>
      </c>
      <c r="CA486" s="120" t="str">
        <f t="shared" si="253"/>
        <v/>
      </c>
      <c r="CB486" s="146" t="e">
        <f>VLOOKUP($A486,[1]Peaks!$A$4:$G$21,2)</f>
        <v>#N/A</v>
      </c>
      <c r="CC486" s="146" t="e">
        <f>VLOOKUP($A486,[1]Peaks!$A$4:$G$21,3)</f>
        <v>#N/A</v>
      </c>
      <c r="CD486" s="146" t="e">
        <f>VLOOKUP($A486,[1]Peaks!$A$4:$G$21,4)</f>
        <v>#N/A</v>
      </c>
      <c r="CE486" s="146" t="e">
        <f>VLOOKUP($A486,[1]Peaks!$A$4:$G$21,5)</f>
        <v>#N/A</v>
      </c>
      <c r="CF486" s="146" t="e">
        <f>VLOOKUP($A486,[1]Peaks!$A$4:$G$21,6)</f>
        <v>#N/A</v>
      </c>
      <c r="CG486" s="146" t="e">
        <f>VLOOKUP($A486,[1]Peaks!$A$4:$G$21,7)</f>
        <v>#N/A</v>
      </c>
      <c r="CH486" s="146">
        <f t="shared" si="254"/>
        <v>0</v>
      </c>
      <c r="CI486" s="146">
        <f t="shared" si="255"/>
        <v>0</v>
      </c>
      <c r="CJ486" s="146">
        <f t="shared" si="256"/>
        <v>0</v>
      </c>
      <c r="CK486" s="146">
        <f t="shared" si="257"/>
        <v>0</v>
      </c>
      <c r="CL486" s="146">
        <f t="shared" si="258"/>
        <v>0</v>
      </c>
      <c r="CM486" s="146">
        <f t="shared" si="259"/>
        <v>0</v>
      </c>
      <c r="CN486" s="146">
        <f t="shared" si="260"/>
        <v>0</v>
      </c>
      <c r="CO486" s="146" t="e">
        <f t="shared" si="261"/>
        <v>#N/A</v>
      </c>
      <c r="CP486" s="146" t="e">
        <f t="shared" si="262"/>
        <v>#N/A</v>
      </c>
      <c r="CQ486" s="146" t="e">
        <f t="shared" si="263"/>
        <v>#N/A</v>
      </c>
      <c r="CR486" s="146" t="e">
        <f t="shared" si="264"/>
        <v>#N/A</v>
      </c>
      <c r="CS486" s="146" t="e">
        <f t="shared" si="265"/>
        <v>#N/A</v>
      </c>
      <c r="CT486" s="146" t="e">
        <f t="shared" si="266"/>
        <v>#N/A</v>
      </c>
      <c r="CU486" s="146">
        <f t="shared" si="267"/>
        <v>0</v>
      </c>
      <c r="CV486" s="146">
        <f t="shared" si="268"/>
        <v>0</v>
      </c>
      <c r="CW486" s="146">
        <f t="shared" si="269"/>
        <v>0</v>
      </c>
      <c r="CX486" s="146">
        <f t="shared" si="270"/>
        <v>0</v>
      </c>
      <c r="CY486" s="146">
        <f t="shared" si="271"/>
        <v>0</v>
      </c>
      <c r="CZ486" s="146">
        <f t="shared" si="272"/>
        <v>0</v>
      </c>
      <c r="DA486" s="146" t="e">
        <f t="shared" si="273"/>
        <v>#N/A</v>
      </c>
      <c r="DB486" s="146" t="e">
        <f t="shared" si="274"/>
        <v>#N/A</v>
      </c>
      <c r="DC486" s="146" t="e">
        <f t="shared" si="275"/>
        <v>#N/A</v>
      </c>
      <c r="DD486" s="146" t="e">
        <f t="shared" si="276"/>
        <v>#N/A</v>
      </c>
      <c r="DE486" s="146" t="e">
        <f t="shared" si="277"/>
        <v>#N/A</v>
      </c>
      <c r="DF486" s="146" t="e">
        <f t="shared" si="278"/>
        <v>#N/A</v>
      </c>
    </row>
    <row r="487" spans="2:110" x14ac:dyDescent="0.25">
      <c r="B487" s="142"/>
      <c r="AR487" s="112" t="str">
        <f t="shared" si="224"/>
        <v/>
      </c>
      <c r="AS487" s="112" t="str">
        <f t="shared" si="225"/>
        <v/>
      </c>
      <c r="AU487" s="113" t="str">
        <f t="shared" si="226"/>
        <v/>
      </c>
      <c r="AV487" s="113" t="str">
        <f t="shared" si="227"/>
        <v/>
      </c>
      <c r="AX487" s="114" t="str">
        <f t="shared" si="228"/>
        <v/>
      </c>
      <c r="AY487" s="114" t="str">
        <f t="shared" si="229"/>
        <v/>
      </c>
      <c r="BA487" s="109" t="str">
        <f t="shared" si="230"/>
        <v/>
      </c>
      <c r="BB487" s="109" t="str">
        <f t="shared" si="231"/>
        <v/>
      </c>
      <c r="BD487" s="110" t="str">
        <f t="shared" si="232"/>
        <v/>
      </c>
      <c r="BE487" s="110" t="str">
        <f t="shared" si="233"/>
        <v/>
      </c>
      <c r="BG487" s="111" t="str">
        <f t="shared" si="234"/>
        <v/>
      </c>
      <c r="BH487" s="111" t="str">
        <f t="shared" si="235"/>
        <v/>
      </c>
      <c r="BJ487" s="144" t="str">
        <f t="shared" si="236"/>
        <v/>
      </c>
      <c r="BK487" s="113" t="str">
        <f t="shared" si="237"/>
        <v/>
      </c>
      <c r="BL487" s="114" t="str">
        <f t="shared" si="238"/>
        <v/>
      </c>
      <c r="BM487" s="109" t="str">
        <f t="shared" si="239"/>
        <v/>
      </c>
      <c r="BN487" s="110" t="str">
        <f t="shared" si="240"/>
        <v/>
      </c>
      <c r="BO487" s="145" t="str">
        <f t="shared" si="241"/>
        <v/>
      </c>
      <c r="BP487" s="115" t="str">
        <f t="shared" si="242"/>
        <v/>
      </c>
      <c r="BQ487" s="116" t="str">
        <f t="shared" si="243"/>
        <v/>
      </c>
      <c r="BR487" s="117" t="str">
        <f t="shared" si="244"/>
        <v/>
      </c>
      <c r="BS487" s="118" t="str">
        <f t="shared" si="245"/>
        <v/>
      </c>
      <c r="BT487" s="119" t="str">
        <f t="shared" si="246"/>
        <v/>
      </c>
      <c r="BU487" s="120" t="str">
        <f t="shared" si="247"/>
        <v/>
      </c>
      <c r="BV487" s="115" t="str">
        <f t="shared" si="248"/>
        <v/>
      </c>
      <c r="BW487" s="116" t="str">
        <f t="shared" si="249"/>
        <v/>
      </c>
      <c r="BX487" s="117" t="str">
        <f t="shared" si="250"/>
        <v/>
      </c>
      <c r="BY487" s="118" t="str">
        <f t="shared" si="251"/>
        <v/>
      </c>
      <c r="BZ487" s="119" t="str">
        <f t="shared" si="252"/>
        <v/>
      </c>
      <c r="CA487" s="120" t="str">
        <f t="shared" si="253"/>
        <v/>
      </c>
      <c r="CB487" s="146" t="e">
        <f>VLOOKUP($A487,[1]Peaks!$A$4:$G$21,2)</f>
        <v>#N/A</v>
      </c>
      <c r="CC487" s="146" t="e">
        <f>VLOOKUP($A487,[1]Peaks!$A$4:$G$21,3)</f>
        <v>#N/A</v>
      </c>
      <c r="CD487" s="146" t="e">
        <f>VLOOKUP($A487,[1]Peaks!$A$4:$G$21,4)</f>
        <v>#N/A</v>
      </c>
      <c r="CE487" s="146" t="e">
        <f>VLOOKUP($A487,[1]Peaks!$A$4:$G$21,5)</f>
        <v>#N/A</v>
      </c>
      <c r="CF487" s="146" t="e">
        <f>VLOOKUP($A487,[1]Peaks!$A$4:$G$21,6)</f>
        <v>#N/A</v>
      </c>
      <c r="CG487" s="146" t="e">
        <f>VLOOKUP($A487,[1]Peaks!$A$4:$G$21,7)</f>
        <v>#N/A</v>
      </c>
      <c r="CH487" s="146">
        <f t="shared" si="254"/>
        <v>0</v>
      </c>
      <c r="CI487" s="146">
        <f t="shared" si="255"/>
        <v>0</v>
      </c>
      <c r="CJ487" s="146">
        <f t="shared" si="256"/>
        <v>0</v>
      </c>
      <c r="CK487" s="146">
        <f t="shared" si="257"/>
        <v>0</v>
      </c>
      <c r="CL487" s="146">
        <f t="shared" si="258"/>
        <v>0</v>
      </c>
      <c r="CM487" s="146">
        <f t="shared" si="259"/>
        <v>0</v>
      </c>
      <c r="CN487" s="146">
        <f t="shared" si="260"/>
        <v>0</v>
      </c>
      <c r="CO487" s="146" t="e">
        <f t="shared" si="261"/>
        <v>#N/A</v>
      </c>
      <c r="CP487" s="146" t="e">
        <f t="shared" si="262"/>
        <v>#N/A</v>
      </c>
      <c r="CQ487" s="146" t="e">
        <f t="shared" si="263"/>
        <v>#N/A</v>
      </c>
      <c r="CR487" s="146" t="e">
        <f t="shared" si="264"/>
        <v>#N/A</v>
      </c>
      <c r="CS487" s="146" t="e">
        <f t="shared" si="265"/>
        <v>#N/A</v>
      </c>
      <c r="CT487" s="146" t="e">
        <f t="shared" si="266"/>
        <v>#N/A</v>
      </c>
      <c r="CU487" s="146">
        <f t="shared" si="267"/>
        <v>0</v>
      </c>
      <c r="CV487" s="146">
        <f t="shared" si="268"/>
        <v>0</v>
      </c>
      <c r="CW487" s="146">
        <f t="shared" si="269"/>
        <v>0</v>
      </c>
      <c r="CX487" s="146">
        <f t="shared" si="270"/>
        <v>0</v>
      </c>
      <c r="CY487" s="146">
        <f t="shared" si="271"/>
        <v>0</v>
      </c>
      <c r="CZ487" s="146">
        <f t="shared" si="272"/>
        <v>0</v>
      </c>
      <c r="DA487" s="146" t="e">
        <f t="shared" si="273"/>
        <v>#N/A</v>
      </c>
      <c r="DB487" s="146" t="e">
        <f t="shared" si="274"/>
        <v>#N/A</v>
      </c>
      <c r="DC487" s="146" t="e">
        <f t="shared" si="275"/>
        <v>#N/A</v>
      </c>
      <c r="DD487" s="146" t="e">
        <f t="shared" si="276"/>
        <v>#N/A</v>
      </c>
      <c r="DE487" s="146" t="e">
        <f t="shared" si="277"/>
        <v>#N/A</v>
      </c>
      <c r="DF487" s="146" t="e">
        <f t="shared" si="278"/>
        <v>#N/A</v>
      </c>
    </row>
    <row r="488" spans="2:110" x14ac:dyDescent="0.25">
      <c r="B488" s="142"/>
      <c r="AR488" s="112" t="str">
        <f t="shared" si="224"/>
        <v/>
      </c>
      <c r="AS488" s="112" t="str">
        <f t="shared" si="225"/>
        <v/>
      </c>
      <c r="AU488" s="113" t="str">
        <f t="shared" si="226"/>
        <v/>
      </c>
      <c r="AV488" s="113" t="str">
        <f t="shared" si="227"/>
        <v/>
      </c>
      <c r="AX488" s="114" t="str">
        <f t="shared" si="228"/>
        <v/>
      </c>
      <c r="AY488" s="114" t="str">
        <f t="shared" si="229"/>
        <v/>
      </c>
      <c r="BA488" s="109" t="str">
        <f t="shared" si="230"/>
        <v/>
      </c>
      <c r="BB488" s="109" t="str">
        <f t="shared" si="231"/>
        <v/>
      </c>
      <c r="BD488" s="110" t="str">
        <f t="shared" si="232"/>
        <v/>
      </c>
      <c r="BE488" s="110" t="str">
        <f t="shared" si="233"/>
        <v/>
      </c>
      <c r="BG488" s="111" t="str">
        <f t="shared" si="234"/>
        <v/>
      </c>
      <c r="BH488" s="111" t="str">
        <f t="shared" si="235"/>
        <v/>
      </c>
      <c r="BJ488" s="144" t="str">
        <f t="shared" si="236"/>
        <v/>
      </c>
      <c r="BK488" s="113" t="str">
        <f t="shared" si="237"/>
        <v/>
      </c>
      <c r="BL488" s="114" t="str">
        <f t="shared" si="238"/>
        <v/>
      </c>
      <c r="BM488" s="109" t="str">
        <f t="shared" si="239"/>
        <v/>
      </c>
      <c r="BN488" s="110" t="str">
        <f t="shared" si="240"/>
        <v/>
      </c>
      <c r="BO488" s="145" t="str">
        <f t="shared" si="241"/>
        <v/>
      </c>
      <c r="BP488" s="115" t="str">
        <f t="shared" si="242"/>
        <v/>
      </c>
      <c r="BQ488" s="116" t="str">
        <f t="shared" si="243"/>
        <v/>
      </c>
      <c r="BR488" s="117" t="str">
        <f t="shared" si="244"/>
        <v/>
      </c>
      <c r="BS488" s="118" t="str">
        <f t="shared" si="245"/>
        <v/>
      </c>
      <c r="BT488" s="119" t="str">
        <f t="shared" si="246"/>
        <v/>
      </c>
      <c r="BU488" s="120" t="str">
        <f t="shared" si="247"/>
        <v/>
      </c>
      <c r="BV488" s="115" t="str">
        <f t="shared" si="248"/>
        <v/>
      </c>
      <c r="BW488" s="116" t="str">
        <f t="shared" si="249"/>
        <v/>
      </c>
      <c r="BX488" s="117" t="str">
        <f t="shared" si="250"/>
        <v/>
      </c>
      <c r="BY488" s="118" t="str">
        <f t="shared" si="251"/>
        <v/>
      </c>
      <c r="BZ488" s="119" t="str">
        <f t="shared" si="252"/>
        <v/>
      </c>
      <c r="CA488" s="120" t="str">
        <f t="shared" si="253"/>
        <v/>
      </c>
      <c r="CB488" s="146" t="e">
        <f>VLOOKUP($A488,[1]Peaks!$A$4:$G$21,2)</f>
        <v>#N/A</v>
      </c>
      <c r="CC488" s="146" t="e">
        <f>VLOOKUP($A488,[1]Peaks!$A$4:$G$21,3)</f>
        <v>#N/A</v>
      </c>
      <c r="CD488" s="146" t="e">
        <f>VLOOKUP($A488,[1]Peaks!$A$4:$G$21,4)</f>
        <v>#N/A</v>
      </c>
      <c r="CE488" s="146" t="e">
        <f>VLOOKUP($A488,[1]Peaks!$A$4:$G$21,5)</f>
        <v>#N/A</v>
      </c>
      <c r="CF488" s="146" t="e">
        <f>VLOOKUP($A488,[1]Peaks!$A$4:$G$21,6)</f>
        <v>#N/A</v>
      </c>
      <c r="CG488" s="146" t="e">
        <f>VLOOKUP($A488,[1]Peaks!$A$4:$G$21,7)</f>
        <v>#N/A</v>
      </c>
      <c r="CH488" s="146">
        <f t="shared" si="254"/>
        <v>0</v>
      </c>
      <c r="CI488" s="146">
        <f t="shared" si="255"/>
        <v>0</v>
      </c>
      <c r="CJ488" s="146">
        <f t="shared" si="256"/>
        <v>0</v>
      </c>
      <c r="CK488" s="146">
        <f t="shared" si="257"/>
        <v>0</v>
      </c>
      <c r="CL488" s="146">
        <f t="shared" si="258"/>
        <v>0</v>
      </c>
      <c r="CM488" s="146">
        <f t="shared" si="259"/>
        <v>0</v>
      </c>
      <c r="CN488" s="146">
        <f t="shared" si="260"/>
        <v>0</v>
      </c>
      <c r="CO488" s="146" t="e">
        <f t="shared" si="261"/>
        <v>#N/A</v>
      </c>
      <c r="CP488" s="146" t="e">
        <f t="shared" si="262"/>
        <v>#N/A</v>
      </c>
      <c r="CQ488" s="146" t="e">
        <f t="shared" si="263"/>
        <v>#N/A</v>
      </c>
      <c r="CR488" s="146" t="e">
        <f t="shared" si="264"/>
        <v>#N/A</v>
      </c>
      <c r="CS488" s="146" t="e">
        <f t="shared" si="265"/>
        <v>#N/A</v>
      </c>
      <c r="CT488" s="146" t="e">
        <f t="shared" si="266"/>
        <v>#N/A</v>
      </c>
      <c r="CU488" s="146">
        <f t="shared" si="267"/>
        <v>0</v>
      </c>
      <c r="CV488" s="146">
        <f t="shared" si="268"/>
        <v>0</v>
      </c>
      <c r="CW488" s="146">
        <f t="shared" si="269"/>
        <v>0</v>
      </c>
      <c r="CX488" s="146">
        <f t="shared" si="270"/>
        <v>0</v>
      </c>
      <c r="CY488" s="146">
        <f t="shared" si="271"/>
        <v>0</v>
      </c>
      <c r="CZ488" s="146">
        <f t="shared" si="272"/>
        <v>0</v>
      </c>
      <c r="DA488" s="146" t="e">
        <f t="shared" si="273"/>
        <v>#N/A</v>
      </c>
      <c r="DB488" s="146" t="e">
        <f t="shared" si="274"/>
        <v>#N/A</v>
      </c>
      <c r="DC488" s="146" t="e">
        <f t="shared" si="275"/>
        <v>#N/A</v>
      </c>
      <c r="DD488" s="146" t="e">
        <f t="shared" si="276"/>
        <v>#N/A</v>
      </c>
      <c r="DE488" s="146" t="e">
        <f t="shared" si="277"/>
        <v>#N/A</v>
      </c>
      <c r="DF488" s="146" t="e">
        <f t="shared" si="278"/>
        <v>#N/A</v>
      </c>
    </row>
    <row r="489" spans="2:110" x14ac:dyDescent="0.25">
      <c r="B489" s="142"/>
      <c r="AR489" s="112" t="str">
        <f t="shared" si="224"/>
        <v/>
      </c>
      <c r="AS489" s="112" t="str">
        <f t="shared" si="225"/>
        <v/>
      </c>
      <c r="AU489" s="113" t="str">
        <f t="shared" si="226"/>
        <v/>
      </c>
      <c r="AV489" s="113" t="str">
        <f t="shared" si="227"/>
        <v/>
      </c>
      <c r="AX489" s="114" t="str">
        <f t="shared" si="228"/>
        <v/>
      </c>
      <c r="AY489" s="114" t="str">
        <f t="shared" si="229"/>
        <v/>
      </c>
      <c r="BA489" s="109" t="str">
        <f t="shared" si="230"/>
        <v/>
      </c>
      <c r="BB489" s="109" t="str">
        <f t="shared" si="231"/>
        <v/>
      </c>
      <c r="BD489" s="110" t="str">
        <f t="shared" si="232"/>
        <v/>
      </c>
      <c r="BE489" s="110" t="str">
        <f t="shared" si="233"/>
        <v/>
      </c>
      <c r="BG489" s="111" t="str">
        <f t="shared" si="234"/>
        <v/>
      </c>
      <c r="BH489" s="111" t="str">
        <f t="shared" si="235"/>
        <v/>
      </c>
      <c r="BJ489" s="144" t="str">
        <f t="shared" si="236"/>
        <v/>
      </c>
      <c r="BK489" s="113" t="str">
        <f t="shared" si="237"/>
        <v/>
      </c>
      <c r="BL489" s="114" t="str">
        <f t="shared" si="238"/>
        <v/>
      </c>
      <c r="BM489" s="109" t="str">
        <f t="shared" si="239"/>
        <v/>
      </c>
      <c r="BN489" s="110" t="str">
        <f t="shared" si="240"/>
        <v/>
      </c>
      <c r="BO489" s="145" t="str">
        <f t="shared" si="241"/>
        <v/>
      </c>
      <c r="BP489" s="115" t="str">
        <f t="shared" si="242"/>
        <v/>
      </c>
      <c r="BQ489" s="116" t="str">
        <f t="shared" si="243"/>
        <v/>
      </c>
      <c r="BR489" s="117" t="str">
        <f t="shared" si="244"/>
        <v/>
      </c>
      <c r="BS489" s="118" t="str">
        <f t="shared" si="245"/>
        <v/>
      </c>
      <c r="BT489" s="119" t="str">
        <f t="shared" si="246"/>
        <v/>
      </c>
      <c r="BU489" s="120" t="str">
        <f t="shared" si="247"/>
        <v/>
      </c>
      <c r="BV489" s="115" t="str">
        <f t="shared" si="248"/>
        <v/>
      </c>
      <c r="BW489" s="116" t="str">
        <f t="shared" si="249"/>
        <v/>
      </c>
      <c r="BX489" s="117" t="str">
        <f t="shared" si="250"/>
        <v/>
      </c>
      <c r="BY489" s="118" t="str">
        <f t="shared" si="251"/>
        <v/>
      </c>
      <c r="BZ489" s="119" t="str">
        <f t="shared" si="252"/>
        <v/>
      </c>
      <c r="CA489" s="120" t="str">
        <f t="shared" si="253"/>
        <v/>
      </c>
      <c r="CB489" s="146" t="e">
        <f>VLOOKUP($A489,[1]Peaks!$A$4:$G$21,2)</f>
        <v>#N/A</v>
      </c>
      <c r="CC489" s="146" t="e">
        <f>VLOOKUP($A489,[1]Peaks!$A$4:$G$21,3)</f>
        <v>#N/A</v>
      </c>
      <c r="CD489" s="146" t="e">
        <f>VLOOKUP($A489,[1]Peaks!$A$4:$G$21,4)</f>
        <v>#N/A</v>
      </c>
      <c r="CE489" s="146" t="e">
        <f>VLOOKUP($A489,[1]Peaks!$A$4:$G$21,5)</f>
        <v>#N/A</v>
      </c>
      <c r="CF489" s="146" t="e">
        <f>VLOOKUP($A489,[1]Peaks!$A$4:$G$21,6)</f>
        <v>#N/A</v>
      </c>
      <c r="CG489" s="146" t="e">
        <f>VLOOKUP($A489,[1]Peaks!$A$4:$G$21,7)</f>
        <v>#N/A</v>
      </c>
      <c r="CH489" s="146">
        <f t="shared" si="254"/>
        <v>0</v>
      </c>
      <c r="CI489" s="146">
        <f t="shared" si="255"/>
        <v>0</v>
      </c>
      <c r="CJ489" s="146">
        <f t="shared" si="256"/>
        <v>0</v>
      </c>
      <c r="CK489" s="146">
        <f t="shared" si="257"/>
        <v>0</v>
      </c>
      <c r="CL489" s="146">
        <f t="shared" si="258"/>
        <v>0</v>
      </c>
      <c r="CM489" s="146">
        <f t="shared" si="259"/>
        <v>0</v>
      </c>
      <c r="CN489" s="146">
        <f t="shared" si="260"/>
        <v>0</v>
      </c>
      <c r="CO489" s="146" t="e">
        <f t="shared" si="261"/>
        <v>#N/A</v>
      </c>
      <c r="CP489" s="146" t="e">
        <f t="shared" si="262"/>
        <v>#N/A</v>
      </c>
      <c r="CQ489" s="146" t="e">
        <f t="shared" si="263"/>
        <v>#N/A</v>
      </c>
      <c r="CR489" s="146" t="e">
        <f t="shared" si="264"/>
        <v>#N/A</v>
      </c>
      <c r="CS489" s="146" t="e">
        <f t="shared" si="265"/>
        <v>#N/A</v>
      </c>
      <c r="CT489" s="146" t="e">
        <f t="shared" si="266"/>
        <v>#N/A</v>
      </c>
      <c r="CU489" s="146">
        <f t="shared" si="267"/>
        <v>0</v>
      </c>
      <c r="CV489" s="146">
        <f t="shared" si="268"/>
        <v>0</v>
      </c>
      <c r="CW489" s="146">
        <f t="shared" si="269"/>
        <v>0</v>
      </c>
      <c r="CX489" s="146">
        <f t="shared" si="270"/>
        <v>0</v>
      </c>
      <c r="CY489" s="146">
        <f t="shared" si="271"/>
        <v>0</v>
      </c>
      <c r="CZ489" s="146">
        <f t="shared" si="272"/>
        <v>0</v>
      </c>
      <c r="DA489" s="146" t="e">
        <f t="shared" si="273"/>
        <v>#N/A</v>
      </c>
      <c r="DB489" s="146" t="e">
        <f t="shared" si="274"/>
        <v>#N/A</v>
      </c>
      <c r="DC489" s="146" t="e">
        <f t="shared" si="275"/>
        <v>#N/A</v>
      </c>
      <c r="DD489" s="146" t="e">
        <f t="shared" si="276"/>
        <v>#N/A</v>
      </c>
      <c r="DE489" s="146" t="e">
        <f t="shared" si="277"/>
        <v>#N/A</v>
      </c>
      <c r="DF489" s="146" t="e">
        <f t="shared" si="278"/>
        <v>#N/A</v>
      </c>
    </row>
    <row r="490" spans="2:110" x14ac:dyDescent="0.25">
      <c r="B490" s="142"/>
      <c r="AR490" s="112" t="str">
        <f t="shared" si="224"/>
        <v/>
      </c>
      <c r="AS490" s="112" t="str">
        <f t="shared" si="225"/>
        <v/>
      </c>
      <c r="AU490" s="113" t="str">
        <f t="shared" si="226"/>
        <v/>
      </c>
      <c r="AV490" s="113" t="str">
        <f t="shared" si="227"/>
        <v/>
      </c>
      <c r="AX490" s="114" t="str">
        <f t="shared" si="228"/>
        <v/>
      </c>
      <c r="AY490" s="114" t="str">
        <f t="shared" si="229"/>
        <v/>
      </c>
      <c r="BA490" s="109" t="str">
        <f t="shared" si="230"/>
        <v/>
      </c>
      <c r="BB490" s="109" t="str">
        <f t="shared" si="231"/>
        <v/>
      </c>
      <c r="BD490" s="110" t="str">
        <f t="shared" si="232"/>
        <v/>
      </c>
      <c r="BE490" s="110" t="str">
        <f t="shared" si="233"/>
        <v/>
      </c>
      <c r="BG490" s="111" t="str">
        <f t="shared" si="234"/>
        <v/>
      </c>
      <c r="BH490" s="111" t="str">
        <f t="shared" si="235"/>
        <v/>
      </c>
      <c r="BJ490" s="144" t="str">
        <f t="shared" si="236"/>
        <v/>
      </c>
      <c r="BK490" s="113" t="str">
        <f t="shared" si="237"/>
        <v/>
      </c>
      <c r="BL490" s="114" t="str">
        <f t="shared" si="238"/>
        <v/>
      </c>
      <c r="BM490" s="109" t="str">
        <f t="shared" si="239"/>
        <v/>
      </c>
      <c r="BN490" s="110" t="str">
        <f t="shared" si="240"/>
        <v/>
      </c>
      <c r="BO490" s="145" t="str">
        <f t="shared" si="241"/>
        <v/>
      </c>
      <c r="BP490" s="115" t="str">
        <f t="shared" si="242"/>
        <v/>
      </c>
      <c r="BQ490" s="116" t="str">
        <f t="shared" si="243"/>
        <v/>
      </c>
      <c r="BR490" s="117" t="str">
        <f t="shared" si="244"/>
        <v/>
      </c>
      <c r="BS490" s="118" t="str">
        <f t="shared" si="245"/>
        <v/>
      </c>
      <c r="BT490" s="119" t="str">
        <f t="shared" si="246"/>
        <v/>
      </c>
      <c r="BU490" s="120" t="str">
        <f t="shared" si="247"/>
        <v/>
      </c>
      <c r="BV490" s="115" t="str">
        <f t="shared" si="248"/>
        <v/>
      </c>
      <c r="BW490" s="116" t="str">
        <f t="shared" si="249"/>
        <v/>
      </c>
      <c r="BX490" s="117" t="str">
        <f t="shared" si="250"/>
        <v/>
      </c>
      <c r="BY490" s="118" t="str">
        <f t="shared" si="251"/>
        <v/>
      </c>
      <c r="BZ490" s="119" t="str">
        <f t="shared" si="252"/>
        <v/>
      </c>
      <c r="CA490" s="120" t="str">
        <f t="shared" si="253"/>
        <v/>
      </c>
      <c r="CB490" s="146" t="e">
        <f>VLOOKUP($A490,[1]Peaks!$A$4:$G$21,2)</f>
        <v>#N/A</v>
      </c>
      <c r="CC490" s="146" t="e">
        <f>VLOOKUP($A490,[1]Peaks!$A$4:$G$21,3)</f>
        <v>#N/A</v>
      </c>
      <c r="CD490" s="146" t="e">
        <f>VLOOKUP($A490,[1]Peaks!$A$4:$G$21,4)</f>
        <v>#N/A</v>
      </c>
      <c r="CE490" s="146" t="e">
        <f>VLOOKUP($A490,[1]Peaks!$A$4:$G$21,5)</f>
        <v>#N/A</v>
      </c>
      <c r="CF490" s="146" t="e">
        <f>VLOOKUP($A490,[1]Peaks!$A$4:$G$21,6)</f>
        <v>#N/A</v>
      </c>
      <c r="CG490" s="146" t="e">
        <f>VLOOKUP($A490,[1]Peaks!$A$4:$G$21,7)</f>
        <v>#N/A</v>
      </c>
      <c r="CH490" s="146">
        <f t="shared" si="254"/>
        <v>0</v>
      </c>
      <c r="CI490" s="146">
        <f t="shared" si="255"/>
        <v>0</v>
      </c>
      <c r="CJ490" s="146">
        <f t="shared" si="256"/>
        <v>0</v>
      </c>
      <c r="CK490" s="146">
        <f t="shared" si="257"/>
        <v>0</v>
      </c>
      <c r="CL490" s="146">
        <f t="shared" si="258"/>
        <v>0</v>
      </c>
      <c r="CM490" s="146">
        <f t="shared" si="259"/>
        <v>0</v>
      </c>
      <c r="CN490" s="146">
        <f t="shared" si="260"/>
        <v>0</v>
      </c>
      <c r="CO490" s="146" t="e">
        <f t="shared" si="261"/>
        <v>#N/A</v>
      </c>
      <c r="CP490" s="146" t="e">
        <f t="shared" si="262"/>
        <v>#N/A</v>
      </c>
      <c r="CQ490" s="146" t="e">
        <f t="shared" si="263"/>
        <v>#N/A</v>
      </c>
      <c r="CR490" s="146" t="e">
        <f t="shared" si="264"/>
        <v>#N/A</v>
      </c>
      <c r="CS490" s="146" t="e">
        <f t="shared" si="265"/>
        <v>#N/A</v>
      </c>
      <c r="CT490" s="146" t="e">
        <f t="shared" si="266"/>
        <v>#N/A</v>
      </c>
      <c r="CU490" s="146">
        <f t="shared" si="267"/>
        <v>0</v>
      </c>
      <c r="CV490" s="146">
        <f t="shared" si="268"/>
        <v>0</v>
      </c>
      <c r="CW490" s="146">
        <f t="shared" si="269"/>
        <v>0</v>
      </c>
      <c r="CX490" s="146">
        <f t="shared" si="270"/>
        <v>0</v>
      </c>
      <c r="CY490" s="146">
        <f t="shared" si="271"/>
        <v>0</v>
      </c>
      <c r="CZ490" s="146">
        <f t="shared" si="272"/>
        <v>0</v>
      </c>
      <c r="DA490" s="146" t="e">
        <f t="shared" si="273"/>
        <v>#N/A</v>
      </c>
      <c r="DB490" s="146" t="e">
        <f t="shared" si="274"/>
        <v>#N/A</v>
      </c>
      <c r="DC490" s="146" t="e">
        <f t="shared" si="275"/>
        <v>#N/A</v>
      </c>
      <c r="DD490" s="146" t="e">
        <f t="shared" si="276"/>
        <v>#N/A</v>
      </c>
      <c r="DE490" s="146" t="e">
        <f t="shared" si="277"/>
        <v>#N/A</v>
      </c>
      <c r="DF490" s="146" t="e">
        <f t="shared" si="278"/>
        <v>#N/A</v>
      </c>
    </row>
    <row r="491" spans="2:110" x14ac:dyDescent="0.25">
      <c r="B491" s="142"/>
      <c r="AR491" s="112" t="str">
        <f t="shared" si="224"/>
        <v/>
      </c>
      <c r="AS491" s="112" t="str">
        <f t="shared" si="225"/>
        <v/>
      </c>
      <c r="AU491" s="113" t="str">
        <f t="shared" si="226"/>
        <v/>
      </c>
      <c r="AV491" s="113" t="str">
        <f t="shared" si="227"/>
        <v/>
      </c>
      <c r="AX491" s="114" t="str">
        <f t="shared" si="228"/>
        <v/>
      </c>
      <c r="AY491" s="114" t="str">
        <f t="shared" si="229"/>
        <v/>
      </c>
      <c r="BA491" s="109" t="str">
        <f t="shared" si="230"/>
        <v/>
      </c>
      <c r="BB491" s="109" t="str">
        <f t="shared" si="231"/>
        <v/>
      </c>
      <c r="BD491" s="110" t="str">
        <f t="shared" si="232"/>
        <v/>
      </c>
      <c r="BE491" s="110" t="str">
        <f t="shared" si="233"/>
        <v/>
      </c>
      <c r="BG491" s="111" t="str">
        <f t="shared" si="234"/>
        <v/>
      </c>
      <c r="BH491" s="111" t="str">
        <f t="shared" si="235"/>
        <v/>
      </c>
      <c r="BJ491" s="144" t="str">
        <f t="shared" si="236"/>
        <v/>
      </c>
      <c r="BK491" s="113" t="str">
        <f t="shared" si="237"/>
        <v/>
      </c>
      <c r="BL491" s="114" t="str">
        <f t="shared" si="238"/>
        <v/>
      </c>
      <c r="BM491" s="109" t="str">
        <f t="shared" si="239"/>
        <v/>
      </c>
      <c r="BN491" s="110" t="str">
        <f t="shared" si="240"/>
        <v/>
      </c>
      <c r="BO491" s="145" t="str">
        <f t="shared" si="241"/>
        <v/>
      </c>
      <c r="BP491" s="115" t="str">
        <f t="shared" si="242"/>
        <v/>
      </c>
      <c r="BQ491" s="116" t="str">
        <f t="shared" si="243"/>
        <v/>
      </c>
      <c r="BR491" s="117" t="str">
        <f t="shared" si="244"/>
        <v/>
      </c>
      <c r="BS491" s="118" t="str">
        <f t="shared" si="245"/>
        <v/>
      </c>
      <c r="BT491" s="119" t="str">
        <f t="shared" si="246"/>
        <v/>
      </c>
      <c r="BU491" s="120" t="str">
        <f t="shared" si="247"/>
        <v/>
      </c>
      <c r="BV491" s="115" t="str">
        <f t="shared" si="248"/>
        <v/>
      </c>
      <c r="BW491" s="116" t="str">
        <f t="shared" si="249"/>
        <v/>
      </c>
      <c r="BX491" s="117" t="str">
        <f t="shared" si="250"/>
        <v/>
      </c>
      <c r="BY491" s="118" t="str">
        <f t="shared" si="251"/>
        <v/>
      </c>
      <c r="BZ491" s="119" t="str">
        <f t="shared" si="252"/>
        <v/>
      </c>
      <c r="CA491" s="120" t="str">
        <f t="shared" si="253"/>
        <v/>
      </c>
      <c r="CB491" s="146" t="e">
        <f>VLOOKUP($A491,[1]Peaks!$A$4:$G$21,2)</f>
        <v>#N/A</v>
      </c>
      <c r="CC491" s="146" t="e">
        <f>VLOOKUP($A491,[1]Peaks!$A$4:$G$21,3)</f>
        <v>#N/A</v>
      </c>
      <c r="CD491" s="146" t="e">
        <f>VLOOKUP($A491,[1]Peaks!$A$4:$G$21,4)</f>
        <v>#N/A</v>
      </c>
      <c r="CE491" s="146" t="e">
        <f>VLOOKUP($A491,[1]Peaks!$A$4:$G$21,5)</f>
        <v>#N/A</v>
      </c>
      <c r="CF491" s="146" t="e">
        <f>VLOOKUP($A491,[1]Peaks!$A$4:$G$21,6)</f>
        <v>#N/A</v>
      </c>
      <c r="CG491" s="146" t="e">
        <f>VLOOKUP($A491,[1]Peaks!$A$4:$G$21,7)</f>
        <v>#N/A</v>
      </c>
      <c r="CH491" s="146">
        <f t="shared" si="254"/>
        <v>0</v>
      </c>
      <c r="CI491" s="146">
        <f t="shared" si="255"/>
        <v>0</v>
      </c>
      <c r="CJ491" s="146">
        <f t="shared" si="256"/>
        <v>0</v>
      </c>
      <c r="CK491" s="146">
        <f t="shared" si="257"/>
        <v>0</v>
      </c>
      <c r="CL491" s="146">
        <f t="shared" si="258"/>
        <v>0</v>
      </c>
      <c r="CM491" s="146">
        <f t="shared" si="259"/>
        <v>0</v>
      </c>
      <c r="CN491" s="146">
        <f t="shared" si="260"/>
        <v>0</v>
      </c>
      <c r="CO491" s="146" t="e">
        <f t="shared" si="261"/>
        <v>#N/A</v>
      </c>
      <c r="CP491" s="146" t="e">
        <f t="shared" si="262"/>
        <v>#N/A</v>
      </c>
      <c r="CQ491" s="146" t="e">
        <f t="shared" si="263"/>
        <v>#N/A</v>
      </c>
      <c r="CR491" s="146" t="e">
        <f t="shared" si="264"/>
        <v>#N/A</v>
      </c>
      <c r="CS491" s="146" t="e">
        <f t="shared" si="265"/>
        <v>#N/A</v>
      </c>
      <c r="CT491" s="146" t="e">
        <f t="shared" si="266"/>
        <v>#N/A</v>
      </c>
      <c r="CU491" s="146">
        <f t="shared" si="267"/>
        <v>0</v>
      </c>
      <c r="CV491" s="146">
        <f t="shared" si="268"/>
        <v>0</v>
      </c>
      <c r="CW491" s="146">
        <f t="shared" si="269"/>
        <v>0</v>
      </c>
      <c r="CX491" s="146">
        <f t="shared" si="270"/>
        <v>0</v>
      </c>
      <c r="CY491" s="146">
        <f t="shared" si="271"/>
        <v>0</v>
      </c>
      <c r="CZ491" s="146">
        <f t="shared" si="272"/>
        <v>0</v>
      </c>
      <c r="DA491" s="146" t="e">
        <f t="shared" si="273"/>
        <v>#N/A</v>
      </c>
      <c r="DB491" s="146" t="e">
        <f t="shared" si="274"/>
        <v>#N/A</v>
      </c>
      <c r="DC491" s="146" t="e">
        <f t="shared" si="275"/>
        <v>#N/A</v>
      </c>
      <c r="DD491" s="146" t="e">
        <f t="shared" si="276"/>
        <v>#N/A</v>
      </c>
      <c r="DE491" s="146" t="e">
        <f t="shared" si="277"/>
        <v>#N/A</v>
      </c>
      <c r="DF491" s="146" t="e">
        <f t="shared" si="278"/>
        <v>#N/A</v>
      </c>
    </row>
    <row r="492" spans="2:110" x14ac:dyDescent="0.25">
      <c r="B492" s="142"/>
      <c r="AR492" s="112" t="str">
        <f t="shared" si="224"/>
        <v/>
      </c>
      <c r="AS492" s="112" t="str">
        <f t="shared" si="225"/>
        <v/>
      </c>
      <c r="AU492" s="113" t="str">
        <f t="shared" si="226"/>
        <v/>
      </c>
      <c r="AV492" s="113" t="str">
        <f t="shared" si="227"/>
        <v/>
      </c>
      <c r="AX492" s="114" t="str">
        <f t="shared" si="228"/>
        <v/>
      </c>
      <c r="AY492" s="114" t="str">
        <f t="shared" si="229"/>
        <v/>
      </c>
      <c r="BA492" s="109" t="str">
        <f t="shared" si="230"/>
        <v/>
      </c>
      <c r="BB492" s="109" t="str">
        <f t="shared" si="231"/>
        <v/>
      </c>
      <c r="BD492" s="110" t="str">
        <f t="shared" si="232"/>
        <v/>
      </c>
      <c r="BE492" s="110" t="str">
        <f t="shared" si="233"/>
        <v/>
      </c>
      <c r="BG492" s="111" t="str">
        <f t="shared" si="234"/>
        <v/>
      </c>
      <c r="BH492" s="111" t="str">
        <f t="shared" si="235"/>
        <v/>
      </c>
      <c r="BJ492" s="144" t="str">
        <f t="shared" si="236"/>
        <v/>
      </c>
      <c r="BK492" s="113" t="str">
        <f t="shared" si="237"/>
        <v/>
      </c>
      <c r="BL492" s="114" t="str">
        <f t="shared" si="238"/>
        <v/>
      </c>
      <c r="BM492" s="109" t="str">
        <f t="shared" si="239"/>
        <v/>
      </c>
      <c r="BN492" s="110" t="str">
        <f t="shared" si="240"/>
        <v/>
      </c>
      <c r="BO492" s="145" t="str">
        <f t="shared" si="241"/>
        <v/>
      </c>
      <c r="BP492" s="115" t="str">
        <f t="shared" si="242"/>
        <v/>
      </c>
      <c r="BQ492" s="116" t="str">
        <f t="shared" si="243"/>
        <v/>
      </c>
      <c r="BR492" s="117" t="str">
        <f t="shared" si="244"/>
        <v/>
      </c>
      <c r="BS492" s="118" t="str">
        <f t="shared" si="245"/>
        <v/>
      </c>
      <c r="BT492" s="119" t="str">
        <f t="shared" si="246"/>
        <v/>
      </c>
      <c r="BU492" s="120" t="str">
        <f t="shared" si="247"/>
        <v/>
      </c>
      <c r="BV492" s="115" t="str">
        <f t="shared" si="248"/>
        <v/>
      </c>
      <c r="BW492" s="116" t="str">
        <f t="shared" si="249"/>
        <v/>
      </c>
      <c r="BX492" s="117" t="str">
        <f t="shared" si="250"/>
        <v/>
      </c>
      <c r="BY492" s="118" t="str">
        <f t="shared" si="251"/>
        <v/>
      </c>
      <c r="BZ492" s="119" t="str">
        <f t="shared" si="252"/>
        <v/>
      </c>
      <c r="CA492" s="120" t="str">
        <f t="shared" si="253"/>
        <v/>
      </c>
      <c r="CB492" s="146" t="e">
        <f>VLOOKUP($A492,[1]Peaks!$A$4:$G$21,2)</f>
        <v>#N/A</v>
      </c>
      <c r="CC492" s="146" t="e">
        <f>VLOOKUP($A492,[1]Peaks!$A$4:$G$21,3)</f>
        <v>#N/A</v>
      </c>
      <c r="CD492" s="146" t="e">
        <f>VLOOKUP($A492,[1]Peaks!$A$4:$G$21,4)</f>
        <v>#N/A</v>
      </c>
      <c r="CE492" s="146" t="e">
        <f>VLOOKUP($A492,[1]Peaks!$A$4:$G$21,5)</f>
        <v>#N/A</v>
      </c>
      <c r="CF492" s="146" t="e">
        <f>VLOOKUP($A492,[1]Peaks!$A$4:$G$21,6)</f>
        <v>#N/A</v>
      </c>
      <c r="CG492" s="146" t="e">
        <f>VLOOKUP($A492,[1]Peaks!$A$4:$G$21,7)</f>
        <v>#N/A</v>
      </c>
      <c r="CH492" s="146">
        <f t="shared" si="254"/>
        <v>0</v>
      </c>
      <c r="CI492" s="146">
        <f t="shared" si="255"/>
        <v>0</v>
      </c>
      <c r="CJ492" s="146">
        <f t="shared" si="256"/>
        <v>0</v>
      </c>
      <c r="CK492" s="146">
        <f t="shared" si="257"/>
        <v>0</v>
      </c>
      <c r="CL492" s="146">
        <f t="shared" si="258"/>
        <v>0</v>
      </c>
      <c r="CM492" s="146">
        <f t="shared" si="259"/>
        <v>0</v>
      </c>
      <c r="CN492" s="146">
        <f t="shared" si="260"/>
        <v>0</v>
      </c>
      <c r="CO492" s="146" t="e">
        <f t="shared" si="261"/>
        <v>#N/A</v>
      </c>
      <c r="CP492" s="146" t="e">
        <f t="shared" si="262"/>
        <v>#N/A</v>
      </c>
      <c r="CQ492" s="146" t="e">
        <f t="shared" si="263"/>
        <v>#N/A</v>
      </c>
      <c r="CR492" s="146" t="e">
        <f t="shared" si="264"/>
        <v>#N/A</v>
      </c>
      <c r="CS492" s="146" t="e">
        <f t="shared" si="265"/>
        <v>#N/A</v>
      </c>
      <c r="CT492" s="146" t="e">
        <f t="shared" si="266"/>
        <v>#N/A</v>
      </c>
      <c r="CU492" s="146">
        <f t="shared" si="267"/>
        <v>0</v>
      </c>
      <c r="CV492" s="146">
        <f t="shared" si="268"/>
        <v>0</v>
      </c>
      <c r="CW492" s="146">
        <f t="shared" si="269"/>
        <v>0</v>
      </c>
      <c r="CX492" s="146">
        <f t="shared" si="270"/>
        <v>0</v>
      </c>
      <c r="CY492" s="146">
        <f t="shared" si="271"/>
        <v>0</v>
      </c>
      <c r="CZ492" s="146">
        <f t="shared" si="272"/>
        <v>0</v>
      </c>
      <c r="DA492" s="146" t="e">
        <f t="shared" si="273"/>
        <v>#N/A</v>
      </c>
      <c r="DB492" s="146" t="e">
        <f t="shared" si="274"/>
        <v>#N/A</v>
      </c>
      <c r="DC492" s="146" t="e">
        <f t="shared" si="275"/>
        <v>#N/A</v>
      </c>
      <c r="DD492" s="146" t="e">
        <f t="shared" si="276"/>
        <v>#N/A</v>
      </c>
      <c r="DE492" s="146" t="e">
        <f t="shared" si="277"/>
        <v>#N/A</v>
      </c>
      <c r="DF492" s="146" t="e">
        <f t="shared" si="278"/>
        <v>#N/A</v>
      </c>
    </row>
    <row r="493" spans="2:110" x14ac:dyDescent="0.25">
      <c r="B493" s="142"/>
      <c r="AR493" s="112" t="str">
        <f t="shared" si="224"/>
        <v/>
      </c>
      <c r="AS493" s="112" t="str">
        <f t="shared" si="225"/>
        <v/>
      </c>
      <c r="AU493" s="113" t="str">
        <f t="shared" si="226"/>
        <v/>
      </c>
      <c r="AV493" s="113" t="str">
        <f t="shared" si="227"/>
        <v/>
      </c>
      <c r="AX493" s="114" t="str">
        <f t="shared" si="228"/>
        <v/>
      </c>
      <c r="AY493" s="114" t="str">
        <f t="shared" si="229"/>
        <v/>
      </c>
      <c r="BA493" s="109" t="str">
        <f t="shared" si="230"/>
        <v/>
      </c>
      <c r="BB493" s="109" t="str">
        <f t="shared" si="231"/>
        <v/>
      </c>
      <c r="BD493" s="110" t="str">
        <f t="shared" si="232"/>
        <v/>
      </c>
      <c r="BE493" s="110" t="str">
        <f t="shared" si="233"/>
        <v/>
      </c>
      <c r="BG493" s="111" t="str">
        <f t="shared" si="234"/>
        <v/>
      </c>
      <c r="BH493" s="111" t="str">
        <f t="shared" si="235"/>
        <v/>
      </c>
      <c r="BJ493" s="144" t="str">
        <f t="shared" si="236"/>
        <v/>
      </c>
      <c r="BK493" s="113" t="str">
        <f t="shared" si="237"/>
        <v/>
      </c>
      <c r="BL493" s="114" t="str">
        <f t="shared" si="238"/>
        <v/>
      </c>
      <c r="BM493" s="109" t="str">
        <f t="shared" si="239"/>
        <v/>
      </c>
      <c r="BN493" s="110" t="str">
        <f t="shared" si="240"/>
        <v/>
      </c>
      <c r="BO493" s="145" t="str">
        <f t="shared" si="241"/>
        <v/>
      </c>
      <c r="BP493" s="115" t="str">
        <f t="shared" si="242"/>
        <v/>
      </c>
      <c r="BQ493" s="116" t="str">
        <f t="shared" si="243"/>
        <v/>
      </c>
      <c r="BR493" s="117" t="str">
        <f t="shared" si="244"/>
        <v/>
      </c>
      <c r="BS493" s="118" t="str">
        <f t="shared" si="245"/>
        <v/>
      </c>
      <c r="BT493" s="119" t="str">
        <f t="shared" si="246"/>
        <v/>
      </c>
      <c r="BU493" s="120" t="str">
        <f t="shared" si="247"/>
        <v/>
      </c>
      <c r="BV493" s="115" t="str">
        <f t="shared" si="248"/>
        <v/>
      </c>
      <c r="BW493" s="116" t="str">
        <f t="shared" si="249"/>
        <v/>
      </c>
      <c r="BX493" s="117" t="str">
        <f t="shared" si="250"/>
        <v/>
      </c>
      <c r="BY493" s="118" t="str">
        <f t="shared" si="251"/>
        <v/>
      </c>
      <c r="BZ493" s="119" t="str">
        <f t="shared" si="252"/>
        <v/>
      </c>
      <c r="CA493" s="120" t="str">
        <f t="shared" si="253"/>
        <v/>
      </c>
      <c r="CB493" s="146" t="e">
        <f>VLOOKUP($A493,[1]Peaks!$A$4:$G$21,2)</f>
        <v>#N/A</v>
      </c>
      <c r="CC493" s="146" t="e">
        <f>VLOOKUP($A493,[1]Peaks!$A$4:$G$21,3)</f>
        <v>#N/A</v>
      </c>
      <c r="CD493" s="146" t="e">
        <f>VLOOKUP($A493,[1]Peaks!$A$4:$G$21,4)</f>
        <v>#N/A</v>
      </c>
      <c r="CE493" s="146" t="e">
        <f>VLOOKUP($A493,[1]Peaks!$A$4:$G$21,5)</f>
        <v>#N/A</v>
      </c>
      <c r="CF493" s="146" t="e">
        <f>VLOOKUP($A493,[1]Peaks!$A$4:$G$21,6)</f>
        <v>#N/A</v>
      </c>
      <c r="CG493" s="146" t="e">
        <f>VLOOKUP($A493,[1]Peaks!$A$4:$G$21,7)</f>
        <v>#N/A</v>
      </c>
      <c r="CH493" s="146">
        <f t="shared" si="254"/>
        <v>0</v>
      </c>
      <c r="CI493" s="146">
        <f t="shared" si="255"/>
        <v>0</v>
      </c>
      <c r="CJ493" s="146">
        <f t="shared" si="256"/>
        <v>0</v>
      </c>
      <c r="CK493" s="146">
        <f t="shared" si="257"/>
        <v>0</v>
      </c>
      <c r="CL493" s="146">
        <f t="shared" si="258"/>
        <v>0</v>
      </c>
      <c r="CM493" s="146">
        <f t="shared" si="259"/>
        <v>0</v>
      </c>
      <c r="CN493" s="146">
        <f t="shared" si="260"/>
        <v>0</v>
      </c>
      <c r="CO493" s="146" t="e">
        <f t="shared" si="261"/>
        <v>#N/A</v>
      </c>
      <c r="CP493" s="146" t="e">
        <f t="shared" si="262"/>
        <v>#N/A</v>
      </c>
      <c r="CQ493" s="146" t="e">
        <f t="shared" si="263"/>
        <v>#N/A</v>
      </c>
      <c r="CR493" s="146" t="e">
        <f t="shared" si="264"/>
        <v>#N/A</v>
      </c>
      <c r="CS493" s="146" t="e">
        <f t="shared" si="265"/>
        <v>#N/A</v>
      </c>
      <c r="CT493" s="146" t="e">
        <f t="shared" si="266"/>
        <v>#N/A</v>
      </c>
      <c r="CU493" s="146">
        <f t="shared" si="267"/>
        <v>0</v>
      </c>
      <c r="CV493" s="146">
        <f t="shared" si="268"/>
        <v>0</v>
      </c>
      <c r="CW493" s="146">
        <f t="shared" si="269"/>
        <v>0</v>
      </c>
      <c r="CX493" s="146">
        <f t="shared" si="270"/>
        <v>0</v>
      </c>
      <c r="CY493" s="146">
        <f t="shared" si="271"/>
        <v>0</v>
      </c>
      <c r="CZ493" s="146">
        <f t="shared" si="272"/>
        <v>0</v>
      </c>
      <c r="DA493" s="146" t="e">
        <f t="shared" si="273"/>
        <v>#N/A</v>
      </c>
      <c r="DB493" s="146" t="e">
        <f t="shared" si="274"/>
        <v>#N/A</v>
      </c>
      <c r="DC493" s="146" t="e">
        <f t="shared" si="275"/>
        <v>#N/A</v>
      </c>
      <c r="DD493" s="146" t="e">
        <f t="shared" si="276"/>
        <v>#N/A</v>
      </c>
      <c r="DE493" s="146" t="e">
        <f t="shared" si="277"/>
        <v>#N/A</v>
      </c>
      <c r="DF493" s="146" t="e">
        <f t="shared" si="278"/>
        <v>#N/A</v>
      </c>
    </row>
    <row r="494" spans="2:110" x14ac:dyDescent="0.25">
      <c r="B494" s="142"/>
      <c r="AR494" s="112" t="str">
        <f t="shared" si="224"/>
        <v/>
      </c>
      <c r="AS494" s="112" t="str">
        <f t="shared" si="225"/>
        <v/>
      </c>
      <c r="AU494" s="113" t="str">
        <f t="shared" si="226"/>
        <v/>
      </c>
      <c r="AV494" s="113" t="str">
        <f t="shared" si="227"/>
        <v/>
      </c>
      <c r="AX494" s="114" t="str">
        <f t="shared" si="228"/>
        <v/>
      </c>
      <c r="AY494" s="114" t="str">
        <f t="shared" si="229"/>
        <v/>
      </c>
      <c r="BA494" s="109" t="str">
        <f t="shared" si="230"/>
        <v/>
      </c>
      <c r="BB494" s="109" t="str">
        <f t="shared" si="231"/>
        <v/>
      </c>
      <c r="BD494" s="110" t="str">
        <f t="shared" si="232"/>
        <v/>
      </c>
      <c r="BE494" s="110" t="str">
        <f t="shared" si="233"/>
        <v/>
      </c>
      <c r="BG494" s="111" t="str">
        <f t="shared" si="234"/>
        <v/>
      </c>
      <c r="BH494" s="111" t="str">
        <f t="shared" si="235"/>
        <v/>
      </c>
      <c r="BJ494" s="144" t="str">
        <f t="shared" si="236"/>
        <v/>
      </c>
      <c r="BK494" s="113" t="str">
        <f t="shared" si="237"/>
        <v/>
      </c>
      <c r="BL494" s="114" t="str">
        <f t="shared" si="238"/>
        <v/>
      </c>
      <c r="BM494" s="109" t="str">
        <f t="shared" si="239"/>
        <v/>
      </c>
      <c r="BN494" s="110" t="str">
        <f t="shared" si="240"/>
        <v/>
      </c>
      <c r="BO494" s="145" t="str">
        <f t="shared" si="241"/>
        <v/>
      </c>
      <c r="BP494" s="115" t="str">
        <f t="shared" si="242"/>
        <v/>
      </c>
      <c r="BQ494" s="116" t="str">
        <f t="shared" si="243"/>
        <v/>
      </c>
      <c r="BR494" s="117" t="str">
        <f t="shared" si="244"/>
        <v/>
      </c>
      <c r="BS494" s="118" t="str">
        <f t="shared" si="245"/>
        <v/>
      </c>
      <c r="BT494" s="119" t="str">
        <f t="shared" si="246"/>
        <v/>
      </c>
      <c r="BU494" s="120" t="str">
        <f t="shared" si="247"/>
        <v/>
      </c>
      <c r="BV494" s="115" t="str">
        <f t="shared" si="248"/>
        <v/>
      </c>
      <c r="BW494" s="116" t="str">
        <f t="shared" si="249"/>
        <v/>
      </c>
      <c r="BX494" s="117" t="str">
        <f t="shared" si="250"/>
        <v/>
      </c>
      <c r="BY494" s="118" t="str">
        <f t="shared" si="251"/>
        <v/>
      </c>
      <c r="BZ494" s="119" t="str">
        <f t="shared" si="252"/>
        <v/>
      </c>
      <c r="CA494" s="120" t="str">
        <f t="shared" si="253"/>
        <v/>
      </c>
      <c r="CB494" s="146" t="e">
        <f>VLOOKUP($A494,[1]Peaks!$A$4:$G$21,2)</f>
        <v>#N/A</v>
      </c>
      <c r="CC494" s="146" t="e">
        <f>VLOOKUP($A494,[1]Peaks!$A$4:$G$21,3)</f>
        <v>#N/A</v>
      </c>
      <c r="CD494" s="146" t="e">
        <f>VLOOKUP($A494,[1]Peaks!$A$4:$G$21,4)</f>
        <v>#N/A</v>
      </c>
      <c r="CE494" s="146" t="e">
        <f>VLOOKUP($A494,[1]Peaks!$A$4:$G$21,5)</f>
        <v>#N/A</v>
      </c>
      <c r="CF494" s="146" t="e">
        <f>VLOOKUP($A494,[1]Peaks!$A$4:$G$21,6)</f>
        <v>#N/A</v>
      </c>
      <c r="CG494" s="146" t="e">
        <f>VLOOKUP($A494,[1]Peaks!$A$4:$G$21,7)</f>
        <v>#N/A</v>
      </c>
      <c r="CH494" s="146">
        <f t="shared" si="254"/>
        <v>0</v>
      </c>
      <c r="CI494" s="146">
        <f t="shared" si="255"/>
        <v>0</v>
      </c>
      <c r="CJ494" s="146">
        <f t="shared" si="256"/>
        <v>0</v>
      </c>
      <c r="CK494" s="146">
        <f t="shared" si="257"/>
        <v>0</v>
      </c>
      <c r="CL494" s="146">
        <f t="shared" si="258"/>
        <v>0</v>
      </c>
      <c r="CM494" s="146">
        <f t="shared" si="259"/>
        <v>0</v>
      </c>
      <c r="CN494" s="146">
        <f t="shared" si="260"/>
        <v>0</v>
      </c>
      <c r="CO494" s="146" t="e">
        <f t="shared" si="261"/>
        <v>#N/A</v>
      </c>
      <c r="CP494" s="146" t="e">
        <f t="shared" si="262"/>
        <v>#N/A</v>
      </c>
      <c r="CQ494" s="146" t="e">
        <f t="shared" si="263"/>
        <v>#N/A</v>
      </c>
      <c r="CR494" s="146" t="e">
        <f t="shared" si="264"/>
        <v>#N/A</v>
      </c>
      <c r="CS494" s="146" t="e">
        <f t="shared" si="265"/>
        <v>#N/A</v>
      </c>
      <c r="CT494" s="146" t="e">
        <f t="shared" si="266"/>
        <v>#N/A</v>
      </c>
      <c r="CU494" s="146">
        <f t="shared" si="267"/>
        <v>0</v>
      </c>
      <c r="CV494" s="146">
        <f t="shared" si="268"/>
        <v>0</v>
      </c>
      <c r="CW494" s="146">
        <f t="shared" si="269"/>
        <v>0</v>
      </c>
      <c r="CX494" s="146">
        <f t="shared" si="270"/>
        <v>0</v>
      </c>
      <c r="CY494" s="146">
        <f t="shared" si="271"/>
        <v>0</v>
      </c>
      <c r="CZ494" s="146">
        <f t="shared" si="272"/>
        <v>0</v>
      </c>
      <c r="DA494" s="146" t="e">
        <f t="shared" si="273"/>
        <v>#N/A</v>
      </c>
      <c r="DB494" s="146" t="e">
        <f t="shared" si="274"/>
        <v>#N/A</v>
      </c>
      <c r="DC494" s="146" t="e">
        <f t="shared" si="275"/>
        <v>#N/A</v>
      </c>
      <c r="DD494" s="146" t="e">
        <f t="shared" si="276"/>
        <v>#N/A</v>
      </c>
      <c r="DE494" s="146" t="e">
        <f t="shared" si="277"/>
        <v>#N/A</v>
      </c>
      <c r="DF494" s="146" t="e">
        <f t="shared" si="278"/>
        <v>#N/A</v>
      </c>
    </row>
    <row r="495" spans="2:110" x14ac:dyDescent="0.25">
      <c r="B495" s="142"/>
      <c r="AR495" s="112" t="str">
        <f t="shared" si="224"/>
        <v/>
      </c>
      <c r="AS495" s="112" t="str">
        <f t="shared" si="225"/>
        <v/>
      </c>
      <c r="AU495" s="113" t="str">
        <f t="shared" si="226"/>
        <v/>
      </c>
      <c r="AV495" s="113" t="str">
        <f t="shared" si="227"/>
        <v/>
      </c>
      <c r="AX495" s="114" t="str">
        <f t="shared" si="228"/>
        <v/>
      </c>
      <c r="AY495" s="114" t="str">
        <f t="shared" si="229"/>
        <v/>
      </c>
      <c r="BA495" s="109" t="str">
        <f t="shared" si="230"/>
        <v/>
      </c>
      <c r="BB495" s="109" t="str">
        <f t="shared" si="231"/>
        <v/>
      </c>
      <c r="BD495" s="110" t="str">
        <f t="shared" si="232"/>
        <v/>
      </c>
      <c r="BE495" s="110" t="str">
        <f t="shared" si="233"/>
        <v/>
      </c>
      <c r="BG495" s="111" t="str">
        <f t="shared" si="234"/>
        <v/>
      </c>
      <c r="BH495" s="111" t="str">
        <f t="shared" si="235"/>
        <v/>
      </c>
      <c r="BJ495" s="144" t="str">
        <f t="shared" si="236"/>
        <v/>
      </c>
      <c r="BK495" s="113" t="str">
        <f t="shared" si="237"/>
        <v/>
      </c>
      <c r="BL495" s="114" t="str">
        <f t="shared" si="238"/>
        <v/>
      </c>
      <c r="BM495" s="109" t="str">
        <f t="shared" si="239"/>
        <v/>
      </c>
      <c r="BN495" s="110" t="str">
        <f t="shared" si="240"/>
        <v/>
      </c>
      <c r="BO495" s="145" t="str">
        <f t="shared" si="241"/>
        <v/>
      </c>
      <c r="BP495" s="115" t="str">
        <f t="shared" si="242"/>
        <v/>
      </c>
      <c r="BQ495" s="116" t="str">
        <f t="shared" si="243"/>
        <v/>
      </c>
      <c r="BR495" s="117" t="str">
        <f t="shared" si="244"/>
        <v/>
      </c>
      <c r="BS495" s="118" t="str">
        <f t="shared" si="245"/>
        <v/>
      </c>
      <c r="BT495" s="119" t="str">
        <f t="shared" si="246"/>
        <v/>
      </c>
      <c r="BU495" s="120" t="str">
        <f t="shared" si="247"/>
        <v/>
      </c>
      <c r="BV495" s="115" t="str">
        <f t="shared" si="248"/>
        <v/>
      </c>
      <c r="BW495" s="116" t="str">
        <f t="shared" si="249"/>
        <v/>
      </c>
      <c r="BX495" s="117" t="str">
        <f t="shared" si="250"/>
        <v/>
      </c>
      <c r="BY495" s="118" t="str">
        <f t="shared" si="251"/>
        <v/>
      </c>
      <c r="BZ495" s="119" t="str">
        <f t="shared" si="252"/>
        <v/>
      </c>
      <c r="CA495" s="120" t="str">
        <f t="shared" si="253"/>
        <v/>
      </c>
      <c r="CB495" s="146" t="e">
        <f>VLOOKUP($A495,[1]Peaks!$A$4:$G$21,2)</f>
        <v>#N/A</v>
      </c>
      <c r="CC495" s="146" t="e">
        <f>VLOOKUP($A495,[1]Peaks!$A$4:$G$21,3)</f>
        <v>#N/A</v>
      </c>
      <c r="CD495" s="146" t="e">
        <f>VLOOKUP($A495,[1]Peaks!$A$4:$G$21,4)</f>
        <v>#N/A</v>
      </c>
      <c r="CE495" s="146" t="e">
        <f>VLOOKUP($A495,[1]Peaks!$A$4:$G$21,5)</f>
        <v>#N/A</v>
      </c>
      <c r="CF495" s="146" t="e">
        <f>VLOOKUP($A495,[1]Peaks!$A$4:$G$21,6)</f>
        <v>#N/A</v>
      </c>
      <c r="CG495" s="146" t="e">
        <f>VLOOKUP($A495,[1]Peaks!$A$4:$G$21,7)</f>
        <v>#N/A</v>
      </c>
      <c r="CH495" s="146">
        <f t="shared" si="254"/>
        <v>0</v>
      </c>
      <c r="CI495" s="146">
        <f t="shared" si="255"/>
        <v>0</v>
      </c>
      <c r="CJ495" s="146">
        <f t="shared" si="256"/>
        <v>0</v>
      </c>
      <c r="CK495" s="146">
        <f t="shared" si="257"/>
        <v>0</v>
      </c>
      <c r="CL495" s="146">
        <f t="shared" si="258"/>
        <v>0</v>
      </c>
      <c r="CM495" s="146">
        <f t="shared" si="259"/>
        <v>0</v>
      </c>
      <c r="CN495" s="146">
        <f t="shared" si="260"/>
        <v>0</v>
      </c>
      <c r="CO495" s="146" t="e">
        <f t="shared" si="261"/>
        <v>#N/A</v>
      </c>
      <c r="CP495" s="146" t="e">
        <f t="shared" si="262"/>
        <v>#N/A</v>
      </c>
      <c r="CQ495" s="146" t="e">
        <f t="shared" si="263"/>
        <v>#N/A</v>
      </c>
      <c r="CR495" s="146" t="e">
        <f t="shared" si="264"/>
        <v>#N/A</v>
      </c>
      <c r="CS495" s="146" t="e">
        <f t="shared" si="265"/>
        <v>#N/A</v>
      </c>
      <c r="CT495" s="146" t="e">
        <f t="shared" si="266"/>
        <v>#N/A</v>
      </c>
      <c r="CU495" s="146">
        <f t="shared" si="267"/>
        <v>0</v>
      </c>
      <c r="CV495" s="146">
        <f t="shared" si="268"/>
        <v>0</v>
      </c>
      <c r="CW495" s="146">
        <f t="shared" si="269"/>
        <v>0</v>
      </c>
      <c r="CX495" s="146">
        <f t="shared" si="270"/>
        <v>0</v>
      </c>
      <c r="CY495" s="146">
        <f t="shared" si="271"/>
        <v>0</v>
      </c>
      <c r="CZ495" s="146">
        <f t="shared" si="272"/>
        <v>0</v>
      </c>
      <c r="DA495" s="146" t="e">
        <f t="shared" si="273"/>
        <v>#N/A</v>
      </c>
      <c r="DB495" s="146" t="e">
        <f t="shared" si="274"/>
        <v>#N/A</v>
      </c>
      <c r="DC495" s="146" t="e">
        <f t="shared" si="275"/>
        <v>#N/A</v>
      </c>
      <c r="DD495" s="146" t="e">
        <f t="shared" si="276"/>
        <v>#N/A</v>
      </c>
      <c r="DE495" s="146" t="e">
        <f t="shared" si="277"/>
        <v>#N/A</v>
      </c>
      <c r="DF495" s="146" t="e">
        <f t="shared" si="278"/>
        <v>#N/A</v>
      </c>
    </row>
    <row r="496" spans="2:110" x14ac:dyDescent="0.25">
      <c r="B496" s="142"/>
      <c r="AR496" s="112" t="str">
        <f t="shared" si="224"/>
        <v/>
      </c>
      <c r="AS496" s="112" t="str">
        <f t="shared" si="225"/>
        <v/>
      </c>
      <c r="AU496" s="113" t="str">
        <f t="shared" si="226"/>
        <v/>
      </c>
      <c r="AV496" s="113" t="str">
        <f t="shared" si="227"/>
        <v/>
      </c>
      <c r="AX496" s="114" t="str">
        <f t="shared" si="228"/>
        <v/>
      </c>
      <c r="AY496" s="114" t="str">
        <f t="shared" si="229"/>
        <v/>
      </c>
      <c r="BA496" s="109" t="str">
        <f t="shared" si="230"/>
        <v/>
      </c>
      <c r="BB496" s="109" t="str">
        <f t="shared" si="231"/>
        <v/>
      </c>
      <c r="BD496" s="110" t="str">
        <f t="shared" si="232"/>
        <v/>
      </c>
      <c r="BE496" s="110" t="str">
        <f t="shared" si="233"/>
        <v/>
      </c>
      <c r="BG496" s="111" t="str">
        <f t="shared" si="234"/>
        <v/>
      </c>
      <c r="BH496" s="111" t="str">
        <f t="shared" si="235"/>
        <v/>
      </c>
      <c r="BJ496" s="144" t="str">
        <f t="shared" si="236"/>
        <v/>
      </c>
      <c r="BK496" s="113" t="str">
        <f t="shared" si="237"/>
        <v/>
      </c>
      <c r="BL496" s="114" t="str">
        <f t="shared" si="238"/>
        <v/>
      </c>
      <c r="BM496" s="109" t="str">
        <f t="shared" si="239"/>
        <v/>
      </c>
      <c r="BN496" s="110" t="str">
        <f t="shared" si="240"/>
        <v/>
      </c>
      <c r="BO496" s="145" t="str">
        <f t="shared" si="241"/>
        <v/>
      </c>
      <c r="BP496" s="115" t="str">
        <f t="shared" si="242"/>
        <v/>
      </c>
      <c r="BQ496" s="116" t="str">
        <f t="shared" si="243"/>
        <v/>
      </c>
      <c r="BR496" s="117" t="str">
        <f t="shared" si="244"/>
        <v/>
      </c>
      <c r="BS496" s="118" t="str">
        <f t="shared" si="245"/>
        <v/>
      </c>
      <c r="BT496" s="119" t="str">
        <f t="shared" si="246"/>
        <v/>
      </c>
      <c r="BU496" s="120" t="str">
        <f t="shared" si="247"/>
        <v/>
      </c>
      <c r="BV496" s="115" t="str">
        <f t="shared" si="248"/>
        <v/>
      </c>
      <c r="BW496" s="116" t="str">
        <f t="shared" si="249"/>
        <v/>
      </c>
      <c r="BX496" s="117" t="str">
        <f t="shared" si="250"/>
        <v/>
      </c>
      <c r="BY496" s="118" t="str">
        <f t="shared" si="251"/>
        <v/>
      </c>
      <c r="BZ496" s="119" t="str">
        <f t="shared" si="252"/>
        <v/>
      </c>
      <c r="CA496" s="120" t="str">
        <f t="shared" si="253"/>
        <v/>
      </c>
      <c r="CB496" s="146" t="e">
        <f>VLOOKUP($A496,[1]Peaks!$A$4:$G$21,2)</f>
        <v>#N/A</v>
      </c>
      <c r="CC496" s="146" t="e">
        <f>VLOOKUP($A496,[1]Peaks!$A$4:$G$21,3)</f>
        <v>#N/A</v>
      </c>
      <c r="CD496" s="146" t="e">
        <f>VLOOKUP($A496,[1]Peaks!$A$4:$G$21,4)</f>
        <v>#N/A</v>
      </c>
      <c r="CE496" s="146" t="e">
        <f>VLOOKUP($A496,[1]Peaks!$A$4:$G$21,5)</f>
        <v>#N/A</v>
      </c>
      <c r="CF496" s="146" t="e">
        <f>VLOOKUP($A496,[1]Peaks!$A$4:$G$21,6)</f>
        <v>#N/A</v>
      </c>
      <c r="CG496" s="146" t="e">
        <f>VLOOKUP($A496,[1]Peaks!$A$4:$G$21,7)</f>
        <v>#N/A</v>
      </c>
      <c r="CH496" s="146">
        <f t="shared" si="254"/>
        <v>0</v>
      </c>
      <c r="CI496" s="146">
        <f t="shared" si="255"/>
        <v>0</v>
      </c>
      <c r="CJ496" s="146">
        <f t="shared" si="256"/>
        <v>0</v>
      </c>
      <c r="CK496" s="146">
        <f t="shared" si="257"/>
        <v>0</v>
      </c>
      <c r="CL496" s="146">
        <f t="shared" si="258"/>
        <v>0</v>
      </c>
      <c r="CM496" s="146">
        <f t="shared" si="259"/>
        <v>0</v>
      </c>
      <c r="CN496" s="146">
        <f t="shared" si="260"/>
        <v>0</v>
      </c>
      <c r="CO496" s="146" t="e">
        <f t="shared" si="261"/>
        <v>#N/A</v>
      </c>
      <c r="CP496" s="146" t="e">
        <f t="shared" si="262"/>
        <v>#N/A</v>
      </c>
      <c r="CQ496" s="146" t="e">
        <f t="shared" si="263"/>
        <v>#N/A</v>
      </c>
      <c r="CR496" s="146" t="e">
        <f t="shared" si="264"/>
        <v>#N/A</v>
      </c>
      <c r="CS496" s="146" t="e">
        <f t="shared" si="265"/>
        <v>#N/A</v>
      </c>
      <c r="CT496" s="146" t="e">
        <f t="shared" si="266"/>
        <v>#N/A</v>
      </c>
      <c r="CU496" s="146">
        <f t="shared" si="267"/>
        <v>0</v>
      </c>
      <c r="CV496" s="146">
        <f t="shared" si="268"/>
        <v>0</v>
      </c>
      <c r="CW496" s="146">
        <f t="shared" si="269"/>
        <v>0</v>
      </c>
      <c r="CX496" s="146">
        <f t="shared" si="270"/>
        <v>0</v>
      </c>
      <c r="CY496" s="146">
        <f t="shared" si="271"/>
        <v>0</v>
      </c>
      <c r="CZ496" s="146">
        <f t="shared" si="272"/>
        <v>0</v>
      </c>
      <c r="DA496" s="146" t="e">
        <f t="shared" si="273"/>
        <v>#N/A</v>
      </c>
      <c r="DB496" s="146" t="e">
        <f t="shared" si="274"/>
        <v>#N/A</v>
      </c>
      <c r="DC496" s="146" t="e">
        <f t="shared" si="275"/>
        <v>#N/A</v>
      </c>
      <c r="DD496" s="146" t="e">
        <f t="shared" si="276"/>
        <v>#N/A</v>
      </c>
      <c r="DE496" s="146" t="e">
        <f t="shared" si="277"/>
        <v>#N/A</v>
      </c>
      <c r="DF496" s="146" t="e">
        <f t="shared" si="278"/>
        <v>#N/A</v>
      </c>
    </row>
    <row r="497" spans="2:110" x14ac:dyDescent="0.25">
      <c r="B497" s="142"/>
      <c r="AR497" s="112" t="str">
        <f t="shared" si="224"/>
        <v/>
      </c>
      <c r="AS497" s="112" t="str">
        <f t="shared" si="225"/>
        <v/>
      </c>
      <c r="AU497" s="113" t="str">
        <f t="shared" si="226"/>
        <v/>
      </c>
      <c r="AV497" s="113" t="str">
        <f t="shared" si="227"/>
        <v/>
      </c>
      <c r="AX497" s="114" t="str">
        <f t="shared" si="228"/>
        <v/>
      </c>
      <c r="AY497" s="114" t="str">
        <f t="shared" si="229"/>
        <v/>
      </c>
      <c r="BA497" s="109" t="str">
        <f t="shared" si="230"/>
        <v/>
      </c>
      <c r="BB497" s="109" t="str">
        <f t="shared" si="231"/>
        <v/>
      </c>
      <c r="BD497" s="110" t="str">
        <f t="shared" si="232"/>
        <v/>
      </c>
      <c r="BE497" s="110" t="str">
        <f t="shared" si="233"/>
        <v/>
      </c>
      <c r="BG497" s="111" t="str">
        <f t="shared" si="234"/>
        <v/>
      </c>
      <c r="BH497" s="111" t="str">
        <f t="shared" si="235"/>
        <v/>
      </c>
      <c r="BJ497" s="144" t="str">
        <f t="shared" si="236"/>
        <v/>
      </c>
      <c r="BK497" s="113" t="str">
        <f t="shared" si="237"/>
        <v/>
      </c>
      <c r="BL497" s="114" t="str">
        <f t="shared" si="238"/>
        <v/>
      </c>
      <c r="BM497" s="109" t="str">
        <f t="shared" si="239"/>
        <v/>
      </c>
      <c r="BN497" s="110" t="str">
        <f t="shared" si="240"/>
        <v/>
      </c>
      <c r="BO497" s="145" t="str">
        <f t="shared" si="241"/>
        <v/>
      </c>
      <c r="BP497" s="115" t="str">
        <f t="shared" si="242"/>
        <v/>
      </c>
      <c r="BQ497" s="116" t="str">
        <f t="shared" si="243"/>
        <v/>
      </c>
      <c r="BR497" s="117" t="str">
        <f t="shared" si="244"/>
        <v/>
      </c>
      <c r="BS497" s="118" t="str">
        <f t="shared" si="245"/>
        <v/>
      </c>
      <c r="BT497" s="119" t="str">
        <f t="shared" si="246"/>
        <v/>
      </c>
      <c r="BU497" s="120" t="str">
        <f t="shared" si="247"/>
        <v/>
      </c>
      <c r="BV497" s="115" t="str">
        <f t="shared" si="248"/>
        <v/>
      </c>
      <c r="BW497" s="116" t="str">
        <f t="shared" si="249"/>
        <v/>
      </c>
      <c r="BX497" s="117" t="str">
        <f t="shared" si="250"/>
        <v/>
      </c>
      <c r="BY497" s="118" t="str">
        <f t="shared" si="251"/>
        <v/>
      </c>
      <c r="BZ497" s="119" t="str">
        <f t="shared" si="252"/>
        <v/>
      </c>
      <c r="CA497" s="120" t="str">
        <f t="shared" si="253"/>
        <v/>
      </c>
      <c r="CB497" s="146" t="e">
        <f>VLOOKUP($A497,[1]Peaks!$A$4:$G$21,2)</f>
        <v>#N/A</v>
      </c>
      <c r="CC497" s="146" t="e">
        <f>VLOOKUP($A497,[1]Peaks!$A$4:$G$21,3)</f>
        <v>#N/A</v>
      </c>
      <c r="CD497" s="146" t="e">
        <f>VLOOKUP($A497,[1]Peaks!$A$4:$G$21,4)</f>
        <v>#N/A</v>
      </c>
      <c r="CE497" s="146" t="e">
        <f>VLOOKUP($A497,[1]Peaks!$A$4:$G$21,5)</f>
        <v>#N/A</v>
      </c>
      <c r="CF497" s="146" t="e">
        <f>VLOOKUP($A497,[1]Peaks!$A$4:$G$21,6)</f>
        <v>#N/A</v>
      </c>
      <c r="CG497" s="146" t="e">
        <f>VLOOKUP($A497,[1]Peaks!$A$4:$G$21,7)</f>
        <v>#N/A</v>
      </c>
      <c r="CH497" s="146">
        <f t="shared" si="254"/>
        <v>0</v>
      </c>
      <c r="CI497" s="146">
        <f t="shared" si="255"/>
        <v>0</v>
      </c>
      <c r="CJ497" s="146">
        <f t="shared" si="256"/>
        <v>0</v>
      </c>
      <c r="CK497" s="146">
        <f t="shared" si="257"/>
        <v>0</v>
      </c>
      <c r="CL497" s="146">
        <f t="shared" si="258"/>
        <v>0</v>
      </c>
      <c r="CM497" s="146">
        <f t="shared" si="259"/>
        <v>0</v>
      </c>
      <c r="CN497" s="146">
        <f t="shared" si="260"/>
        <v>0</v>
      </c>
      <c r="CO497" s="146" t="e">
        <f t="shared" si="261"/>
        <v>#N/A</v>
      </c>
      <c r="CP497" s="146" t="e">
        <f t="shared" si="262"/>
        <v>#N/A</v>
      </c>
      <c r="CQ497" s="146" t="e">
        <f t="shared" si="263"/>
        <v>#N/A</v>
      </c>
      <c r="CR497" s="146" t="e">
        <f t="shared" si="264"/>
        <v>#N/A</v>
      </c>
      <c r="CS497" s="146" t="e">
        <f t="shared" si="265"/>
        <v>#N/A</v>
      </c>
      <c r="CT497" s="146" t="e">
        <f t="shared" si="266"/>
        <v>#N/A</v>
      </c>
      <c r="CU497" s="146">
        <f t="shared" si="267"/>
        <v>0</v>
      </c>
      <c r="CV497" s="146">
        <f t="shared" si="268"/>
        <v>0</v>
      </c>
      <c r="CW497" s="146">
        <f t="shared" si="269"/>
        <v>0</v>
      </c>
      <c r="CX497" s="146">
        <f t="shared" si="270"/>
        <v>0</v>
      </c>
      <c r="CY497" s="146">
        <f t="shared" si="271"/>
        <v>0</v>
      </c>
      <c r="CZ497" s="146">
        <f t="shared" si="272"/>
        <v>0</v>
      </c>
      <c r="DA497" s="146" t="e">
        <f t="shared" si="273"/>
        <v>#N/A</v>
      </c>
      <c r="DB497" s="146" t="e">
        <f t="shared" si="274"/>
        <v>#N/A</v>
      </c>
      <c r="DC497" s="146" t="e">
        <f t="shared" si="275"/>
        <v>#N/A</v>
      </c>
      <c r="DD497" s="146" t="e">
        <f t="shared" si="276"/>
        <v>#N/A</v>
      </c>
      <c r="DE497" s="146" t="e">
        <f t="shared" si="277"/>
        <v>#N/A</v>
      </c>
      <c r="DF497" s="146" t="e">
        <f t="shared" si="278"/>
        <v>#N/A</v>
      </c>
    </row>
    <row r="498" spans="2:110" x14ac:dyDescent="0.25">
      <c r="B498" s="142"/>
      <c r="AR498" s="112" t="str">
        <f t="shared" si="224"/>
        <v/>
      </c>
      <c r="AS498" s="112" t="str">
        <f t="shared" si="225"/>
        <v/>
      </c>
      <c r="AU498" s="113" t="str">
        <f t="shared" si="226"/>
        <v/>
      </c>
      <c r="AV498" s="113" t="str">
        <f t="shared" si="227"/>
        <v/>
      </c>
      <c r="AX498" s="114" t="str">
        <f t="shared" si="228"/>
        <v/>
      </c>
      <c r="AY498" s="114" t="str">
        <f t="shared" si="229"/>
        <v/>
      </c>
      <c r="BA498" s="109" t="str">
        <f t="shared" si="230"/>
        <v/>
      </c>
      <c r="BB498" s="109" t="str">
        <f t="shared" si="231"/>
        <v/>
      </c>
      <c r="BD498" s="110" t="str">
        <f t="shared" si="232"/>
        <v/>
      </c>
      <c r="BE498" s="110" t="str">
        <f t="shared" si="233"/>
        <v/>
      </c>
      <c r="BG498" s="111" t="str">
        <f t="shared" si="234"/>
        <v/>
      </c>
      <c r="BH498" s="111" t="str">
        <f t="shared" si="235"/>
        <v/>
      </c>
      <c r="BJ498" s="144" t="str">
        <f t="shared" si="236"/>
        <v/>
      </c>
      <c r="BK498" s="113" t="str">
        <f t="shared" si="237"/>
        <v/>
      </c>
      <c r="BL498" s="114" t="str">
        <f t="shared" si="238"/>
        <v/>
      </c>
      <c r="BM498" s="109" t="str">
        <f t="shared" si="239"/>
        <v/>
      </c>
      <c r="BN498" s="110" t="str">
        <f t="shared" si="240"/>
        <v/>
      </c>
      <c r="BO498" s="145" t="str">
        <f t="shared" si="241"/>
        <v/>
      </c>
      <c r="BP498" s="115" t="str">
        <f t="shared" si="242"/>
        <v/>
      </c>
      <c r="BQ498" s="116" t="str">
        <f t="shared" si="243"/>
        <v/>
      </c>
      <c r="BR498" s="117" t="str">
        <f t="shared" si="244"/>
        <v/>
      </c>
      <c r="BS498" s="118" t="str">
        <f t="shared" si="245"/>
        <v/>
      </c>
      <c r="BT498" s="119" t="str">
        <f t="shared" si="246"/>
        <v/>
      </c>
      <c r="BU498" s="120" t="str">
        <f t="shared" si="247"/>
        <v/>
      </c>
      <c r="BV498" s="115" t="str">
        <f t="shared" si="248"/>
        <v/>
      </c>
      <c r="BW498" s="116" t="str">
        <f t="shared" si="249"/>
        <v/>
      </c>
      <c r="BX498" s="117" t="str">
        <f t="shared" si="250"/>
        <v/>
      </c>
      <c r="BY498" s="118" t="str">
        <f t="shared" si="251"/>
        <v/>
      </c>
      <c r="BZ498" s="119" t="str">
        <f t="shared" si="252"/>
        <v/>
      </c>
      <c r="CA498" s="120" t="str">
        <f t="shared" si="253"/>
        <v/>
      </c>
      <c r="CB498" s="146" t="e">
        <f>VLOOKUP($A498,[1]Peaks!$A$4:$G$21,2)</f>
        <v>#N/A</v>
      </c>
      <c r="CC498" s="146" t="e">
        <f>VLOOKUP($A498,[1]Peaks!$A$4:$G$21,3)</f>
        <v>#N/A</v>
      </c>
      <c r="CD498" s="146" t="e">
        <f>VLOOKUP($A498,[1]Peaks!$A$4:$G$21,4)</f>
        <v>#N/A</v>
      </c>
      <c r="CE498" s="146" t="e">
        <f>VLOOKUP($A498,[1]Peaks!$A$4:$G$21,5)</f>
        <v>#N/A</v>
      </c>
      <c r="CF498" s="146" t="e">
        <f>VLOOKUP($A498,[1]Peaks!$A$4:$G$21,6)</f>
        <v>#N/A</v>
      </c>
      <c r="CG498" s="146" t="e">
        <f>VLOOKUP($A498,[1]Peaks!$A$4:$G$21,7)</f>
        <v>#N/A</v>
      </c>
      <c r="CH498" s="146">
        <f t="shared" si="254"/>
        <v>0</v>
      </c>
      <c r="CI498" s="146">
        <f t="shared" si="255"/>
        <v>0</v>
      </c>
      <c r="CJ498" s="146">
        <f t="shared" si="256"/>
        <v>0</v>
      </c>
      <c r="CK498" s="146">
        <f t="shared" si="257"/>
        <v>0</v>
      </c>
      <c r="CL498" s="146">
        <f t="shared" si="258"/>
        <v>0</v>
      </c>
      <c r="CM498" s="146">
        <f t="shared" si="259"/>
        <v>0</v>
      </c>
      <c r="CN498" s="146">
        <f t="shared" si="260"/>
        <v>0</v>
      </c>
      <c r="CO498" s="146" t="e">
        <f t="shared" si="261"/>
        <v>#N/A</v>
      </c>
      <c r="CP498" s="146" t="e">
        <f t="shared" si="262"/>
        <v>#N/A</v>
      </c>
      <c r="CQ498" s="146" t="e">
        <f t="shared" si="263"/>
        <v>#N/A</v>
      </c>
      <c r="CR498" s="146" t="e">
        <f t="shared" si="264"/>
        <v>#N/A</v>
      </c>
      <c r="CS498" s="146" t="e">
        <f t="shared" si="265"/>
        <v>#N/A</v>
      </c>
      <c r="CT498" s="146" t="e">
        <f t="shared" si="266"/>
        <v>#N/A</v>
      </c>
      <c r="CU498" s="146">
        <f t="shared" si="267"/>
        <v>0</v>
      </c>
      <c r="CV498" s="146">
        <f t="shared" si="268"/>
        <v>0</v>
      </c>
      <c r="CW498" s="146">
        <f t="shared" si="269"/>
        <v>0</v>
      </c>
      <c r="CX498" s="146">
        <f t="shared" si="270"/>
        <v>0</v>
      </c>
      <c r="CY498" s="146">
        <f t="shared" si="271"/>
        <v>0</v>
      </c>
      <c r="CZ498" s="146">
        <f t="shared" si="272"/>
        <v>0</v>
      </c>
      <c r="DA498" s="146" t="e">
        <f t="shared" si="273"/>
        <v>#N/A</v>
      </c>
      <c r="DB498" s="146" t="e">
        <f t="shared" si="274"/>
        <v>#N/A</v>
      </c>
      <c r="DC498" s="146" t="e">
        <f t="shared" si="275"/>
        <v>#N/A</v>
      </c>
      <c r="DD498" s="146" t="e">
        <f t="shared" si="276"/>
        <v>#N/A</v>
      </c>
      <c r="DE498" s="146" t="e">
        <f t="shared" si="277"/>
        <v>#N/A</v>
      </c>
      <c r="DF498" s="146" t="e">
        <f t="shared" si="278"/>
        <v>#N/A</v>
      </c>
    </row>
    <row r="499" spans="2:110" x14ac:dyDescent="0.25">
      <c r="B499" s="142"/>
      <c r="AR499" s="112" t="str">
        <f t="shared" si="224"/>
        <v/>
      </c>
      <c r="AS499" s="112" t="str">
        <f t="shared" si="225"/>
        <v/>
      </c>
      <c r="AU499" s="113" t="str">
        <f t="shared" si="226"/>
        <v/>
      </c>
      <c r="AV499" s="113" t="str">
        <f t="shared" si="227"/>
        <v/>
      </c>
      <c r="AX499" s="114" t="str">
        <f t="shared" si="228"/>
        <v/>
      </c>
      <c r="AY499" s="114" t="str">
        <f t="shared" si="229"/>
        <v/>
      </c>
      <c r="BA499" s="109" t="str">
        <f t="shared" si="230"/>
        <v/>
      </c>
      <c r="BB499" s="109" t="str">
        <f t="shared" si="231"/>
        <v/>
      </c>
      <c r="BD499" s="110" t="str">
        <f t="shared" si="232"/>
        <v/>
      </c>
      <c r="BE499" s="110" t="str">
        <f t="shared" si="233"/>
        <v/>
      </c>
      <c r="BG499" s="111" t="str">
        <f t="shared" si="234"/>
        <v/>
      </c>
      <c r="BH499" s="111" t="str">
        <f t="shared" si="235"/>
        <v/>
      </c>
      <c r="BJ499" s="144" t="str">
        <f t="shared" si="236"/>
        <v/>
      </c>
      <c r="BK499" s="113" t="str">
        <f t="shared" si="237"/>
        <v/>
      </c>
      <c r="BL499" s="114" t="str">
        <f t="shared" si="238"/>
        <v/>
      </c>
      <c r="BM499" s="109" t="str">
        <f t="shared" si="239"/>
        <v/>
      </c>
      <c r="BN499" s="110" t="str">
        <f t="shared" si="240"/>
        <v/>
      </c>
      <c r="BO499" s="145" t="str">
        <f t="shared" si="241"/>
        <v/>
      </c>
      <c r="BP499" s="115" t="str">
        <f t="shared" si="242"/>
        <v/>
      </c>
      <c r="BQ499" s="116" t="str">
        <f t="shared" si="243"/>
        <v/>
      </c>
      <c r="BR499" s="117" t="str">
        <f t="shared" si="244"/>
        <v/>
      </c>
      <c r="BS499" s="118" t="str">
        <f t="shared" si="245"/>
        <v/>
      </c>
      <c r="BT499" s="119" t="str">
        <f t="shared" si="246"/>
        <v/>
      </c>
      <c r="BU499" s="120" t="str">
        <f t="shared" si="247"/>
        <v/>
      </c>
      <c r="BV499" s="115" t="str">
        <f t="shared" si="248"/>
        <v/>
      </c>
      <c r="BW499" s="116" t="str">
        <f t="shared" si="249"/>
        <v/>
      </c>
      <c r="BX499" s="117" t="str">
        <f t="shared" si="250"/>
        <v/>
      </c>
      <c r="BY499" s="118" t="str">
        <f t="shared" si="251"/>
        <v/>
      </c>
      <c r="BZ499" s="119" t="str">
        <f t="shared" si="252"/>
        <v/>
      </c>
      <c r="CA499" s="120" t="str">
        <f t="shared" si="253"/>
        <v/>
      </c>
      <c r="CB499" s="146" t="e">
        <f>VLOOKUP($A499,[1]Peaks!$A$4:$G$21,2)</f>
        <v>#N/A</v>
      </c>
      <c r="CC499" s="146" t="e">
        <f>VLOOKUP($A499,[1]Peaks!$A$4:$G$21,3)</f>
        <v>#N/A</v>
      </c>
      <c r="CD499" s="146" t="e">
        <f>VLOOKUP($A499,[1]Peaks!$A$4:$G$21,4)</f>
        <v>#N/A</v>
      </c>
      <c r="CE499" s="146" t="e">
        <f>VLOOKUP($A499,[1]Peaks!$A$4:$G$21,5)</f>
        <v>#N/A</v>
      </c>
      <c r="CF499" s="146" t="e">
        <f>VLOOKUP($A499,[1]Peaks!$A$4:$G$21,6)</f>
        <v>#N/A</v>
      </c>
      <c r="CG499" s="146" t="e">
        <f>VLOOKUP($A499,[1]Peaks!$A$4:$G$21,7)</f>
        <v>#N/A</v>
      </c>
      <c r="CH499" s="146">
        <f t="shared" si="254"/>
        <v>0</v>
      </c>
      <c r="CI499" s="146">
        <f t="shared" si="255"/>
        <v>0</v>
      </c>
      <c r="CJ499" s="146">
        <f t="shared" si="256"/>
        <v>0</v>
      </c>
      <c r="CK499" s="146">
        <f t="shared" si="257"/>
        <v>0</v>
      </c>
      <c r="CL499" s="146">
        <f t="shared" si="258"/>
        <v>0</v>
      </c>
      <c r="CM499" s="146">
        <f t="shared" si="259"/>
        <v>0</v>
      </c>
      <c r="CN499" s="146">
        <f t="shared" si="260"/>
        <v>0</v>
      </c>
      <c r="CO499" s="146" t="e">
        <f t="shared" si="261"/>
        <v>#N/A</v>
      </c>
      <c r="CP499" s="146" t="e">
        <f t="shared" si="262"/>
        <v>#N/A</v>
      </c>
      <c r="CQ499" s="146" t="e">
        <f t="shared" si="263"/>
        <v>#N/A</v>
      </c>
      <c r="CR499" s="146" t="e">
        <f t="shared" si="264"/>
        <v>#N/A</v>
      </c>
      <c r="CS499" s="146" t="e">
        <f t="shared" si="265"/>
        <v>#N/A</v>
      </c>
      <c r="CT499" s="146" t="e">
        <f t="shared" si="266"/>
        <v>#N/A</v>
      </c>
      <c r="CU499" s="146">
        <f t="shared" si="267"/>
        <v>0</v>
      </c>
      <c r="CV499" s="146">
        <f t="shared" si="268"/>
        <v>0</v>
      </c>
      <c r="CW499" s="146">
        <f t="shared" si="269"/>
        <v>0</v>
      </c>
      <c r="CX499" s="146">
        <f t="shared" si="270"/>
        <v>0</v>
      </c>
      <c r="CY499" s="146">
        <f t="shared" si="271"/>
        <v>0</v>
      </c>
      <c r="CZ499" s="146">
        <f t="shared" si="272"/>
        <v>0</v>
      </c>
      <c r="DA499" s="146" t="e">
        <f t="shared" si="273"/>
        <v>#N/A</v>
      </c>
      <c r="DB499" s="146" t="e">
        <f t="shared" si="274"/>
        <v>#N/A</v>
      </c>
      <c r="DC499" s="146" t="e">
        <f t="shared" si="275"/>
        <v>#N/A</v>
      </c>
      <c r="DD499" s="146" t="e">
        <f t="shared" si="276"/>
        <v>#N/A</v>
      </c>
      <c r="DE499" s="146" t="e">
        <f t="shared" si="277"/>
        <v>#N/A</v>
      </c>
      <c r="DF499" s="146" t="e">
        <f t="shared" si="278"/>
        <v>#N/A</v>
      </c>
    </row>
    <row r="500" spans="2:110" x14ac:dyDescent="0.25">
      <c r="B500" s="142"/>
      <c r="AR500" s="112" t="str">
        <f t="shared" si="224"/>
        <v/>
      </c>
      <c r="AS500" s="112" t="str">
        <f t="shared" si="225"/>
        <v/>
      </c>
      <c r="AU500" s="113" t="str">
        <f t="shared" si="226"/>
        <v/>
      </c>
      <c r="AV500" s="113" t="str">
        <f t="shared" si="227"/>
        <v/>
      </c>
      <c r="AX500" s="114" t="str">
        <f t="shared" si="228"/>
        <v/>
      </c>
      <c r="AY500" s="114" t="str">
        <f t="shared" si="229"/>
        <v/>
      </c>
      <c r="BA500" s="109" t="str">
        <f t="shared" si="230"/>
        <v/>
      </c>
      <c r="BB500" s="109" t="str">
        <f t="shared" si="231"/>
        <v/>
      </c>
      <c r="BD500" s="110" t="str">
        <f t="shared" si="232"/>
        <v/>
      </c>
      <c r="BE500" s="110" t="str">
        <f t="shared" si="233"/>
        <v/>
      </c>
      <c r="BG500" s="111" t="str">
        <f t="shared" si="234"/>
        <v/>
      </c>
      <c r="BH500" s="111" t="str">
        <f t="shared" si="235"/>
        <v/>
      </c>
      <c r="BJ500" s="144" t="str">
        <f t="shared" si="236"/>
        <v/>
      </c>
      <c r="BK500" s="113" t="str">
        <f t="shared" si="237"/>
        <v/>
      </c>
      <c r="BL500" s="114" t="str">
        <f t="shared" si="238"/>
        <v/>
      </c>
      <c r="BM500" s="109" t="str">
        <f t="shared" si="239"/>
        <v/>
      </c>
      <c r="BN500" s="110" t="str">
        <f t="shared" si="240"/>
        <v/>
      </c>
      <c r="BO500" s="145" t="str">
        <f t="shared" si="241"/>
        <v/>
      </c>
      <c r="BP500" s="115" t="str">
        <f t="shared" si="242"/>
        <v/>
      </c>
      <c r="BQ500" s="116" t="str">
        <f t="shared" si="243"/>
        <v/>
      </c>
      <c r="BR500" s="117" t="str">
        <f t="shared" si="244"/>
        <v/>
      </c>
      <c r="BS500" s="118" t="str">
        <f t="shared" si="245"/>
        <v/>
      </c>
      <c r="BT500" s="119" t="str">
        <f t="shared" si="246"/>
        <v/>
      </c>
      <c r="BU500" s="120" t="str">
        <f t="shared" si="247"/>
        <v/>
      </c>
      <c r="BV500" s="115" t="str">
        <f t="shared" si="248"/>
        <v/>
      </c>
      <c r="BW500" s="116" t="str">
        <f t="shared" si="249"/>
        <v/>
      </c>
      <c r="BX500" s="117" t="str">
        <f t="shared" si="250"/>
        <v/>
      </c>
      <c r="BY500" s="118" t="str">
        <f t="shared" si="251"/>
        <v/>
      </c>
      <c r="BZ500" s="119" t="str">
        <f t="shared" si="252"/>
        <v/>
      </c>
      <c r="CA500" s="120" t="str">
        <f t="shared" si="253"/>
        <v/>
      </c>
      <c r="CB500" s="146" t="e">
        <f>VLOOKUP($A500,[1]Peaks!$A$4:$G$21,2)</f>
        <v>#N/A</v>
      </c>
      <c r="CC500" s="146" t="e">
        <f>VLOOKUP($A500,[1]Peaks!$A$4:$G$21,3)</f>
        <v>#N/A</v>
      </c>
      <c r="CD500" s="146" t="e">
        <f>VLOOKUP($A500,[1]Peaks!$A$4:$G$21,4)</f>
        <v>#N/A</v>
      </c>
      <c r="CE500" s="146" t="e">
        <f>VLOOKUP($A500,[1]Peaks!$A$4:$G$21,5)</f>
        <v>#N/A</v>
      </c>
      <c r="CF500" s="146" t="e">
        <f>VLOOKUP($A500,[1]Peaks!$A$4:$G$21,6)</f>
        <v>#N/A</v>
      </c>
      <c r="CG500" s="146" t="e">
        <f>VLOOKUP($A500,[1]Peaks!$A$4:$G$21,7)</f>
        <v>#N/A</v>
      </c>
      <c r="CH500" s="146">
        <f t="shared" si="254"/>
        <v>0</v>
      </c>
      <c r="CI500" s="146">
        <f t="shared" si="255"/>
        <v>0</v>
      </c>
      <c r="CJ500" s="146">
        <f t="shared" si="256"/>
        <v>0</v>
      </c>
      <c r="CK500" s="146">
        <f t="shared" si="257"/>
        <v>0</v>
      </c>
      <c r="CL500" s="146">
        <f t="shared" si="258"/>
        <v>0</v>
      </c>
      <c r="CM500" s="146">
        <f t="shared" si="259"/>
        <v>0</v>
      </c>
      <c r="CN500" s="146">
        <f t="shared" si="260"/>
        <v>0</v>
      </c>
      <c r="CO500" s="146" t="e">
        <f t="shared" si="261"/>
        <v>#N/A</v>
      </c>
      <c r="CP500" s="146" t="e">
        <f t="shared" si="262"/>
        <v>#N/A</v>
      </c>
      <c r="CQ500" s="146" t="e">
        <f t="shared" si="263"/>
        <v>#N/A</v>
      </c>
      <c r="CR500" s="146" t="e">
        <f t="shared" si="264"/>
        <v>#N/A</v>
      </c>
      <c r="CS500" s="146" t="e">
        <f t="shared" si="265"/>
        <v>#N/A</v>
      </c>
      <c r="CT500" s="146" t="e">
        <f t="shared" si="266"/>
        <v>#N/A</v>
      </c>
      <c r="CU500" s="146">
        <f t="shared" si="267"/>
        <v>0</v>
      </c>
      <c r="CV500" s="146">
        <f t="shared" si="268"/>
        <v>0</v>
      </c>
      <c r="CW500" s="146">
        <f t="shared" si="269"/>
        <v>0</v>
      </c>
      <c r="CX500" s="146">
        <f t="shared" si="270"/>
        <v>0</v>
      </c>
      <c r="CY500" s="146">
        <f t="shared" si="271"/>
        <v>0</v>
      </c>
      <c r="CZ500" s="146">
        <f t="shared" si="272"/>
        <v>0</v>
      </c>
      <c r="DA500" s="146" t="e">
        <f t="shared" si="273"/>
        <v>#N/A</v>
      </c>
      <c r="DB500" s="146" t="e">
        <f t="shared" si="274"/>
        <v>#N/A</v>
      </c>
      <c r="DC500" s="146" t="e">
        <f t="shared" si="275"/>
        <v>#N/A</v>
      </c>
      <c r="DD500" s="146" t="e">
        <f t="shared" si="276"/>
        <v>#N/A</v>
      </c>
      <c r="DE500" s="146" t="e">
        <f t="shared" si="277"/>
        <v>#N/A</v>
      </c>
      <c r="DF500" s="146" t="e">
        <f t="shared" si="278"/>
        <v>#N/A</v>
      </c>
    </row>
    <row r="501" spans="2:110" x14ac:dyDescent="0.25">
      <c r="B501" s="142"/>
      <c r="AR501" s="112" t="str">
        <f t="shared" si="224"/>
        <v/>
      </c>
      <c r="AS501" s="112" t="str">
        <f t="shared" si="225"/>
        <v/>
      </c>
      <c r="AU501" s="113" t="str">
        <f t="shared" si="226"/>
        <v/>
      </c>
      <c r="AV501" s="113" t="str">
        <f t="shared" si="227"/>
        <v/>
      </c>
      <c r="AX501" s="114" t="str">
        <f t="shared" si="228"/>
        <v/>
      </c>
      <c r="AY501" s="114" t="str">
        <f t="shared" si="229"/>
        <v/>
      </c>
      <c r="BA501" s="109" t="str">
        <f t="shared" si="230"/>
        <v/>
      </c>
      <c r="BB501" s="109" t="str">
        <f t="shared" si="231"/>
        <v/>
      </c>
      <c r="BD501" s="110" t="str">
        <f t="shared" si="232"/>
        <v/>
      </c>
      <c r="BE501" s="110" t="str">
        <f t="shared" si="233"/>
        <v/>
      </c>
      <c r="BG501" s="111" t="str">
        <f t="shared" si="234"/>
        <v/>
      </c>
      <c r="BH501" s="111" t="str">
        <f t="shared" si="235"/>
        <v/>
      </c>
      <c r="BJ501" s="144" t="str">
        <f t="shared" si="236"/>
        <v/>
      </c>
      <c r="BK501" s="113" t="str">
        <f t="shared" si="237"/>
        <v/>
      </c>
      <c r="BL501" s="114" t="str">
        <f t="shared" si="238"/>
        <v/>
      </c>
      <c r="BM501" s="109" t="str">
        <f t="shared" si="239"/>
        <v/>
      </c>
      <c r="BN501" s="110" t="str">
        <f t="shared" si="240"/>
        <v/>
      </c>
      <c r="BO501" s="145" t="str">
        <f t="shared" si="241"/>
        <v/>
      </c>
      <c r="BP501" s="115" t="str">
        <f t="shared" si="242"/>
        <v/>
      </c>
      <c r="BQ501" s="116" t="str">
        <f t="shared" si="243"/>
        <v/>
      </c>
      <c r="BR501" s="117" t="str">
        <f t="shared" si="244"/>
        <v/>
      </c>
      <c r="BS501" s="118" t="str">
        <f t="shared" si="245"/>
        <v/>
      </c>
      <c r="BT501" s="119" t="str">
        <f t="shared" si="246"/>
        <v/>
      </c>
      <c r="BU501" s="120" t="str">
        <f t="shared" si="247"/>
        <v/>
      </c>
      <c r="BV501" s="115" t="str">
        <f t="shared" si="248"/>
        <v/>
      </c>
      <c r="BW501" s="116" t="str">
        <f t="shared" si="249"/>
        <v/>
      </c>
      <c r="BX501" s="117" t="str">
        <f t="shared" si="250"/>
        <v/>
      </c>
      <c r="BY501" s="118" t="str">
        <f t="shared" si="251"/>
        <v/>
      </c>
      <c r="BZ501" s="119" t="str">
        <f t="shared" si="252"/>
        <v/>
      </c>
      <c r="CA501" s="120" t="str">
        <f t="shared" si="253"/>
        <v/>
      </c>
      <c r="CB501" s="146" t="e">
        <f>VLOOKUP($A501,[1]Peaks!$A$4:$G$21,2)</f>
        <v>#N/A</v>
      </c>
      <c r="CC501" s="146" t="e">
        <f>VLOOKUP($A501,[1]Peaks!$A$4:$G$21,3)</f>
        <v>#N/A</v>
      </c>
      <c r="CD501" s="146" t="e">
        <f>VLOOKUP($A501,[1]Peaks!$A$4:$G$21,4)</f>
        <v>#N/A</v>
      </c>
      <c r="CE501" s="146" t="e">
        <f>VLOOKUP($A501,[1]Peaks!$A$4:$G$21,5)</f>
        <v>#N/A</v>
      </c>
      <c r="CF501" s="146" t="e">
        <f>VLOOKUP($A501,[1]Peaks!$A$4:$G$21,6)</f>
        <v>#N/A</v>
      </c>
      <c r="CG501" s="146" t="e">
        <f>VLOOKUP($A501,[1]Peaks!$A$4:$G$21,7)</f>
        <v>#N/A</v>
      </c>
      <c r="CH501" s="146">
        <f t="shared" si="254"/>
        <v>0</v>
      </c>
      <c r="CI501" s="146">
        <f t="shared" si="255"/>
        <v>0</v>
      </c>
      <c r="CJ501" s="146">
        <f t="shared" si="256"/>
        <v>0</v>
      </c>
      <c r="CK501" s="146">
        <f t="shared" si="257"/>
        <v>0</v>
      </c>
      <c r="CL501" s="146">
        <f t="shared" si="258"/>
        <v>0</v>
      </c>
      <c r="CM501" s="146">
        <f t="shared" si="259"/>
        <v>0</v>
      </c>
      <c r="CN501" s="146">
        <f t="shared" si="260"/>
        <v>0</v>
      </c>
      <c r="CO501" s="146" t="e">
        <f t="shared" si="261"/>
        <v>#N/A</v>
      </c>
      <c r="CP501" s="146" t="e">
        <f t="shared" si="262"/>
        <v>#N/A</v>
      </c>
      <c r="CQ501" s="146" t="e">
        <f t="shared" si="263"/>
        <v>#N/A</v>
      </c>
      <c r="CR501" s="146" t="e">
        <f t="shared" si="264"/>
        <v>#N/A</v>
      </c>
      <c r="CS501" s="146" t="e">
        <f t="shared" si="265"/>
        <v>#N/A</v>
      </c>
      <c r="CT501" s="146" t="e">
        <f t="shared" si="266"/>
        <v>#N/A</v>
      </c>
      <c r="CU501" s="146">
        <f t="shared" si="267"/>
        <v>0</v>
      </c>
      <c r="CV501" s="146">
        <f t="shared" si="268"/>
        <v>0</v>
      </c>
      <c r="CW501" s="146">
        <f t="shared" si="269"/>
        <v>0</v>
      </c>
      <c r="CX501" s="146">
        <f t="shared" si="270"/>
        <v>0</v>
      </c>
      <c r="CY501" s="146">
        <f t="shared" si="271"/>
        <v>0</v>
      </c>
      <c r="CZ501" s="146">
        <f t="shared" si="272"/>
        <v>0</v>
      </c>
      <c r="DA501" s="146" t="e">
        <f t="shared" si="273"/>
        <v>#N/A</v>
      </c>
      <c r="DB501" s="146" t="e">
        <f t="shared" si="274"/>
        <v>#N/A</v>
      </c>
      <c r="DC501" s="146" t="e">
        <f t="shared" si="275"/>
        <v>#N/A</v>
      </c>
      <c r="DD501" s="146" t="e">
        <f t="shared" si="276"/>
        <v>#N/A</v>
      </c>
      <c r="DE501" s="146" t="e">
        <f t="shared" si="277"/>
        <v>#N/A</v>
      </c>
      <c r="DF501" s="146" t="e">
        <f t="shared" si="278"/>
        <v>#N/A</v>
      </c>
    </row>
    <row r="502" spans="2:110" x14ac:dyDescent="0.25">
      <c r="B502" s="142"/>
      <c r="AR502" s="112" t="str">
        <f t="shared" si="224"/>
        <v/>
      </c>
      <c r="AS502" s="112" t="str">
        <f t="shared" si="225"/>
        <v/>
      </c>
      <c r="AU502" s="113" t="str">
        <f t="shared" si="226"/>
        <v/>
      </c>
      <c r="AV502" s="113" t="str">
        <f t="shared" si="227"/>
        <v/>
      </c>
      <c r="AX502" s="114" t="str">
        <f t="shared" si="228"/>
        <v/>
      </c>
      <c r="AY502" s="114" t="str">
        <f t="shared" si="229"/>
        <v/>
      </c>
      <c r="BA502" s="109" t="str">
        <f t="shared" si="230"/>
        <v/>
      </c>
      <c r="BB502" s="109" t="str">
        <f t="shared" si="231"/>
        <v/>
      </c>
      <c r="BD502" s="110" t="str">
        <f t="shared" si="232"/>
        <v/>
      </c>
      <c r="BE502" s="110" t="str">
        <f t="shared" si="233"/>
        <v/>
      </c>
      <c r="BG502" s="111" t="str">
        <f t="shared" si="234"/>
        <v/>
      </c>
      <c r="BH502" s="111" t="str">
        <f t="shared" si="235"/>
        <v/>
      </c>
      <c r="BJ502" s="144" t="str">
        <f t="shared" si="236"/>
        <v/>
      </c>
      <c r="BK502" s="113" t="str">
        <f t="shared" si="237"/>
        <v/>
      </c>
      <c r="BL502" s="114" t="str">
        <f t="shared" si="238"/>
        <v/>
      </c>
      <c r="BM502" s="109" t="str">
        <f t="shared" si="239"/>
        <v/>
      </c>
      <c r="BN502" s="110" t="str">
        <f t="shared" si="240"/>
        <v/>
      </c>
      <c r="BO502" s="145" t="str">
        <f t="shared" si="241"/>
        <v/>
      </c>
      <c r="BP502" s="115" t="str">
        <f t="shared" si="242"/>
        <v/>
      </c>
      <c r="BQ502" s="116" t="str">
        <f t="shared" si="243"/>
        <v/>
      </c>
      <c r="BR502" s="117" t="str">
        <f t="shared" si="244"/>
        <v/>
      </c>
      <c r="BS502" s="118" t="str">
        <f t="shared" si="245"/>
        <v/>
      </c>
      <c r="BT502" s="119" t="str">
        <f t="shared" si="246"/>
        <v/>
      </c>
      <c r="BU502" s="120" t="str">
        <f t="shared" si="247"/>
        <v/>
      </c>
      <c r="BV502" s="115" t="str">
        <f t="shared" si="248"/>
        <v/>
      </c>
      <c r="BW502" s="116" t="str">
        <f t="shared" si="249"/>
        <v/>
      </c>
      <c r="BX502" s="117" t="str">
        <f t="shared" si="250"/>
        <v/>
      </c>
      <c r="BY502" s="118" t="str">
        <f t="shared" si="251"/>
        <v/>
      </c>
      <c r="BZ502" s="119" t="str">
        <f t="shared" si="252"/>
        <v/>
      </c>
      <c r="CA502" s="120" t="str">
        <f t="shared" si="253"/>
        <v/>
      </c>
      <c r="CB502" s="146" t="e">
        <f>VLOOKUP($A502,[1]Peaks!$A$4:$G$21,2)</f>
        <v>#N/A</v>
      </c>
      <c r="CC502" s="146" t="e">
        <f>VLOOKUP($A502,[1]Peaks!$A$4:$G$21,3)</f>
        <v>#N/A</v>
      </c>
      <c r="CD502" s="146" t="e">
        <f>VLOOKUP($A502,[1]Peaks!$A$4:$G$21,4)</f>
        <v>#N/A</v>
      </c>
      <c r="CE502" s="146" t="e">
        <f>VLOOKUP($A502,[1]Peaks!$A$4:$G$21,5)</f>
        <v>#N/A</v>
      </c>
      <c r="CF502" s="146" t="e">
        <f>VLOOKUP($A502,[1]Peaks!$A$4:$G$21,6)</f>
        <v>#N/A</v>
      </c>
      <c r="CG502" s="146" t="e">
        <f>VLOOKUP($A502,[1]Peaks!$A$4:$G$21,7)</f>
        <v>#N/A</v>
      </c>
      <c r="CH502" s="146">
        <f t="shared" si="254"/>
        <v>0</v>
      </c>
      <c r="CI502" s="146">
        <f t="shared" si="255"/>
        <v>0</v>
      </c>
      <c r="CJ502" s="146">
        <f t="shared" si="256"/>
        <v>0</v>
      </c>
      <c r="CK502" s="146">
        <f t="shared" si="257"/>
        <v>0</v>
      </c>
      <c r="CL502" s="146">
        <f t="shared" si="258"/>
        <v>0</v>
      </c>
      <c r="CM502" s="146">
        <f t="shared" si="259"/>
        <v>0</v>
      </c>
      <c r="CN502" s="146">
        <f t="shared" si="260"/>
        <v>0</v>
      </c>
      <c r="CO502" s="146" t="e">
        <f t="shared" si="261"/>
        <v>#N/A</v>
      </c>
      <c r="CP502" s="146" t="e">
        <f t="shared" si="262"/>
        <v>#N/A</v>
      </c>
      <c r="CQ502" s="146" t="e">
        <f t="shared" si="263"/>
        <v>#N/A</v>
      </c>
      <c r="CR502" s="146" t="e">
        <f t="shared" si="264"/>
        <v>#N/A</v>
      </c>
      <c r="CS502" s="146" t="e">
        <f t="shared" si="265"/>
        <v>#N/A</v>
      </c>
      <c r="CT502" s="146" t="e">
        <f t="shared" si="266"/>
        <v>#N/A</v>
      </c>
      <c r="CU502" s="146">
        <f t="shared" si="267"/>
        <v>0</v>
      </c>
      <c r="CV502" s="146">
        <f t="shared" si="268"/>
        <v>0</v>
      </c>
      <c r="CW502" s="146">
        <f t="shared" si="269"/>
        <v>0</v>
      </c>
      <c r="CX502" s="146">
        <f t="shared" si="270"/>
        <v>0</v>
      </c>
      <c r="CY502" s="146">
        <f t="shared" si="271"/>
        <v>0</v>
      </c>
      <c r="CZ502" s="146">
        <f t="shared" si="272"/>
        <v>0</v>
      </c>
      <c r="DA502" s="146" t="e">
        <f t="shared" si="273"/>
        <v>#N/A</v>
      </c>
      <c r="DB502" s="146" t="e">
        <f t="shared" si="274"/>
        <v>#N/A</v>
      </c>
      <c r="DC502" s="146" t="e">
        <f t="shared" si="275"/>
        <v>#N/A</v>
      </c>
      <c r="DD502" s="146" t="e">
        <f t="shared" si="276"/>
        <v>#N/A</v>
      </c>
      <c r="DE502" s="146" t="e">
        <f t="shared" si="277"/>
        <v>#N/A</v>
      </c>
      <c r="DF502" s="146" t="e">
        <f t="shared" si="278"/>
        <v>#N/A</v>
      </c>
    </row>
    <row r="503" spans="2:110" x14ac:dyDescent="0.25">
      <c r="B503" s="142"/>
      <c r="AR503" s="112" t="str">
        <f t="shared" si="224"/>
        <v/>
      </c>
      <c r="AS503" s="112" t="str">
        <f t="shared" si="225"/>
        <v/>
      </c>
      <c r="AU503" s="113" t="str">
        <f t="shared" si="226"/>
        <v/>
      </c>
      <c r="AV503" s="113" t="str">
        <f t="shared" si="227"/>
        <v/>
      </c>
      <c r="AX503" s="114" t="str">
        <f t="shared" si="228"/>
        <v/>
      </c>
      <c r="AY503" s="114" t="str">
        <f t="shared" si="229"/>
        <v/>
      </c>
      <c r="BA503" s="109" t="str">
        <f t="shared" si="230"/>
        <v/>
      </c>
      <c r="BB503" s="109" t="str">
        <f t="shared" si="231"/>
        <v/>
      </c>
      <c r="BD503" s="110" t="str">
        <f t="shared" si="232"/>
        <v/>
      </c>
      <c r="BE503" s="110" t="str">
        <f t="shared" si="233"/>
        <v/>
      </c>
      <c r="BG503" s="111" t="str">
        <f t="shared" si="234"/>
        <v/>
      </c>
      <c r="BH503" s="111" t="str">
        <f t="shared" si="235"/>
        <v/>
      </c>
      <c r="BJ503" s="144" t="str">
        <f t="shared" si="236"/>
        <v/>
      </c>
      <c r="BK503" s="113" t="str">
        <f t="shared" si="237"/>
        <v/>
      </c>
      <c r="BL503" s="114" t="str">
        <f t="shared" si="238"/>
        <v/>
      </c>
      <c r="BM503" s="109" t="str">
        <f t="shared" si="239"/>
        <v/>
      </c>
      <c r="BN503" s="110" t="str">
        <f t="shared" si="240"/>
        <v/>
      </c>
      <c r="BO503" s="145" t="str">
        <f t="shared" si="241"/>
        <v/>
      </c>
      <c r="BP503" s="115" t="str">
        <f t="shared" si="242"/>
        <v/>
      </c>
      <c r="BQ503" s="116" t="str">
        <f t="shared" si="243"/>
        <v/>
      </c>
      <c r="BR503" s="117" t="str">
        <f t="shared" si="244"/>
        <v/>
      </c>
      <c r="BS503" s="118" t="str">
        <f t="shared" si="245"/>
        <v/>
      </c>
      <c r="BT503" s="119" t="str">
        <f t="shared" si="246"/>
        <v/>
      </c>
      <c r="BU503" s="120" t="str">
        <f t="shared" si="247"/>
        <v/>
      </c>
      <c r="BV503" s="115" t="str">
        <f t="shared" si="248"/>
        <v/>
      </c>
      <c r="BW503" s="116" t="str">
        <f t="shared" si="249"/>
        <v/>
      </c>
      <c r="BX503" s="117" t="str">
        <f t="shared" si="250"/>
        <v/>
      </c>
      <c r="BY503" s="118" t="str">
        <f t="shared" si="251"/>
        <v/>
      </c>
      <c r="BZ503" s="119" t="str">
        <f t="shared" si="252"/>
        <v/>
      </c>
      <c r="CA503" s="120" t="str">
        <f t="shared" si="253"/>
        <v/>
      </c>
      <c r="CB503" s="146" t="e">
        <f>VLOOKUP($A503,[1]Peaks!$A$4:$G$21,2)</f>
        <v>#N/A</v>
      </c>
      <c r="CC503" s="146" t="e">
        <f>VLOOKUP($A503,[1]Peaks!$A$4:$G$21,3)</f>
        <v>#N/A</v>
      </c>
      <c r="CD503" s="146" t="e">
        <f>VLOOKUP($A503,[1]Peaks!$A$4:$G$21,4)</f>
        <v>#N/A</v>
      </c>
      <c r="CE503" s="146" t="e">
        <f>VLOOKUP($A503,[1]Peaks!$A$4:$G$21,5)</f>
        <v>#N/A</v>
      </c>
      <c r="CF503" s="146" t="e">
        <f>VLOOKUP($A503,[1]Peaks!$A$4:$G$21,6)</f>
        <v>#N/A</v>
      </c>
      <c r="CG503" s="146" t="e">
        <f>VLOOKUP($A503,[1]Peaks!$A$4:$G$21,7)</f>
        <v>#N/A</v>
      </c>
      <c r="CH503" s="146">
        <f t="shared" si="254"/>
        <v>0</v>
      </c>
      <c r="CI503" s="146">
        <f t="shared" si="255"/>
        <v>0</v>
      </c>
      <c r="CJ503" s="146">
        <f t="shared" si="256"/>
        <v>0</v>
      </c>
      <c r="CK503" s="146">
        <f t="shared" si="257"/>
        <v>0</v>
      </c>
      <c r="CL503" s="146">
        <f t="shared" si="258"/>
        <v>0</v>
      </c>
      <c r="CM503" s="146">
        <f t="shared" si="259"/>
        <v>0</v>
      </c>
      <c r="CN503" s="146">
        <f t="shared" si="260"/>
        <v>0</v>
      </c>
      <c r="CO503" s="146" t="e">
        <f t="shared" si="261"/>
        <v>#N/A</v>
      </c>
      <c r="CP503" s="146" t="e">
        <f t="shared" si="262"/>
        <v>#N/A</v>
      </c>
      <c r="CQ503" s="146" t="e">
        <f t="shared" si="263"/>
        <v>#N/A</v>
      </c>
      <c r="CR503" s="146" t="e">
        <f t="shared" si="264"/>
        <v>#N/A</v>
      </c>
      <c r="CS503" s="146" t="e">
        <f t="shared" si="265"/>
        <v>#N/A</v>
      </c>
      <c r="CT503" s="146" t="e">
        <f t="shared" si="266"/>
        <v>#N/A</v>
      </c>
      <c r="CU503" s="146">
        <f t="shared" si="267"/>
        <v>0</v>
      </c>
      <c r="CV503" s="146">
        <f t="shared" si="268"/>
        <v>0</v>
      </c>
      <c r="CW503" s="146">
        <f t="shared" si="269"/>
        <v>0</v>
      </c>
      <c r="CX503" s="146">
        <f t="shared" si="270"/>
        <v>0</v>
      </c>
      <c r="CY503" s="146">
        <f t="shared" si="271"/>
        <v>0</v>
      </c>
      <c r="CZ503" s="146">
        <f t="shared" si="272"/>
        <v>0</v>
      </c>
      <c r="DA503" s="146" t="e">
        <f t="shared" si="273"/>
        <v>#N/A</v>
      </c>
      <c r="DB503" s="146" t="e">
        <f t="shared" si="274"/>
        <v>#N/A</v>
      </c>
      <c r="DC503" s="146" t="e">
        <f t="shared" si="275"/>
        <v>#N/A</v>
      </c>
      <c r="DD503" s="146" t="e">
        <f t="shared" si="276"/>
        <v>#N/A</v>
      </c>
      <c r="DE503" s="146" t="e">
        <f t="shared" si="277"/>
        <v>#N/A</v>
      </c>
      <c r="DF503" s="146" t="e">
        <f t="shared" si="278"/>
        <v>#N/A</v>
      </c>
    </row>
    <row r="504" spans="2:110" x14ac:dyDescent="0.25">
      <c r="B504" s="142"/>
      <c r="AR504" s="112" t="str">
        <f t="shared" si="224"/>
        <v/>
      </c>
      <c r="AS504" s="112" t="str">
        <f t="shared" si="225"/>
        <v/>
      </c>
      <c r="AU504" s="113" t="str">
        <f t="shared" si="226"/>
        <v/>
      </c>
      <c r="AV504" s="113" t="str">
        <f t="shared" si="227"/>
        <v/>
      </c>
      <c r="AX504" s="114" t="str">
        <f t="shared" si="228"/>
        <v/>
      </c>
      <c r="AY504" s="114" t="str">
        <f t="shared" si="229"/>
        <v/>
      </c>
      <c r="BA504" s="109" t="str">
        <f t="shared" si="230"/>
        <v/>
      </c>
      <c r="BB504" s="109" t="str">
        <f t="shared" si="231"/>
        <v/>
      </c>
      <c r="BD504" s="110" t="str">
        <f t="shared" si="232"/>
        <v/>
      </c>
      <c r="BE504" s="110" t="str">
        <f t="shared" si="233"/>
        <v/>
      </c>
      <c r="BG504" s="111" t="str">
        <f t="shared" si="234"/>
        <v/>
      </c>
      <c r="BH504" s="111" t="str">
        <f t="shared" si="235"/>
        <v/>
      </c>
      <c r="BJ504" s="144" t="str">
        <f t="shared" si="236"/>
        <v/>
      </c>
      <c r="BK504" s="113" t="str">
        <f t="shared" si="237"/>
        <v/>
      </c>
      <c r="BL504" s="114" t="str">
        <f t="shared" si="238"/>
        <v/>
      </c>
      <c r="BM504" s="109" t="str">
        <f t="shared" si="239"/>
        <v/>
      </c>
      <c r="BN504" s="110" t="str">
        <f t="shared" si="240"/>
        <v/>
      </c>
      <c r="BO504" s="145" t="str">
        <f t="shared" si="241"/>
        <v/>
      </c>
      <c r="BP504" s="115" t="str">
        <f t="shared" si="242"/>
        <v/>
      </c>
      <c r="BQ504" s="116" t="str">
        <f t="shared" si="243"/>
        <v/>
      </c>
      <c r="BR504" s="117" t="str">
        <f t="shared" si="244"/>
        <v/>
      </c>
      <c r="BS504" s="118" t="str">
        <f t="shared" si="245"/>
        <v/>
      </c>
      <c r="BT504" s="119" t="str">
        <f t="shared" si="246"/>
        <v/>
      </c>
      <c r="BU504" s="120" t="str">
        <f t="shared" si="247"/>
        <v/>
      </c>
      <c r="BV504" s="115" t="str">
        <f t="shared" si="248"/>
        <v/>
      </c>
      <c r="BW504" s="116" t="str">
        <f t="shared" si="249"/>
        <v/>
      </c>
      <c r="BX504" s="117" t="str">
        <f t="shared" si="250"/>
        <v/>
      </c>
      <c r="BY504" s="118" t="str">
        <f t="shared" si="251"/>
        <v/>
      </c>
      <c r="BZ504" s="119" t="str">
        <f t="shared" si="252"/>
        <v/>
      </c>
      <c r="CA504" s="120" t="str">
        <f t="shared" si="253"/>
        <v/>
      </c>
      <c r="CB504" s="146" t="e">
        <f>VLOOKUP($A504,[1]Peaks!$A$4:$G$21,2)</f>
        <v>#N/A</v>
      </c>
      <c r="CC504" s="146" t="e">
        <f>VLOOKUP($A504,[1]Peaks!$A$4:$G$21,3)</f>
        <v>#N/A</v>
      </c>
      <c r="CD504" s="146" t="e">
        <f>VLOOKUP($A504,[1]Peaks!$A$4:$G$21,4)</f>
        <v>#N/A</v>
      </c>
      <c r="CE504" s="146" t="e">
        <f>VLOOKUP($A504,[1]Peaks!$A$4:$G$21,5)</f>
        <v>#N/A</v>
      </c>
      <c r="CF504" s="146" t="e">
        <f>VLOOKUP($A504,[1]Peaks!$A$4:$G$21,6)</f>
        <v>#N/A</v>
      </c>
      <c r="CG504" s="146" t="e">
        <f>VLOOKUP($A504,[1]Peaks!$A$4:$G$21,7)</f>
        <v>#N/A</v>
      </c>
      <c r="CH504" s="146">
        <f t="shared" si="254"/>
        <v>0</v>
      </c>
      <c r="CI504" s="146">
        <f t="shared" si="255"/>
        <v>0</v>
      </c>
      <c r="CJ504" s="146">
        <f t="shared" si="256"/>
        <v>0</v>
      </c>
      <c r="CK504" s="146">
        <f t="shared" si="257"/>
        <v>0</v>
      </c>
      <c r="CL504" s="146">
        <f t="shared" si="258"/>
        <v>0</v>
      </c>
      <c r="CM504" s="146">
        <f t="shared" si="259"/>
        <v>0</v>
      </c>
      <c r="CN504" s="146">
        <f t="shared" si="260"/>
        <v>0</v>
      </c>
      <c r="CO504" s="146" t="e">
        <f t="shared" si="261"/>
        <v>#N/A</v>
      </c>
      <c r="CP504" s="146" t="e">
        <f t="shared" si="262"/>
        <v>#N/A</v>
      </c>
      <c r="CQ504" s="146" t="e">
        <f t="shared" si="263"/>
        <v>#N/A</v>
      </c>
      <c r="CR504" s="146" t="e">
        <f t="shared" si="264"/>
        <v>#N/A</v>
      </c>
      <c r="CS504" s="146" t="e">
        <f t="shared" si="265"/>
        <v>#N/A</v>
      </c>
      <c r="CT504" s="146" t="e">
        <f t="shared" si="266"/>
        <v>#N/A</v>
      </c>
      <c r="CU504" s="146">
        <f t="shared" si="267"/>
        <v>0</v>
      </c>
      <c r="CV504" s="146">
        <f t="shared" si="268"/>
        <v>0</v>
      </c>
      <c r="CW504" s="146">
        <f t="shared" si="269"/>
        <v>0</v>
      </c>
      <c r="CX504" s="146">
        <f t="shared" si="270"/>
        <v>0</v>
      </c>
      <c r="CY504" s="146">
        <f t="shared" si="271"/>
        <v>0</v>
      </c>
      <c r="CZ504" s="146">
        <f t="shared" si="272"/>
        <v>0</v>
      </c>
      <c r="DA504" s="146" t="e">
        <f t="shared" si="273"/>
        <v>#N/A</v>
      </c>
      <c r="DB504" s="146" t="e">
        <f t="shared" si="274"/>
        <v>#N/A</v>
      </c>
      <c r="DC504" s="146" t="e">
        <f t="shared" si="275"/>
        <v>#N/A</v>
      </c>
      <c r="DD504" s="146" t="e">
        <f t="shared" si="276"/>
        <v>#N/A</v>
      </c>
      <c r="DE504" s="146" t="e">
        <f t="shared" si="277"/>
        <v>#N/A</v>
      </c>
      <c r="DF504" s="146" t="e">
        <f t="shared" si="278"/>
        <v>#N/A</v>
      </c>
    </row>
    <row r="505" spans="2:110" x14ac:dyDescent="0.25">
      <c r="B505" s="142"/>
      <c r="AR505" s="112" t="str">
        <f t="shared" si="224"/>
        <v/>
      </c>
      <c r="AS505" s="112" t="str">
        <f t="shared" si="225"/>
        <v/>
      </c>
      <c r="AU505" s="113" t="str">
        <f t="shared" si="226"/>
        <v/>
      </c>
      <c r="AV505" s="113" t="str">
        <f t="shared" si="227"/>
        <v/>
      </c>
      <c r="AX505" s="114" t="str">
        <f t="shared" si="228"/>
        <v/>
      </c>
      <c r="AY505" s="114" t="str">
        <f t="shared" si="229"/>
        <v/>
      </c>
      <c r="BA505" s="109" t="str">
        <f t="shared" si="230"/>
        <v/>
      </c>
      <c r="BB505" s="109" t="str">
        <f t="shared" si="231"/>
        <v/>
      </c>
      <c r="BD505" s="110" t="str">
        <f t="shared" si="232"/>
        <v/>
      </c>
      <c r="BE505" s="110" t="str">
        <f t="shared" si="233"/>
        <v/>
      </c>
      <c r="BG505" s="111" t="str">
        <f t="shared" si="234"/>
        <v/>
      </c>
      <c r="BH505" s="111" t="str">
        <f t="shared" si="235"/>
        <v/>
      </c>
      <c r="BJ505" s="144" t="str">
        <f t="shared" si="236"/>
        <v/>
      </c>
      <c r="BK505" s="113" t="str">
        <f t="shared" si="237"/>
        <v/>
      </c>
      <c r="BL505" s="114" t="str">
        <f t="shared" si="238"/>
        <v/>
      </c>
      <c r="BM505" s="109" t="str">
        <f t="shared" si="239"/>
        <v/>
      </c>
      <c r="BN505" s="110" t="str">
        <f t="shared" si="240"/>
        <v/>
      </c>
      <c r="BO505" s="145" t="str">
        <f t="shared" si="241"/>
        <v/>
      </c>
      <c r="BP505" s="115" t="str">
        <f t="shared" si="242"/>
        <v/>
      </c>
      <c r="BQ505" s="116" t="str">
        <f t="shared" si="243"/>
        <v/>
      </c>
      <c r="BR505" s="117" t="str">
        <f t="shared" si="244"/>
        <v/>
      </c>
      <c r="BS505" s="118" t="str">
        <f t="shared" si="245"/>
        <v/>
      </c>
      <c r="BT505" s="119" t="str">
        <f t="shared" si="246"/>
        <v/>
      </c>
      <c r="BU505" s="120" t="str">
        <f t="shared" si="247"/>
        <v/>
      </c>
      <c r="BV505" s="115" t="str">
        <f t="shared" si="248"/>
        <v/>
      </c>
      <c r="BW505" s="116" t="str">
        <f t="shared" si="249"/>
        <v/>
      </c>
      <c r="BX505" s="117" t="str">
        <f t="shared" si="250"/>
        <v/>
      </c>
      <c r="BY505" s="118" t="str">
        <f t="shared" si="251"/>
        <v/>
      </c>
      <c r="BZ505" s="119" t="str">
        <f t="shared" si="252"/>
        <v/>
      </c>
      <c r="CA505" s="120" t="str">
        <f t="shared" si="253"/>
        <v/>
      </c>
      <c r="CB505" s="146" t="e">
        <f>VLOOKUP($A505,[1]Peaks!$A$4:$G$21,2)</f>
        <v>#N/A</v>
      </c>
      <c r="CC505" s="146" t="e">
        <f>VLOOKUP($A505,[1]Peaks!$A$4:$G$21,3)</f>
        <v>#N/A</v>
      </c>
      <c r="CD505" s="146" t="e">
        <f>VLOOKUP($A505,[1]Peaks!$A$4:$G$21,4)</f>
        <v>#N/A</v>
      </c>
      <c r="CE505" s="146" t="e">
        <f>VLOOKUP($A505,[1]Peaks!$A$4:$G$21,5)</f>
        <v>#N/A</v>
      </c>
      <c r="CF505" s="146" t="e">
        <f>VLOOKUP($A505,[1]Peaks!$A$4:$G$21,6)</f>
        <v>#N/A</v>
      </c>
      <c r="CG505" s="146" t="e">
        <f>VLOOKUP($A505,[1]Peaks!$A$4:$G$21,7)</f>
        <v>#N/A</v>
      </c>
      <c r="CH505" s="146">
        <f t="shared" si="254"/>
        <v>0</v>
      </c>
      <c r="CI505" s="146">
        <f t="shared" si="255"/>
        <v>0</v>
      </c>
      <c r="CJ505" s="146">
        <f t="shared" si="256"/>
        <v>0</v>
      </c>
      <c r="CK505" s="146">
        <f t="shared" si="257"/>
        <v>0</v>
      </c>
      <c r="CL505" s="146">
        <f t="shared" si="258"/>
        <v>0</v>
      </c>
      <c r="CM505" s="146">
        <f t="shared" si="259"/>
        <v>0</v>
      </c>
      <c r="CN505" s="146">
        <f t="shared" si="260"/>
        <v>0</v>
      </c>
      <c r="CO505" s="146" t="e">
        <f t="shared" si="261"/>
        <v>#N/A</v>
      </c>
      <c r="CP505" s="146" t="e">
        <f t="shared" si="262"/>
        <v>#N/A</v>
      </c>
      <c r="CQ505" s="146" t="e">
        <f t="shared" si="263"/>
        <v>#N/A</v>
      </c>
      <c r="CR505" s="146" t="e">
        <f t="shared" si="264"/>
        <v>#N/A</v>
      </c>
      <c r="CS505" s="146" t="e">
        <f t="shared" si="265"/>
        <v>#N/A</v>
      </c>
      <c r="CT505" s="146" t="e">
        <f t="shared" si="266"/>
        <v>#N/A</v>
      </c>
      <c r="CU505" s="146">
        <f t="shared" si="267"/>
        <v>0</v>
      </c>
      <c r="CV505" s="146">
        <f t="shared" si="268"/>
        <v>0</v>
      </c>
      <c r="CW505" s="146">
        <f t="shared" si="269"/>
        <v>0</v>
      </c>
      <c r="CX505" s="146">
        <f t="shared" si="270"/>
        <v>0</v>
      </c>
      <c r="CY505" s="146">
        <f t="shared" si="271"/>
        <v>0</v>
      </c>
      <c r="CZ505" s="146">
        <f t="shared" si="272"/>
        <v>0</v>
      </c>
      <c r="DA505" s="146" t="e">
        <f t="shared" si="273"/>
        <v>#N/A</v>
      </c>
      <c r="DB505" s="146" t="e">
        <f t="shared" si="274"/>
        <v>#N/A</v>
      </c>
      <c r="DC505" s="146" t="e">
        <f t="shared" si="275"/>
        <v>#N/A</v>
      </c>
      <c r="DD505" s="146" t="e">
        <f t="shared" si="276"/>
        <v>#N/A</v>
      </c>
      <c r="DE505" s="146" t="e">
        <f t="shared" si="277"/>
        <v>#N/A</v>
      </c>
      <c r="DF505" s="146" t="e">
        <f t="shared" si="278"/>
        <v>#N/A</v>
      </c>
    </row>
    <row r="506" spans="2:110" x14ac:dyDescent="0.25">
      <c r="B506" s="142"/>
      <c r="AR506" s="112" t="str">
        <f t="shared" si="224"/>
        <v/>
      </c>
      <c r="AS506" s="112" t="str">
        <f t="shared" si="225"/>
        <v/>
      </c>
      <c r="AU506" s="113" t="str">
        <f t="shared" si="226"/>
        <v/>
      </c>
      <c r="AV506" s="113" t="str">
        <f t="shared" si="227"/>
        <v/>
      </c>
      <c r="AX506" s="114" t="str">
        <f t="shared" si="228"/>
        <v/>
      </c>
      <c r="AY506" s="114" t="str">
        <f t="shared" si="229"/>
        <v/>
      </c>
      <c r="BA506" s="109" t="str">
        <f t="shared" si="230"/>
        <v/>
      </c>
      <c r="BB506" s="109" t="str">
        <f t="shared" si="231"/>
        <v/>
      </c>
      <c r="BD506" s="110" t="str">
        <f t="shared" si="232"/>
        <v/>
      </c>
      <c r="BE506" s="110" t="str">
        <f t="shared" si="233"/>
        <v/>
      </c>
      <c r="BG506" s="111" t="str">
        <f t="shared" si="234"/>
        <v/>
      </c>
      <c r="BH506" s="111" t="str">
        <f t="shared" si="235"/>
        <v/>
      </c>
      <c r="BJ506" s="144" t="str">
        <f t="shared" si="236"/>
        <v/>
      </c>
      <c r="BK506" s="113" t="str">
        <f t="shared" si="237"/>
        <v/>
      </c>
      <c r="BL506" s="114" t="str">
        <f t="shared" si="238"/>
        <v/>
      </c>
      <c r="BM506" s="109" t="str">
        <f t="shared" si="239"/>
        <v/>
      </c>
      <c r="BN506" s="110" t="str">
        <f t="shared" si="240"/>
        <v/>
      </c>
      <c r="BO506" s="145" t="str">
        <f t="shared" si="241"/>
        <v/>
      </c>
      <c r="BP506" s="115" t="str">
        <f t="shared" si="242"/>
        <v/>
      </c>
      <c r="BQ506" s="116" t="str">
        <f t="shared" si="243"/>
        <v/>
      </c>
      <c r="BR506" s="117" t="str">
        <f t="shared" si="244"/>
        <v/>
      </c>
      <c r="BS506" s="118" t="str">
        <f t="shared" si="245"/>
        <v/>
      </c>
      <c r="BT506" s="119" t="str">
        <f t="shared" si="246"/>
        <v/>
      </c>
      <c r="BU506" s="120" t="str">
        <f t="shared" si="247"/>
        <v/>
      </c>
      <c r="BV506" s="115" t="str">
        <f t="shared" si="248"/>
        <v/>
      </c>
      <c r="BW506" s="116" t="str">
        <f t="shared" si="249"/>
        <v/>
      </c>
      <c r="BX506" s="117" t="str">
        <f t="shared" si="250"/>
        <v/>
      </c>
      <c r="BY506" s="118" t="str">
        <f t="shared" si="251"/>
        <v/>
      </c>
      <c r="BZ506" s="119" t="str">
        <f t="shared" si="252"/>
        <v/>
      </c>
      <c r="CA506" s="120" t="str">
        <f t="shared" si="253"/>
        <v/>
      </c>
      <c r="CB506" s="146" t="e">
        <f>VLOOKUP($A506,[1]Peaks!$A$4:$G$21,2)</f>
        <v>#N/A</v>
      </c>
      <c r="CC506" s="146" t="e">
        <f>VLOOKUP($A506,[1]Peaks!$A$4:$G$21,3)</f>
        <v>#N/A</v>
      </c>
      <c r="CD506" s="146" t="e">
        <f>VLOOKUP($A506,[1]Peaks!$A$4:$G$21,4)</f>
        <v>#N/A</v>
      </c>
      <c r="CE506" s="146" t="e">
        <f>VLOOKUP($A506,[1]Peaks!$A$4:$G$21,5)</f>
        <v>#N/A</v>
      </c>
      <c r="CF506" s="146" t="e">
        <f>VLOOKUP($A506,[1]Peaks!$A$4:$G$21,6)</f>
        <v>#N/A</v>
      </c>
      <c r="CG506" s="146" t="e">
        <f>VLOOKUP($A506,[1]Peaks!$A$4:$G$21,7)</f>
        <v>#N/A</v>
      </c>
      <c r="CH506" s="146">
        <f t="shared" si="254"/>
        <v>0</v>
      </c>
      <c r="CI506" s="146">
        <f t="shared" si="255"/>
        <v>0</v>
      </c>
      <c r="CJ506" s="146">
        <f t="shared" si="256"/>
        <v>0</v>
      </c>
      <c r="CK506" s="146">
        <f t="shared" si="257"/>
        <v>0</v>
      </c>
      <c r="CL506" s="146">
        <f t="shared" si="258"/>
        <v>0</v>
      </c>
      <c r="CM506" s="146">
        <f t="shared" si="259"/>
        <v>0</v>
      </c>
      <c r="CN506" s="146">
        <f t="shared" si="260"/>
        <v>0</v>
      </c>
      <c r="CO506" s="146" t="e">
        <f t="shared" si="261"/>
        <v>#N/A</v>
      </c>
      <c r="CP506" s="146" t="e">
        <f t="shared" si="262"/>
        <v>#N/A</v>
      </c>
      <c r="CQ506" s="146" t="e">
        <f t="shared" si="263"/>
        <v>#N/A</v>
      </c>
      <c r="CR506" s="146" t="e">
        <f t="shared" si="264"/>
        <v>#N/A</v>
      </c>
      <c r="CS506" s="146" t="e">
        <f t="shared" si="265"/>
        <v>#N/A</v>
      </c>
      <c r="CT506" s="146" t="e">
        <f t="shared" si="266"/>
        <v>#N/A</v>
      </c>
      <c r="CU506" s="146">
        <f t="shared" si="267"/>
        <v>0</v>
      </c>
      <c r="CV506" s="146">
        <f t="shared" si="268"/>
        <v>0</v>
      </c>
      <c r="CW506" s="146">
        <f t="shared" si="269"/>
        <v>0</v>
      </c>
      <c r="CX506" s="146">
        <f t="shared" si="270"/>
        <v>0</v>
      </c>
      <c r="CY506" s="146">
        <f t="shared" si="271"/>
        <v>0</v>
      </c>
      <c r="CZ506" s="146">
        <f t="shared" si="272"/>
        <v>0</v>
      </c>
      <c r="DA506" s="146" t="e">
        <f t="shared" si="273"/>
        <v>#N/A</v>
      </c>
      <c r="DB506" s="146" t="e">
        <f t="shared" si="274"/>
        <v>#N/A</v>
      </c>
      <c r="DC506" s="146" t="e">
        <f t="shared" si="275"/>
        <v>#N/A</v>
      </c>
      <c r="DD506" s="146" t="e">
        <f t="shared" si="276"/>
        <v>#N/A</v>
      </c>
      <c r="DE506" s="146" t="e">
        <f t="shared" si="277"/>
        <v>#N/A</v>
      </c>
      <c r="DF506" s="146" t="e">
        <f t="shared" si="278"/>
        <v>#N/A</v>
      </c>
    </row>
    <row r="507" spans="2:110" x14ac:dyDescent="0.25">
      <c r="B507" s="142"/>
      <c r="AR507" s="112" t="str">
        <f t="shared" ref="AR507:AR570" si="279">IF(G507="","",+L507-H507)</f>
        <v/>
      </c>
      <c r="AS507" s="112" t="str">
        <f t="shared" ref="AS507:AS570" si="280">IF(G507="","",AVERAGE(AR501:AR507))</f>
        <v/>
      </c>
      <c r="AU507" s="113" t="str">
        <f t="shared" ref="AU507:AU570" si="281">IF(M507="","",+R507-N507)</f>
        <v/>
      </c>
      <c r="AV507" s="113" t="str">
        <f t="shared" ref="AV507:AV570" si="282">IF(J507="","",AVERAGE(AU501:AU507))</f>
        <v/>
      </c>
      <c r="AX507" s="114" t="str">
        <f t="shared" ref="AX507:AX570" si="283">IF(S507="","",+X507-T507)</f>
        <v/>
      </c>
      <c r="AY507" s="114" t="str">
        <f t="shared" ref="AY507:AY570" si="284">IF(M507="","",AVERAGE(AX501:AX507))</f>
        <v/>
      </c>
      <c r="BA507" s="109" t="str">
        <f t="shared" ref="BA507:BA570" si="285">IF(AA507="","",+AF507-AB507)</f>
        <v/>
      </c>
      <c r="BB507" s="109" t="str">
        <f t="shared" ref="BB507:BB570" si="286">IF(P507="","",AVERAGE(BA501:BA507))</f>
        <v/>
      </c>
      <c r="BD507" s="110" t="str">
        <f t="shared" ref="BD507:BD570" si="287">IF(AG507="","",+AK507-AH507)</f>
        <v/>
      </c>
      <c r="BE507" s="110" t="str">
        <f t="shared" ref="BE507:BE570" si="288">IF(S507="","",AVERAGE(BD501:BD507))</f>
        <v/>
      </c>
      <c r="BG507" s="111" t="str">
        <f t="shared" ref="BG507:BG570" si="289">IF(AL507="","",+AQ507-AM507)</f>
        <v/>
      </c>
      <c r="BH507" s="111" t="str">
        <f t="shared" ref="BH507:BH570" si="290">IF(V507="","",AVERAGE(BG501:BG507))</f>
        <v/>
      </c>
      <c r="BJ507" s="144" t="str">
        <f t="shared" ref="BJ507:BJ570" si="291">IF(H507="","",IF(C507&gt;4,"",IF(D507=0,H507,"")))</f>
        <v/>
      </c>
      <c r="BK507" s="113" t="str">
        <f t="shared" ref="BK507:BK570" si="292">IF(N507="","",IF(C507&gt;4,"",IF(D507=0,N507,"")))</f>
        <v/>
      </c>
      <c r="BL507" s="114" t="str">
        <f t="shared" ref="BL507:BL570" si="293">IF(T507="","",IF($C507&gt;4,"",IF($D507=0,T507,"")))</f>
        <v/>
      </c>
      <c r="BM507" s="109" t="str">
        <f t="shared" ref="BM507:BM570" si="294">IF(AB507="","",IF($C507&gt;4,"",IF($D507=0,AB507,"")))</f>
        <v/>
      </c>
      <c r="BN507" s="110" t="str">
        <f t="shared" ref="BN507:BN570" si="295">IF(AH507="","",IF($C507&gt;4,"",IF($D507=0,AH507,"")))</f>
        <v/>
      </c>
      <c r="BO507" s="145" t="str">
        <f t="shared" ref="BO507:BO570" si="296">IF(AM507="","",IF($C507&gt;4,"",IF($D507=0,AM507,"")))</f>
        <v/>
      </c>
      <c r="BP507" s="115" t="str">
        <f t="shared" ref="BP507:BP570" si="297">IF(H507="","",IF(C507&lt;5,"",IF(D507=0,H507,"")))</f>
        <v/>
      </c>
      <c r="BQ507" s="116" t="str">
        <f t="shared" ref="BQ507:BQ570" si="298">IF(N507="","",IF($C507&lt;5,"",IF($D507=0,N507,"")))</f>
        <v/>
      </c>
      <c r="BR507" s="117" t="str">
        <f t="shared" ref="BR507:BR570" si="299">IF(T507="","",IF($C507&lt;5,"",IF($D507=0,T507,"")))</f>
        <v/>
      </c>
      <c r="BS507" s="118" t="str">
        <f t="shared" ref="BS507:BS570" si="300">IF(AB507="","",IF($C507&lt;5,"",IF($D507=0,AB507,"")))</f>
        <v/>
      </c>
      <c r="BT507" s="119" t="str">
        <f t="shared" ref="BT507:BT570" si="301">IF(AH507="","",IF($C507&lt;5,"",IF($D507=0,AH507,"")))</f>
        <v/>
      </c>
      <c r="BU507" s="120" t="str">
        <f t="shared" ref="BU507:BU570" si="302">IF(AM507="","",IF($C507&lt;5,"",IF($D507=0,AM507,"")))</f>
        <v/>
      </c>
      <c r="BV507" s="115" t="str">
        <f t="shared" ref="BV507:BV570" si="303">IF(H507="","",IF(D507&gt;0,H507,""))</f>
        <v/>
      </c>
      <c r="BW507" s="116" t="str">
        <f t="shared" ref="BW507:BW570" si="304">IF(N507="","",IF($D507&gt;0,N507,""))</f>
        <v/>
      </c>
      <c r="BX507" s="117" t="str">
        <f t="shared" ref="BX507:BX570" si="305">IF(T507="","",IF($D507&gt;0,T507,""))</f>
        <v/>
      </c>
      <c r="BY507" s="118" t="str">
        <f t="shared" ref="BY507:BY570" si="306">IF(AB507="","",IF($D507&gt;0,AB507,""))</f>
        <v/>
      </c>
      <c r="BZ507" s="119" t="str">
        <f t="shared" ref="BZ507:BZ570" si="307">IF(AH507="","",IF($D507&gt;0,AH507,""))</f>
        <v/>
      </c>
      <c r="CA507" s="120" t="str">
        <f t="shared" ref="CA507:CA570" si="308">IF(AM507="","",IF($D507&gt;0,AM507,""))</f>
        <v/>
      </c>
      <c r="CB507" s="146" t="e">
        <f>VLOOKUP($A507,[1]Peaks!$A$4:$G$21,2)</f>
        <v>#N/A</v>
      </c>
      <c r="CC507" s="146" t="e">
        <f>VLOOKUP($A507,[1]Peaks!$A$4:$G$21,3)</f>
        <v>#N/A</v>
      </c>
      <c r="CD507" s="146" t="e">
        <f>VLOOKUP($A507,[1]Peaks!$A$4:$G$21,4)</f>
        <v>#N/A</v>
      </c>
      <c r="CE507" s="146" t="e">
        <f>VLOOKUP($A507,[1]Peaks!$A$4:$G$21,5)</f>
        <v>#N/A</v>
      </c>
      <c r="CF507" s="146" t="e">
        <f>VLOOKUP($A507,[1]Peaks!$A$4:$G$21,6)</f>
        <v>#N/A</v>
      </c>
      <c r="CG507" s="146" t="e">
        <f>VLOOKUP($A507,[1]Peaks!$A$4:$G$21,7)</f>
        <v>#N/A</v>
      </c>
      <c r="CH507" s="146">
        <f t="shared" ref="CH507:CH570" si="309">IF($C507&lt;4,IF($D507&gt;0,1,0),1)</f>
        <v>0</v>
      </c>
      <c r="CI507" s="146">
        <f t="shared" ref="CI507:CI570" si="310">IF($CH507=0,G507,NA())</f>
        <v>0</v>
      </c>
      <c r="CJ507" s="146">
        <f t="shared" ref="CJ507:CJ570" si="311">IF($CH507=0,M507,NA())</f>
        <v>0</v>
      </c>
      <c r="CK507" s="146">
        <f t="shared" ref="CK507:CK570" si="312">IF($CH507=0,S507,NA())</f>
        <v>0</v>
      </c>
      <c r="CL507" s="146">
        <f t="shared" ref="CL507:CL570" si="313">IF($CH507=0,AA507,NA())</f>
        <v>0</v>
      </c>
      <c r="CM507" s="146">
        <f t="shared" ref="CM507:CM570" si="314">IF($CH507=0,AG507,NA())</f>
        <v>0</v>
      </c>
      <c r="CN507" s="146">
        <f t="shared" ref="CN507:CN570" si="315">IF($CH507=0,AL507,NA())</f>
        <v>0</v>
      </c>
      <c r="CO507" s="146" t="e">
        <f t="shared" ref="CO507:CO570" si="316">IF($CH507=1,G507,NA())</f>
        <v>#N/A</v>
      </c>
      <c r="CP507" s="146" t="e">
        <f t="shared" ref="CP507:CP570" si="317">IF($CH507=1,M507,NA())</f>
        <v>#N/A</v>
      </c>
      <c r="CQ507" s="146" t="e">
        <f t="shared" ref="CQ507:CQ570" si="318">IF($CH507=1,S507,NA())</f>
        <v>#N/A</v>
      </c>
      <c r="CR507" s="146" t="e">
        <f t="shared" ref="CR507:CR570" si="319">IF($CH507=1,AA507,NA())</f>
        <v>#N/A</v>
      </c>
      <c r="CS507" s="146" t="e">
        <f t="shared" ref="CS507:CS570" si="320">IF($CH507=1,AG507,NA())</f>
        <v>#N/A</v>
      </c>
      <c r="CT507" s="146" t="e">
        <f t="shared" ref="CT507:CT570" si="321">IF($CH507=1,AL507,NA())</f>
        <v>#N/A</v>
      </c>
      <c r="CU507" s="146">
        <f t="shared" ref="CU507:CU570" si="322">IF($CH507=0,J507,NA())</f>
        <v>0</v>
      </c>
      <c r="CV507" s="146">
        <f t="shared" ref="CV507:CV570" si="323">IF($CH507=0,P507,NA())</f>
        <v>0</v>
      </c>
      <c r="CW507" s="146">
        <f t="shared" ref="CW507:CW570" si="324">IF($CH507=0,V507,NA())</f>
        <v>0</v>
      </c>
      <c r="CX507" s="146">
        <f t="shared" ref="CX507:CX570" si="325">IF($CH507=0,AD507,NA())</f>
        <v>0</v>
      </c>
      <c r="CY507" s="146">
        <f t="shared" ref="CY507:CY570" si="326">IF($CH507=0,AI507,NA())</f>
        <v>0</v>
      </c>
      <c r="CZ507" s="146">
        <f t="shared" ref="CZ507:CZ570" si="327">IF($CH507=0,AO507,NA())</f>
        <v>0</v>
      </c>
      <c r="DA507" s="146" t="e">
        <f t="shared" ref="DA507:DA570" si="328">IF($CH507=1,J507,NA())</f>
        <v>#N/A</v>
      </c>
      <c r="DB507" s="146" t="e">
        <f t="shared" ref="DB507:DB570" si="329">IF($CH507=1,P507,NA())</f>
        <v>#N/A</v>
      </c>
      <c r="DC507" s="146" t="e">
        <f t="shared" ref="DC507:DC570" si="330">IF($CH507=1,V507,NA())</f>
        <v>#N/A</v>
      </c>
      <c r="DD507" s="146" t="e">
        <f t="shared" ref="DD507:DD570" si="331">IF($CH507=1,AD507,NA())</f>
        <v>#N/A</v>
      </c>
      <c r="DE507" s="146" t="e">
        <f t="shared" ref="DE507:DE570" si="332">IF($CH507=1,AI507,NA())</f>
        <v>#N/A</v>
      </c>
      <c r="DF507" s="146" t="e">
        <f t="shared" ref="DF507:DF570" si="333">IF($CH507=1,AO507,NA())</f>
        <v>#N/A</v>
      </c>
    </row>
    <row r="508" spans="2:110" x14ac:dyDescent="0.25">
      <c r="B508" s="142"/>
      <c r="AR508" s="112" t="str">
        <f t="shared" si="279"/>
        <v/>
      </c>
      <c r="AS508" s="112" t="str">
        <f t="shared" si="280"/>
        <v/>
      </c>
      <c r="AU508" s="113" t="str">
        <f t="shared" si="281"/>
        <v/>
      </c>
      <c r="AV508" s="113" t="str">
        <f t="shared" si="282"/>
        <v/>
      </c>
      <c r="AX508" s="114" t="str">
        <f t="shared" si="283"/>
        <v/>
      </c>
      <c r="AY508" s="114" t="str">
        <f t="shared" si="284"/>
        <v/>
      </c>
      <c r="BA508" s="109" t="str">
        <f t="shared" si="285"/>
        <v/>
      </c>
      <c r="BB508" s="109" t="str">
        <f t="shared" si="286"/>
        <v/>
      </c>
      <c r="BD508" s="110" t="str">
        <f t="shared" si="287"/>
        <v/>
      </c>
      <c r="BE508" s="110" t="str">
        <f t="shared" si="288"/>
        <v/>
      </c>
      <c r="BG508" s="111" t="str">
        <f t="shared" si="289"/>
        <v/>
      </c>
      <c r="BH508" s="111" t="str">
        <f t="shared" si="290"/>
        <v/>
      </c>
      <c r="BJ508" s="144" t="str">
        <f t="shared" si="291"/>
        <v/>
      </c>
      <c r="BK508" s="113" t="str">
        <f t="shared" si="292"/>
        <v/>
      </c>
      <c r="BL508" s="114" t="str">
        <f t="shared" si="293"/>
        <v/>
      </c>
      <c r="BM508" s="109" t="str">
        <f t="shared" si="294"/>
        <v/>
      </c>
      <c r="BN508" s="110" t="str">
        <f t="shared" si="295"/>
        <v/>
      </c>
      <c r="BO508" s="145" t="str">
        <f t="shared" si="296"/>
        <v/>
      </c>
      <c r="BP508" s="115" t="str">
        <f t="shared" si="297"/>
        <v/>
      </c>
      <c r="BQ508" s="116" t="str">
        <f t="shared" si="298"/>
        <v/>
      </c>
      <c r="BR508" s="117" t="str">
        <f t="shared" si="299"/>
        <v/>
      </c>
      <c r="BS508" s="118" t="str">
        <f t="shared" si="300"/>
        <v/>
      </c>
      <c r="BT508" s="119" t="str">
        <f t="shared" si="301"/>
        <v/>
      </c>
      <c r="BU508" s="120" t="str">
        <f t="shared" si="302"/>
        <v/>
      </c>
      <c r="BV508" s="115" t="str">
        <f t="shared" si="303"/>
        <v/>
      </c>
      <c r="BW508" s="116" t="str">
        <f t="shared" si="304"/>
        <v/>
      </c>
      <c r="BX508" s="117" t="str">
        <f t="shared" si="305"/>
        <v/>
      </c>
      <c r="BY508" s="118" t="str">
        <f t="shared" si="306"/>
        <v/>
      </c>
      <c r="BZ508" s="119" t="str">
        <f t="shared" si="307"/>
        <v/>
      </c>
      <c r="CA508" s="120" t="str">
        <f t="shared" si="308"/>
        <v/>
      </c>
      <c r="CB508" s="146" t="e">
        <f>VLOOKUP($A508,[1]Peaks!$A$4:$G$21,2)</f>
        <v>#N/A</v>
      </c>
      <c r="CC508" s="146" t="e">
        <f>VLOOKUP($A508,[1]Peaks!$A$4:$G$21,3)</f>
        <v>#N/A</v>
      </c>
      <c r="CD508" s="146" t="e">
        <f>VLOOKUP($A508,[1]Peaks!$A$4:$G$21,4)</f>
        <v>#N/A</v>
      </c>
      <c r="CE508" s="146" t="e">
        <f>VLOOKUP($A508,[1]Peaks!$A$4:$G$21,5)</f>
        <v>#N/A</v>
      </c>
      <c r="CF508" s="146" t="e">
        <f>VLOOKUP($A508,[1]Peaks!$A$4:$G$21,6)</f>
        <v>#N/A</v>
      </c>
      <c r="CG508" s="146" t="e">
        <f>VLOOKUP($A508,[1]Peaks!$A$4:$G$21,7)</f>
        <v>#N/A</v>
      </c>
      <c r="CH508" s="146">
        <f t="shared" si="309"/>
        <v>0</v>
      </c>
      <c r="CI508" s="146">
        <f t="shared" si="310"/>
        <v>0</v>
      </c>
      <c r="CJ508" s="146">
        <f t="shared" si="311"/>
        <v>0</v>
      </c>
      <c r="CK508" s="146">
        <f t="shared" si="312"/>
        <v>0</v>
      </c>
      <c r="CL508" s="146">
        <f t="shared" si="313"/>
        <v>0</v>
      </c>
      <c r="CM508" s="146">
        <f t="shared" si="314"/>
        <v>0</v>
      </c>
      <c r="CN508" s="146">
        <f t="shared" si="315"/>
        <v>0</v>
      </c>
      <c r="CO508" s="146" t="e">
        <f t="shared" si="316"/>
        <v>#N/A</v>
      </c>
      <c r="CP508" s="146" t="e">
        <f t="shared" si="317"/>
        <v>#N/A</v>
      </c>
      <c r="CQ508" s="146" t="e">
        <f t="shared" si="318"/>
        <v>#N/A</v>
      </c>
      <c r="CR508" s="146" t="e">
        <f t="shared" si="319"/>
        <v>#N/A</v>
      </c>
      <c r="CS508" s="146" t="e">
        <f t="shared" si="320"/>
        <v>#N/A</v>
      </c>
      <c r="CT508" s="146" t="e">
        <f t="shared" si="321"/>
        <v>#N/A</v>
      </c>
      <c r="CU508" s="146">
        <f t="shared" si="322"/>
        <v>0</v>
      </c>
      <c r="CV508" s="146">
        <f t="shared" si="323"/>
        <v>0</v>
      </c>
      <c r="CW508" s="146">
        <f t="shared" si="324"/>
        <v>0</v>
      </c>
      <c r="CX508" s="146">
        <f t="shared" si="325"/>
        <v>0</v>
      </c>
      <c r="CY508" s="146">
        <f t="shared" si="326"/>
        <v>0</v>
      </c>
      <c r="CZ508" s="146">
        <f t="shared" si="327"/>
        <v>0</v>
      </c>
      <c r="DA508" s="146" t="e">
        <f t="shared" si="328"/>
        <v>#N/A</v>
      </c>
      <c r="DB508" s="146" t="e">
        <f t="shared" si="329"/>
        <v>#N/A</v>
      </c>
      <c r="DC508" s="146" t="e">
        <f t="shared" si="330"/>
        <v>#N/A</v>
      </c>
      <c r="DD508" s="146" t="e">
        <f t="shared" si="331"/>
        <v>#N/A</v>
      </c>
      <c r="DE508" s="146" t="e">
        <f t="shared" si="332"/>
        <v>#N/A</v>
      </c>
      <c r="DF508" s="146" t="e">
        <f t="shared" si="333"/>
        <v>#N/A</v>
      </c>
    </row>
    <row r="509" spans="2:110" x14ac:dyDescent="0.25">
      <c r="B509" s="142"/>
      <c r="AR509" s="112" t="str">
        <f t="shared" si="279"/>
        <v/>
      </c>
      <c r="AS509" s="112" t="str">
        <f t="shared" si="280"/>
        <v/>
      </c>
      <c r="AU509" s="113" t="str">
        <f t="shared" si="281"/>
        <v/>
      </c>
      <c r="AV509" s="113" t="str">
        <f t="shared" si="282"/>
        <v/>
      </c>
      <c r="AX509" s="114" t="str">
        <f t="shared" si="283"/>
        <v/>
      </c>
      <c r="AY509" s="114" t="str">
        <f t="shared" si="284"/>
        <v/>
      </c>
      <c r="BA509" s="109" t="str">
        <f t="shared" si="285"/>
        <v/>
      </c>
      <c r="BB509" s="109" t="str">
        <f t="shared" si="286"/>
        <v/>
      </c>
      <c r="BD509" s="110" t="str">
        <f t="shared" si="287"/>
        <v/>
      </c>
      <c r="BE509" s="110" t="str">
        <f t="shared" si="288"/>
        <v/>
      </c>
      <c r="BG509" s="111" t="str">
        <f t="shared" si="289"/>
        <v/>
      </c>
      <c r="BH509" s="111" t="str">
        <f t="shared" si="290"/>
        <v/>
      </c>
      <c r="BJ509" s="144" t="str">
        <f t="shared" si="291"/>
        <v/>
      </c>
      <c r="BK509" s="113" t="str">
        <f t="shared" si="292"/>
        <v/>
      </c>
      <c r="BL509" s="114" t="str">
        <f t="shared" si="293"/>
        <v/>
      </c>
      <c r="BM509" s="109" t="str">
        <f t="shared" si="294"/>
        <v/>
      </c>
      <c r="BN509" s="110" t="str">
        <f t="shared" si="295"/>
        <v/>
      </c>
      <c r="BO509" s="145" t="str">
        <f t="shared" si="296"/>
        <v/>
      </c>
      <c r="BP509" s="115" t="str">
        <f t="shared" si="297"/>
        <v/>
      </c>
      <c r="BQ509" s="116" t="str">
        <f t="shared" si="298"/>
        <v/>
      </c>
      <c r="BR509" s="117" t="str">
        <f t="shared" si="299"/>
        <v/>
      </c>
      <c r="BS509" s="118" t="str">
        <f t="shared" si="300"/>
        <v/>
      </c>
      <c r="BT509" s="119" t="str">
        <f t="shared" si="301"/>
        <v/>
      </c>
      <c r="BU509" s="120" t="str">
        <f t="shared" si="302"/>
        <v/>
      </c>
      <c r="BV509" s="115" t="str">
        <f t="shared" si="303"/>
        <v/>
      </c>
      <c r="BW509" s="116" t="str">
        <f t="shared" si="304"/>
        <v/>
      </c>
      <c r="BX509" s="117" t="str">
        <f t="shared" si="305"/>
        <v/>
      </c>
      <c r="BY509" s="118" t="str">
        <f t="shared" si="306"/>
        <v/>
      </c>
      <c r="BZ509" s="119" t="str">
        <f t="shared" si="307"/>
        <v/>
      </c>
      <c r="CA509" s="120" t="str">
        <f t="shared" si="308"/>
        <v/>
      </c>
      <c r="CB509" s="146" t="e">
        <f>VLOOKUP($A509,[1]Peaks!$A$4:$G$21,2)</f>
        <v>#N/A</v>
      </c>
      <c r="CC509" s="146" t="e">
        <f>VLOOKUP($A509,[1]Peaks!$A$4:$G$21,3)</f>
        <v>#N/A</v>
      </c>
      <c r="CD509" s="146" t="e">
        <f>VLOOKUP($A509,[1]Peaks!$A$4:$G$21,4)</f>
        <v>#N/A</v>
      </c>
      <c r="CE509" s="146" t="e">
        <f>VLOOKUP($A509,[1]Peaks!$A$4:$G$21,5)</f>
        <v>#N/A</v>
      </c>
      <c r="CF509" s="146" t="e">
        <f>VLOOKUP($A509,[1]Peaks!$A$4:$G$21,6)</f>
        <v>#N/A</v>
      </c>
      <c r="CG509" s="146" t="e">
        <f>VLOOKUP($A509,[1]Peaks!$A$4:$G$21,7)</f>
        <v>#N/A</v>
      </c>
      <c r="CH509" s="146">
        <f t="shared" si="309"/>
        <v>0</v>
      </c>
      <c r="CI509" s="146">
        <f t="shared" si="310"/>
        <v>0</v>
      </c>
      <c r="CJ509" s="146">
        <f t="shared" si="311"/>
        <v>0</v>
      </c>
      <c r="CK509" s="146">
        <f t="shared" si="312"/>
        <v>0</v>
      </c>
      <c r="CL509" s="146">
        <f t="shared" si="313"/>
        <v>0</v>
      </c>
      <c r="CM509" s="146">
        <f t="shared" si="314"/>
        <v>0</v>
      </c>
      <c r="CN509" s="146">
        <f t="shared" si="315"/>
        <v>0</v>
      </c>
      <c r="CO509" s="146" t="e">
        <f t="shared" si="316"/>
        <v>#N/A</v>
      </c>
      <c r="CP509" s="146" t="e">
        <f t="shared" si="317"/>
        <v>#N/A</v>
      </c>
      <c r="CQ509" s="146" t="e">
        <f t="shared" si="318"/>
        <v>#N/A</v>
      </c>
      <c r="CR509" s="146" t="e">
        <f t="shared" si="319"/>
        <v>#N/A</v>
      </c>
      <c r="CS509" s="146" t="e">
        <f t="shared" si="320"/>
        <v>#N/A</v>
      </c>
      <c r="CT509" s="146" t="e">
        <f t="shared" si="321"/>
        <v>#N/A</v>
      </c>
      <c r="CU509" s="146">
        <f t="shared" si="322"/>
        <v>0</v>
      </c>
      <c r="CV509" s="146">
        <f t="shared" si="323"/>
        <v>0</v>
      </c>
      <c r="CW509" s="146">
        <f t="shared" si="324"/>
        <v>0</v>
      </c>
      <c r="CX509" s="146">
        <f t="shared" si="325"/>
        <v>0</v>
      </c>
      <c r="CY509" s="146">
        <f t="shared" si="326"/>
        <v>0</v>
      </c>
      <c r="CZ509" s="146">
        <f t="shared" si="327"/>
        <v>0</v>
      </c>
      <c r="DA509" s="146" t="e">
        <f t="shared" si="328"/>
        <v>#N/A</v>
      </c>
      <c r="DB509" s="146" t="e">
        <f t="shared" si="329"/>
        <v>#N/A</v>
      </c>
      <c r="DC509" s="146" t="e">
        <f t="shared" si="330"/>
        <v>#N/A</v>
      </c>
      <c r="DD509" s="146" t="e">
        <f t="shared" si="331"/>
        <v>#N/A</v>
      </c>
      <c r="DE509" s="146" t="e">
        <f t="shared" si="332"/>
        <v>#N/A</v>
      </c>
      <c r="DF509" s="146" t="e">
        <f t="shared" si="333"/>
        <v>#N/A</v>
      </c>
    </row>
    <row r="510" spans="2:110" x14ac:dyDescent="0.25">
      <c r="B510" s="142"/>
      <c r="AR510" s="112" t="str">
        <f t="shared" si="279"/>
        <v/>
      </c>
      <c r="AS510" s="112" t="str">
        <f t="shared" si="280"/>
        <v/>
      </c>
      <c r="AU510" s="113" t="str">
        <f t="shared" si="281"/>
        <v/>
      </c>
      <c r="AV510" s="113" t="str">
        <f t="shared" si="282"/>
        <v/>
      </c>
      <c r="AX510" s="114" t="str">
        <f t="shared" si="283"/>
        <v/>
      </c>
      <c r="AY510" s="114" t="str">
        <f t="shared" si="284"/>
        <v/>
      </c>
      <c r="BA510" s="109" t="str">
        <f t="shared" si="285"/>
        <v/>
      </c>
      <c r="BB510" s="109" t="str">
        <f t="shared" si="286"/>
        <v/>
      </c>
      <c r="BD510" s="110" t="str">
        <f t="shared" si="287"/>
        <v/>
      </c>
      <c r="BE510" s="110" t="str">
        <f t="shared" si="288"/>
        <v/>
      </c>
      <c r="BG510" s="111" t="str">
        <f t="shared" si="289"/>
        <v/>
      </c>
      <c r="BH510" s="111" t="str">
        <f t="shared" si="290"/>
        <v/>
      </c>
      <c r="BJ510" s="144" t="str">
        <f t="shared" si="291"/>
        <v/>
      </c>
      <c r="BK510" s="113" t="str">
        <f t="shared" si="292"/>
        <v/>
      </c>
      <c r="BL510" s="114" t="str">
        <f t="shared" si="293"/>
        <v/>
      </c>
      <c r="BM510" s="109" t="str">
        <f t="shared" si="294"/>
        <v/>
      </c>
      <c r="BN510" s="110" t="str">
        <f t="shared" si="295"/>
        <v/>
      </c>
      <c r="BO510" s="145" t="str">
        <f t="shared" si="296"/>
        <v/>
      </c>
      <c r="BP510" s="115" t="str">
        <f t="shared" si="297"/>
        <v/>
      </c>
      <c r="BQ510" s="116" t="str">
        <f t="shared" si="298"/>
        <v/>
      </c>
      <c r="BR510" s="117" t="str">
        <f t="shared" si="299"/>
        <v/>
      </c>
      <c r="BS510" s="118" t="str">
        <f t="shared" si="300"/>
        <v/>
      </c>
      <c r="BT510" s="119" t="str">
        <f t="shared" si="301"/>
        <v/>
      </c>
      <c r="BU510" s="120" t="str">
        <f t="shared" si="302"/>
        <v/>
      </c>
      <c r="BV510" s="115" t="str">
        <f t="shared" si="303"/>
        <v/>
      </c>
      <c r="BW510" s="116" t="str">
        <f t="shared" si="304"/>
        <v/>
      </c>
      <c r="BX510" s="117" t="str">
        <f t="shared" si="305"/>
        <v/>
      </c>
      <c r="BY510" s="118" t="str">
        <f t="shared" si="306"/>
        <v/>
      </c>
      <c r="BZ510" s="119" t="str">
        <f t="shared" si="307"/>
        <v/>
      </c>
      <c r="CA510" s="120" t="str">
        <f t="shared" si="308"/>
        <v/>
      </c>
      <c r="CB510" s="146" t="e">
        <f>VLOOKUP($A510,[1]Peaks!$A$4:$G$21,2)</f>
        <v>#N/A</v>
      </c>
      <c r="CC510" s="146" t="e">
        <f>VLOOKUP($A510,[1]Peaks!$A$4:$G$21,3)</f>
        <v>#N/A</v>
      </c>
      <c r="CD510" s="146" t="e">
        <f>VLOOKUP($A510,[1]Peaks!$A$4:$G$21,4)</f>
        <v>#N/A</v>
      </c>
      <c r="CE510" s="146" t="e">
        <f>VLOOKUP($A510,[1]Peaks!$A$4:$G$21,5)</f>
        <v>#N/A</v>
      </c>
      <c r="CF510" s="146" t="e">
        <f>VLOOKUP($A510,[1]Peaks!$A$4:$G$21,6)</f>
        <v>#N/A</v>
      </c>
      <c r="CG510" s="146" t="e">
        <f>VLOOKUP($A510,[1]Peaks!$A$4:$G$21,7)</f>
        <v>#N/A</v>
      </c>
      <c r="CH510" s="146">
        <f t="shared" si="309"/>
        <v>0</v>
      </c>
      <c r="CI510" s="146">
        <f t="shared" si="310"/>
        <v>0</v>
      </c>
      <c r="CJ510" s="146">
        <f t="shared" si="311"/>
        <v>0</v>
      </c>
      <c r="CK510" s="146">
        <f t="shared" si="312"/>
        <v>0</v>
      </c>
      <c r="CL510" s="146">
        <f t="shared" si="313"/>
        <v>0</v>
      </c>
      <c r="CM510" s="146">
        <f t="shared" si="314"/>
        <v>0</v>
      </c>
      <c r="CN510" s="146">
        <f t="shared" si="315"/>
        <v>0</v>
      </c>
      <c r="CO510" s="146" t="e">
        <f t="shared" si="316"/>
        <v>#N/A</v>
      </c>
      <c r="CP510" s="146" t="e">
        <f t="shared" si="317"/>
        <v>#N/A</v>
      </c>
      <c r="CQ510" s="146" t="e">
        <f t="shared" si="318"/>
        <v>#N/A</v>
      </c>
      <c r="CR510" s="146" t="e">
        <f t="shared" si="319"/>
        <v>#N/A</v>
      </c>
      <c r="CS510" s="146" t="e">
        <f t="shared" si="320"/>
        <v>#N/A</v>
      </c>
      <c r="CT510" s="146" t="e">
        <f t="shared" si="321"/>
        <v>#N/A</v>
      </c>
      <c r="CU510" s="146">
        <f t="shared" si="322"/>
        <v>0</v>
      </c>
      <c r="CV510" s="146">
        <f t="shared" si="323"/>
        <v>0</v>
      </c>
      <c r="CW510" s="146">
        <f t="shared" si="324"/>
        <v>0</v>
      </c>
      <c r="CX510" s="146">
        <f t="shared" si="325"/>
        <v>0</v>
      </c>
      <c r="CY510" s="146">
        <f t="shared" si="326"/>
        <v>0</v>
      </c>
      <c r="CZ510" s="146">
        <f t="shared" si="327"/>
        <v>0</v>
      </c>
      <c r="DA510" s="146" t="e">
        <f t="shared" si="328"/>
        <v>#N/A</v>
      </c>
      <c r="DB510" s="146" t="e">
        <f t="shared" si="329"/>
        <v>#N/A</v>
      </c>
      <c r="DC510" s="146" t="e">
        <f t="shared" si="330"/>
        <v>#N/A</v>
      </c>
      <c r="DD510" s="146" t="e">
        <f t="shared" si="331"/>
        <v>#N/A</v>
      </c>
      <c r="DE510" s="146" t="e">
        <f t="shared" si="332"/>
        <v>#N/A</v>
      </c>
      <c r="DF510" s="146" t="e">
        <f t="shared" si="333"/>
        <v>#N/A</v>
      </c>
    </row>
    <row r="511" spans="2:110" x14ac:dyDescent="0.25">
      <c r="B511" s="142"/>
      <c r="AR511" s="112" t="str">
        <f t="shared" si="279"/>
        <v/>
      </c>
      <c r="AS511" s="112" t="str">
        <f t="shared" si="280"/>
        <v/>
      </c>
      <c r="AU511" s="113" t="str">
        <f t="shared" si="281"/>
        <v/>
      </c>
      <c r="AV511" s="113" t="str">
        <f t="shared" si="282"/>
        <v/>
      </c>
      <c r="AX511" s="114" t="str">
        <f t="shared" si="283"/>
        <v/>
      </c>
      <c r="AY511" s="114" t="str">
        <f t="shared" si="284"/>
        <v/>
      </c>
      <c r="BA511" s="109" t="str">
        <f t="shared" si="285"/>
        <v/>
      </c>
      <c r="BB511" s="109" t="str">
        <f t="shared" si="286"/>
        <v/>
      </c>
      <c r="BD511" s="110" t="str">
        <f t="shared" si="287"/>
        <v/>
      </c>
      <c r="BE511" s="110" t="str">
        <f t="shared" si="288"/>
        <v/>
      </c>
      <c r="BG511" s="111" t="str">
        <f t="shared" si="289"/>
        <v/>
      </c>
      <c r="BH511" s="111" t="str">
        <f t="shared" si="290"/>
        <v/>
      </c>
      <c r="BJ511" s="144" t="str">
        <f t="shared" si="291"/>
        <v/>
      </c>
      <c r="BK511" s="113" t="str">
        <f t="shared" si="292"/>
        <v/>
      </c>
      <c r="BL511" s="114" t="str">
        <f t="shared" si="293"/>
        <v/>
      </c>
      <c r="BM511" s="109" t="str">
        <f t="shared" si="294"/>
        <v/>
      </c>
      <c r="BN511" s="110" t="str">
        <f t="shared" si="295"/>
        <v/>
      </c>
      <c r="BO511" s="145" t="str">
        <f t="shared" si="296"/>
        <v/>
      </c>
      <c r="BP511" s="115" t="str">
        <f t="shared" si="297"/>
        <v/>
      </c>
      <c r="BQ511" s="116" t="str">
        <f t="shared" si="298"/>
        <v/>
      </c>
      <c r="BR511" s="117" t="str">
        <f t="shared" si="299"/>
        <v/>
      </c>
      <c r="BS511" s="118" t="str">
        <f t="shared" si="300"/>
        <v/>
      </c>
      <c r="BT511" s="119" t="str">
        <f t="shared" si="301"/>
        <v/>
      </c>
      <c r="BU511" s="120" t="str">
        <f t="shared" si="302"/>
        <v/>
      </c>
      <c r="BV511" s="115" t="str">
        <f t="shared" si="303"/>
        <v/>
      </c>
      <c r="BW511" s="116" t="str">
        <f t="shared" si="304"/>
        <v/>
      </c>
      <c r="BX511" s="117" t="str">
        <f t="shared" si="305"/>
        <v/>
      </c>
      <c r="BY511" s="118" t="str">
        <f t="shared" si="306"/>
        <v/>
      </c>
      <c r="BZ511" s="119" t="str">
        <f t="shared" si="307"/>
        <v/>
      </c>
      <c r="CA511" s="120" t="str">
        <f t="shared" si="308"/>
        <v/>
      </c>
      <c r="CB511" s="146" t="e">
        <f>VLOOKUP($A511,[1]Peaks!$A$4:$G$21,2)</f>
        <v>#N/A</v>
      </c>
      <c r="CC511" s="146" t="e">
        <f>VLOOKUP($A511,[1]Peaks!$A$4:$G$21,3)</f>
        <v>#N/A</v>
      </c>
      <c r="CD511" s="146" t="e">
        <f>VLOOKUP($A511,[1]Peaks!$A$4:$G$21,4)</f>
        <v>#N/A</v>
      </c>
      <c r="CE511" s="146" t="e">
        <f>VLOOKUP($A511,[1]Peaks!$A$4:$G$21,5)</f>
        <v>#N/A</v>
      </c>
      <c r="CF511" s="146" t="e">
        <f>VLOOKUP($A511,[1]Peaks!$A$4:$G$21,6)</f>
        <v>#N/A</v>
      </c>
      <c r="CG511" s="146" t="e">
        <f>VLOOKUP($A511,[1]Peaks!$A$4:$G$21,7)</f>
        <v>#N/A</v>
      </c>
      <c r="CH511" s="146">
        <f t="shared" si="309"/>
        <v>0</v>
      </c>
      <c r="CI511" s="146">
        <f t="shared" si="310"/>
        <v>0</v>
      </c>
      <c r="CJ511" s="146">
        <f t="shared" si="311"/>
        <v>0</v>
      </c>
      <c r="CK511" s="146">
        <f t="shared" si="312"/>
        <v>0</v>
      </c>
      <c r="CL511" s="146">
        <f t="shared" si="313"/>
        <v>0</v>
      </c>
      <c r="CM511" s="146">
        <f t="shared" si="314"/>
        <v>0</v>
      </c>
      <c r="CN511" s="146">
        <f t="shared" si="315"/>
        <v>0</v>
      </c>
      <c r="CO511" s="146" t="e">
        <f t="shared" si="316"/>
        <v>#N/A</v>
      </c>
      <c r="CP511" s="146" t="e">
        <f t="shared" si="317"/>
        <v>#N/A</v>
      </c>
      <c r="CQ511" s="146" t="e">
        <f t="shared" si="318"/>
        <v>#N/A</v>
      </c>
      <c r="CR511" s="146" t="e">
        <f t="shared" si="319"/>
        <v>#N/A</v>
      </c>
      <c r="CS511" s="146" t="e">
        <f t="shared" si="320"/>
        <v>#N/A</v>
      </c>
      <c r="CT511" s="146" t="e">
        <f t="shared" si="321"/>
        <v>#N/A</v>
      </c>
      <c r="CU511" s="146">
        <f t="shared" si="322"/>
        <v>0</v>
      </c>
      <c r="CV511" s="146">
        <f t="shared" si="323"/>
        <v>0</v>
      </c>
      <c r="CW511" s="146">
        <f t="shared" si="324"/>
        <v>0</v>
      </c>
      <c r="CX511" s="146">
        <f t="shared" si="325"/>
        <v>0</v>
      </c>
      <c r="CY511" s="146">
        <f t="shared" si="326"/>
        <v>0</v>
      </c>
      <c r="CZ511" s="146">
        <f t="shared" si="327"/>
        <v>0</v>
      </c>
      <c r="DA511" s="146" t="e">
        <f t="shared" si="328"/>
        <v>#N/A</v>
      </c>
      <c r="DB511" s="146" t="e">
        <f t="shared" si="329"/>
        <v>#N/A</v>
      </c>
      <c r="DC511" s="146" t="e">
        <f t="shared" si="330"/>
        <v>#N/A</v>
      </c>
      <c r="DD511" s="146" t="e">
        <f t="shared" si="331"/>
        <v>#N/A</v>
      </c>
      <c r="DE511" s="146" t="e">
        <f t="shared" si="332"/>
        <v>#N/A</v>
      </c>
      <c r="DF511" s="146" t="e">
        <f t="shared" si="333"/>
        <v>#N/A</v>
      </c>
    </row>
    <row r="512" spans="2:110" x14ac:dyDescent="0.25">
      <c r="B512" s="142"/>
      <c r="AR512" s="112" t="str">
        <f t="shared" si="279"/>
        <v/>
      </c>
      <c r="AS512" s="112" t="str">
        <f t="shared" si="280"/>
        <v/>
      </c>
      <c r="AU512" s="113" t="str">
        <f t="shared" si="281"/>
        <v/>
      </c>
      <c r="AV512" s="113" t="str">
        <f t="shared" si="282"/>
        <v/>
      </c>
      <c r="AX512" s="114" t="str">
        <f t="shared" si="283"/>
        <v/>
      </c>
      <c r="AY512" s="114" t="str">
        <f t="shared" si="284"/>
        <v/>
      </c>
      <c r="BA512" s="109" t="str">
        <f t="shared" si="285"/>
        <v/>
      </c>
      <c r="BB512" s="109" t="str">
        <f t="shared" si="286"/>
        <v/>
      </c>
      <c r="BD512" s="110" t="str">
        <f t="shared" si="287"/>
        <v/>
      </c>
      <c r="BE512" s="110" t="str">
        <f t="shared" si="288"/>
        <v/>
      </c>
      <c r="BG512" s="111" t="str">
        <f t="shared" si="289"/>
        <v/>
      </c>
      <c r="BH512" s="111" t="str">
        <f t="shared" si="290"/>
        <v/>
      </c>
      <c r="BJ512" s="144" t="str">
        <f t="shared" si="291"/>
        <v/>
      </c>
      <c r="BK512" s="113" t="str">
        <f t="shared" si="292"/>
        <v/>
      </c>
      <c r="BL512" s="114" t="str">
        <f t="shared" si="293"/>
        <v/>
      </c>
      <c r="BM512" s="109" t="str">
        <f t="shared" si="294"/>
        <v/>
      </c>
      <c r="BN512" s="110" t="str">
        <f t="shared" si="295"/>
        <v/>
      </c>
      <c r="BO512" s="145" t="str">
        <f t="shared" si="296"/>
        <v/>
      </c>
      <c r="BP512" s="115" t="str">
        <f t="shared" si="297"/>
        <v/>
      </c>
      <c r="BQ512" s="116" t="str">
        <f t="shared" si="298"/>
        <v/>
      </c>
      <c r="BR512" s="117" t="str">
        <f t="shared" si="299"/>
        <v/>
      </c>
      <c r="BS512" s="118" t="str">
        <f t="shared" si="300"/>
        <v/>
      </c>
      <c r="BT512" s="119" t="str">
        <f t="shared" si="301"/>
        <v/>
      </c>
      <c r="BU512" s="120" t="str">
        <f t="shared" si="302"/>
        <v/>
      </c>
      <c r="BV512" s="115" t="str">
        <f t="shared" si="303"/>
        <v/>
      </c>
      <c r="BW512" s="116" t="str">
        <f t="shared" si="304"/>
        <v/>
      </c>
      <c r="BX512" s="117" t="str">
        <f t="shared" si="305"/>
        <v/>
      </c>
      <c r="BY512" s="118" t="str">
        <f t="shared" si="306"/>
        <v/>
      </c>
      <c r="BZ512" s="119" t="str">
        <f t="shared" si="307"/>
        <v/>
      </c>
      <c r="CA512" s="120" t="str">
        <f t="shared" si="308"/>
        <v/>
      </c>
      <c r="CB512" s="146" t="e">
        <f>VLOOKUP($A512,[1]Peaks!$A$4:$G$21,2)</f>
        <v>#N/A</v>
      </c>
      <c r="CC512" s="146" t="e">
        <f>VLOOKUP($A512,[1]Peaks!$A$4:$G$21,3)</f>
        <v>#N/A</v>
      </c>
      <c r="CD512" s="146" t="e">
        <f>VLOOKUP($A512,[1]Peaks!$A$4:$G$21,4)</f>
        <v>#N/A</v>
      </c>
      <c r="CE512" s="146" t="e">
        <f>VLOOKUP($A512,[1]Peaks!$A$4:$G$21,5)</f>
        <v>#N/A</v>
      </c>
      <c r="CF512" s="146" t="e">
        <f>VLOOKUP($A512,[1]Peaks!$A$4:$G$21,6)</f>
        <v>#N/A</v>
      </c>
      <c r="CG512" s="146" t="e">
        <f>VLOOKUP($A512,[1]Peaks!$A$4:$G$21,7)</f>
        <v>#N/A</v>
      </c>
      <c r="CH512" s="146">
        <f t="shared" si="309"/>
        <v>0</v>
      </c>
      <c r="CI512" s="146">
        <f t="shared" si="310"/>
        <v>0</v>
      </c>
      <c r="CJ512" s="146">
        <f t="shared" si="311"/>
        <v>0</v>
      </c>
      <c r="CK512" s="146">
        <f t="shared" si="312"/>
        <v>0</v>
      </c>
      <c r="CL512" s="146">
        <f t="shared" si="313"/>
        <v>0</v>
      </c>
      <c r="CM512" s="146">
        <f t="shared" si="314"/>
        <v>0</v>
      </c>
      <c r="CN512" s="146">
        <f t="shared" si="315"/>
        <v>0</v>
      </c>
      <c r="CO512" s="146" t="e">
        <f t="shared" si="316"/>
        <v>#N/A</v>
      </c>
      <c r="CP512" s="146" t="e">
        <f t="shared" si="317"/>
        <v>#N/A</v>
      </c>
      <c r="CQ512" s="146" t="e">
        <f t="shared" si="318"/>
        <v>#N/A</v>
      </c>
      <c r="CR512" s="146" t="e">
        <f t="shared" si="319"/>
        <v>#N/A</v>
      </c>
      <c r="CS512" s="146" t="e">
        <f t="shared" si="320"/>
        <v>#N/A</v>
      </c>
      <c r="CT512" s="146" t="e">
        <f t="shared" si="321"/>
        <v>#N/A</v>
      </c>
      <c r="CU512" s="146">
        <f t="shared" si="322"/>
        <v>0</v>
      </c>
      <c r="CV512" s="146">
        <f t="shared" si="323"/>
        <v>0</v>
      </c>
      <c r="CW512" s="146">
        <f t="shared" si="324"/>
        <v>0</v>
      </c>
      <c r="CX512" s="146">
        <f t="shared" si="325"/>
        <v>0</v>
      </c>
      <c r="CY512" s="146">
        <f t="shared" si="326"/>
        <v>0</v>
      </c>
      <c r="CZ512" s="146">
        <f t="shared" si="327"/>
        <v>0</v>
      </c>
      <c r="DA512" s="146" t="e">
        <f t="shared" si="328"/>
        <v>#N/A</v>
      </c>
      <c r="DB512" s="146" t="e">
        <f t="shared" si="329"/>
        <v>#N/A</v>
      </c>
      <c r="DC512" s="146" t="e">
        <f t="shared" si="330"/>
        <v>#N/A</v>
      </c>
      <c r="DD512" s="146" t="e">
        <f t="shared" si="331"/>
        <v>#N/A</v>
      </c>
      <c r="DE512" s="146" t="e">
        <f t="shared" si="332"/>
        <v>#N/A</v>
      </c>
      <c r="DF512" s="146" t="e">
        <f t="shared" si="333"/>
        <v>#N/A</v>
      </c>
    </row>
    <row r="513" spans="2:110" x14ac:dyDescent="0.25">
      <c r="B513" s="142"/>
      <c r="AR513" s="112" t="str">
        <f t="shared" si="279"/>
        <v/>
      </c>
      <c r="AS513" s="112" t="str">
        <f t="shared" si="280"/>
        <v/>
      </c>
      <c r="AU513" s="113" t="str">
        <f t="shared" si="281"/>
        <v/>
      </c>
      <c r="AV513" s="113" t="str">
        <f t="shared" si="282"/>
        <v/>
      </c>
      <c r="AX513" s="114" t="str">
        <f t="shared" si="283"/>
        <v/>
      </c>
      <c r="AY513" s="114" t="str">
        <f t="shared" si="284"/>
        <v/>
      </c>
      <c r="BA513" s="109" t="str">
        <f t="shared" si="285"/>
        <v/>
      </c>
      <c r="BB513" s="109" t="str">
        <f t="shared" si="286"/>
        <v/>
      </c>
      <c r="BD513" s="110" t="str">
        <f t="shared" si="287"/>
        <v/>
      </c>
      <c r="BE513" s="110" t="str">
        <f t="shared" si="288"/>
        <v/>
      </c>
      <c r="BG513" s="111" t="str">
        <f t="shared" si="289"/>
        <v/>
      </c>
      <c r="BH513" s="111" t="str">
        <f t="shared" si="290"/>
        <v/>
      </c>
      <c r="BJ513" s="144" t="str">
        <f t="shared" si="291"/>
        <v/>
      </c>
      <c r="BK513" s="113" t="str">
        <f t="shared" si="292"/>
        <v/>
      </c>
      <c r="BL513" s="114" t="str">
        <f t="shared" si="293"/>
        <v/>
      </c>
      <c r="BM513" s="109" t="str">
        <f t="shared" si="294"/>
        <v/>
      </c>
      <c r="BN513" s="110" t="str">
        <f t="shared" si="295"/>
        <v/>
      </c>
      <c r="BO513" s="145" t="str">
        <f t="shared" si="296"/>
        <v/>
      </c>
      <c r="BP513" s="115" t="str">
        <f t="shared" si="297"/>
        <v/>
      </c>
      <c r="BQ513" s="116" t="str">
        <f t="shared" si="298"/>
        <v/>
      </c>
      <c r="BR513" s="117" t="str">
        <f t="shared" si="299"/>
        <v/>
      </c>
      <c r="BS513" s="118" t="str">
        <f t="shared" si="300"/>
        <v/>
      </c>
      <c r="BT513" s="119" t="str">
        <f t="shared" si="301"/>
        <v/>
      </c>
      <c r="BU513" s="120" t="str">
        <f t="shared" si="302"/>
        <v/>
      </c>
      <c r="BV513" s="115" t="str">
        <f t="shared" si="303"/>
        <v/>
      </c>
      <c r="BW513" s="116" t="str">
        <f t="shared" si="304"/>
        <v/>
      </c>
      <c r="BX513" s="117" t="str">
        <f t="shared" si="305"/>
        <v/>
      </c>
      <c r="BY513" s="118" t="str">
        <f t="shared" si="306"/>
        <v/>
      </c>
      <c r="BZ513" s="119" t="str">
        <f t="shared" si="307"/>
        <v/>
      </c>
      <c r="CA513" s="120" t="str">
        <f t="shared" si="308"/>
        <v/>
      </c>
      <c r="CB513" s="146" t="e">
        <f>VLOOKUP($A513,[1]Peaks!$A$4:$G$21,2)</f>
        <v>#N/A</v>
      </c>
      <c r="CC513" s="146" t="e">
        <f>VLOOKUP($A513,[1]Peaks!$A$4:$G$21,3)</f>
        <v>#N/A</v>
      </c>
      <c r="CD513" s="146" t="e">
        <f>VLOOKUP($A513,[1]Peaks!$A$4:$G$21,4)</f>
        <v>#N/A</v>
      </c>
      <c r="CE513" s="146" t="e">
        <f>VLOOKUP($A513,[1]Peaks!$A$4:$G$21,5)</f>
        <v>#N/A</v>
      </c>
      <c r="CF513" s="146" t="e">
        <f>VLOOKUP($A513,[1]Peaks!$A$4:$G$21,6)</f>
        <v>#N/A</v>
      </c>
      <c r="CG513" s="146" t="e">
        <f>VLOOKUP($A513,[1]Peaks!$A$4:$G$21,7)</f>
        <v>#N/A</v>
      </c>
      <c r="CH513" s="146">
        <f t="shared" si="309"/>
        <v>0</v>
      </c>
      <c r="CI513" s="146">
        <f t="shared" si="310"/>
        <v>0</v>
      </c>
      <c r="CJ513" s="146">
        <f t="shared" si="311"/>
        <v>0</v>
      </c>
      <c r="CK513" s="146">
        <f t="shared" si="312"/>
        <v>0</v>
      </c>
      <c r="CL513" s="146">
        <f t="shared" si="313"/>
        <v>0</v>
      </c>
      <c r="CM513" s="146">
        <f t="shared" si="314"/>
        <v>0</v>
      </c>
      <c r="CN513" s="146">
        <f t="shared" si="315"/>
        <v>0</v>
      </c>
      <c r="CO513" s="146" t="e">
        <f t="shared" si="316"/>
        <v>#N/A</v>
      </c>
      <c r="CP513" s="146" t="e">
        <f t="shared" si="317"/>
        <v>#N/A</v>
      </c>
      <c r="CQ513" s="146" t="e">
        <f t="shared" si="318"/>
        <v>#N/A</v>
      </c>
      <c r="CR513" s="146" t="e">
        <f t="shared" si="319"/>
        <v>#N/A</v>
      </c>
      <c r="CS513" s="146" t="e">
        <f t="shared" si="320"/>
        <v>#N/A</v>
      </c>
      <c r="CT513" s="146" t="e">
        <f t="shared" si="321"/>
        <v>#N/A</v>
      </c>
      <c r="CU513" s="146">
        <f t="shared" si="322"/>
        <v>0</v>
      </c>
      <c r="CV513" s="146">
        <f t="shared" si="323"/>
        <v>0</v>
      </c>
      <c r="CW513" s="146">
        <f t="shared" si="324"/>
        <v>0</v>
      </c>
      <c r="CX513" s="146">
        <f t="shared" si="325"/>
        <v>0</v>
      </c>
      <c r="CY513" s="146">
        <f t="shared" si="326"/>
        <v>0</v>
      </c>
      <c r="CZ513" s="146">
        <f t="shared" si="327"/>
        <v>0</v>
      </c>
      <c r="DA513" s="146" t="e">
        <f t="shared" si="328"/>
        <v>#N/A</v>
      </c>
      <c r="DB513" s="146" t="e">
        <f t="shared" si="329"/>
        <v>#N/A</v>
      </c>
      <c r="DC513" s="146" t="e">
        <f t="shared" si="330"/>
        <v>#N/A</v>
      </c>
      <c r="DD513" s="146" t="e">
        <f t="shared" si="331"/>
        <v>#N/A</v>
      </c>
      <c r="DE513" s="146" t="e">
        <f t="shared" si="332"/>
        <v>#N/A</v>
      </c>
      <c r="DF513" s="146" t="e">
        <f t="shared" si="333"/>
        <v>#N/A</v>
      </c>
    </row>
    <row r="514" spans="2:110" x14ac:dyDescent="0.25">
      <c r="B514" s="142"/>
      <c r="AR514" s="112" t="str">
        <f t="shared" si="279"/>
        <v/>
      </c>
      <c r="AS514" s="112" t="str">
        <f t="shared" si="280"/>
        <v/>
      </c>
      <c r="AU514" s="113" t="str">
        <f t="shared" si="281"/>
        <v/>
      </c>
      <c r="AV514" s="113" t="str">
        <f t="shared" si="282"/>
        <v/>
      </c>
      <c r="AX514" s="114" t="str">
        <f t="shared" si="283"/>
        <v/>
      </c>
      <c r="AY514" s="114" t="str">
        <f t="shared" si="284"/>
        <v/>
      </c>
      <c r="BA514" s="109" t="str">
        <f t="shared" si="285"/>
        <v/>
      </c>
      <c r="BB514" s="109" t="str">
        <f t="shared" si="286"/>
        <v/>
      </c>
      <c r="BD514" s="110" t="str">
        <f t="shared" si="287"/>
        <v/>
      </c>
      <c r="BE514" s="110" t="str">
        <f t="shared" si="288"/>
        <v/>
      </c>
      <c r="BG514" s="111" t="str">
        <f t="shared" si="289"/>
        <v/>
      </c>
      <c r="BH514" s="111" t="str">
        <f t="shared" si="290"/>
        <v/>
      </c>
      <c r="BJ514" s="144" t="str">
        <f t="shared" si="291"/>
        <v/>
      </c>
      <c r="BK514" s="113" t="str">
        <f t="shared" si="292"/>
        <v/>
      </c>
      <c r="BL514" s="114" t="str">
        <f t="shared" si="293"/>
        <v/>
      </c>
      <c r="BM514" s="109" t="str">
        <f t="shared" si="294"/>
        <v/>
      </c>
      <c r="BN514" s="110" t="str">
        <f t="shared" si="295"/>
        <v/>
      </c>
      <c r="BO514" s="145" t="str">
        <f t="shared" si="296"/>
        <v/>
      </c>
      <c r="BP514" s="115" t="str">
        <f t="shared" si="297"/>
        <v/>
      </c>
      <c r="BQ514" s="116" t="str">
        <f t="shared" si="298"/>
        <v/>
      </c>
      <c r="BR514" s="117" t="str">
        <f t="shared" si="299"/>
        <v/>
      </c>
      <c r="BS514" s="118" t="str">
        <f t="shared" si="300"/>
        <v/>
      </c>
      <c r="BT514" s="119" t="str">
        <f t="shared" si="301"/>
        <v/>
      </c>
      <c r="BU514" s="120" t="str">
        <f t="shared" si="302"/>
        <v/>
      </c>
      <c r="BV514" s="115" t="str">
        <f t="shared" si="303"/>
        <v/>
      </c>
      <c r="BW514" s="116" t="str">
        <f t="shared" si="304"/>
        <v/>
      </c>
      <c r="BX514" s="117" t="str">
        <f t="shared" si="305"/>
        <v/>
      </c>
      <c r="BY514" s="118" t="str">
        <f t="shared" si="306"/>
        <v/>
      </c>
      <c r="BZ514" s="119" t="str">
        <f t="shared" si="307"/>
        <v/>
      </c>
      <c r="CA514" s="120" t="str">
        <f t="shared" si="308"/>
        <v/>
      </c>
      <c r="CB514" s="146" t="e">
        <f>VLOOKUP($A514,[1]Peaks!$A$4:$G$21,2)</f>
        <v>#N/A</v>
      </c>
      <c r="CC514" s="146" t="e">
        <f>VLOOKUP($A514,[1]Peaks!$A$4:$G$21,3)</f>
        <v>#N/A</v>
      </c>
      <c r="CD514" s="146" t="e">
        <f>VLOOKUP($A514,[1]Peaks!$A$4:$G$21,4)</f>
        <v>#N/A</v>
      </c>
      <c r="CE514" s="146" t="e">
        <f>VLOOKUP($A514,[1]Peaks!$A$4:$G$21,5)</f>
        <v>#N/A</v>
      </c>
      <c r="CF514" s="146" t="e">
        <f>VLOOKUP($A514,[1]Peaks!$A$4:$G$21,6)</f>
        <v>#N/A</v>
      </c>
      <c r="CG514" s="146" t="e">
        <f>VLOOKUP($A514,[1]Peaks!$A$4:$G$21,7)</f>
        <v>#N/A</v>
      </c>
      <c r="CH514" s="146">
        <f t="shared" si="309"/>
        <v>0</v>
      </c>
      <c r="CI514" s="146">
        <f t="shared" si="310"/>
        <v>0</v>
      </c>
      <c r="CJ514" s="146">
        <f t="shared" si="311"/>
        <v>0</v>
      </c>
      <c r="CK514" s="146">
        <f t="shared" si="312"/>
        <v>0</v>
      </c>
      <c r="CL514" s="146">
        <f t="shared" si="313"/>
        <v>0</v>
      </c>
      <c r="CM514" s="146">
        <f t="shared" si="314"/>
        <v>0</v>
      </c>
      <c r="CN514" s="146">
        <f t="shared" si="315"/>
        <v>0</v>
      </c>
      <c r="CO514" s="146" t="e">
        <f t="shared" si="316"/>
        <v>#N/A</v>
      </c>
      <c r="CP514" s="146" t="e">
        <f t="shared" si="317"/>
        <v>#N/A</v>
      </c>
      <c r="CQ514" s="146" t="e">
        <f t="shared" si="318"/>
        <v>#N/A</v>
      </c>
      <c r="CR514" s="146" t="e">
        <f t="shared" si="319"/>
        <v>#N/A</v>
      </c>
      <c r="CS514" s="146" t="e">
        <f t="shared" si="320"/>
        <v>#N/A</v>
      </c>
      <c r="CT514" s="146" t="e">
        <f t="shared" si="321"/>
        <v>#N/A</v>
      </c>
      <c r="CU514" s="146">
        <f t="shared" si="322"/>
        <v>0</v>
      </c>
      <c r="CV514" s="146">
        <f t="shared" si="323"/>
        <v>0</v>
      </c>
      <c r="CW514" s="146">
        <f t="shared" si="324"/>
        <v>0</v>
      </c>
      <c r="CX514" s="146">
        <f t="shared" si="325"/>
        <v>0</v>
      </c>
      <c r="CY514" s="146">
        <f t="shared" si="326"/>
        <v>0</v>
      </c>
      <c r="CZ514" s="146">
        <f t="shared" si="327"/>
        <v>0</v>
      </c>
      <c r="DA514" s="146" t="e">
        <f t="shared" si="328"/>
        <v>#N/A</v>
      </c>
      <c r="DB514" s="146" t="e">
        <f t="shared" si="329"/>
        <v>#N/A</v>
      </c>
      <c r="DC514" s="146" t="e">
        <f t="shared" si="330"/>
        <v>#N/A</v>
      </c>
      <c r="DD514" s="146" t="e">
        <f t="shared" si="331"/>
        <v>#N/A</v>
      </c>
      <c r="DE514" s="146" t="e">
        <f t="shared" si="332"/>
        <v>#N/A</v>
      </c>
      <c r="DF514" s="146" t="e">
        <f t="shared" si="333"/>
        <v>#N/A</v>
      </c>
    </row>
    <row r="515" spans="2:110" x14ac:dyDescent="0.25">
      <c r="B515" s="142"/>
      <c r="AR515" s="112" t="str">
        <f t="shared" si="279"/>
        <v/>
      </c>
      <c r="AS515" s="112" t="str">
        <f t="shared" si="280"/>
        <v/>
      </c>
      <c r="AU515" s="113" t="str">
        <f t="shared" si="281"/>
        <v/>
      </c>
      <c r="AV515" s="113" t="str">
        <f t="shared" si="282"/>
        <v/>
      </c>
      <c r="AX515" s="114" t="str">
        <f t="shared" si="283"/>
        <v/>
      </c>
      <c r="AY515" s="114" t="str">
        <f t="shared" si="284"/>
        <v/>
      </c>
      <c r="BA515" s="109" t="str">
        <f t="shared" si="285"/>
        <v/>
      </c>
      <c r="BB515" s="109" t="str">
        <f t="shared" si="286"/>
        <v/>
      </c>
      <c r="BD515" s="110" t="str">
        <f t="shared" si="287"/>
        <v/>
      </c>
      <c r="BE515" s="110" t="str">
        <f t="shared" si="288"/>
        <v/>
      </c>
      <c r="BG515" s="111" t="str">
        <f t="shared" si="289"/>
        <v/>
      </c>
      <c r="BH515" s="111" t="str">
        <f t="shared" si="290"/>
        <v/>
      </c>
      <c r="BJ515" s="144" t="str">
        <f t="shared" si="291"/>
        <v/>
      </c>
      <c r="BK515" s="113" t="str">
        <f t="shared" si="292"/>
        <v/>
      </c>
      <c r="BL515" s="114" t="str">
        <f t="shared" si="293"/>
        <v/>
      </c>
      <c r="BM515" s="109" t="str">
        <f t="shared" si="294"/>
        <v/>
      </c>
      <c r="BN515" s="110" t="str">
        <f t="shared" si="295"/>
        <v/>
      </c>
      <c r="BO515" s="145" t="str">
        <f t="shared" si="296"/>
        <v/>
      </c>
      <c r="BP515" s="115" t="str">
        <f t="shared" si="297"/>
        <v/>
      </c>
      <c r="BQ515" s="116" t="str">
        <f t="shared" si="298"/>
        <v/>
      </c>
      <c r="BR515" s="117" t="str">
        <f t="shared" si="299"/>
        <v/>
      </c>
      <c r="BS515" s="118" t="str">
        <f t="shared" si="300"/>
        <v/>
      </c>
      <c r="BT515" s="119" t="str">
        <f t="shared" si="301"/>
        <v/>
      </c>
      <c r="BU515" s="120" t="str">
        <f t="shared" si="302"/>
        <v/>
      </c>
      <c r="BV515" s="115" t="str">
        <f t="shared" si="303"/>
        <v/>
      </c>
      <c r="BW515" s="116" t="str">
        <f t="shared" si="304"/>
        <v/>
      </c>
      <c r="BX515" s="117" t="str">
        <f t="shared" si="305"/>
        <v/>
      </c>
      <c r="BY515" s="118" t="str">
        <f t="shared" si="306"/>
        <v/>
      </c>
      <c r="BZ515" s="119" t="str">
        <f t="shared" si="307"/>
        <v/>
      </c>
      <c r="CA515" s="120" t="str">
        <f t="shared" si="308"/>
        <v/>
      </c>
      <c r="CB515" s="146" t="e">
        <f>VLOOKUP($A515,[1]Peaks!$A$4:$G$21,2)</f>
        <v>#N/A</v>
      </c>
      <c r="CC515" s="146" t="e">
        <f>VLOOKUP($A515,[1]Peaks!$A$4:$G$21,3)</f>
        <v>#N/A</v>
      </c>
      <c r="CD515" s="146" t="e">
        <f>VLOOKUP($A515,[1]Peaks!$A$4:$G$21,4)</f>
        <v>#N/A</v>
      </c>
      <c r="CE515" s="146" t="e">
        <f>VLOOKUP($A515,[1]Peaks!$A$4:$G$21,5)</f>
        <v>#N/A</v>
      </c>
      <c r="CF515" s="146" t="e">
        <f>VLOOKUP($A515,[1]Peaks!$A$4:$G$21,6)</f>
        <v>#N/A</v>
      </c>
      <c r="CG515" s="146" t="e">
        <f>VLOOKUP($A515,[1]Peaks!$A$4:$G$21,7)</f>
        <v>#N/A</v>
      </c>
      <c r="CH515" s="146">
        <f t="shared" si="309"/>
        <v>0</v>
      </c>
      <c r="CI515" s="146">
        <f t="shared" si="310"/>
        <v>0</v>
      </c>
      <c r="CJ515" s="146">
        <f t="shared" si="311"/>
        <v>0</v>
      </c>
      <c r="CK515" s="146">
        <f t="shared" si="312"/>
        <v>0</v>
      </c>
      <c r="CL515" s="146">
        <f t="shared" si="313"/>
        <v>0</v>
      </c>
      <c r="CM515" s="146">
        <f t="shared" si="314"/>
        <v>0</v>
      </c>
      <c r="CN515" s="146">
        <f t="shared" si="315"/>
        <v>0</v>
      </c>
      <c r="CO515" s="146" t="e">
        <f t="shared" si="316"/>
        <v>#N/A</v>
      </c>
      <c r="CP515" s="146" t="e">
        <f t="shared" si="317"/>
        <v>#N/A</v>
      </c>
      <c r="CQ515" s="146" t="e">
        <f t="shared" si="318"/>
        <v>#N/A</v>
      </c>
      <c r="CR515" s="146" t="e">
        <f t="shared" si="319"/>
        <v>#N/A</v>
      </c>
      <c r="CS515" s="146" t="e">
        <f t="shared" si="320"/>
        <v>#N/A</v>
      </c>
      <c r="CT515" s="146" t="e">
        <f t="shared" si="321"/>
        <v>#N/A</v>
      </c>
      <c r="CU515" s="146">
        <f t="shared" si="322"/>
        <v>0</v>
      </c>
      <c r="CV515" s="146">
        <f t="shared" si="323"/>
        <v>0</v>
      </c>
      <c r="CW515" s="146">
        <f t="shared" si="324"/>
        <v>0</v>
      </c>
      <c r="CX515" s="146">
        <f t="shared" si="325"/>
        <v>0</v>
      </c>
      <c r="CY515" s="146">
        <f t="shared" si="326"/>
        <v>0</v>
      </c>
      <c r="CZ515" s="146">
        <f t="shared" si="327"/>
        <v>0</v>
      </c>
      <c r="DA515" s="146" t="e">
        <f t="shared" si="328"/>
        <v>#N/A</v>
      </c>
      <c r="DB515" s="146" t="e">
        <f t="shared" si="329"/>
        <v>#N/A</v>
      </c>
      <c r="DC515" s="146" t="e">
        <f t="shared" si="330"/>
        <v>#N/A</v>
      </c>
      <c r="DD515" s="146" t="e">
        <f t="shared" si="331"/>
        <v>#N/A</v>
      </c>
      <c r="DE515" s="146" t="e">
        <f t="shared" si="332"/>
        <v>#N/A</v>
      </c>
      <c r="DF515" s="146" t="e">
        <f t="shared" si="333"/>
        <v>#N/A</v>
      </c>
    </row>
    <row r="516" spans="2:110" x14ac:dyDescent="0.25">
      <c r="B516" s="142"/>
      <c r="AR516" s="112" t="str">
        <f t="shared" si="279"/>
        <v/>
      </c>
      <c r="AS516" s="112" t="str">
        <f t="shared" si="280"/>
        <v/>
      </c>
      <c r="AU516" s="113" t="str">
        <f t="shared" si="281"/>
        <v/>
      </c>
      <c r="AV516" s="113" t="str">
        <f t="shared" si="282"/>
        <v/>
      </c>
      <c r="AX516" s="114" t="str">
        <f t="shared" si="283"/>
        <v/>
      </c>
      <c r="AY516" s="114" t="str">
        <f t="shared" si="284"/>
        <v/>
      </c>
      <c r="BA516" s="109" t="str">
        <f t="shared" si="285"/>
        <v/>
      </c>
      <c r="BB516" s="109" t="str">
        <f t="shared" si="286"/>
        <v/>
      </c>
      <c r="BD516" s="110" t="str">
        <f t="shared" si="287"/>
        <v/>
      </c>
      <c r="BE516" s="110" t="str">
        <f t="shared" si="288"/>
        <v/>
      </c>
      <c r="BG516" s="111" t="str">
        <f t="shared" si="289"/>
        <v/>
      </c>
      <c r="BH516" s="111" t="str">
        <f t="shared" si="290"/>
        <v/>
      </c>
      <c r="BJ516" s="144" t="str">
        <f t="shared" si="291"/>
        <v/>
      </c>
      <c r="BK516" s="113" t="str">
        <f t="shared" si="292"/>
        <v/>
      </c>
      <c r="BL516" s="114" t="str">
        <f t="shared" si="293"/>
        <v/>
      </c>
      <c r="BM516" s="109" t="str">
        <f t="shared" si="294"/>
        <v/>
      </c>
      <c r="BN516" s="110" t="str">
        <f t="shared" si="295"/>
        <v/>
      </c>
      <c r="BO516" s="145" t="str">
        <f t="shared" si="296"/>
        <v/>
      </c>
      <c r="BP516" s="115" t="str">
        <f t="shared" si="297"/>
        <v/>
      </c>
      <c r="BQ516" s="116" t="str">
        <f t="shared" si="298"/>
        <v/>
      </c>
      <c r="BR516" s="117" t="str">
        <f t="shared" si="299"/>
        <v/>
      </c>
      <c r="BS516" s="118" t="str">
        <f t="shared" si="300"/>
        <v/>
      </c>
      <c r="BT516" s="119" t="str">
        <f t="shared" si="301"/>
        <v/>
      </c>
      <c r="BU516" s="120" t="str">
        <f t="shared" si="302"/>
        <v/>
      </c>
      <c r="BV516" s="115" t="str">
        <f t="shared" si="303"/>
        <v/>
      </c>
      <c r="BW516" s="116" t="str">
        <f t="shared" si="304"/>
        <v/>
      </c>
      <c r="BX516" s="117" t="str">
        <f t="shared" si="305"/>
        <v/>
      </c>
      <c r="BY516" s="118" t="str">
        <f t="shared" si="306"/>
        <v/>
      </c>
      <c r="BZ516" s="119" t="str">
        <f t="shared" si="307"/>
        <v/>
      </c>
      <c r="CA516" s="120" t="str">
        <f t="shared" si="308"/>
        <v/>
      </c>
      <c r="CB516" s="146" t="e">
        <f>VLOOKUP($A516,[1]Peaks!$A$4:$G$21,2)</f>
        <v>#N/A</v>
      </c>
      <c r="CC516" s="146" t="e">
        <f>VLOOKUP($A516,[1]Peaks!$A$4:$G$21,3)</f>
        <v>#N/A</v>
      </c>
      <c r="CD516" s="146" t="e">
        <f>VLOOKUP($A516,[1]Peaks!$A$4:$G$21,4)</f>
        <v>#N/A</v>
      </c>
      <c r="CE516" s="146" t="e">
        <f>VLOOKUP($A516,[1]Peaks!$A$4:$G$21,5)</f>
        <v>#N/A</v>
      </c>
      <c r="CF516" s="146" t="e">
        <f>VLOOKUP($A516,[1]Peaks!$A$4:$G$21,6)</f>
        <v>#N/A</v>
      </c>
      <c r="CG516" s="146" t="e">
        <f>VLOOKUP($A516,[1]Peaks!$A$4:$G$21,7)</f>
        <v>#N/A</v>
      </c>
      <c r="CH516" s="146">
        <f t="shared" si="309"/>
        <v>0</v>
      </c>
      <c r="CI516" s="146">
        <f t="shared" si="310"/>
        <v>0</v>
      </c>
      <c r="CJ516" s="146">
        <f t="shared" si="311"/>
        <v>0</v>
      </c>
      <c r="CK516" s="146">
        <f t="shared" si="312"/>
        <v>0</v>
      </c>
      <c r="CL516" s="146">
        <f t="shared" si="313"/>
        <v>0</v>
      </c>
      <c r="CM516" s="146">
        <f t="shared" si="314"/>
        <v>0</v>
      </c>
      <c r="CN516" s="146">
        <f t="shared" si="315"/>
        <v>0</v>
      </c>
      <c r="CO516" s="146" t="e">
        <f t="shared" si="316"/>
        <v>#N/A</v>
      </c>
      <c r="CP516" s="146" t="e">
        <f t="shared" si="317"/>
        <v>#N/A</v>
      </c>
      <c r="CQ516" s="146" t="e">
        <f t="shared" si="318"/>
        <v>#N/A</v>
      </c>
      <c r="CR516" s="146" t="e">
        <f t="shared" si="319"/>
        <v>#N/A</v>
      </c>
      <c r="CS516" s="146" t="e">
        <f t="shared" si="320"/>
        <v>#N/A</v>
      </c>
      <c r="CT516" s="146" t="e">
        <f t="shared" si="321"/>
        <v>#N/A</v>
      </c>
      <c r="CU516" s="146">
        <f t="shared" si="322"/>
        <v>0</v>
      </c>
      <c r="CV516" s="146">
        <f t="shared" si="323"/>
        <v>0</v>
      </c>
      <c r="CW516" s="146">
        <f t="shared" si="324"/>
        <v>0</v>
      </c>
      <c r="CX516" s="146">
        <f t="shared" si="325"/>
        <v>0</v>
      </c>
      <c r="CY516" s="146">
        <f t="shared" si="326"/>
        <v>0</v>
      </c>
      <c r="CZ516" s="146">
        <f t="shared" si="327"/>
        <v>0</v>
      </c>
      <c r="DA516" s="146" t="e">
        <f t="shared" si="328"/>
        <v>#N/A</v>
      </c>
      <c r="DB516" s="146" t="e">
        <f t="shared" si="329"/>
        <v>#N/A</v>
      </c>
      <c r="DC516" s="146" t="e">
        <f t="shared" si="330"/>
        <v>#N/A</v>
      </c>
      <c r="DD516" s="146" t="e">
        <f t="shared" si="331"/>
        <v>#N/A</v>
      </c>
      <c r="DE516" s="146" t="e">
        <f t="shared" si="332"/>
        <v>#N/A</v>
      </c>
      <c r="DF516" s="146" t="e">
        <f t="shared" si="333"/>
        <v>#N/A</v>
      </c>
    </row>
    <row r="517" spans="2:110" x14ac:dyDescent="0.25">
      <c r="B517" s="142"/>
      <c r="AR517" s="112" t="str">
        <f t="shared" si="279"/>
        <v/>
      </c>
      <c r="AS517" s="112" t="str">
        <f t="shared" si="280"/>
        <v/>
      </c>
      <c r="AU517" s="113" t="str">
        <f t="shared" si="281"/>
        <v/>
      </c>
      <c r="AV517" s="113" t="str">
        <f t="shared" si="282"/>
        <v/>
      </c>
      <c r="AX517" s="114" t="str">
        <f t="shared" si="283"/>
        <v/>
      </c>
      <c r="AY517" s="114" t="str">
        <f t="shared" si="284"/>
        <v/>
      </c>
      <c r="BA517" s="109" t="str">
        <f t="shared" si="285"/>
        <v/>
      </c>
      <c r="BB517" s="109" t="str">
        <f t="shared" si="286"/>
        <v/>
      </c>
      <c r="BD517" s="110" t="str">
        <f t="shared" si="287"/>
        <v/>
      </c>
      <c r="BE517" s="110" t="str">
        <f t="shared" si="288"/>
        <v/>
      </c>
      <c r="BG517" s="111" t="str">
        <f t="shared" si="289"/>
        <v/>
      </c>
      <c r="BH517" s="111" t="str">
        <f t="shared" si="290"/>
        <v/>
      </c>
      <c r="BJ517" s="144" t="str">
        <f t="shared" si="291"/>
        <v/>
      </c>
      <c r="BK517" s="113" t="str">
        <f t="shared" si="292"/>
        <v/>
      </c>
      <c r="BL517" s="114" t="str">
        <f t="shared" si="293"/>
        <v/>
      </c>
      <c r="BM517" s="109" t="str">
        <f t="shared" si="294"/>
        <v/>
      </c>
      <c r="BN517" s="110" t="str">
        <f t="shared" si="295"/>
        <v/>
      </c>
      <c r="BO517" s="145" t="str">
        <f t="shared" si="296"/>
        <v/>
      </c>
      <c r="BP517" s="115" t="str">
        <f t="shared" si="297"/>
        <v/>
      </c>
      <c r="BQ517" s="116" t="str">
        <f t="shared" si="298"/>
        <v/>
      </c>
      <c r="BR517" s="117" t="str">
        <f t="shared" si="299"/>
        <v/>
      </c>
      <c r="BS517" s="118" t="str">
        <f t="shared" si="300"/>
        <v/>
      </c>
      <c r="BT517" s="119" t="str">
        <f t="shared" si="301"/>
        <v/>
      </c>
      <c r="BU517" s="120" t="str">
        <f t="shared" si="302"/>
        <v/>
      </c>
      <c r="BV517" s="115" t="str">
        <f t="shared" si="303"/>
        <v/>
      </c>
      <c r="BW517" s="116" t="str">
        <f t="shared" si="304"/>
        <v/>
      </c>
      <c r="BX517" s="117" t="str">
        <f t="shared" si="305"/>
        <v/>
      </c>
      <c r="BY517" s="118" t="str">
        <f t="shared" si="306"/>
        <v/>
      </c>
      <c r="BZ517" s="119" t="str">
        <f t="shared" si="307"/>
        <v/>
      </c>
      <c r="CA517" s="120" t="str">
        <f t="shared" si="308"/>
        <v/>
      </c>
      <c r="CB517" s="146" t="e">
        <f>VLOOKUP($A517,[1]Peaks!$A$4:$G$21,2)</f>
        <v>#N/A</v>
      </c>
      <c r="CC517" s="146" t="e">
        <f>VLOOKUP($A517,[1]Peaks!$A$4:$G$21,3)</f>
        <v>#N/A</v>
      </c>
      <c r="CD517" s="146" t="e">
        <f>VLOOKUP($A517,[1]Peaks!$A$4:$G$21,4)</f>
        <v>#N/A</v>
      </c>
      <c r="CE517" s="146" t="e">
        <f>VLOOKUP($A517,[1]Peaks!$A$4:$G$21,5)</f>
        <v>#N/A</v>
      </c>
      <c r="CF517" s="146" t="e">
        <f>VLOOKUP($A517,[1]Peaks!$A$4:$G$21,6)</f>
        <v>#N/A</v>
      </c>
      <c r="CG517" s="146" t="e">
        <f>VLOOKUP($A517,[1]Peaks!$A$4:$G$21,7)</f>
        <v>#N/A</v>
      </c>
      <c r="CH517" s="146">
        <f t="shared" si="309"/>
        <v>0</v>
      </c>
      <c r="CI517" s="146">
        <f t="shared" si="310"/>
        <v>0</v>
      </c>
      <c r="CJ517" s="146">
        <f t="shared" si="311"/>
        <v>0</v>
      </c>
      <c r="CK517" s="146">
        <f t="shared" si="312"/>
        <v>0</v>
      </c>
      <c r="CL517" s="146">
        <f t="shared" si="313"/>
        <v>0</v>
      </c>
      <c r="CM517" s="146">
        <f t="shared" si="314"/>
        <v>0</v>
      </c>
      <c r="CN517" s="146">
        <f t="shared" si="315"/>
        <v>0</v>
      </c>
      <c r="CO517" s="146" t="e">
        <f t="shared" si="316"/>
        <v>#N/A</v>
      </c>
      <c r="CP517" s="146" t="e">
        <f t="shared" si="317"/>
        <v>#N/A</v>
      </c>
      <c r="CQ517" s="146" t="e">
        <f t="shared" si="318"/>
        <v>#N/A</v>
      </c>
      <c r="CR517" s="146" t="e">
        <f t="shared" si="319"/>
        <v>#N/A</v>
      </c>
      <c r="CS517" s="146" t="e">
        <f t="shared" si="320"/>
        <v>#N/A</v>
      </c>
      <c r="CT517" s="146" t="e">
        <f t="shared" si="321"/>
        <v>#N/A</v>
      </c>
      <c r="CU517" s="146">
        <f t="shared" si="322"/>
        <v>0</v>
      </c>
      <c r="CV517" s="146">
        <f t="shared" si="323"/>
        <v>0</v>
      </c>
      <c r="CW517" s="146">
        <f t="shared" si="324"/>
        <v>0</v>
      </c>
      <c r="CX517" s="146">
        <f t="shared" si="325"/>
        <v>0</v>
      </c>
      <c r="CY517" s="146">
        <f t="shared" si="326"/>
        <v>0</v>
      </c>
      <c r="CZ517" s="146">
        <f t="shared" si="327"/>
        <v>0</v>
      </c>
      <c r="DA517" s="146" t="e">
        <f t="shared" si="328"/>
        <v>#N/A</v>
      </c>
      <c r="DB517" s="146" t="e">
        <f t="shared" si="329"/>
        <v>#N/A</v>
      </c>
      <c r="DC517" s="146" t="e">
        <f t="shared" si="330"/>
        <v>#N/A</v>
      </c>
      <c r="DD517" s="146" t="e">
        <f t="shared" si="331"/>
        <v>#N/A</v>
      </c>
      <c r="DE517" s="146" t="e">
        <f t="shared" si="332"/>
        <v>#N/A</v>
      </c>
      <c r="DF517" s="146" t="e">
        <f t="shared" si="333"/>
        <v>#N/A</v>
      </c>
    </row>
    <row r="518" spans="2:110" x14ac:dyDescent="0.25">
      <c r="B518" s="142"/>
      <c r="AR518" s="112" t="str">
        <f t="shared" si="279"/>
        <v/>
      </c>
      <c r="AS518" s="112" t="str">
        <f t="shared" si="280"/>
        <v/>
      </c>
      <c r="AU518" s="113" t="str">
        <f t="shared" si="281"/>
        <v/>
      </c>
      <c r="AV518" s="113" t="str">
        <f t="shared" si="282"/>
        <v/>
      </c>
      <c r="AX518" s="114" t="str">
        <f t="shared" si="283"/>
        <v/>
      </c>
      <c r="AY518" s="114" t="str">
        <f t="shared" si="284"/>
        <v/>
      </c>
      <c r="BA518" s="109" t="str">
        <f t="shared" si="285"/>
        <v/>
      </c>
      <c r="BB518" s="109" t="str">
        <f t="shared" si="286"/>
        <v/>
      </c>
      <c r="BD518" s="110" t="str">
        <f t="shared" si="287"/>
        <v/>
      </c>
      <c r="BE518" s="110" t="str">
        <f t="shared" si="288"/>
        <v/>
      </c>
      <c r="BG518" s="111" t="str">
        <f t="shared" si="289"/>
        <v/>
      </c>
      <c r="BH518" s="111" t="str">
        <f t="shared" si="290"/>
        <v/>
      </c>
      <c r="BJ518" s="144" t="str">
        <f t="shared" si="291"/>
        <v/>
      </c>
      <c r="BK518" s="113" t="str">
        <f t="shared" si="292"/>
        <v/>
      </c>
      <c r="BL518" s="114" t="str">
        <f t="shared" si="293"/>
        <v/>
      </c>
      <c r="BM518" s="109" t="str">
        <f t="shared" si="294"/>
        <v/>
      </c>
      <c r="BN518" s="110" t="str">
        <f t="shared" si="295"/>
        <v/>
      </c>
      <c r="BO518" s="145" t="str">
        <f t="shared" si="296"/>
        <v/>
      </c>
      <c r="BP518" s="115" t="str">
        <f t="shared" si="297"/>
        <v/>
      </c>
      <c r="BQ518" s="116" t="str">
        <f t="shared" si="298"/>
        <v/>
      </c>
      <c r="BR518" s="117" t="str">
        <f t="shared" si="299"/>
        <v/>
      </c>
      <c r="BS518" s="118" t="str">
        <f t="shared" si="300"/>
        <v/>
      </c>
      <c r="BT518" s="119" t="str">
        <f t="shared" si="301"/>
        <v/>
      </c>
      <c r="BU518" s="120" t="str">
        <f t="shared" si="302"/>
        <v/>
      </c>
      <c r="BV518" s="115" t="str">
        <f t="shared" si="303"/>
        <v/>
      </c>
      <c r="BW518" s="116" t="str">
        <f t="shared" si="304"/>
        <v/>
      </c>
      <c r="BX518" s="117" t="str">
        <f t="shared" si="305"/>
        <v/>
      </c>
      <c r="BY518" s="118" t="str">
        <f t="shared" si="306"/>
        <v/>
      </c>
      <c r="BZ518" s="119" t="str">
        <f t="shared" si="307"/>
        <v/>
      </c>
      <c r="CA518" s="120" t="str">
        <f t="shared" si="308"/>
        <v/>
      </c>
      <c r="CB518" s="146" t="e">
        <f>VLOOKUP($A518,[1]Peaks!$A$4:$G$21,2)</f>
        <v>#N/A</v>
      </c>
      <c r="CC518" s="146" t="e">
        <f>VLOOKUP($A518,[1]Peaks!$A$4:$G$21,3)</f>
        <v>#N/A</v>
      </c>
      <c r="CD518" s="146" t="e">
        <f>VLOOKUP($A518,[1]Peaks!$A$4:$G$21,4)</f>
        <v>#N/A</v>
      </c>
      <c r="CE518" s="146" t="e">
        <f>VLOOKUP($A518,[1]Peaks!$A$4:$G$21,5)</f>
        <v>#N/A</v>
      </c>
      <c r="CF518" s="146" t="e">
        <f>VLOOKUP($A518,[1]Peaks!$A$4:$G$21,6)</f>
        <v>#N/A</v>
      </c>
      <c r="CG518" s="146" t="e">
        <f>VLOOKUP($A518,[1]Peaks!$A$4:$G$21,7)</f>
        <v>#N/A</v>
      </c>
      <c r="CH518" s="146">
        <f t="shared" si="309"/>
        <v>0</v>
      </c>
      <c r="CI518" s="146">
        <f t="shared" si="310"/>
        <v>0</v>
      </c>
      <c r="CJ518" s="146">
        <f t="shared" si="311"/>
        <v>0</v>
      </c>
      <c r="CK518" s="146">
        <f t="shared" si="312"/>
        <v>0</v>
      </c>
      <c r="CL518" s="146">
        <f t="shared" si="313"/>
        <v>0</v>
      </c>
      <c r="CM518" s="146">
        <f t="shared" si="314"/>
        <v>0</v>
      </c>
      <c r="CN518" s="146">
        <f t="shared" si="315"/>
        <v>0</v>
      </c>
      <c r="CO518" s="146" t="e">
        <f t="shared" si="316"/>
        <v>#N/A</v>
      </c>
      <c r="CP518" s="146" t="e">
        <f t="shared" si="317"/>
        <v>#N/A</v>
      </c>
      <c r="CQ518" s="146" t="e">
        <f t="shared" si="318"/>
        <v>#N/A</v>
      </c>
      <c r="CR518" s="146" t="e">
        <f t="shared" si="319"/>
        <v>#N/A</v>
      </c>
      <c r="CS518" s="146" t="e">
        <f t="shared" si="320"/>
        <v>#N/A</v>
      </c>
      <c r="CT518" s="146" t="e">
        <f t="shared" si="321"/>
        <v>#N/A</v>
      </c>
      <c r="CU518" s="146">
        <f t="shared" si="322"/>
        <v>0</v>
      </c>
      <c r="CV518" s="146">
        <f t="shared" si="323"/>
        <v>0</v>
      </c>
      <c r="CW518" s="146">
        <f t="shared" si="324"/>
        <v>0</v>
      </c>
      <c r="CX518" s="146">
        <f t="shared" si="325"/>
        <v>0</v>
      </c>
      <c r="CY518" s="146">
        <f t="shared" si="326"/>
        <v>0</v>
      </c>
      <c r="CZ518" s="146">
        <f t="shared" si="327"/>
        <v>0</v>
      </c>
      <c r="DA518" s="146" t="e">
        <f t="shared" si="328"/>
        <v>#N/A</v>
      </c>
      <c r="DB518" s="146" t="e">
        <f t="shared" si="329"/>
        <v>#N/A</v>
      </c>
      <c r="DC518" s="146" t="e">
        <f t="shared" si="330"/>
        <v>#N/A</v>
      </c>
      <c r="DD518" s="146" t="e">
        <f t="shared" si="331"/>
        <v>#N/A</v>
      </c>
      <c r="DE518" s="146" t="e">
        <f t="shared" si="332"/>
        <v>#N/A</v>
      </c>
      <c r="DF518" s="146" t="e">
        <f t="shared" si="333"/>
        <v>#N/A</v>
      </c>
    </row>
    <row r="519" spans="2:110" x14ac:dyDescent="0.25">
      <c r="B519" s="142"/>
      <c r="AR519" s="112" t="str">
        <f t="shared" si="279"/>
        <v/>
      </c>
      <c r="AS519" s="112" t="str">
        <f t="shared" si="280"/>
        <v/>
      </c>
      <c r="AU519" s="113" t="str">
        <f t="shared" si="281"/>
        <v/>
      </c>
      <c r="AV519" s="113" t="str">
        <f t="shared" si="282"/>
        <v/>
      </c>
      <c r="AX519" s="114" t="str">
        <f t="shared" si="283"/>
        <v/>
      </c>
      <c r="AY519" s="114" t="str">
        <f t="shared" si="284"/>
        <v/>
      </c>
      <c r="BA519" s="109" t="str">
        <f t="shared" si="285"/>
        <v/>
      </c>
      <c r="BB519" s="109" t="str">
        <f t="shared" si="286"/>
        <v/>
      </c>
      <c r="BD519" s="110" t="str">
        <f t="shared" si="287"/>
        <v/>
      </c>
      <c r="BE519" s="110" t="str">
        <f t="shared" si="288"/>
        <v/>
      </c>
      <c r="BG519" s="111" t="str">
        <f t="shared" si="289"/>
        <v/>
      </c>
      <c r="BH519" s="111" t="str">
        <f t="shared" si="290"/>
        <v/>
      </c>
      <c r="BJ519" s="144" t="str">
        <f t="shared" si="291"/>
        <v/>
      </c>
      <c r="BK519" s="113" t="str">
        <f t="shared" si="292"/>
        <v/>
      </c>
      <c r="BL519" s="114" t="str">
        <f t="shared" si="293"/>
        <v/>
      </c>
      <c r="BM519" s="109" t="str">
        <f t="shared" si="294"/>
        <v/>
      </c>
      <c r="BN519" s="110" t="str">
        <f t="shared" si="295"/>
        <v/>
      </c>
      <c r="BO519" s="145" t="str">
        <f t="shared" si="296"/>
        <v/>
      </c>
      <c r="BP519" s="115" t="str">
        <f t="shared" si="297"/>
        <v/>
      </c>
      <c r="BQ519" s="116" t="str">
        <f t="shared" si="298"/>
        <v/>
      </c>
      <c r="BR519" s="117" t="str">
        <f t="shared" si="299"/>
        <v/>
      </c>
      <c r="BS519" s="118" t="str">
        <f t="shared" si="300"/>
        <v/>
      </c>
      <c r="BT519" s="119" t="str">
        <f t="shared" si="301"/>
        <v/>
      </c>
      <c r="BU519" s="120" t="str">
        <f t="shared" si="302"/>
        <v/>
      </c>
      <c r="BV519" s="115" t="str">
        <f t="shared" si="303"/>
        <v/>
      </c>
      <c r="BW519" s="116" t="str">
        <f t="shared" si="304"/>
        <v/>
      </c>
      <c r="BX519" s="117" t="str">
        <f t="shared" si="305"/>
        <v/>
      </c>
      <c r="BY519" s="118" t="str">
        <f t="shared" si="306"/>
        <v/>
      </c>
      <c r="BZ519" s="119" t="str">
        <f t="shared" si="307"/>
        <v/>
      </c>
      <c r="CA519" s="120" t="str">
        <f t="shared" si="308"/>
        <v/>
      </c>
      <c r="CB519" s="146" t="e">
        <f>VLOOKUP($A519,[1]Peaks!$A$4:$G$21,2)</f>
        <v>#N/A</v>
      </c>
      <c r="CC519" s="146" t="e">
        <f>VLOOKUP($A519,[1]Peaks!$A$4:$G$21,3)</f>
        <v>#N/A</v>
      </c>
      <c r="CD519" s="146" t="e">
        <f>VLOOKUP($A519,[1]Peaks!$A$4:$G$21,4)</f>
        <v>#N/A</v>
      </c>
      <c r="CE519" s="146" t="e">
        <f>VLOOKUP($A519,[1]Peaks!$A$4:$G$21,5)</f>
        <v>#N/A</v>
      </c>
      <c r="CF519" s="146" t="e">
        <f>VLOOKUP($A519,[1]Peaks!$A$4:$G$21,6)</f>
        <v>#N/A</v>
      </c>
      <c r="CG519" s="146" t="e">
        <f>VLOOKUP($A519,[1]Peaks!$A$4:$G$21,7)</f>
        <v>#N/A</v>
      </c>
      <c r="CH519" s="146">
        <f t="shared" si="309"/>
        <v>0</v>
      </c>
      <c r="CI519" s="146">
        <f t="shared" si="310"/>
        <v>0</v>
      </c>
      <c r="CJ519" s="146">
        <f t="shared" si="311"/>
        <v>0</v>
      </c>
      <c r="CK519" s="146">
        <f t="shared" si="312"/>
        <v>0</v>
      </c>
      <c r="CL519" s="146">
        <f t="shared" si="313"/>
        <v>0</v>
      </c>
      <c r="CM519" s="146">
        <f t="shared" si="314"/>
        <v>0</v>
      </c>
      <c r="CN519" s="146">
        <f t="shared" si="315"/>
        <v>0</v>
      </c>
      <c r="CO519" s="146" t="e">
        <f t="shared" si="316"/>
        <v>#N/A</v>
      </c>
      <c r="CP519" s="146" t="e">
        <f t="shared" si="317"/>
        <v>#N/A</v>
      </c>
      <c r="CQ519" s="146" t="e">
        <f t="shared" si="318"/>
        <v>#N/A</v>
      </c>
      <c r="CR519" s="146" t="e">
        <f t="shared" si="319"/>
        <v>#N/A</v>
      </c>
      <c r="CS519" s="146" t="e">
        <f t="shared" si="320"/>
        <v>#N/A</v>
      </c>
      <c r="CT519" s="146" t="e">
        <f t="shared" si="321"/>
        <v>#N/A</v>
      </c>
      <c r="CU519" s="146">
        <f t="shared" si="322"/>
        <v>0</v>
      </c>
      <c r="CV519" s="146">
        <f t="shared" si="323"/>
        <v>0</v>
      </c>
      <c r="CW519" s="146">
        <f t="shared" si="324"/>
        <v>0</v>
      </c>
      <c r="CX519" s="146">
        <f t="shared" si="325"/>
        <v>0</v>
      </c>
      <c r="CY519" s="146">
        <f t="shared" si="326"/>
        <v>0</v>
      </c>
      <c r="CZ519" s="146">
        <f t="shared" si="327"/>
        <v>0</v>
      </c>
      <c r="DA519" s="146" t="e">
        <f t="shared" si="328"/>
        <v>#N/A</v>
      </c>
      <c r="DB519" s="146" t="e">
        <f t="shared" si="329"/>
        <v>#N/A</v>
      </c>
      <c r="DC519" s="146" t="e">
        <f t="shared" si="330"/>
        <v>#N/A</v>
      </c>
      <c r="DD519" s="146" t="e">
        <f t="shared" si="331"/>
        <v>#N/A</v>
      </c>
      <c r="DE519" s="146" t="e">
        <f t="shared" si="332"/>
        <v>#N/A</v>
      </c>
      <c r="DF519" s="146" t="e">
        <f t="shared" si="333"/>
        <v>#N/A</v>
      </c>
    </row>
    <row r="520" spans="2:110" x14ac:dyDescent="0.25">
      <c r="B520" s="142"/>
      <c r="AR520" s="112" t="str">
        <f t="shared" si="279"/>
        <v/>
      </c>
      <c r="AS520" s="112" t="str">
        <f t="shared" si="280"/>
        <v/>
      </c>
      <c r="AU520" s="113" t="str">
        <f t="shared" si="281"/>
        <v/>
      </c>
      <c r="AV520" s="113" t="str">
        <f t="shared" si="282"/>
        <v/>
      </c>
      <c r="AX520" s="114" t="str">
        <f t="shared" si="283"/>
        <v/>
      </c>
      <c r="AY520" s="114" t="str">
        <f t="shared" si="284"/>
        <v/>
      </c>
      <c r="BA520" s="109" t="str">
        <f t="shared" si="285"/>
        <v/>
      </c>
      <c r="BB520" s="109" t="str">
        <f t="shared" si="286"/>
        <v/>
      </c>
      <c r="BD520" s="110" t="str">
        <f t="shared" si="287"/>
        <v/>
      </c>
      <c r="BE520" s="110" t="str">
        <f t="shared" si="288"/>
        <v/>
      </c>
      <c r="BG520" s="111" t="str">
        <f t="shared" si="289"/>
        <v/>
      </c>
      <c r="BH520" s="111" t="str">
        <f t="shared" si="290"/>
        <v/>
      </c>
      <c r="BJ520" s="144" t="str">
        <f t="shared" si="291"/>
        <v/>
      </c>
      <c r="BK520" s="113" t="str">
        <f t="shared" si="292"/>
        <v/>
      </c>
      <c r="BL520" s="114" t="str">
        <f t="shared" si="293"/>
        <v/>
      </c>
      <c r="BM520" s="109" t="str">
        <f t="shared" si="294"/>
        <v/>
      </c>
      <c r="BN520" s="110" t="str">
        <f t="shared" si="295"/>
        <v/>
      </c>
      <c r="BO520" s="145" t="str">
        <f t="shared" si="296"/>
        <v/>
      </c>
      <c r="BP520" s="115" t="str">
        <f t="shared" si="297"/>
        <v/>
      </c>
      <c r="BQ520" s="116" t="str">
        <f t="shared" si="298"/>
        <v/>
      </c>
      <c r="BR520" s="117" t="str">
        <f t="shared" si="299"/>
        <v/>
      </c>
      <c r="BS520" s="118" t="str">
        <f t="shared" si="300"/>
        <v/>
      </c>
      <c r="BT520" s="119" t="str">
        <f t="shared" si="301"/>
        <v/>
      </c>
      <c r="BU520" s="120" t="str">
        <f t="shared" si="302"/>
        <v/>
      </c>
      <c r="BV520" s="115" t="str">
        <f t="shared" si="303"/>
        <v/>
      </c>
      <c r="BW520" s="116" t="str">
        <f t="shared" si="304"/>
        <v/>
      </c>
      <c r="BX520" s="117" t="str">
        <f t="shared" si="305"/>
        <v/>
      </c>
      <c r="BY520" s="118" t="str">
        <f t="shared" si="306"/>
        <v/>
      </c>
      <c r="BZ520" s="119" t="str">
        <f t="shared" si="307"/>
        <v/>
      </c>
      <c r="CA520" s="120" t="str">
        <f t="shared" si="308"/>
        <v/>
      </c>
      <c r="CB520" s="146" t="e">
        <f>VLOOKUP($A520,[1]Peaks!$A$4:$G$21,2)</f>
        <v>#N/A</v>
      </c>
      <c r="CC520" s="146" t="e">
        <f>VLOOKUP($A520,[1]Peaks!$A$4:$G$21,3)</f>
        <v>#N/A</v>
      </c>
      <c r="CD520" s="146" t="e">
        <f>VLOOKUP($A520,[1]Peaks!$A$4:$G$21,4)</f>
        <v>#N/A</v>
      </c>
      <c r="CE520" s="146" t="e">
        <f>VLOOKUP($A520,[1]Peaks!$A$4:$G$21,5)</f>
        <v>#N/A</v>
      </c>
      <c r="CF520" s="146" t="e">
        <f>VLOOKUP($A520,[1]Peaks!$A$4:$G$21,6)</f>
        <v>#N/A</v>
      </c>
      <c r="CG520" s="146" t="e">
        <f>VLOOKUP($A520,[1]Peaks!$A$4:$G$21,7)</f>
        <v>#N/A</v>
      </c>
      <c r="CH520" s="146">
        <f t="shared" si="309"/>
        <v>0</v>
      </c>
      <c r="CI520" s="146">
        <f t="shared" si="310"/>
        <v>0</v>
      </c>
      <c r="CJ520" s="146">
        <f t="shared" si="311"/>
        <v>0</v>
      </c>
      <c r="CK520" s="146">
        <f t="shared" si="312"/>
        <v>0</v>
      </c>
      <c r="CL520" s="146">
        <f t="shared" si="313"/>
        <v>0</v>
      </c>
      <c r="CM520" s="146">
        <f t="shared" si="314"/>
        <v>0</v>
      </c>
      <c r="CN520" s="146">
        <f t="shared" si="315"/>
        <v>0</v>
      </c>
      <c r="CO520" s="146" t="e">
        <f t="shared" si="316"/>
        <v>#N/A</v>
      </c>
      <c r="CP520" s="146" t="e">
        <f t="shared" si="317"/>
        <v>#N/A</v>
      </c>
      <c r="CQ520" s="146" t="e">
        <f t="shared" si="318"/>
        <v>#N/A</v>
      </c>
      <c r="CR520" s="146" t="e">
        <f t="shared" si="319"/>
        <v>#N/A</v>
      </c>
      <c r="CS520" s="146" t="e">
        <f t="shared" si="320"/>
        <v>#N/A</v>
      </c>
      <c r="CT520" s="146" t="e">
        <f t="shared" si="321"/>
        <v>#N/A</v>
      </c>
      <c r="CU520" s="146">
        <f t="shared" si="322"/>
        <v>0</v>
      </c>
      <c r="CV520" s="146">
        <f t="shared" si="323"/>
        <v>0</v>
      </c>
      <c r="CW520" s="146">
        <f t="shared" si="324"/>
        <v>0</v>
      </c>
      <c r="CX520" s="146">
        <f t="shared" si="325"/>
        <v>0</v>
      </c>
      <c r="CY520" s="146">
        <f t="shared" si="326"/>
        <v>0</v>
      </c>
      <c r="CZ520" s="146">
        <f t="shared" si="327"/>
        <v>0</v>
      </c>
      <c r="DA520" s="146" t="e">
        <f t="shared" si="328"/>
        <v>#N/A</v>
      </c>
      <c r="DB520" s="146" t="e">
        <f t="shared" si="329"/>
        <v>#N/A</v>
      </c>
      <c r="DC520" s="146" t="e">
        <f t="shared" si="330"/>
        <v>#N/A</v>
      </c>
      <c r="DD520" s="146" t="e">
        <f t="shared" si="331"/>
        <v>#N/A</v>
      </c>
      <c r="DE520" s="146" t="e">
        <f t="shared" si="332"/>
        <v>#N/A</v>
      </c>
      <c r="DF520" s="146" t="e">
        <f t="shared" si="333"/>
        <v>#N/A</v>
      </c>
    </row>
    <row r="521" spans="2:110" x14ac:dyDescent="0.25">
      <c r="B521" s="142"/>
      <c r="AR521" s="112" t="str">
        <f t="shared" si="279"/>
        <v/>
      </c>
      <c r="AS521" s="112" t="str">
        <f t="shared" si="280"/>
        <v/>
      </c>
      <c r="AU521" s="113" t="str">
        <f t="shared" si="281"/>
        <v/>
      </c>
      <c r="AV521" s="113" t="str">
        <f t="shared" si="282"/>
        <v/>
      </c>
      <c r="AX521" s="114" t="str">
        <f t="shared" si="283"/>
        <v/>
      </c>
      <c r="AY521" s="114" t="str">
        <f t="shared" si="284"/>
        <v/>
      </c>
      <c r="BA521" s="109" t="str">
        <f t="shared" si="285"/>
        <v/>
      </c>
      <c r="BB521" s="109" t="str">
        <f t="shared" si="286"/>
        <v/>
      </c>
      <c r="BD521" s="110" t="str">
        <f t="shared" si="287"/>
        <v/>
      </c>
      <c r="BE521" s="110" t="str">
        <f t="shared" si="288"/>
        <v/>
      </c>
      <c r="BG521" s="111" t="str">
        <f t="shared" si="289"/>
        <v/>
      </c>
      <c r="BH521" s="111" t="str">
        <f t="shared" si="290"/>
        <v/>
      </c>
      <c r="BJ521" s="144" t="str">
        <f t="shared" si="291"/>
        <v/>
      </c>
      <c r="BK521" s="113" t="str">
        <f t="shared" si="292"/>
        <v/>
      </c>
      <c r="BL521" s="114" t="str">
        <f t="shared" si="293"/>
        <v/>
      </c>
      <c r="BM521" s="109" t="str">
        <f t="shared" si="294"/>
        <v/>
      </c>
      <c r="BN521" s="110" t="str">
        <f t="shared" si="295"/>
        <v/>
      </c>
      <c r="BO521" s="145" t="str">
        <f t="shared" si="296"/>
        <v/>
      </c>
      <c r="BP521" s="115" t="str">
        <f t="shared" si="297"/>
        <v/>
      </c>
      <c r="BQ521" s="116" t="str">
        <f t="shared" si="298"/>
        <v/>
      </c>
      <c r="BR521" s="117" t="str">
        <f t="shared" si="299"/>
        <v/>
      </c>
      <c r="BS521" s="118" t="str">
        <f t="shared" si="300"/>
        <v/>
      </c>
      <c r="BT521" s="119" t="str">
        <f t="shared" si="301"/>
        <v/>
      </c>
      <c r="BU521" s="120" t="str">
        <f t="shared" si="302"/>
        <v/>
      </c>
      <c r="BV521" s="115" t="str">
        <f t="shared" si="303"/>
        <v/>
      </c>
      <c r="BW521" s="116" t="str">
        <f t="shared" si="304"/>
        <v/>
      </c>
      <c r="BX521" s="117" t="str">
        <f t="shared" si="305"/>
        <v/>
      </c>
      <c r="BY521" s="118" t="str">
        <f t="shared" si="306"/>
        <v/>
      </c>
      <c r="BZ521" s="119" t="str">
        <f t="shared" si="307"/>
        <v/>
      </c>
      <c r="CA521" s="120" t="str">
        <f t="shared" si="308"/>
        <v/>
      </c>
      <c r="CB521" s="146" t="e">
        <f>VLOOKUP($A521,[1]Peaks!$A$4:$G$21,2)</f>
        <v>#N/A</v>
      </c>
      <c r="CC521" s="146" t="e">
        <f>VLOOKUP($A521,[1]Peaks!$A$4:$G$21,3)</f>
        <v>#N/A</v>
      </c>
      <c r="CD521" s="146" t="e">
        <f>VLOOKUP($A521,[1]Peaks!$A$4:$G$21,4)</f>
        <v>#N/A</v>
      </c>
      <c r="CE521" s="146" t="e">
        <f>VLOOKUP($A521,[1]Peaks!$A$4:$G$21,5)</f>
        <v>#N/A</v>
      </c>
      <c r="CF521" s="146" t="e">
        <f>VLOOKUP($A521,[1]Peaks!$A$4:$G$21,6)</f>
        <v>#N/A</v>
      </c>
      <c r="CG521" s="146" t="e">
        <f>VLOOKUP($A521,[1]Peaks!$A$4:$G$21,7)</f>
        <v>#N/A</v>
      </c>
      <c r="CH521" s="146">
        <f t="shared" si="309"/>
        <v>0</v>
      </c>
      <c r="CI521" s="146">
        <f t="shared" si="310"/>
        <v>0</v>
      </c>
      <c r="CJ521" s="146">
        <f t="shared" si="311"/>
        <v>0</v>
      </c>
      <c r="CK521" s="146">
        <f t="shared" si="312"/>
        <v>0</v>
      </c>
      <c r="CL521" s="146">
        <f t="shared" si="313"/>
        <v>0</v>
      </c>
      <c r="CM521" s="146">
        <f t="shared" si="314"/>
        <v>0</v>
      </c>
      <c r="CN521" s="146">
        <f t="shared" si="315"/>
        <v>0</v>
      </c>
      <c r="CO521" s="146" t="e">
        <f t="shared" si="316"/>
        <v>#N/A</v>
      </c>
      <c r="CP521" s="146" t="e">
        <f t="shared" si="317"/>
        <v>#N/A</v>
      </c>
      <c r="CQ521" s="146" t="e">
        <f t="shared" si="318"/>
        <v>#N/A</v>
      </c>
      <c r="CR521" s="146" t="e">
        <f t="shared" si="319"/>
        <v>#N/A</v>
      </c>
      <c r="CS521" s="146" t="e">
        <f t="shared" si="320"/>
        <v>#N/A</v>
      </c>
      <c r="CT521" s="146" t="e">
        <f t="shared" si="321"/>
        <v>#N/A</v>
      </c>
      <c r="CU521" s="146">
        <f t="shared" si="322"/>
        <v>0</v>
      </c>
      <c r="CV521" s="146">
        <f t="shared" si="323"/>
        <v>0</v>
      </c>
      <c r="CW521" s="146">
        <f t="shared" si="324"/>
        <v>0</v>
      </c>
      <c r="CX521" s="146">
        <f t="shared" si="325"/>
        <v>0</v>
      </c>
      <c r="CY521" s="146">
        <f t="shared" si="326"/>
        <v>0</v>
      </c>
      <c r="CZ521" s="146">
        <f t="shared" si="327"/>
        <v>0</v>
      </c>
      <c r="DA521" s="146" t="e">
        <f t="shared" si="328"/>
        <v>#N/A</v>
      </c>
      <c r="DB521" s="146" t="e">
        <f t="shared" si="329"/>
        <v>#N/A</v>
      </c>
      <c r="DC521" s="146" t="e">
        <f t="shared" si="330"/>
        <v>#N/A</v>
      </c>
      <c r="DD521" s="146" t="e">
        <f t="shared" si="331"/>
        <v>#N/A</v>
      </c>
      <c r="DE521" s="146" t="e">
        <f t="shared" si="332"/>
        <v>#N/A</v>
      </c>
      <c r="DF521" s="146" t="e">
        <f t="shared" si="333"/>
        <v>#N/A</v>
      </c>
    </row>
    <row r="522" spans="2:110" x14ac:dyDescent="0.25">
      <c r="B522" s="142"/>
      <c r="AR522" s="112" t="str">
        <f t="shared" si="279"/>
        <v/>
      </c>
      <c r="AS522" s="112" t="str">
        <f t="shared" si="280"/>
        <v/>
      </c>
      <c r="AU522" s="113" t="str">
        <f t="shared" si="281"/>
        <v/>
      </c>
      <c r="AV522" s="113" t="str">
        <f t="shared" si="282"/>
        <v/>
      </c>
      <c r="AX522" s="114" t="str">
        <f t="shared" si="283"/>
        <v/>
      </c>
      <c r="AY522" s="114" t="str">
        <f t="shared" si="284"/>
        <v/>
      </c>
      <c r="BA522" s="109" t="str">
        <f t="shared" si="285"/>
        <v/>
      </c>
      <c r="BB522" s="109" t="str">
        <f t="shared" si="286"/>
        <v/>
      </c>
      <c r="BD522" s="110" t="str">
        <f t="shared" si="287"/>
        <v/>
      </c>
      <c r="BE522" s="110" t="str">
        <f t="shared" si="288"/>
        <v/>
      </c>
      <c r="BG522" s="111" t="str">
        <f t="shared" si="289"/>
        <v/>
      </c>
      <c r="BH522" s="111" t="str">
        <f t="shared" si="290"/>
        <v/>
      </c>
      <c r="BJ522" s="144" t="str">
        <f t="shared" si="291"/>
        <v/>
      </c>
      <c r="BK522" s="113" t="str">
        <f t="shared" si="292"/>
        <v/>
      </c>
      <c r="BL522" s="114" t="str">
        <f t="shared" si="293"/>
        <v/>
      </c>
      <c r="BM522" s="109" t="str">
        <f t="shared" si="294"/>
        <v/>
      </c>
      <c r="BN522" s="110" t="str">
        <f t="shared" si="295"/>
        <v/>
      </c>
      <c r="BO522" s="145" t="str">
        <f t="shared" si="296"/>
        <v/>
      </c>
      <c r="BP522" s="115" t="str">
        <f t="shared" si="297"/>
        <v/>
      </c>
      <c r="BQ522" s="116" t="str">
        <f t="shared" si="298"/>
        <v/>
      </c>
      <c r="BR522" s="117" t="str">
        <f t="shared" si="299"/>
        <v/>
      </c>
      <c r="BS522" s="118" t="str">
        <f t="shared" si="300"/>
        <v/>
      </c>
      <c r="BT522" s="119" t="str">
        <f t="shared" si="301"/>
        <v/>
      </c>
      <c r="BU522" s="120" t="str">
        <f t="shared" si="302"/>
        <v/>
      </c>
      <c r="BV522" s="115" t="str">
        <f t="shared" si="303"/>
        <v/>
      </c>
      <c r="BW522" s="116" t="str">
        <f t="shared" si="304"/>
        <v/>
      </c>
      <c r="BX522" s="117" t="str">
        <f t="shared" si="305"/>
        <v/>
      </c>
      <c r="BY522" s="118" t="str">
        <f t="shared" si="306"/>
        <v/>
      </c>
      <c r="BZ522" s="119" t="str">
        <f t="shared" si="307"/>
        <v/>
      </c>
      <c r="CA522" s="120" t="str">
        <f t="shared" si="308"/>
        <v/>
      </c>
      <c r="CB522" s="146" t="e">
        <f>VLOOKUP($A522,[1]Peaks!$A$4:$G$21,2)</f>
        <v>#N/A</v>
      </c>
      <c r="CC522" s="146" t="e">
        <f>VLOOKUP($A522,[1]Peaks!$A$4:$G$21,3)</f>
        <v>#N/A</v>
      </c>
      <c r="CD522" s="146" t="e">
        <f>VLOOKUP($A522,[1]Peaks!$A$4:$G$21,4)</f>
        <v>#N/A</v>
      </c>
      <c r="CE522" s="146" t="e">
        <f>VLOOKUP($A522,[1]Peaks!$A$4:$G$21,5)</f>
        <v>#N/A</v>
      </c>
      <c r="CF522" s="146" t="e">
        <f>VLOOKUP($A522,[1]Peaks!$A$4:$G$21,6)</f>
        <v>#N/A</v>
      </c>
      <c r="CG522" s="146" t="e">
        <f>VLOOKUP($A522,[1]Peaks!$A$4:$G$21,7)</f>
        <v>#N/A</v>
      </c>
      <c r="CH522" s="146">
        <f t="shared" si="309"/>
        <v>0</v>
      </c>
      <c r="CI522" s="146">
        <f t="shared" si="310"/>
        <v>0</v>
      </c>
      <c r="CJ522" s="146">
        <f t="shared" si="311"/>
        <v>0</v>
      </c>
      <c r="CK522" s="146">
        <f t="shared" si="312"/>
        <v>0</v>
      </c>
      <c r="CL522" s="146">
        <f t="shared" si="313"/>
        <v>0</v>
      </c>
      <c r="CM522" s="146">
        <f t="shared" si="314"/>
        <v>0</v>
      </c>
      <c r="CN522" s="146">
        <f t="shared" si="315"/>
        <v>0</v>
      </c>
      <c r="CO522" s="146" t="e">
        <f t="shared" si="316"/>
        <v>#N/A</v>
      </c>
      <c r="CP522" s="146" t="e">
        <f t="shared" si="317"/>
        <v>#N/A</v>
      </c>
      <c r="CQ522" s="146" t="e">
        <f t="shared" si="318"/>
        <v>#N/A</v>
      </c>
      <c r="CR522" s="146" t="e">
        <f t="shared" si="319"/>
        <v>#N/A</v>
      </c>
      <c r="CS522" s="146" t="e">
        <f t="shared" si="320"/>
        <v>#N/A</v>
      </c>
      <c r="CT522" s="146" t="e">
        <f t="shared" si="321"/>
        <v>#N/A</v>
      </c>
      <c r="CU522" s="146">
        <f t="shared" si="322"/>
        <v>0</v>
      </c>
      <c r="CV522" s="146">
        <f t="shared" si="323"/>
        <v>0</v>
      </c>
      <c r="CW522" s="146">
        <f t="shared" si="324"/>
        <v>0</v>
      </c>
      <c r="CX522" s="146">
        <f t="shared" si="325"/>
        <v>0</v>
      </c>
      <c r="CY522" s="146">
        <f t="shared" si="326"/>
        <v>0</v>
      </c>
      <c r="CZ522" s="146">
        <f t="shared" si="327"/>
        <v>0</v>
      </c>
      <c r="DA522" s="146" t="e">
        <f t="shared" si="328"/>
        <v>#N/A</v>
      </c>
      <c r="DB522" s="146" t="e">
        <f t="shared" si="329"/>
        <v>#N/A</v>
      </c>
      <c r="DC522" s="146" t="e">
        <f t="shared" si="330"/>
        <v>#N/A</v>
      </c>
      <c r="DD522" s="146" t="e">
        <f t="shared" si="331"/>
        <v>#N/A</v>
      </c>
      <c r="DE522" s="146" t="e">
        <f t="shared" si="332"/>
        <v>#N/A</v>
      </c>
      <c r="DF522" s="146" t="e">
        <f t="shared" si="333"/>
        <v>#N/A</v>
      </c>
    </row>
    <row r="523" spans="2:110" x14ac:dyDescent="0.25">
      <c r="B523" s="142"/>
      <c r="AR523" s="112" t="str">
        <f t="shared" si="279"/>
        <v/>
      </c>
      <c r="AS523" s="112" t="str">
        <f t="shared" si="280"/>
        <v/>
      </c>
      <c r="AU523" s="113" t="str">
        <f t="shared" si="281"/>
        <v/>
      </c>
      <c r="AV523" s="113" t="str">
        <f t="shared" si="282"/>
        <v/>
      </c>
      <c r="AX523" s="114" t="str">
        <f t="shared" si="283"/>
        <v/>
      </c>
      <c r="AY523" s="114" t="str">
        <f t="shared" si="284"/>
        <v/>
      </c>
      <c r="BA523" s="109" t="str">
        <f t="shared" si="285"/>
        <v/>
      </c>
      <c r="BB523" s="109" t="str">
        <f t="shared" si="286"/>
        <v/>
      </c>
      <c r="BD523" s="110" t="str">
        <f t="shared" si="287"/>
        <v/>
      </c>
      <c r="BE523" s="110" t="str">
        <f t="shared" si="288"/>
        <v/>
      </c>
      <c r="BG523" s="111" t="str">
        <f t="shared" si="289"/>
        <v/>
      </c>
      <c r="BH523" s="111" t="str">
        <f t="shared" si="290"/>
        <v/>
      </c>
      <c r="BJ523" s="144" t="str">
        <f t="shared" si="291"/>
        <v/>
      </c>
      <c r="BK523" s="113" t="str">
        <f t="shared" si="292"/>
        <v/>
      </c>
      <c r="BL523" s="114" t="str">
        <f t="shared" si="293"/>
        <v/>
      </c>
      <c r="BM523" s="109" t="str">
        <f t="shared" si="294"/>
        <v/>
      </c>
      <c r="BN523" s="110" t="str">
        <f t="shared" si="295"/>
        <v/>
      </c>
      <c r="BO523" s="145" t="str">
        <f t="shared" si="296"/>
        <v/>
      </c>
      <c r="BP523" s="115" t="str">
        <f t="shared" si="297"/>
        <v/>
      </c>
      <c r="BQ523" s="116" t="str">
        <f t="shared" si="298"/>
        <v/>
      </c>
      <c r="BR523" s="117" t="str">
        <f t="shared" si="299"/>
        <v/>
      </c>
      <c r="BS523" s="118" t="str">
        <f t="shared" si="300"/>
        <v/>
      </c>
      <c r="BT523" s="119" t="str">
        <f t="shared" si="301"/>
        <v/>
      </c>
      <c r="BU523" s="120" t="str">
        <f t="shared" si="302"/>
        <v/>
      </c>
      <c r="BV523" s="115" t="str">
        <f t="shared" si="303"/>
        <v/>
      </c>
      <c r="BW523" s="116" t="str">
        <f t="shared" si="304"/>
        <v/>
      </c>
      <c r="BX523" s="117" t="str">
        <f t="shared" si="305"/>
        <v/>
      </c>
      <c r="BY523" s="118" t="str">
        <f t="shared" si="306"/>
        <v/>
      </c>
      <c r="BZ523" s="119" t="str">
        <f t="shared" si="307"/>
        <v/>
      </c>
      <c r="CA523" s="120" t="str">
        <f t="shared" si="308"/>
        <v/>
      </c>
      <c r="CB523" s="146" t="e">
        <f>VLOOKUP($A523,[1]Peaks!$A$4:$G$21,2)</f>
        <v>#N/A</v>
      </c>
      <c r="CC523" s="146" t="e">
        <f>VLOOKUP($A523,[1]Peaks!$A$4:$G$21,3)</f>
        <v>#N/A</v>
      </c>
      <c r="CD523" s="146" t="e">
        <f>VLOOKUP($A523,[1]Peaks!$A$4:$G$21,4)</f>
        <v>#N/A</v>
      </c>
      <c r="CE523" s="146" t="e">
        <f>VLOOKUP($A523,[1]Peaks!$A$4:$G$21,5)</f>
        <v>#N/A</v>
      </c>
      <c r="CF523" s="146" t="e">
        <f>VLOOKUP($A523,[1]Peaks!$A$4:$G$21,6)</f>
        <v>#N/A</v>
      </c>
      <c r="CG523" s="146" t="e">
        <f>VLOOKUP($A523,[1]Peaks!$A$4:$G$21,7)</f>
        <v>#N/A</v>
      </c>
      <c r="CH523" s="146">
        <f t="shared" si="309"/>
        <v>0</v>
      </c>
      <c r="CI523" s="146">
        <f t="shared" si="310"/>
        <v>0</v>
      </c>
      <c r="CJ523" s="146">
        <f t="shared" si="311"/>
        <v>0</v>
      </c>
      <c r="CK523" s="146">
        <f t="shared" si="312"/>
        <v>0</v>
      </c>
      <c r="CL523" s="146">
        <f t="shared" si="313"/>
        <v>0</v>
      </c>
      <c r="CM523" s="146">
        <f t="shared" si="314"/>
        <v>0</v>
      </c>
      <c r="CN523" s="146">
        <f t="shared" si="315"/>
        <v>0</v>
      </c>
      <c r="CO523" s="146" t="e">
        <f t="shared" si="316"/>
        <v>#N/A</v>
      </c>
      <c r="CP523" s="146" t="e">
        <f t="shared" si="317"/>
        <v>#N/A</v>
      </c>
      <c r="CQ523" s="146" t="e">
        <f t="shared" si="318"/>
        <v>#N/A</v>
      </c>
      <c r="CR523" s="146" t="e">
        <f t="shared" si="319"/>
        <v>#N/A</v>
      </c>
      <c r="CS523" s="146" t="e">
        <f t="shared" si="320"/>
        <v>#N/A</v>
      </c>
      <c r="CT523" s="146" t="e">
        <f t="shared" si="321"/>
        <v>#N/A</v>
      </c>
      <c r="CU523" s="146">
        <f t="shared" si="322"/>
        <v>0</v>
      </c>
      <c r="CV523" s="146">
        <f t="shared" si="323"/>
        <v>0</v>
      </c>
      <c r="CW523" s="146">
        <f t="shared" si="324"/>
        <v>0</v>
      </c>
      <c r="CX523" s="146">
        <f t="shared" si="325"/>
        <v>0</v>
      </c>
      <c r="CY523" s="146">
        <f t="shared" si="326"/>
        <v>0</v>
      </c>
      <c r="CZ523" s="146">
        <f t="shared" si="327"/>
        <v>0</v>
      </c>
      <c r="DA523" s="146" t="e">
        <f t="shared" si="328"/>
        <v>#N/A</v>
      </c>
      <c r="DB523" s="146" t="e">
        <f t="shared" si="329"/>
        <v>#N/A</v>
      </c>
      <c r="DC523" s="146" t="e">
        <f t="shared" si="330"/>
        <v>#N/A</v>
      </c>
      <c r="DD523" s="146" t="e">
        <f t="shared" si="331"/>
        <v>#N/A</v>
      </c>
      <c r="DE523" s="146" t="e">
        <f t="shared" si="332"/>
        <v>#N/A</v>
      </c>
      <c r="DF523" s="146" t="e">
        <f t="shared" si="333"/>
        <v>#N/A</v>
      </c>
    </row>
    <row r="524" spans="2:110" x14ac:dyDescent="0.25">
      <c r="B524" s="142"/>
      <c r="AR524" s="112" t="str">
        <f t="shared" si="279"/>
        <v/>
      </c>
      <c r="AS524" s="112" t="str">
        <f t="shared" si="280"/>
        <v/>
      </c>
      <c r="AU524" s="113" t="str">
        <f t="shared" si="281"/>
        <v/>
      </c>
      <c r="AV524" s="113" t="str">
        <f t="shared" si="282"/>
        <v/>
      </c>
      <c r="AX524" s="114" t="str">
        <f t="shared" si="283"/>
        <v/>
      </c>
      <c r="AY524" s="114" t="str">
        <f t="shared" si="284"/>
        <v/>
      </c>
      <c r="BA524" s="109" t="str">
        <f t="shared" si="285"/>
        <v/>
      </c>
      <c r="BB524" s="109" t="str">
        <f t="shared" si="286"/>
        <v/>
      </c>
      <c r="BD524" s="110" t="str">
        <f t="shared" si="287"/>
        <v/>
      </c>
      <c r="BE524" s="110" t="str">
        <f t="shared" si="288"/>
        <v/>
      </c>
      <c r="BG524" s="111" t="str">
        <f t="shared" si="289"/>
        <v/>
      </c>
      <c r="BH524" s="111" t="str">
        <f t="shared" si="290"/>
        <v/>
      </c>
      <c r="BJ524" s="144" t="str">
        <f t="shared" si="291"/>
        <v/>
      </c>
      <c r="BK524" s="113" t="str">
        <f t="shared" si="292"/>
        <v/>
      </c>
      <c r="BL524" s="114" t="str">
        <f t="shared" si="293"/>
        <v/>
      </c>
      <c r="BM524" s="109" t="str">
        <f t="shared" si="294"/>
        <v/>
      </c>
      <c r="BN524" s="110" t="str">
        <f t="shared" si="295"/>
        <v/>
      </c>
      <c r="BO524" s="145" t="str">
        <f t="shared" si="296"/>
        <v/>
      </c>
      <c r="BP524" s="115" t="str">
        <f t="shared" si="297"/>
        <v/>
      </c>
      <c r="BQ524" s="116" t="str">
        <f t="shared" si="298"/>
        <v/>
      </c>
      <c r="BR524" s="117" t="str">
        <f t="shared" si="299"/>
        <v/>
      </c>
      <c r="BS524" s="118" t="str">
        <f t="shared" si="300"/>
        <v/>
      </c>
      <c r="BT524" s="119" t="str">
        <f t="shared" si="301"/>
        <v/>
      </c>
      <c r="BU524" s="120" t="str">
        <f t="shared" si="302"/>
        <v/>
      </c>
      <c r="BV524" s="115" t="str">
        <f t="shared" si="303"/>
        <v/>
      </c>
      <c r="BW524" s="116" t="str">
        <f t="shared" si="304"/>
        <v/>
      </c>
      <c r="BX524" s="117" t="str">
        <f t="shared" si="305"/>
        <v/>
      </c>
      <c r="BY524" s="118" t="str">
        <f t="shared" si="306"/>
        <v/>
      </c>
      <c r="BZ524" s="119" t="str">
        <f t="shared" si="307"/>
        <v/>
      </c>
      <c r="CA524" s="120" t="str">
        <f t="shared" si="308"/>
        <v/>
      </c>
      <c r="CB524" s="146" t="e">
        <f>VLOOKUP($A524,[1]Peaks!$A$4:$G$21,2)</f>
        <v>#N/A</v>
      </c>
      <c r="CC524" s="146" t="e">
        <f>VLOOKUP($A524,[1]Peaks!$A$4:$G$21,3)</f>
        <v>#N/A</v>
      </c>
      <c r="CD524" s="146" t="e">
        <f>VLOOKUP($A524,[1]Peaks!$A$4:$G$21,4)</f>
        <v>#N/A</v>
      </c>
      <c r="CE524" s="146" t="e">
        <f>VLOOKUP($A524,[1]Peaks!$A$4:$G$21,5)</f>
        <v>#N/A</v>
      </c>
      <c r="CF524" s="146" t="e">
        <f>VLOOKUP($A524,[1]Peaks!$A$4:$G$21,6)</f>
        <v>#N/A</v>
      </c>
      <c r="CG524" s="146" t="e">
        <f>VLOOKUP($A524,[1]Peaks!$A$4:$G$21,7)</f>
        <v>#N/A</v>
      </c>
      <c r="CH524" s="146">
        <f t="shared" si="309"/>
        <v>0</v>
      </c>
      <c r="CI524" s="146">
        <f t="shared" si="310"/>
        <v>0</v>
      </c>
      <c r="CJ524" s="146">
        <f t="shared" si="311"/>
        <v>0</v>
      </c>
      <c r="CK524" s="146">
        <f t="shared" si="312"/>
        <v>0</v>
      </c>
      <c r="CL524" s="146">
        <f t="shared" si="313"/>
        <v>0</v>
      </c>
      <c r="CM524" s="146">
        <f t="shared" si="314"/>
        <v>0</v>
      </c>
      <c r="CN524" s="146">
        <f t="shared" si="315"/>
        <v>0</v>
      </c>
      <c r="CO524" s="146" t="e">
        <f t="shared" si="316"/>
        <v>#N/A</v>
      </c>
      <c r="CP524" s="146" t="e">
        <f t="shared" si="317"/>
        <v>#N/A</v>
      </c>
      <c r="CQ524" s="146" t="e">
        <f t="shared" si="318"/>
        <v>#N/A</v>
      </c>
      <c r="CR524" s="146" t="e">
        <f t="shared" si="319"/>
        <v>#N/A</v>
      </c>
      <c r="CS524" s="146" t="e">
        <f t="shared" si="320"/>
        <v>#N/A</v>
      </c>
      <c r="CT524" s="146" t="e">
        <f t="shared" si="321"/>
        <v>#N/A</v>
      </c>
      <c r="CU524" s="146">
        <f t="shared" si="322"/>
        <v>0</v>
      </c>
      <c r="CV524" s="146">
        <f t="shared" si="323"/>
        <v>0</v>
      </c>
      <c r="CW524" s="146">
        <f t="shared" si="324"/>
        <v>0</v>
      </c>
      <c r="CX524" s="146">
        <f t="shared" si="325"/>
        <v>0</v>
      </c>
      <c r="CY524" s="146">
        <f t="shared" si="326"/>
        <v>0</v>
      </c>
      <c r="CZ524" s="146">
        <f t="shared" si="327"/>
        <v>0</v>
      </c>
      <c r="DA524" s="146" t="e">
        <f t="shared" si="328"/>
        <v>#N/A</v>
      </c>
      <c r="DB524" s="146" t="e">
        <f t="shared" si="329"/>
        <v>#N/A</v>
      </c>
      <c r="DC524" s="146" t="e">
        <f t="shared" si="330"/>
        <v>#N/A</v>
      </c>
      <c r="DD524" s="146" t="e">
        <f t="shared" si="331"/>
        <v>#N/A</v>
      </c>
      <c r="DE524" s="146" t="e">
        <f t="shared" si="332"/>
        <v>#N/A</v>
      </c>
      <c r="DF524" s="146" t="e">
        <f t="shared" si="333"/>
        <v>#N/A</v>
      </c>
    </row>
    <row r="525" spans="2:110" x14ac:dyDescent="0.25">
      <c r="B525" s="142"/>
      <c r="AR525" s="112" t="str">
        <f t="shared" si="279"/>
        <v/>
      </c>
      <c r="AS525" s="112" t="str">
        <f t="shared" si="280"/>
        <v/>
      </c>
      <c r="AU525" s="113" t="str">
        <f t="shared" si="281"/>
        <v/>
      </c>
      <c r="AV525" s="113" t="str">
        <f t="shared" si="282"/>
        <v/>
      </c>
      <c r="AX525" s="114" t="str">
        <f t="shared" si="283"/>
        <v/>
      </c>
      <c r="AY525" s="114" t="str">
        <f t="shared" si="284"/>
        <v/>
      </c>
      <c r="BA525" s="109" t="str">
        <f t="shared" si="285"/>
        <v/>
      </c>
      <c r="BB525" s="109" t="str">
        <f t="shared" si="286"/>
        <v/>
      </c>
      <c r="BD525" s="110" t="str">
        <f t="shared" si="287"/>
        <v/>
      </c>
      <c r="BE525" s="110" t="str">
        <f t="shared" si="288"/>
        <v/>
      </c>
      <c r="BG525" s="111" t="str">
        <f t="shared" si="289"/>
        <v/>
      </c>
      <c r="BH525" s="111" t="str">
        <f t="shared" si="290"/>
        <v/>
      </c>
      <c r="BJ525" s="144" t="str">
        <f t="shared" si="291"/>
        <v/>
      </c>
      <c r="BK525" s="113" t="str">
        <f t="shared" si="292"/>
        <v/>
      </c>
      <c r="BL525" s="114" t="str">
        <f t="shared" si="293"/>
        <v/>
      </c>
      <c r="BM525" s="109" t="str">
        <f t="shared" si="294"/>
        <v/>
      </c>
      <c r="BN525" s="110" t="str">
        <f t="shared" si="295"/>
        <v/>
      </c>
      <c r="BO525" s="145" t="str">
        <f t="shared" si="296"/>
        <v/>
      </c>
      <c r="BP525" s="115" t="str">
        <f t="shared" si="297"/>
        <v/>
      </c>
      <c r="BQ525" s="116" t="str">
        <f t="shared" si="298"/>
        <v/>
      </c>
      <c r="BR525" s="117" t="str">
        <f t="shared" si="299"/>
        <v/>
      </c>
      <c r="BS525" s="118" t="str">
        <f t="shared" si="300"/>
        <v/>
      </c>
      <c r="BT525" s="119" t="str">
        <f t="shared" si="301"/>
        <v/>
      </c>
      <c r="BU525" s="120" t="str">
        <f t="shared" si="302"/>
        <v/>
      </c>
      <c r="BV525" s="115" t="str">
        <f t="shared" si="303"/>
        <v/>
      </c>
      <c r="BW525" s="116" t="str">
        <f t="shared" si="304"/>
        <v/>
      </c>
      <c r="BX525" s="117" t="str">
        <f t="shared" si="305"/>
        <v/>
      </c>
      <c r="BY525" s="118" t="str">
        <f t="shared" si="306"/>
        <v/>
      </c>
      <c r="BZ525" s="119" t="str">
        <f t="shared" si="307"/>
        <v/>
      </c>
      <c r="CA525" s="120" t="str">
        <f t="shared" si="308"/>
        <v/>
      </c>
      <c r="CB525" s="146" t="e">
        <f>VLOOKUP($A525,[1]Peaks!$A$4:$G$21,2)</f>
        <v>#N/A</v>
      </c>
      <c r="CC525" s="146" t="e">
        <f>VLOOKUP($A525,[1]Peaks!$A$4:$G$21,3)</f>
        <v>#N/A</v>
      </c>
      <c r="CD525" s="146" t="e">
        <f>VLOOKUP($A525,[1]Peaks!$A$4:$G$21,4)</f>
        <v>#N/A</v>
      </c>
      <c r="CE525" s="146" t="e">
        <f>VLOOKUP($A525,[1]Peaks!$A$4:$G$21,5)</f>
        <v>#N/A</v>
      </c>
      <c r="CF525" s="146" t="e">
        <f>VLOOKUP($A525,[1]Peaks!$A$4:$G$21,6)</f>
        <v>#N/A</v>
      </c>
      <c r="CG525" s="146" t="e">
        <f>VLOOKUP($A525,[1]Peaks!$A$4:$G$21,7)</f>
        <v>#N/A</v>
      </c>
      <c r="CH525" s="146">
        <f t="shared" si="309"/>
        <v>0</v>
      </c>
      <c r="CI525" s="146">
        <f t="shared" si="310"/>
        <v>0</v>
      </c>
      <c r="CJ525" s="146">
        <f t="shared" si="311"/>
        <v>0</v>
      </c>
      <c r="CK525" s="146">
        <f t="shared" si="312"/>
        <v>0</v>
      </c>
      <c r="CL525" s="146">
        <f t="shared" si="313"/>
        <v>0</v>
      </c>
      <c r="CM525" s="146">
        <f t="shared" si="314"/>
        <v>0</v>
      </c>
      <c r="CN525" s="146">
        <f t="shared" si="315"/>
        <v>0</v>
      </c>
      <c r="CO525" s="146" t="e">
        <f t="shared" si="316"/>
        <v>#N/A</v>
      </c>
      <c r="CP525" s="146" t="e">
        <f t="shared" si="317"/>
        <v>#N/A</v>
      </c>
      <c r="CQ525" s="146" t="e">
        <f t="shared" si="318"/>
        <v>#N/A</v>
      </c>
      <c r="CR525" s="146" t="e">
        <f t="shared" si="319"/>
        <v>#N/A</v>
      </c>
      <c r="CS525" s="146" t="e">
        <f t="shared" si="320"/>
        <v>#N/A</v>
      </c>
      <c r="CT525" s="146" t="e">
        <f t="shared" si="321"/>
        <v>#N/A</v>
      </c>
      <c r="CU525" s="146">
        <f t="shared" si="322"/>
        <v>0</v>
      </c>
      <c r="CV525" s="146">
        <f t="shared" si="323"/>
        <v>0</v>
      </c>
      <c r="CW525" s="146">
        <f t="shared" si="324"/>
        <v>0</v>
      </c>
      <c r="CX525" s="146">
        <f t="shared" si="325"/>
        <v>0</v>
      </c>
      <c r="CY525" s="146">
        <f t="shared" si="326"/>
        <v>0</v>
      </c>
      <c r="CZ525" s="146">
        <f t="shared" si="327"/>
        <v>0</v>
      </c>
      <c r="DA525" s="146" t="e">
        <f t="shared" si="328"/>
        <v>#N/A</v>
      </c>
      <c r="DB525" s="146" t="e">
        <f t="shared" si="329"/>
        <v>#N/A</v>
      </c>
      <c r="DC525" s="146" t="e">
        <f t="shared" si="330"/>
        <v>#N/A</v>
      </c>
      <c r="DD525" s="146" t="e">
        <f t="shared" si="331"/>
        <v>#N/A</v>
      </c>
      <c r="DE525" s="146" t="e">
        <f t="shared" si="332"/>
        <v>#N/A</v>
      </c>
      <c r="DF525" s="146" t="e">
        <f t="shared" si="333"/>
        <v>#N/A</v>
      </c>
    </row>
    <row r="526" spans="2:110" x14ac:dyDescent="0.25">
      <c r="B526" s="142"/>
      <c r="AR526" s="112" t="str">
        <f t="shared" si="279"/>
        <v/>
      </c>
      <c r="AS526" s="112" t="str">
        <f t="shared" si="280"/>
        <v/>
      </c>
      <c r="AU526" s="113" t="str">
        <f t="shared" si="281"/>
        <v/>
      </c>
      <c r="AV526" s="113" t="str">
        <f t="shared" si="282"/>
        <v/>
      </c>
      <c r="AX526" s="114" t="str">
        <f t="shared" si="283"/>
        <v/>
      </c>
      <c r="AY526" s="114" t="str">
        <f t="shared" si="284"/>
        <v/>
      </c>
      <c r="BA526" s="109" t="str">
        <f t="shared" si="285"/>
        <v/>
      </c>
      <c r="BB526" s="109" t="str">
        <f t="shared" si="286"/>
        <v/>
      </c>
      <c r="BD526" s="110" t="str">
        <f t="shared" si="287"/>
        <v/>
      </c>
      <c r="BE526" s="110" t="str">
        <f t="shared" si="288"/>
        <v/>
      </c>
      <c r="BG526" s="111" t="str">
        <f t="shared" si="289"/>
        <v/>
      </c>
      <c r="BH526" s="111" t="str">
        <f t="shared" si="290"/>
        <v/>
      </c>
      <c r="BJ526" s="144" t="str">
        <f t="shared" si="291"/>
        <v/>
      </c>
      <c r="BK526" s="113" t="str">
        <f t="shared" si="292"/>
        <v/>
      </c>
      <c r="BL526" s="114" t="str">
        <f t="shared" si="293"/>
        <v/>
      </c>
      <c r="BM526" s="109" t="str">
        <f t="shared" si="294"/>
        <v/>
      </c>
      <c r="BN526" s="110" t="str">
        <f t="shared" si="295"/>
        <v/>
      </c>
      <c r="BO526" s="145" t="str">
        <f t="shared" si="296"/>
        <v/>
      </c>
      <c r="BP526" s="115" t="str">
        <f t="shared" si="297"/>
        <v/>
      </c>
      <c r="BQ526" s="116" t="str">
        <f t="shared" si="298"/>
        <v/>
      </c>
      <c r="BR526" s="117" t="str">
        <f t="shared" si="299"/>
        <v/>
      </c>
      <c r="BS526" s="118" t="str">
        <f t="shared" si="300"/>
        <v/>
      </c>
      <c r="BT526" s="119" t="str">
        <f t="shared" si="301"/>
        <v/>
      </c>
      <c r="BU526" s="120" t="str">
        <f t="shared" si="302"/>
        <v/>
      </c>
      <c r="BV526" s="115" t="str">
        <f t="shared" si="303"/>
        <v/>
      </c>
      <c r="BW526" s="116" t="str">
        <f t="shared" si="304"/>
        <v/>
      </c>
      <c r="BX526" s="117" t="str">
        <f t="shared" si="305"/>
        <v/>
      </c>
      <c r="BY526" s="118" t="str">
        <f t="shared" si="306"/>
        <v/>
      </c>
      <c r="BZ526" s="119" t="str">
        <f t="shared" si="307"/>
        <v/>
      </c>
      <c r="CA526" s="120" t="str">
        <f t="shared" si="308"/>
        <v/>
      </c>
      <c r="CB526" s="146" t="e">
        <f>VLOOKUP($A526,[1]Peaks!$A$4:$G$21,2)</f>
        <v>#N/A</v>
      </c>
      <c r="CC526" s="146" t="e">
        <f>VLOOKUP($A526,[1]Peaks!$A$4:$G$21,3)</f>
        <v>#N/A</v>
      </c>
      <c r="CD526" s="146" t="e">
        <f>VLOOKUP($A526,[1]Peaks!$A$4:$G$21,4)</f>
        <v>#N/A</v>
      </c>
      <c r="CE526" s="146" t="e">
        <f>VLOOKUP($A526,[1]Peaks!$A$4:$G$21,5)</f>
        <v>#N/A</v>
      </c>
      <c r="CF526" s="146" t="e">
        <f>VLOOKUP($A526,[1]Peaks!$A$4:$G$21,6)</f>
        <v>#N/A</v>
      </c>
      <c r="CG526" s="146" t="e">
        <f>VLOOKUP($A526,[1]Peaks!$A$4:$G$21,7)</f>
        <v>#N/A</v>
      </c>
      <c r="CH526" s="146">
        <f t="shared" si="309"/>
        <v>0</v>
      </c>
      <c r="CI526" s="146">
        <f t="shared" si="310"/>
        <v>0</v>
      </c>
      <c r="CJ526" s="146">
        <f t="shared" si="311"/>
        <v>0</v>
      </c>
      <c r="CK526" s="146">
        <f t="shared" si="312"/>
        <v>0</v>
      </c>
      <c r="CL526" s="146">
        <f t="shared" si="313"/>
        <v>0</v>
      </c>
      <c r="CM526" s="146">
        <f t="shared" si="314"/>
        <v>0</v>
      </c>
      <c r="CN526" s="146">
        <f t="shared" si="315"/>
        <v>0</v>
      </c>
      <c r="CO526" s="146" t="e">
        <f t="shared" si="316"/>
        <v>#N/A</v>
      </c>
      <c r="CP526" s="146" t="e">
        <f t="shared" si="317"/>
        <v>#N/A</v>
      </c>
      <c r="CQ526" s="146" t="e">
        <f t="shared" si="318"/>
        <v>#N/A</v>
      </c>
      <c r="CR526" s="146" t="e">
        <f t="shared" si="319"/>
        <v>#N/A</v>
      </c>
      <c r="CS526" s="146" t="e">
        <f t="shared" si="320"/>
        <v>#N/A</v>
      </c>
      <c r="CT526" s="146" t="e">
        <f t="shared" si="321"/>
        <v>#N/A</v>
      </c>
      <c r="CU526" s="146">
        <f t="shared" si="322"/>
        <v>0</v>
      </c>
      <c r="CV526" s="146">
        <f t="shared" si="323"/>
        <v>0</v>
      </c>
      <c r="CW526" s="146">
        <f t="shared" si="324"/>
        <v>0</v>
      </c>
      <c r="CX526" s="146">
        <f t="shared" si="325"/>
        <v>0</v>
      </c>
      <c r="CY526" s="146">
        <f t="shared" si="326"/>
        <v>0</v>
      </c>
      <c r="CZ526" s="146">
        <f t="shared" si="327"/>
        <v>0</v>
      </c>
      <c r="DA526" s="146" t="e">
        <f t="shared" si="328"/>
        <v>#N/A</v>
      </c>
      <c r="DB526" s="146" t="e">
        <f t="shared" si="329"/>
        <v>#N/A</v>
      </c>
      <c r="DC526" s="146" t="e">
        <f t="shared" si="330"/>
        <v>#N/A</v>
      </c>
      <c r="DD526" s="146" t="e">
        <f t="shared" si="331"/>
        <v>#N/A</v>
      </c>
      <c r="DE526" s="146" t="e">
        <f t="shared" si="332"/>
        <v>#N/A</v>
      </c>
      <c r="DF526" s="146" t="e">
        <f t="shared" si="333"/>
        <v>#N/A</v>
      </c>
    </row>
    <row r="527" spans="2:110" x14ac:dyDescent="0.25">
      <c r="B527" s="142"/>
      <c r="AR527" s="112" t="str">
        <f t="shared" si="279"/>
        <v/>
      </c>
      <c r="AS527" s="112" t="str">
        <f t="shared" si="280"/>
        <v/>
      </c>
      <c r="AU527" s="113" t="str">
        <f t="shared" si="281"/>
        <v/>
      </c>
      <c r="AV527" s="113" t="str">
        <f t="shared" si="282"/>
        <v/>
      </c>
      <c r="AX527" s="114" t="str">
        <f t="shared" si="283"/>
        <v/>
      </c>
      <c r="AY527" s="114" t="str">
        <f t="shared" si="284"/>
        <v/>
      </c>
      <c r="BA527" s="109" t="str">
        <f t="shared" si="285"/>
        <v/>
      </c>
      <c r="BB527" s="109" t="str">
        <f t="shared" si="286"/>
        <v/>
      </c>
      <c r="BD527" s="110" t="str">
        <f t="shared" si="287"/>
        <v/>
      </c>
      <c r="BE527" s="110" t="str">
        <f t="shared" si="288"/>
        <v/>
      </c>
      <c r="BG527" s="111" t="str">
        <f t="shared" si="289"/>
        <v/>
      </c>
      <c r="BH527" s="111" t="str">
        <f t="shared" si="290"/>
        <v/>
      </c>
      <c r="BJ527" s="144" t="str">
        <f t="shared" si="291"/>
        <v/>
      </c>
      <c r="BK527" s="113" t="str">
        <f t="shared" si="292"/>
        <v/>
      </c>
      <c r="BL527" s="114" t="str">
        <f t="shared" si="293"/>
        <v/>
      </c>
      <c r="BM527" s="109" t="str">
        <f t="shared" si="294"/>
        <v/>
      </c>
      <c r="BN527" s="110" t="str">
        <f t="shared" si="295"/>
        <v/>
      </c>
      <c r="BO527" s="145" t="str">
        <f t="shared" si="296"/>
        <v/>
      </c>
      <c r="BP527" s="115" t="str">
        <f t="shared" si="297"/>
        <v/>
      </c>
      <c r="BQ527" s="116" t="str">
        <f t="shared" si="298"/>
        <v/>
      </c>
      <c r="BR527" s="117" t="str">
        <f t="shared" si="299"/>
        <v/>
      </c>
      <c r="BS527" s="118" t="str">
        <f t="shared" si="300"/>
        <v/>
      </c>
      <c r="BT527" s="119" t="str">
        <f t="shared" si="301"/>
        <v/>
      </c>
      <c r="BU527" s="120" t="str">
        <f t="shared" si="302"/>
        <v/>
      </c>
      <c r="BV527" s="115" t="str">
        <f t="shared" si="303"/>
        <v/>
      </c>
      <c r="BW527" s="116" t="str">
        <f t="shared" si="304"/>
        <v/>
      </c>
      <c r="BX527" s="117" t="str">
        <f t="shared" si="305"/>
        <v/>
      </c>
      <c r="BY527" s="118" t="str">
        <f t="shared" si="306"/>
        <v/>
      </c>
      <c r="BZ527" s="119" t="str">
        <f t="shared" si="307"/>
        <v/>
      </c>
      <c r="CA527" s="120" t="str">
        <f t="shared" si="308"/>
        <v/>
      </c>
      <c r="CB527" s="146" t="e">
        <f>VLOOKUP($A527,[1]Peaks!$A$4:$G$21,2)</f>
        <v>#N/A</v>
      </c>
      <c r="CC527" s="146" t="e">
        <f>VLOOKUP($A527,[1]Peaks!$A$4:$G$21,3)</f>
        <v>#N/A</v>
      </c>
      <c r="CD527" s="146" t="e">
        <f>VLOOKUP($A527,[1]Peaks!$A$4:$G$21,4)</f>
        <v>#N/A</v>
      </c>
      <c r="CE527" s="146" t="e">
        <f>VLOOKUP($A527,[1]Peaks!$A$4:$G$21,5)</f>
        <v>#N/A</v>
      </c>
      <c r="CF527" s="146" t="e">
        <f>VLOOKUP($A527,[1]Peaks!$A$4:$G$21,6)</f>
        <v>#N/A</v>
      </c>
      <c r="CG527" s="146" t="e">
        <f>VLOOKUP($A527,[1]Peaks!$A$4:$G$21,7)</f>
        <v>#N/A</v>
      </c>
      <c r="CH527" s="146">
        <f t="shared" si="309"/>
        <v>0</v>
      </c>
      <c r="CI527" s="146">
        <f t="shared" si="310"/>
        <v>0</v>
      </c>
      <c r="CJ527" s="146">
        <f t="shared" si="311"/>
        <v>0</v>
      </c>
      <c r="CK527" s="146">
        <f t="shared" si="312"/>
        <v>0</v>
      </c>
      <c r="CL527" s="146">
        <f t="shared" si="313"/>
        <v>0</v>
      </c>
      <c r="CM527" s="146">
        <f t="shared" si="314"/>
        <v>0</v>
      </c>
      <c r="CN527" s="146">
        <f t="shared" si="315"/>
        <v>0</v>
      </c>
      <c r="CO527" s="146" t="e">
        <f t="shared" si="316"/>
        <v>#N/A</v>
      </c>
      <c r="CP527" s="146" t="e">
        <f t="shared" si="317"/>
        <v>#N/A</v>
      </c>
      <c r="CQ527" s="146" t="e">
        <f t="shared" si="318"/>
        <v>#N/A</v>
      </c>
      <c r="CR527" s="146" t="e">
        <f t="shared" si="319"/>
        <v>#N/A</v>
      </c>
      <c r="CS527" s="146" t="e">
        <f t="shared" si="320"/>
        <v>#N/A</v>
      </c>
      <c r="CT527" s="146" t="e">
        <f t="shared" si="321"/>
        <v>#N/A</v>
      </c>
      <c r="CU527" s="146">
        <f t="shared" si="322"/>
        <v>0</v>
      </c>
      <c r="CV527" s="146">
        <f t="shared" si="323"/>
        <v>0</v>
      </c>
      <c r="CW527" s="146">
        <f t="shared" si="324"/>
        <v>0</v>
      </c>
      <c r="CX527" s="146">
        <f t="shared" si="325"/>
        <v>0</v>
      </c>
      <c r="CY527" s="146">
        <f t="shared" si="326"/>
        <v>0</v>
      </c>
      <c r="CZ527" s="146">
        <f t="shared" si="327"/>
        <v>0</v>
      </c>
      <c r="DA527" s="146" t="e">
        <f t="shared" si="328"/>
        <v>#N/A</v>
      </c>
      <c r="DB527" s="146" t="e">
        <f t="shared" si="329"/>
        <v>#N/A</v>
      </c>
      <c r="DC527" s="146" t="e">
        <f t="shared" si="330"/>
        <v>#N/A</v>
      </c>
      <c r="DD527" s="146" t="e">
        <f t="shared" si="331"/>
        <v>#N/A</v>
      </c>
      <c r="DE527" s="146" t="e">
        <f t="shared" si="332"/>
        <v>#N/A</v>
      </c>
      <c r="DF527" s="146" t="e">
        <f t="shared" si="333"/>
        <v>#N/A</v>
      </c>
    </row>
    <row r="528" spans="2:110" x14ac:dyDescent="0.25">
      <c r="B528" s="142"/>
      <c r="AR528" s="112" t="str">
        <f t="shared" si="279"/>
        <v/>
      </c>
      <c r="AS528" s="112" t="str">
        <f t="shared" si="280"/>
        <v/>
      </c>
      <c r="AU528" s="113" t="str">
        <f t="shared" si="281"/>
        <v/>
      </c>
      <c r="AV528" s="113" t="str">
        <f t="shared" si="282"/>
        <v/>
      </c>
      <c r="AX528" s="114" t="str">
        <f t="shared" si="283"/>
        <v/>
      </c>
      <c r="AY528" s="114" t="str">
        <f t="shared" si="284"/>
        <v/>
      </c>
      <c r="BA528" s="109" t="str">
        <f t="shared" si="285"/>
        <v/>
      </c>
      <c r="BB528" s="109" t="str">
        <f t="shared" si="286"/>
        <v/>
      </c>
      <c r="BD528" s="110" t="str">
        <f t="shared" si="287"/>
        <v/>
      </c>
      <c r="BE528" s="110" t="str">
        <f t="shared" si="288"/>
        <v/>
      </c>
      <c r="BG528" s="111" t="str">
        <f t="shared" si="289"/>
        <v/>
      </c>
      <c r="BH528" s="111" t="str">
        <f t="shared" si="290"/>
        <v/>
      </c>
      <c r="BJ528" s="144" t="str">
        <f t="shared" si="291"/>
        <v/>
      </c>
      <c r="BK528" s="113" t="str">
        <f t="shared" si="292"/>
        <v/>
      </c>
      <c r="BL528" s="114" t="str">
        <f t="shared" si="293"/>
        <v/>
      </c>
      <c r="BM528" s="109" t="str">
        <f t="shared" si="294"/>
        <v/>
      </c>
      <c r="BN528" s="110" t="str">
        <f t="shared" si="295"/>
        <v/>
      </c>
      <c r="BO528" s="145" t="str">
        <f t="shared" si="296"/>
        <v/>
      </c>
      <c r="BP528" s="115" t="str">
        <f t="shared" si="297"/>
        <v/>
      </c>
      <c r="BQ528" s="116" t="str">
        <f t="shared" si="298"/>
        <v/>
      </c>
      <c r="BR528" s="117" t="str">
        <f t="shared" si="299"/>
        <v/>
      </c>
      <c r="BS528" s="118" t="str">
        <f t="shared" si="300"/>
        <v/>
      </c>
      <c r="BT528" s="119" t="str">
        <f t="shared" si="301"/>
        <v/>
      </c>
      <c r="BU528" s="120" t="str">
        <f t="shared" si="302"/>
        <v/>
      </c>
      <c r="BV528" s="115" t="str">
        <f t="shared" si="303"/>
        <v/>
      </c>
      <c r="BW528" s="116" t="str">
        <f t="shared" si="304"/>
        <v/>
      </c>
      <c r="BX528" s="117" t="str">
        <f t="shared" si="305"/>
        <v/>
      </c>
      <c r="BY528" s="118" t="str">
        <f t="shared" si="306"/>
        <v/>
      </c>
      <c r="BZ528" s="119" t="str">
        <f t="shared" si="307"/>
        <v/>
      </c>
      <c r="CA528" s="120" t="str">
        <f t="shared" si="308"/>
        <v/>
      </c>
      <c r="CB528" s="146" t="e">
        <f>VLOOKUP($A528,[1]Peaks!$A$4:$G$21,2)</f>
        <v>#N/A</v>
      </c>
      <c r="CC528" s="146" t="e">
        <f>VLOOKUP($A528,[1]Peaks!$A$4:$G$21,3)</f>
        <v>#N/A</v>
      </c>
      <c r="CD528" s="146" t="e">
        <f>VLOOKUP($A528,[1]Peaks!$A$4:$G$21,4)</f>
        <v>#N/A</v>
      </c>
      <c r="CE528" s="146" t="e">
        <f>VLOOKUP($A528,[1]Peaks!$A$4:$G$21,5)</f>
        <v>#N/A</v>
      </c>
      <c r="CF528" s="146" t="e">
        <f>VLOOKUP($A528,[1]Peaks!$A$4:$G$21,6)</f>
        <v>#N/A</v>
      </c>
      <c r="CG528" s="146" t="e">
        <f>VLOOKUP($A528,[1]Peaks!$A$4:$G$21,7)</f>
        <v>#N/A</v>
      </c>
      <c r="CH528" s="146">
        <f t="shared" si="309"/>
        <v>0</v>
      </c>
      <c r="CI528" s="146">
        <f t="shared" si="310"/>
        <v>0</v>
      </c>
      <c r="CJ528" s="146">
        <f t="shared" si="311"/>
        <v>0</v>
      </c>
      <c r="CK528" s="146">
        <f t="shared" si="312"/>
        <v>0</v>
      </c>
      <c r="CL528" s="146">
        <f t="shared" si="313"/>
        <v>0</v>
      </c>
      <c r="CM528" s="146">
        <f t="shared" si="314"/>
        <v>0</v>
      </c>
      <c r="CN528" s="146">
        <f t="shared" si="315"/>
        <v>0</v>
      </c>
      <c r="CO528" s="146" t="e">
        <f t="shared" si="316"/>
        <v>#N/A</v>
      </c>
      <c r="CP528" s="146" t="e">
        <f t="shared" si="317"/>
        <v>#N/A</v>
      </c>
      <c r="CQ528" s="146" t="e">
        <f t="shared" si="318"/>
        <v>#N/A</v>
      </c>
      <c r="CR528" s="146" t="e">
        <f t="shared" si="319"/>
        <v>#N/A</v>
      </c>
      <c r="CS528" s="146" t="e">
        <f t="shared" si="320"/>
        <v>#N/A</v>
      </c>
      <c r="CT528" s="146" t="e">
        <f t="shared" si="321"/>
        <v>#N/A</v>
      </c>
      <c r="CU528" s="146">
        <f t="shared" si="322"/>
        <v>0</v>
      </c>
      <c r="CV528" s="146">
        <f t="shared" si="323"/>
        <v>0</v>
      </c>
      <c r="CW528" s="146">
        <f t="shared" si="324"/>
        <v>0</v>
      </c>
      <c r="CX528" s="146">
        <f t="shared" si="325"/>
        <v>0</v>
      </c>
      <c r="CY528" s="146">
        <f t="shared" si="326"/>
        <v>0</v>
      </c>
      <c r="CZ528" s="146">
        <f t="shared" si="327"/>
        <v>0</v>
      </c>
      <c r="DA528" s="146" t="e">
        <f t="shared" si="328"/>
        <v>#N/A</v>
      </c>
      <c r="DB528" s="146" t="e">
        <f t="shared" si="329"/>
        <v>#N/A</v>
      </c>
      <c r="DC528" s="146" t="e">
        <f t="shared" si="330"/>
        <v>#N/A</v>
      </c>
      <c r="DD528" s="146" t="e">
        <f t="shared" si="331"/>
        <v>#N/A</v>
      </c>
      <c r="DE528" s="146" t="e">
        <f t="shared" si="332"/>
        <v>#N/A</v>
      </c>
      <c r="DF528" s="146" t="e">
        <f t="shared" si="333"/>
        <v>#N/A</v>
      </c>
    </row>
    <row r="529" spans="2:110" x14ac:dyDescent="0.25">
      <c r="B529" s="142"/>
      <c r="AR529" s="112" t="str">
        <f t="shared" si="279"/>
        <v/>
      </c>
      <c r="AS529" s="112" t="str">
        <f t="shared" si="280"/>
        <v/>
      </c>
      <c r="AU529" s="113" t="str">
        <f t="shared" si="281"/>
        <v/>
      </c>
      <c r="AV529" s="113" t="str">
        <f t="shared" si="282"/>
        <v/>
      </c>
      <c r="AX529" s="114" t="str">
        <f t="shared" si="283"/>
        <v/>
      </c>
      <c r="AY529" s="114" t="str">
        <f t="shared" si="284"/>
        <v/>
      </c>
      <c r="BA529" s="109" t="str">
        <f t="shared" si="285"/>
        <v/>
      </c>
      <c r="BB529" s="109" t="str">
        <f t="shared" si="286"/>
        <v/>
      </c>
      <c r="BD529" s="110" t="str">
        <f t="shared" si="287"/>
        <v/>
      </c>
      <c r="BE529" s="110" t="str">
        <f t="shared" si="288"/>
        <v/>
      </c>
      <c r="BG529" s="111" t="str">
        <f t="shared" si="289"/>
        <v/>
      </c>
      <c r="BH529" s="111" t="str">
        <f t="shared" si="290"/>
        <v/>
      </c>
      <c r="BJ529" s="144" t="str">
        <f t="shared" si="291"/>
        <v/>
      </c>
      <c r="BK529" s="113" t="str">
        <f t="shared" si="292"/>
        <v/>
      </c>
      <c r="BL529" s="114" t="str">
        <f t="shared" si="293"/>
        <v/>
      </c>
      <c r="BM529" s="109" t="str">
        <f t="shared" si="294"/>
        <v/>
      </c>
      <c r="BN529" s="110" t="str">
        <f t="shared" si="295"/>
        <v/>
      </c>
      <c r="BO529" s="145" t="str">
        <f t="shared" si="296"/>
        <v/>
      </c>
      <c r="BP529" s="115" t="str">
        <f t="shared" si="297"/>
        <v/>
      </c>
      <c r="BQ529" s="116" t="str">
        <f t="shared" si="298"/>
        <v/>
      </c>
      <c r="BR529" s="117" t="str">
        <f t="shared" si="299"/>
        <v/>
      </c>
      <c r="BS529" s="118" t="str">
        <f t="shared" si="300"/>
        <v/>
      </c>
      <c r="BT529" s="119" t="str">
        <f t="shared" si="301"/>
        <v/>
      </c>
      <c r="BU529" s="120" t="str">
        <f t="shared" si="302"/>
        <v/>
      </c>
      <c r="BV529" s="115" t="str">
        <f t="shared" si="303"/>
        <v/>
      </c>
      <c r="BW529" s="116" t="str">
        <f t="shared" si="304"/>
        <v/>
      </c>
      <c r="BX529" s="117" t="str">
        <f t="shared" si="305"/>
        <v/>
      </c>
      <c r="BY529" s="118" t="str">
        <f t="shared" si="306"/>
        <v/>
      </c>
      <c r="BZ529" s="119" t="str">
        <f t="shared" si="307"/>
        <v/>
      </c>
      <c r="CA529" s="120" t="str">
        <f t="shared" si="308"/>
        <v/>
      </c>
      <c r="CB529" s="146" t="e">
        <f>VLOOKUP($A529,[1]Peaks!$A$4:$G$21,2)</f>
        <v>#N/A</v>
      </c>
      <c r="CC529" s="146" t="e">
        <f>VLOOKUP($A529,[1]Peaks!$A$4:$G$21,3)</f>
        <v>#N/A</v>
      </c>
      <c r="CD529" s="146" t="e">
        <f>VLOOKUP($A529,[1]Peaks!$A$4:$G$21,4)</f>
        <v>#N/A</v>
      </c>
      <c r="CE529" s="146" t="e">
        <f>VLOOKUP($A529,[1]Peaks!$A$4:$G$21,5)</f>
        <v>#N/A</v>
      </c>
      <c r="CF529" s="146" t="e">
        <f>VLOOKUP($A529,[1]Peaks!$A$4:$G$21,6)</f>
        <v>#N/A</v>
      </c>
      <c r="CG529" s="146" t="e">
        <f>VLOOKUP($A529,[1]Peaks!$A$4:$G$21,7)</f>
        <v>#N/A</v>
      </c>
      <c r="CH529" s="146">
        <f t="shared" si="309"/>
        <v>0</v>
      </c>
      <c r="CI529" s="146">
        <f t="shared" si="310"/>
        <v>0</v>
      </c>
      <c r="CJ529" s="146">
        <f t="shared" si="311"/>
        <v>0</v>
      </c>
      <c r="CK529" s="146">
        <f t="shared" si="312"/>
        <v>0</v>
      </c>
      <c r="CL529" s="146">
        <f t="shared" si="313"/>
        <v>0</v>
      </c>
      <c r="CM529" s="146">
        <f t="shared" si="314"/>
        <v>0</v>
      </c>
      <c r="CN529" s="146">
        <f t="shared" si="315"/>
        <v>0</v>
      </c>
      <c r="CO529" s="146" t="e">
        <f t="shared" si="316"/>
        <v>#N/A</v>
      </c>
      <c r="CP529" s="146" t="e">
        <f t="shared" si="317"/>
        <v>#N/A</v>
      </c>
      <c r="CQ529" s="146" t="e">
        <f t="shared" si="318"/>
        <v>#N/A</v>
      </c>
      <c r="CR529" s="146" t="e">
        <f t="shared" si="319"/>
        <v>#N/A</v>
      </c>
      <c r="CS529" s="146" t="e">
        <f t="shared" si="320"/>
        <v>#N/A</v>
      </c>
      <c r="CT529" s="146" t="e">
        <f t="shared" si="321"/>
        <v>#N/A</v>
      </c>
      <c r="CU529" s="146">
        <f t="shared" si="322"/>
        <v>0</v>
      </c>
      <c r="CV529" s="146">
        <f t="shared" si="323"/>
        <v>0</v>
      </c>
      <c r="CW529" s="146">
        <f t="shared" si="324"/>
        <v>0</v>
      </c>
      <c r="CX529" s="146">
        <f t="shared" si="325"/>
        <v>0</v>
      </c>
      <c r="CY529" s="146">
        <f t="shared" si="326"/>
        <v>0</v>
      </c>
      <c r="CZ529" s="146">
        <f t="shared" si="327"/>
        <v>0</v>
      </c>
      <c r="DA529" s="146" t="e">
        <f t="shared" si="328"/>
        <v>#N/A</v>
      </c>
      <c r="DB529" s="146" t="e">
        <f t="shared" si="329"/>
        <v>#N/A</v>
      </c>
      <c r="DC529" s="146" t="e">
        <f t="shared" si="330"/>
        <v>#N/A</v>
      </c>
      <c r="DD529" s="146" t="e">
        <f t="shared" si="331"/>
        <v>#N/A</v>
      </c>
      <c r="DE529" s="146" t="e">
        <f t="shared" si="332"/>
        <v>#N/A</v>
      </c>
      <c r="DF529" s="146" t="e">
        <f t="shared" si="333"/>
        <v>#N/A</v>
      </c>
    </row>
    <row r="530" spans="2:110" x14ac:dyDescent="0.25">
      <c r="B530" s="142"/>
      <c r="AR530" s="112" t="str">
        <f t="shared" si="279"/>
        <v/>
      </c>
      <c r="AS530" s="112" t="str">
        <f t="shared" si="280"/>
        <v/>
      </c>
      <c r="AU530" s="113" t="str">
        <f t="shared" si="281"/>
        <v/>
      </c>
      <c r="AV530" s="113" t="str">
        <f t="shared" si="282"/>
        <v/>
      </c>
      <c r="AX530" s="114" t="str">
        <f t="shared" si="283"/>
        <v/>
      </c>
      <c r="AY530" s="114" t="str">
        <f t="shared" si="284"/>
        <v/>
      </c>
      <c r="BA530" s="109" t="str">
        <f t="shared" si="285"/>
        <v/>
      </c>
      <c r="BB530" s="109" t="str">
        <f t="shared" si="286"/>
        <v/>
      </c>
      <c r="BD530" s="110" t="str">
        <f t="shared" si="287"/>
        <v/>
      </c>
      <c r="BE530" s="110" t="str">
        <f t="shared" si="288"/>
        <v/>
      </c>
      <c r="BG530" s="111" t="str">
        <f t="shared" si="289"/>
        <v/>
      </c>
      <c r="BH530" s="111" t="str">
        <f t="shared" si="290"/>
        <v/>
      </c>
      <c r="BJ530" s="144" t="str">
        <f t="shared" si="291"/>
        <v/>
      </c>
      <c r="BK530" s="113" t="str">
        <f t="shared" si="292"/>
        <v/>
      </c>
      <c r="BL530" s="114" t="str">
        <f t="shared" si="293"/>
        <v/>
      </c>
      <c r="BM530" s="109" t="str">
        <f t="shared" si="294"/>
        <v/>
      </c>
      <c r="BN530" s="110" t="str">
        <f t="shared" si="295"/>
        <v/>
      </c>
      <c r="BO530" s="145" t="str">
        <f t="shared" si="296"/>
        <v/>
      </c>
      <c r="BP530" s="115" t="str">
        <f t="shared" si="297"/>
        <v/>
      </c>
      <c r="BQ530" s="116" t="str">
        <f t="shared" si="298"/>
        <v/>
      </c>
      <c r="BR530" s="117" t="str">
        <f t="shared" si="299"/>
        <v/>
      </c>
      <c r="BS530" s="118" t="str">
        <f t="shared" si="300"/>
        <v/>
      </c>
      <c r="BT530" s="119" t="str">
        <f t="shared" si="301"/>
        <v/>
      </c>
      <c r="BU530" s="120" t="str">
        <f t="shared" si="302"/>
        <v/>
      </c>
      <c r="BV530" s="115" t="str">
        <f t="shared" si="303"/>
        <v/>
      </c>
      <c r="BW530" s="116" t="str">
        <f t="shared" si="304"/>
        <v/>
      </c>
      <c r="BX530" s="117" t="str">
        <f t="shared" si="305"/>
        <v/>
      </c>
      <c r="BY530" s="118" t="str">
        <f t="shared" si="306"/>
        <v/>
      </c>
      <c r="BZ530" s="119" t="str">
        <f t="shared" si="307"/>
        <v/>
      </c>
      <c r="CA530" s="120" t="str">
        <f t="shared" si="308"/>
        <v/>
      </c>
      <c r="CB530" s="146" t="e">
        <f>VLOOKUP($A530,[1]Peaks!$A$4:$G$21,2)</f>
        <v>#N/A</v>
      </c>
      <c r="CC530" s="146" t="e">
        <f>VLOOKUP($A530,[1]Peaks!$A$4:$G$21,3)</f>
        <v>#N/A</v>
      </c>
      <c r="CD530" s="146" t="e">
        <f>VLOOKUP($A530,[1]Peaks!$A$4:$G$21,4)</f>
        <v>#N/A</v>
      </c>
      <c r="CE530" s="146" t="e">
        <f>VLOOKUP($A530,[1]Peaks!$A$4:$G$21,5)</f>
        <v>#N/A</v>
      </c>
      <c r="CF530" s="146" t="e">
        <f>VLOOKUP($A530,[1]Peaks!$A$4:$G$21,6)</f>
        <v>#N/A</v>
      </c>
      <c r="CG530" s="146" t="e">
        <f>VLOOKUP($A530,[1]Peaks!$A$4:$G$21,7)</f>
        <v>#N/A</v>
      </c>
      <c r="CH530" s="146">
        <f t="shared" si="309"/>
        <v>0</v>
      </c>
      <c r="CI530" s="146">
        <f t="shared" si="310"/>
        <v>0</v>
      </c>
      <c r="CJ530" s="146">
        <f t="shared" si="311"/>
        <v>0</v>
      </c>
      <c r="CK530" s="146">
        <f t="shared" si="312"/>
        <v>0</v>
      </c>
      <c r="CL530" s="146">
        <f t="shared" si="313"/>
        <v>0</v>
      </c>
      <c r="CM530" s="146">
        <f t="shared" si="314"/>
        <v>0</v>
      </c>
      <c r="CN530" s="146">
        <f t="shared" si="315"/>
        <v>0</v>
      </c>
      <c r="CO530" s="146" t="e">
        <f t="shared" si="316"/>
        <v>#N/A</v>
      </c>
      <c r="CP530" s="146" t="e">
        <f t="shared" si="317"/>
        <v>#N/A</v>
      </c>
      <c r="CQ530" s="146" t="e">
        <f t="shared" si="318"/>
        <v>#N/A</v>
      </c>
      <c r="CR530" s="146" t="e">
        <f t="shared" si="319"/>
        <v>#N/A</v>
      </c>
      <c r="CS530" s="146" t="e">
        <f t="shared" si="320"/>
        <v>#N/A</v>
      </c>
      <c r="CT530" s="146" t="e">
        <f t="shared" si="321"/>
        <v>#N/A</v>
      </c>
      <c r="CU530" s="146">
        <f t="shared" si="322"/>
        <v>0</v>
      </c>
      <c r="CV530" s="146">
        <f t="shared" si="323"/>
        <v>0</v>
      </c>
      <c r="CW530" s="146">
        <f t="shared" si="324"/>
        <v>0</v>
      </c>
      <c r="CX530" s="146">
        <f t="shared" si="325"/>
        <v>0</v>
      </c>
      <c r="CY530" s="146">
        <f t="shared" si="326"/>
        <v>0</v>
      </c>
      <c r="CZ530" s="146">
        <f t="shared" si="327"/>
        <v>0</v>
      </c>
      <c r="DA530" s="146" t="e">
        <f t="shared" si="328"/>
        <v>#N/A</v>
      </c>
      <c r="DB530" s="146" t="e">
        <f t="shared" si="329"/>
        <v>#N/A</v>
      </c>
      <c r="DC530" s="146" t="e">
        <f t="shared" si="330"/>
        <v>#N/A</v>
      </c>
      <c r="DD530" s="146" t="e">
        <f t="shared" si="331"/>
        <v>#N/A</v>
      </c>
      <c r="DE530" s="146" t="e">
        <f t="shared" si="332"/>
        <v>#N/A</v>
      </c>
      <c r="DF530" s="146" t="e">
        <f t="shared" si="333"/>
        <v>#N/A</v>
      </c>
    </row>
    <row r="531" spans="2:110" x14ac:dyDescent="0.25">
      <c r="B531" s="142"/>
      <c r="AR531" s="112" t="str">
        <f t="shared" si="279"/>
        <v/>
      </c>
      <c r="AS531" s="112" t="str">
        <f t="shared" si="280"/>
        <v/>
      </c>
      <c r="AU531" s="113" t="str">
        <f t="shared" si="281"/>
        <v/>
      </c>
      <c r="AV531" s="113" t="str">
        <f t="shared" si="282"/>
        <v/>
      </c>
      <c r="AX531" s="114" t="str">
        <f t="shared" si="283"/>
        <v/>
      </c>
      <c r="AY531" s="114" t="str">
        <f t="shared" si="284"/>
        <v/>
      </c>
      <c r="BA531" s="109" t="str">
        <f t="shared" si="285"/>
        <v/>
      </c>
      <c r="BB531" s="109" t="str">
        <f t="shared" si="286"/>
        <v/>
      </c>
      <c r="BD531" s="110" t="str">
        <f t="shared" si="287"/>
        <v/>
      </c>
      <c r="BE531" s="110" t="str">
        <f t="shared" si="288"/>
        <v/>
      </c>
      <c r="BG531" s="111" t="str">
        <f t="shared" si="289"/>
        <v/>
      </c>
      <c r="BH531" s="111" t="str">
        <f t="shared" si="290"/>
        <v/>
      </c>
      <c r="BJ531" s="144" t="str">
        <f t="shared" si="291"/>
        <v/>
      </c>
      <c r="BK531" s="113" t="str">
        <f t="shared" si="292"/>
        <v/>
      </c>
      <c r="BL531" s="114" t="str">
        <f t="shared" si="293"/>
        <v/>
      </c>
      <c r="BM531" s="109" t="str">
        <f t="shared" si="294"/>
        <v/>
      </c>
      <c r="BN531" s="110" t="str">
        <f t="shared" si="295"/>
        <v/>
      </c>
      <c r="BO531" s="145" t="str">
        <f t="shared" si="296"/>
        <v/>
      </c>
      <c r="BP531" s="115" t="str">
        <f t="shared" si="297"/>
        <v/>
      </c>
      <c r="BQ531" s="116" t="str">
        <f t="shared" si="298"/>
        <v/>
      </c>
      <c r="BR531" s="117" t="str">
        <f t="shared" si="299"/>
        <v/>
      </c>
      <c r="BS531" s="118" t="str">
        <f t="shared" si="300"/>
        <v/>
      </c>
      <c r="BT531" s="119" t="str">
        <f t="shared" si="301"/>
        <v/>
      </c>
      <c r="BU531" s="120" t="str">
        <f t="shared" si="302"/>
        <v/>
      </c>
      <c r="BV531" s="115" t="str">
        <f t="shared" si="303"/>
        <v/>
      </c>
      <c r="BW531" s="116" t="str">
        <f t="shared" si="304"/>
        <v/>
      </c>
      <c r="BX531" s="117" t="str">
        <f t="shared" si="305"/>
        <v/>
      </c>
      <c r="BY531" s="118" t="str">
        <f t="shared" si="306"/>
        <v/>
      </c>
      <c r="BZ531" s="119" t="str">
        <f t="shared" si="307"/>
        <v/>
      </c>
      <c r="CA531" s="120" t="str">
        <f t="shared" si="308"/>
        <v/>
      </c>
      <c r="CB531" s="146" t="e">
        <f>VLOOKUP($A531,[1]Peaks!$A$4:$G$21,2)</f>
        <v>#N/A</v>
      </c>
      <c r="CC531" s="146" t="e">
        <f>VLOOKUP($A531,[1]Peaks!$A$4:$G$21,3)</f>
        <v>#N/A</v>
      </c>
      <c r="CD531" s="146" t="e">
        <f>VLOOKUP($A531,[1]Peaks!$A$4:$G$21,4)</f>
        <v>#N/A</v>
      </c>
      <c r="CE531" s="146" t="e">
        <f>VLOOKUP($A531,[1]Peaks!$A$4:$G$21,5)</f>
        <v>#N/A</v>
      </c>
      <c r="CF531" s="146" t="e">
        <f>VLOOKUP($A531,[1]Peaks!$A$4:$G$21,6)</f>
        <v>#N/A</v>
      </c>
      <c r="CG531" s="146" t="e">
        <f>VLOOKUP($A531,[1]Peaks!$A$4:$G$21,7)</f>
        <v>#N/A</v>
      </c>
      <c r="CH531" s="146">
        <f t="shared" si="309"/>
        <v>0</v>
      </c>
      <c r="CI531" s="146">
        <f t="shared" si="310"/>
        <v>0</v>
      </c>
      <c r="CJ531" s="146">
        <f t="shared" si="311"/>
        <v>0</v>
      </c>
      <c r="CK531" s="146">
        <f t="shared" si="312"/>
        <v>0</v>
      </c>
      <c r="CL531" s="146">
        <f t="shared" si="313"/>
        <v>0</v>
      </c>
      <c r="CM531" s="146">
        <f t="shared" si="314"/>
        <v>0</v>
      </c>
      <c r="CN531" s="146">
        <f t="shared" si="315"/>
        <v>0</v>
      </c>
      <c r="CO531" s="146" t="e">
        <f t="shared" si="316"/>
        <v>#N/A</v>
      </c>
      <c r="CP531" s="146" t="e">
        <f t="shared" si="317"/>
        <v>#N/A</v>
      </c>
      <c r="CQ531" s="146" t="e">
        <f t="shared" si="318"/>
        <v>#N/A</v>
      </c>
      <c r="CR531" s="146" t="e">
        <f t="shared" si="319"/>
        <v>#N/A</v>
      </c>
      <c r="CS531" s="146" t="e">
        <f t="shared" si="320"/>
        <v>#N/A</v>
      </c>
      <c r="CT531" s="146" t="e">
        <f t="shared" si="321"/>
        <v>#N/A</v>
      </c>
      <c r="CU531" s="146">
        <f t="shared" si="322"/>
        <v>0</v>
      </c>
      <c r="CV531" s="146">
        <f t="shared" si="323"/>
        <v>0</v>
      </c>
      <c r="CW531" s="146">
        <f t="shared" si="324"/>
        <v>0</v>
      </c>
      <c r="CX531" s="146">
        <f t="shared" si="325"/>
        <v>0</v>
      </c>
      <c r="CY531" s="146">
        <f t="shared" si="326"/>
        <v>0</v>
      </c>
      <c r="CZ531" s="146">
        <f t="shared" si="327"/>
        <v>0</v>
      </c>
      <c r="DA531" s="146" t="e">
        <f t="shared" si="328"/>
        <v>#N/A</v>
      </c>
      <c r="DB531" s="146" t="e">
        <f t="shared" si="329"/>
        <v>#N/A</v>
      </c>
      <c r="DC531" s="146" t="e">
        <f t="shared" si="330"/>
        <v>#N/A</v>
      </c>
      <c r="DD531" s="146" t="e">
        <f t="shared" si="331"/>
        <v>#N/A</v>
      </c>
      <c r="DE531" s="146" t="e">
        <f t="shared" si="332"/>
        <v>#N/A</v>
      </c>
      <c r="DF531" s="146" t="e">
        <f t="shared" si="333"/>
        <v>#N/A</v>
      </c>
    </row>
    <row r="532" spans="2:110" x14ac:dyDescent="0.25">
      <c r="B532" s="142"/>
      <c r="AR532" s="112" t="str">
        <f t="shared" si="279"/>
        <v/>
      </c>
      <c r="AS532" s="112" t="str">
        <f t="shared" si="280"/>
        <v/>
      </c>
      <c r="AU532" s="113" t="str">
        <f t="shared" si="281"/>
        <v/>
      </c>
      <c r="AV532" s="113" t="str">
        <f t="shared" si="282"/>
        <v/>
      </c>
      <c r="AX532" s="114" t="str">
        <f t="shared" si="283"/>
        <v/>
      </c>
      <c r="AY532" s="114" t="str">
        <f t="shared" si="284"/>
        <v/>
      </c>
      <c r="BA532" s="109" t="str">
        <f t="shared" si="285"/>
        <v/>
      </c>
      <c r="BB532" s="109" t="str">
        <f t="shared" si="286"/>
        <v/>
      </c>
      <c r="BD532" s="110" t="str">
        <f t="shared" si="287"/>
        <v/>
      </c>
      <c r="BE532" s="110" t="str">
        <f t="shared" si="288"/>
        <v/>
      </c>
      <c r="BG532" s="111" t="str">
        <f t="shared" si="289"/>
        <v/>
      </c>
      <c r="BH532" s="111" t="str">
        <f t="shared" si="290"/>
        <v/>
      </c>
      <c r="BJ532" s="144" t="str">
        <f t="shared" si="291"/>
        <v/>
      </c>
      <c r="BK532" s="113" t="str">
        <f t="shared" si="292"/>
        <v/>
      </c>
      <c r="BL532" s="114" t="str">
        <f t="shared" si="293"/>
        <v/>
      </c>
      <c r="BM532" s="109" t="str">
        <f t="shared" si="294"/>
        <v/>
      </c>
      <c r="BN532" s="110" t="str">
        <f t="shared" si="295"/>
        <v/>
      </c>
      <c r="BO532" s="145" t="str">
        <f t="shared" si="296"/>
        <v/>
      </c>
      <c r="BP532" s="115" t="str">
        <f t="shared" si="297"/>
        <v/>
      </c>
      <c r="BQ532" s="116" t="str">
        <f t="shared" si="298"/>
        <v/>
      </c>
      <c r="BR532" s="117" t="str">
        <f t="shared" si="299"/>
        <v/>
      </c>
      <c r="BS532" s="118" t="str">
        <f t="shared" si="300"/>
        <v/>
      </c>
      <c r="BT532" s="119" t="str">
        <f t="shared" si="301"/>
        <v/>
      </c>
      <c r="BU532" s="120" t="str">
        <f t="shared" si="302"/>
        <v/>
      </c>
      <c r="BV532" s="115" t="str">
        <f t="shared" si="303"/>
        <v/>
      </c>
      <c r="BW532" s="116" t="str">
        <f t="shared" si="304"/>
        <v/>
      </c>
      <c r="BX532" s="117" t="str">
        <f t="shared" si="305"/>
        <v/>
      </c>
      <c r="BY532" s="118" t="str">
        <f t="shared" si="306"/>
        <v/>
      </c>
      <c r="BZ532" s="119" t="str">
        <f t="shared" si="307"/>
        <v/>
      </c>
      <c r="CA532" s="120" t="str">
        <f t="shared" si="308"/>
        <v/>
      </c>
      <c r="CB532" s="146" t="e">
        <f>VLOOKUP($A532,[1]Peaks!$A$4:$G$21,2)</f>
        <v>#N/A</v>
      </c>
      <c r="CC532" s="146" t="e">
        <f>VLOOKUP($A532,[1]Peaks!$A$4:$G$21,3)</f>
        <v>#N/A</v>
      </c>
      <c r="CD532" s="146" t="e">
        <f>VLOOKUP($A532,[1]Peaks!$A$4:$G$21,4)</f>
        <v>#N/A</v>
      </c>
      <c r="CE532" s="146" t="e">
        <f>VLOOKUP($A532,[1]Peaks!$A$4:$G$21,5)</f>
        <v>#N/A</v>
      </c>
      <c r="CF532" s="146" t="e">
        <f>VLOOKUP($A532,[1]Peaks!$A$4:$G$21,6)</f>
        <v>#N/A</v>
      </c>
      <c r="CG532" s="146" t="e">
        <f>VLOOKUP($A532,[1]Peaks!$A$4:$G$21,7)</f>
        <v>#N/A</v>
      </c>
      <c r="CH532" s="146">
        <f t="shared" si="309"/>
        <v>0</v>
      </c>
      <c r="CI532" s="146">
        <f t="shared" si="310"/>
        <v>0</v>
      </c>
      <c r="CJ532" s="146">
        <f t="shared" si="311"/>
        <v>0</v>
      </c>
      <c r="CK532" s="146">
        <f t="shared" si="312"/>
        <v>0</v>
      </c>
      <c r="CL532" s="146">
        <f t="shared" si="313"/>
        <v>0</v>
      </c>
      <c r="CM532" s="146">
        <f t="shared" si="314"/>
        <v>0</v>
      </c>
      <c r="CN532" s="146">
        <f t="shared" si="315"/>
        <v>0</v>
      </c>
      <c r="CO532" s="146" t="e">
        <f t="shared" si="316"/>
        <v>#N/A</v>
      </c>
      <c r="CP532" s="146" t="e">
        <f t="shared" si="317"/>
        <v>#N/A</v>
      </c>
      <c r="CQ532" s="146" t="e">
        <f t="shared" si="318"/>
        <v>#N/A</v>
      </c>
      <c r="CR532" s="146" t="e">
        <f t="shared" si="319"/>
        <v>#N/A</v>
      </c>
      <c r="CS532" s="146" t="e">
        <f t="shared" si="320"/>
        <v>#N/A</v>
      </c>
      <c r="CT532" s="146" t="e">
        <f t="shared" si="321"/>
        <v>#N/A</v>
      </c>
      <c r="CU532" s="146">
        <f t="shared" si="322"/>
        <v>0</v>
      </c>
      <c r="CV532" s="146">
        <f t="shared" si="323"/>
        <v>0</v>
      </c>
      <c r="CW532" s="146">
        <f t="shared" si="324"/>
        <v>0</v>
      </c>
      <c r="CX532" s="146">
        <f t="shared" si="325"/>
        <v>0</v>
      </c>
      <c r="CY532" s="146">
        <f t="shared" si="326"/>
        <v>0</v>
      </c>
      <c r="CZ532" s="146">
        <f t="shared" si="327"/>
        <v>0</v>
      </c>
      <c r="DA532" s="146" t="e">
        <f t="shared" si="328"/>
        <v>#N/A</v>
      </c>
      <c r="DB532" s="146" t="e">
        <f t="shared" si="329"/>
        <v>#N/A</v>
      </c>
      <c r="DC532" s="146" t="e">
        <f t="shared" si="330"/>
        <v>#N/A</v>
      </c>
      <c r="DD532" s="146" t="e">
        <f t="shared" si="331"/>
        <v>#N/A</v>
      </c>
      <c r="DE532" s="146" t="e">
        <f t="shared" si="332"/>
        <v>#N/A</v>
      </c>
      <c r="DF532" s="146" t="e">
        <f t="shared" si="333"/>
        <v>#N/A</v>
      </c>
    </row>
    <row r="533" spans="2:110" x14ac:dyDescent="0.25">
      <c r="B533" s="142"/>
      <c r="AR533" s="112" t="str">
        <f t="shared" si="279"/>
        <v/>
      </c>
      <c r="AS533" s="112" t="str">
        <f t="shared" si="280"/>
        <v/>
      </c>
      <c r="AU533" s="113" t="str">
        <f t="shared" si="281"/>
        <v/>
      </c>
      <c r="AV533" s="113" t="str">
        <f t="shared" si="282"/>
        <v/>
      </c>
      <c r="AX533" s="114" t="str">
        <f t="shared" si="283"/>
        <v/>
      </c>
      <c r="AY533" s="114" t="str">
        <f t="shared" si="284"/>
        <v/>
      </c>
      <c r="BA533" s="109" t="str">
        <f t="shared" si="285"/>
        <v/>
      </c>
      <c r="BB533" s="109" t="str">
        <f t="shared" si="286"/>
        <v/>
      </c>
      <c r="BD533" s="110" t="str">
        <f t="shared" si="287"/>
        <v/>
      </c>
      <c r="BE533" s="110" t="str">
        <f t="shared" si="288"/>
        <v/>
      </c>
      <c r="BG533" s="111" t="str">
        <f t="shared" si="289"/>
        <v/>
      </c>
      <c r="BH533" s="111" t="str">
        <f t="shared" si="290"/>
        <v/>
      </c>
      <c r="BJ533" s="144" t="str">
        <f t="shared" si="291"/>
        <v/>
      </c>
      <c r="BK533" s="113" t="str">
        <f t="shared" si="292"/>
        <v/>
      </c>
      <c r="BL533" s="114" t="str">
        <f t="shared" si="293"/>
        <v/>
      </c>
      <c r="BM533" s="109" t="str">
        <f t="shared" si="294"/>
        <v/>
      </c>
      <c r="BN533" s="110" t="str">
        <f t="shared" si="295"/>
        <v/>
      </c>
      <c r="BO533" s="145" t="str">
        <f t="shared" si="296"/>
        <v/>
      </c>
      <c r="BP533" s="115" t="str">
        <f t="shared" si="297"/>
        <v/>
      </c>
      <c r="BQ533" s="116" t="str">
        <f t="shared" si="298"/>
        <v/>
      </c>
      <c r="BR533" s="117" t="str">
        <f t="shared" si="299"/>
        <v/>
      </c>
      <c r="BS533" s="118" t="str">
        <f t="shared" si="300"/>
        <v/>
      </c>
      <c r="BT533" s="119" t="str">
        <f t="shared" si="301"/>
        <v/>
      </c>
      <c r="BU533" s="120" t="str">
        <f t="shared" si="302"/>
        <v/>
      </c>
      <c r="BV533" s="115" t="str">
        <f t="shared" si="303"/>
        <v/>
      </c>
      <c r="BW533" s="116" t="str">
        <f t="shared" si="304"/>
        <v/>
      </c>
      <c r="BX533" s="117" t="str">
        <f t="shared" si="305"/>
        <v/>
      </c>
      <c r="BY533" s="118" t="str">
        <f t="shared" si="306"/>
        <v/>
      </c>
      <c r="BZ533" s="119" t="str">
        <f t="shared" si="307"/>
        <v/>
      </c>
      <c r="CA533" s="120" t="str">
        <f t="shared" si="308"/>
        <v/>
      </c>
      <c r="CB533" s="146" t="e">
        <f>VLOOKUP($A533,[1]Peaks!$A$4:$G$21,2)</f>
        <v>#N/A</v>
      </c>
      <c r="CC533" s="146" t="e">
        <f>VLOOKUP($A533,[1]Peaks!$A$4:$G$21,3)</f>
        <v>#N/A</v>
      </c>
      <c r="CD533" s="146" t="e">
        <f>VLOOKUP($A533,[1]Peaks!$A$4:$G$21,4)</f>
        <v>#N/A</v>
      </c>
      <c r="CE533" s="146" t="e">
        <f>VLOOKUP($A533,[1]Peaks!$A$4:$G$21,5)</f>
        <v>#N/A</v>
      </c>
      <c r="CF533" s="146" t="e">
        <f>VLOOKUP($A533,[1]Peaks!$A$4:$G$21,6)</f>
        <v>#N/A</v>
      </c>
      <c r="CG533" s="146" t="e">
        <f>VLOOKUP($A533,[1]Peaks!$A$4:$G$21,7)</f>
        <v>#N/A</v>
      </c>
      <c r="CH533" s="146">
        <f t="shared" si="309"/>
        <v>0</v>
      </c>
      <c r="CI533" s="146">
        <f t="shared" si="310"/>
        <v>0</v>
      </c>
      <c r="CJ533" s="146">
        <f t="shared" si="311"/>
        <v>0</v>
      </c>
      <c r="CK533" s="146">
        <f t="shared" si="312"/>
        <v>0</v>
      </c>
      <c r="CL533" s="146">
        <f t="shared" si="313"/>
        <v>0</v>
      </c>
      <c r="CM533" s="146">
        <f t="shared" si="314"/>
        <v>0</v>
      </c>
      <c r="CN533" s="146">
        <f t="shared" si="315"/>
        <v>0</v>
      </c>
      <c r="CO533" s="146" t="e">
        <f t="shared" si="316"/>
        <v>#N/A</v>
      </c>
      <c r="CP533" s="146" t="e">
        <f t="shared" si="317"/>
        <v>#N/A</v>
      </c>
      <c r="CQ533" s="146" t="e">
        <f t="shared" si="318"/>
        <v>#N/A</v>
      </c>
      <c r="CR533" s="146" t="e">
        <f t="shared" si="319"/>
        <v>#N/A</v>
      </c>
      <c r="CS533" s="146" t="e">
        <f t="shared" si="320"/>
        <v>#N/A</v>
      </c>
      <c r="CT533" s="146" t="e">
        <f t="shared" si="321"/>
        <v>#N/A</v>
      </c>
      <c r="CU533" s="146">
        <f t="shared" si="322"/>
        <v>0</v>
      </c>
      <c r="CV533" s="146">
        <f t="shared" si="323"/>
        <v>0</v>
      </c>
      <c r="CW533" s="146">
        <f t="shared" si="324"/>
        <v>0</v>
      </c>
      <c r="CX533" s="146">
        <f t="shared" si="325"/>
        <v>0</v>
      </c>
      <c r="CY533" s="146">
        <f t="shared" si="326"/>
        <v>0</v>
      </c>
      <c r="CZ533" s="146">
        <f t="shared" si="327"/>
        <v>0</v>
      </c>
      <c r="DA533" s="146" t="e">
        <f t="shared" si="328"/>
        <v>#N/A</v>
      </c>
      <c r="DB533" s="146" t="e">
        <f t="shared" si="329"/>
        <v>#N/A</v>
      </c>
      <c r="DC533" s="146" t="e">
        <f t="shared" si="330"/>
        <v>#N/A</v>
      </c>
      <c r="DD533" s="146" t="e">
        <f t="shared" si="331"/>
        <v>#N/A</v>
      </c>
      <c r="DE533" s="146" t="e">
        <f t="shared" si="332"/>
        <v>#N/A</v>
      </c>
      <c r="DF533" s="146" t="e">
        <f t="shared" si="333"/>
        <v>#N/A</v>
      </c>
    </row>
    <row r="534" spans="2:110" x14ac:dyDescent="0.25">
      <c r="B534" s="142"/>
      <c r="AR534" s="112" t="str">
        <f t="shared" si="279"/>
        <v/>
      </c>
      <c r="AS534" s="112" t="str">
        <f t="shared" si="280"/>
        <v/>
      </c>
      <c r="AU534" s="113" t="str">
        <f t="shared" si="281"/>
        <v/>
      </c>
      <c r="AV534" s="113" t="str">
        <f t="shared" si="282"/>
        <v/>
      </c>
      <c r="AX534" s="114" t="str">
        <f t="shared" si="283"/>
        <v/>
      </c>
      <c r="AY534" s="114" t="str">
        <f t="shared" si="284"/>
        <v/>
      </c>
      <c r="BA534" s="109" t="str">
        <f t="shared" si="285"/>
        <v/>
      </c>
      <c r="BB534" s="109" t="str">
        <f t="shared" si="286"/>
        <v/>
      </c>
      <c r="BD534" s="110" t="str">
        <f t="shared" si="287"/>
        <v/>
      </c>
      <c r="BE534" s="110" t="str">
        <f t="shared" si="288"/>
        <v/>
      </c>
      <c r="BG534" s="111" t="str">
        <f t="shared" si="289"/>
        <v/>
      </c>
      <c r="BH534" s="111" t="str">
        <f t="shared" si="290"/>
        <v/>
      </c>
      <c r="BJ534" s="144" t="str">
        <f t="shared" si="291"/>
        <v/>
      </c>
      <c r="BK534" s="113" t="str">
        <f t="shared" si="292"/>
        <v/>
      </c>
      <c r="BL534" s="114" t="str">
        <f t="shared" si="293"/>
        <v/>
      </c>
      <c r="BM534" s="109" t="str">
        <f t="shared" si="294"/>
        <v/>
      </c>
      <c r="BN534" s="110" t="str">
        <f t="shared" si="295"/>
        <v/>
      </c>
      <c r="BO534" s="145" t="str">
        <f t="shared" si="296"/>
        <v/>
      </c>
      <c r="BP534" s="115" t="str">
        <f t="shared" si="297"/>
        <v/>
      </c>
      <c r="BQ534" s="116" t="str">
        <f t="shared" si="298"/>
        <v/>
      </c>
      <c r="BR534" s="117" t="str">
        <f t="shared" si="299"/>
        <v/>
      </c>
      <c r="BS534" s="118" t="str">
        <f t="shared" si="300"/>
        <v/>
      </c>
      <c r="BT534" s="119" t="str">
        <f t="shared" si="301"/>
        <v/>
      </c>
      <c r="BU534" s="120" t="str">
        <f t="shared" si="302"/>
        <v/>
      </c>
      <c r="BV534" s="115" t="str">
        <f t="shared" si="303"/>
        <v/>
      </c>
      <c r="BW534" s="116" t="str">
        <f t="shared" si="304"/>
        <v/>
      </c>
      <c r="BX534" s="117" t="str">
        <f t="shared" si="305"/>
        <v/>
      </c>
      <c r="BY534" s="118" t="str">
        <f t="shared" si="306"/>
        <v/>
      </c>
      <c r="BZ534" s="119" t="str">
        <f t="shared" si="307"/>
        <v/>
      </c>
      <c r="CA534" s="120" t="str">
        <f t="shared" si="308"/>
        <v/>
      </c>
      <c r="CB534" s="146" t="e">
        <f>VLOOKUP($A534,[1]Peaks!$A$4:$G$21,2)</f>
        <v>#N/A</v>
      </c>
      <c r="CC534" s="146" t="e">
        <f>VLOOKUP($A534,[1]Peaks!$A$4:$G$21,3)</f>
        <v>#N/A</v>
      </c>
      <c r="CD534" s="146" t="e">
        <f>VLOOKUP($A534,[1]Peaks!$A$4:$G$21,4)</f>
        <v>#N/A</v>
      </c>
      <c r="CE534" s="146" t="e">
        <f>VLOOKUP($A534,[1]Peaks!$A$4:$G$21,5)</f>
        <v>#N/A</v>
      </c>
      <c r="CF534" s="146" t="e">
        <f>VLOOKUP($A534,[1]Peaks!$A$4:$G$21,6)</f>
        <v>#N/A</v>
      </c>
      <c r="CG534" s="146" t="e">
        <f>VLOOKUP($A534,[1]Peaks!$A$4:$G$21,7)</f>
        <v>#N/A</v>
      </c>
      <c r="CH534" s="146">
        <f t="shared" si="309"/>
        <v>0</v>
      </c>
      <c r="CI534" s="146">
        <f t="shared" si="310"/>
        <v>0</v>
      </c>
      <c r="CJ534" s="146">
        <f t="shared" si="311"/>
        <v>0</v>
      </c>
      <c r="CK534" s="146">
        <f t="shared" si="312"/>
        <v>0</v>
      </c>
      <c r="CL534" s="146">
        <f t="shared" si="313"/>
        <v>0</v>
      </c>
      <c r="CM534" s="146">
        <f t="shared" si="314"/>
        <v>0</v>
      </c>
      <c r="CN534" s="146">
        <f t="shared" si="315"/>
        <v>0</v>
      </c>
      <c r="CO534" s="146" t="e">
        <f t="shared" si="316"/>
        <v>#N/A</v>
      </c>
      <c r="CP534" s="146" t="e">
        <f t="shared" si="317"/>
        <v>#N/A</v>
      </c>
      <c r="CQ534" s="146" t="e">
        <f t="shared" si="318"/>
        <v>#N/A</v>
      </c>
      <c r="CR534" s="146" t="e">
        <f t="shared" si="319"/>
        <v>#N/A</v>
      </c>
      <c r="CS534" s="146" t="e">
        <f t="shared" si="320"/>
        <v>#N/A</v>
      </c>
      <c r="CT534" s="146" t="e">
        <f t="shared" si="321"/>
        <v>#N/A</v>
      </c>
      <c r="CU534" s="146">
        <f t="shared" si="322"/>
        <v>0</v>
      </c>
      <c r="CV534" s="146">
        <f t="shared" si="323"/>
        <v>0</v>
      </c>
      <c r="CW534" s="146">
        <f t="shared" si="324"/>
        <v>0</v>
      </c>
      <c r="CX534" s="146">
        <f t="shared" si="325"/>
        <v>0</v>
      </c>
      <c r="CY534" s="146">
        <f t="shared" si="326"/>
        <v>0</v>
      </c>
      <c r="CZ534" s="146">
        <f t="shared" si="327"/>
        <v>0</v>
      </c>
      <c r="DA534" s="146" t="e">
        <f t="shared" si="328"/>
        <v>#N/A</v>
      </c>
      <c r="DB534" s="146" t="e">
        <f t="shared" si="329"/>
        <v>#N/A</v>
      </c>
      <c r="DC534" s="146" t="e">
        <f t="shared" si="330"/>
        <v>#N/A</v>
      </c>
      <c r="DD534" s="146" t="e">
        <f t="shared" si="331"/>
        <v>#N/A</v>
      </c>
      <c r="DE534" s="146" t="e">
        <f t="shared" si="332"/>
        <v>#N/A</v>
      </c>
      <c r="DF534" s="146" t="e">
        <f t="shared" si="333"/>
        <v>#N/A</v>
      </c>
    </row>
    <row r="535" spans="2:110" x14ac:dyDescent="0.25">
      <c r="B535" s="142"/>
      <c r="AR535" s="112" t="str">
        <f t="shared" si="279"/>
        <v/>
      </c>
      <c r="AS535" s="112" t="str">
        <f t="shared" si="280"/>
        <v/>
      </c>
      <c r="AU535" s="113" t="str">
        <f t="shared" si="281"/>
        <v/>
      </c>
      <c r="AV535" s="113" t="str">
        <f t="shared" si="282"/>
        <v/>
      </c>
      <c r="AX535" s="114" t="str">
        <f t="shared" si="283"/>
        <v/>
      </c>
      <c r="AY535" s="114" t="str">
        <f t="shared" si="284"/>
        <v/>
      </c>
      <c r="BA535" s="109" t="str">
        <f t="shared" si="285"/>
        <v/>
      </c>
      <c r="BB535" s="109" t="str">
        <f t="shared" si="286"/>
        <v/>
      </c>
      <c r="BD535" s="110" t="str">
        <f t="shared" si="287"/>
        <v/>
      </c>
      <c r="BE535" s="110" t="str">
        <f t="shared" si="288"/>
        <v/>
      </c>
      <c r="BG535" s="111" t="str">
        <f t="shared" si="289"/>
        <v/>
      </c>
      <c r="BH535" s="111" t="str">
        <f t="shared" si="290"/>
        <v/>
      </c>
      <c r="BJ535" s="144" t="str">
        <f t="shared" si="291"/>
        <v/>
      </c>
      <c r="BK535" s="113" t="str">
        <f t="shared" si="292"/>
        <v/>
      </c>
      <c r="BL535" s="114" t="str">
        <f t="shared" si="293"/>
        <v/>
      </c>
      <c r="BM535" s="109" t="str">
        <f t="shared" si="294"/>
        <v/>
      </c>
      <c r="BN535" s="110" t="str">
        <f t="shared" si="295"/>
        <v/>
      </c>
      <c r="BO535" s="145" t="str">
        <f t="shared" si="296"/>
        <v/>
      </c>
      <c r="BP535" s="115" t="str">
        <f t="shared" si="297"/>
        <v/>
      </c>
      <c r="BQ535" s="116" t="str">
        <f t="shared" si="298"/>
        <v/>
      </c>
      <c r="BR535" s="117" t="str">
        <f t="shared" si="299"/>
        <v/>
      </c>
      <c r="BS535" s="118" t="str">
        <f t="shared" si="300"/>
        <v/>
      </c>
      <c r="BT535" s="119" t="str">
        <f t="shared" si="301"/>
        <v/>
      </c>
      <c r="BU535" s="120" t="str">
        <f t="shared" si="302"/>
        <v/>
      </c>
      <c r="BV535" s="115" t="str">
        <f t="shared" si="303"/>
        <v/>
      </c>
      <c r="BW535" s="116" t="str">
        <f t="shared" si="304"/>
        <v/>
      </c>
      <c r="BX535" s="117" t="str">
        <f t="shared" si="305"/>
        <v/>
      </c>
      <c r="BY535" s="118" t="str">
        <f t="shared" si="306"/>
        <v/>
      </c>
      <c r="BZ535" s="119" t="str">
        <f t="shared" si="307"/>
        <v/>
      </c>
      <c r="CA535" s="120" t="str">
        <f t="shared" si="308"/>
        <v/>
      </c>
      <c r="CB535" s="146" t="e">
        <f>VLOOKUP($A535,[1]Peaks!$A$4:$G$21,2)</f>
        <v>#N/A</v>
      </c>
      <c r="CC535" s="146" t="e">
        <f>VLOOKUP($A535,[1]Peaks!$A$4:$G$21,3)</f>
        <v>#N/A</v>
      </c>
      <c r="CD535" s="146" t="e">
        <f>VLOOKUP($A535,[1]Peaks!$A$4:$G$21,4)</f>
        <v>#N/A</v>
      </c>
      <c r="CE535" s="146" t="e">
        <f>VLOOKUP($A535,[1]Peaks!$A$4:$G$21,5)</f>
        <v>#N/A</v>
      </c>
      <c r="CF535" s="146" t="e">
        <f>VLOOKUP($A535,[1]Peaks!$A$4:$G$21,6)</f>
        <v>#N/A</v>
      </c>
      <c r="CG535" s="146" t="e">
        <f>VLOOKUP($A535,[1]Peaks!$A$4:$G$21,7)</f>
        <v>#N/A</v>
      </c>
      <c r="CH535" s="146">
        <f t="shared" si="309"/>
        <v>0</v>
      </c>
      <c r="CI535" s="146">
        <f t="shared" si="310"/>
        <v>0</v>
      </c>
      <c r="CJ535" s="146">
        <f t="shared" si="311"/>
        <v>0</v>
      </c>
      <c r="CK535" s="146">
        <f t="shared" si="312"/>
        <v>0</v>
      </c>
      <c r="CL535" s="146">
        <f t="shared" si="313"/>
        <v>0</v>
      </c>
      <c r="CM535" s="146">
        <f t="shared" si="314"/>
        <v>0</v>
      </c>
      <c r="CN535" s="146">
        <f t="shared" si="315"/>
        <v>0</v>
      </c>
      <c r="CO535" s="146" t="e">
        <f t="shared" si="316"/>
        <v>#N/A</v>
      </c>
      <c r="CP535" s="146" t="e">
        <f t="shared" si="317"/>
        <v>#N/A</v>
      </c>
      <c r="CQ535" s="146" t="e">
        <f t="shared" si="318"/>
        <v>#N/A</v>
      </c>
      <c r="CR535" s="146" t="e">
        <f t="shared" si="319"/>
        <v>#N/A</v>
      </c>
      <c r="CS535" s="146" t="e">
        <f t="shared" si="320"/>
        <v>#N/A</v>
      </c>
      <c r="CT535" s="146" t="e">
        <f t="shared" si="321"/>
        <v>#N/A</v>
      </c>
      <c r="CU535" s="146">
        <f t="shared" si="322"/>
        <v>0</v>
      </c>
      <c r="CV535" s="146">
        <f t="shared" si="323"/>
        <v>0</v>
      </c>
      <c r="CW535" s="146">
        <f t="shared" si="324"/>
        <v>0</v>
      </c>
      <c r="CX535" s="146">
        <f t="shared" si="325"/>
        <v>0</v>
      </c>
      <c r="CY535" s="146">
        <f t="shared" si="326"/>
        <v>0</v>
      </c>
      <c r="CZ535" s="146">
        <f t="shared" si="327"/>
        <v>0</v>
      </c>
      <c r="DA535" s="146" t="e">
        <f t="shared" si="328"/>
        <v>#N/A</v>
      </c>
      <c r="DB535" s="146" t="e">
        <f t="shared" si="329"/>
        <v>#N/A</v>
      </c>
      <c r="DC535" s="146" t="e">
        <f t="shared" si="330"/>
        <v>#N/A</v>
      </c>
      <c r="DD535" s="146" t="e">
        <f t="shared" si="331"/>
        <v>#N/A</v>
      </c>
      <c r="DE535" s="146" t="e">
        <f t="shared" si="332"/>
        <v>#N/A</v>
      </c>
      <c r="DF535" s="146" t="e">
        <f t="shared" si="333"/>
        <v>#N/A</v>
      </c>
    </row>
    <row r="536" spans="2:110" x14ac:dyDescent="0.25">
      <c r="B536" s="142"/>
      <c r="AR536" s="112" t="str">
        <f t="shared" si="279"/>
        <v/>
      </c>
      <c r="AS536" s="112" t="str">
        <f t="shared" si="280"/>
        <v/>
      </c>
      <c r="AU536" s="113" t="str">
        <f t="shared" si="281"/>
        <v/>
      </c>
      <c r="AV536" s="113" t="str">
        <f t="shared" si="282"/>
        <v/>
      </c>
      <c r="AX536" s="114" t="str">
        <f t="shared" si="283"/>
        <v/>
      </c>
      <c r="AY536" s="114" t="str">
        <f t="shared" si="284"/>
        <v/>
      </c>
      <c r="BA536" s="109" t="str">
        <f t="shared" si="285"/>
        <v/>
      </c>
      <c r="BB536" s="109" t="str">
        <f t="shared" si="286"/>
        <v/>
      </c>
      <c r="BD536" s="110" t="str">
        <f t="shared" si="287"/>
        <v/>
      </c>
      <c r="BE536" s="110" t="str">
        <f t="shared" si="288"/>
        <v/>
      </c>
      <c r="BG536" s="111" t="str">
        <f t="shared" si="289"/>
        <v/>
      </c>
      <c r="BH536" s="111" t="str">
        <f t="shared" si="290"/>
        <v/>
      </c>
      <c r="BJ536" s="144" t="str">
        <f t="shared" si="291"/>
        <v/>
      </c>
      <c r="BK536" s="113" t="str">
        <f t="shared" si="292"/>
        <v/>
      </c>
      <c r="BL536" s="114" t="str">
        <f t="shared" si="293"/>
        <v/>
      </c>
      <c r="BM536" s="109" t="str">
        <f t="shared" si="294"/>
        <v/>
      </c>
      <c r="BN536" s="110" t="str">
        <f t="shared" si="295"/>
        <v/>
      </c>
      <c r="BO536" s="145" t="str">
        <f t="shared" si="296"/>
        <v/>
      </c>
      <c r="BP536" s="115" t="str">
        <f t="shared" si="297"/>
        <v/>
      </c>
      <c r="BQ536" s="116" t="str">
        <f t="shared" si="298"/>
        <v/>
      </c>
      <c r="BR536" s="117" t="str">
        <f t="shared" si="299"/>
        <v/>
      </c>
      <c r="BS536" s="118" t="str">
        <f t="shared" si="300"/>
        <v/>
      </c>
      <c r="BT536" s="119" t="str">
        <f t="shared" si="301"/>
        <v/>
      </c>
      <c r="BU536" s="120" t="str">
        <f t="shared" si="302"/>
        <v/>
      </c>
      <c r="BV536" s="115" t="str">
        <f t="shared" si="303"/>
        <v/>
      </c>
      <c r="BW536" s="116" t="str">
        <f t="shared" si="304"/>
        <v/>
      </c>
      <c r="BX536" s="117" t="str">
        <f t="shared" si="305"/>
        <v/>
      </c>
      <c r="BY536" s="118" t="str">
        <f t="shared" si="306"/>
        <v/>
      </c>
      <c r="BZ536" s="119" t="str">
        <f t="shared" si="307"/>
        <v/>
      </c>
      <c r="CA536" s="120" t="str">
        <f t="shared" si="308"/>
        <v/>
      </c>
      <c r="CB536" s="146" t="e">
        <f>VLOOKUP($A536,[1]Peaks!$A$4:$G$21,2)</f>
        <v>#N/A</v>
      </c>
      <c r="CC536" s="146" t="e">
        <f>VLOOKUP($A536,[1]Peaks!$A$4:$G$21,3)</f>
        <v>#N/A</v>
      </c>
      <c r="CD536" s="146" t="e">
        <f>VLOOKUP($A536,[1]Peaks!$A$4:$G$21,4)</f>
        <v>#N/A</v>
      </c>
      <c r="CE536" s="146" t="e">
        <f>VLOOKUP($A536,[1]Peaks!$A$4:$G$21,5)</f>
        <v>#N/A</v>
      </c>
      <c r="CF536" s="146" t="e">
        <f>VLOOKUP($A536,[1]Peaks!$A$4:$G$21,6)</f>
        <v>#N/A</v>
      </c>
      <c r="CG536" s="146" t="e">
        <f>VLOOKUP($A536,[1]Peaks!$A$4:$G$21,7)</f>
        <v>#N/A</v>
      </c>
      <c r="CH536" s="146">
        <f t="shared" si="309"/>
        <v>0</v>
      </c>
      <c r="CI536" s="146">
        <f t="shared" si="310"/>
        <v>0</v>
      </c>
      <c r="CJ536" s="146">
        <f t="shared" si="311"/>
        <v>0</v>
      </c>
      <c r="CK536" s="146">
        <f t="shared" si="312"/>
        <v>0</v>
      </c>
      <c r="CL536" s="146">
        <f t="shared" si="313"/>
        <v>0</v>
      </c>
      <c r="CM536" s="146">
        <f t="shared" si="314"/>
        <v>0</v>
      </c>
      <c r="CN536" s="146">
        <f t="shared" si="315"/>
        <v>0</v>
      </c>
      <c r="CO536" s="146" t="e">
        <f t="shared" si="316"/>
        <v>#N/A</v>
      </c>
      <c r="CP536" s="146" t="e">
        <f t="shared" si="317"/>
        <v>#N/A</v>
      </c>
      <c r="CQ536" s="146" t="e">
        <f t="shared" si="318"/>
        <v>#N/A</v>
      </c>
      <c r="CR536" s="146" t="e">
        <f t="shared" si="319"/>
        <v>#N/A</v>
      </c>
      <c r="CS536" s="146" t="e">
        <f t="shared" si="320"/>
        <v>#N/A</v>
      </c>
      <c r="CT536" s="146" t="e">
        <f t="shared" si="321"/>
        <v>#N/A</v>
      </c>
      <c r="CU536" s="146">
        <f t="shared" si="322"/>
        <v>0</v>
      </c>
      <c r="CV536" s="146">
        <f t="shared" si="323"/>
        <v>0</v>
      </c>
      <c r="CW536" s="146">
        <f t="shared" si="324"/>
        <v>0</v>
      </c>
      <c r="CX536" s="146">
        <f t="shared" si="325"/>
        <v>0</v>
      </c>
      <c r="CY536" s="146">
        <f t="shared" si="326"/>
        <v>0</v>
      </c>
      <c r="CZ536" s="146">
        <f t="shared" si="327"/>
        <v>0</v>
      </c>
      <c r="DA536" s="146" t="e">
        <f t="shared" si="328"/>
        <v>#N/A</v>
      </c>
      <c r="DB536" s="146" t="e">
        <f t="shared" si="329"/>
        <v>#N/A</v>
      </c>
      <c r="DC536" s="146" t="e">
        <f t="shared" si="330"/>
        <v>#N/A</v>
      </c>
      <c r="DD536" s="146" t="e">
        <f t="shared" si="331"/>
        <v>#N/A</v>
      </c>
      <c r="DE536" s="146" t="e">
        <f t="shared" si="332"/>
        <v>#N/A</v>
      </c>
      <c r="DF536" s="146" t="e">
        <f t="shared" si="333"/>
        <v>#N/A</v>
      </c>
    </row>
    <row r="537" spans="2:110" x14ac:dyDescent="0.25">
      <c r="B537" s="142"/>
      <c r="AR537" s="112" t="str">
        <f t="shared" si="279"/>
        <v/>
      </c>
      <c r="AS537" s="112" t="str">
        <f t="shared" si="280"/>
        <v/>
      </c>
      <c r="AU537" s="113" t="str">
        <f t="shared" si="281"/>
        <v/>
      </c>
      <c r="AV537" s="113" t="str">
        <f t="shared" si="282"/>
        <v/>
      </c>
      <c r="AX537" s="114" t="str">
        <f t="shared" si="283"/>
        <v/>
      </c>
      <c r="AY537" s="114" t="str">
        <f t="shared" si="284"/>
        <v/>
      </c>
      <c r="BA537" s="109" t="str">
        <f t="shared" si="285"/>
        <v/>
      </c>
      <c r="BB537" s="109" t="str">
        <f t="shared" si="286"/>
        <v/>
      </c>
      <c r="BD537" s="110" t="str">
        <f t="shared" si="287"/>
        <v/>
      </c>
      <c r="BE537" s="110" t="str">
        <f t="shared" si="288"/>
        <v/>
      </c>
      <c r="BG537" s="111" t="str">
        <f t="shared" si="289"/>
        <v/>
      </c>
      <c r="BH537" s="111" t="str">
        <f t="shared" si="290"/>
        <v/>
      </c>
      <c r="BJ537" s="144" t="str">
        <f t="shared" si="291"/>
        <v/>
      </c>
      <c r="BK537" s="113" t="str">
        <f t="shared" si="292"/>
        <v/>
      </c>
      <c r="BL537" s="114" t="str">
        <f t="shared" si="293"/>
        <v/>
      </c>
      <c r="BM537" s="109" t="str">
        <f t="shared" si="294"/>
        <v/>
      </c>
      <c r="BN537" s="110" t="str">
        <f t="shared" si="295"/>
        <v/>
      </c>
      <c r="BO537" s="145" t="str">
        <f t="shared" si="296"/>
        <v/>
      </c>
      <c r="BP537" s="115" t="str">
        <f t="shared" si="297"/>
        <v/>
      </c>
      <c r="BQ537" s="116" t="str">
        <f t="shared" si="298"/>
        <v/>
      </c>
      <c r="BR537" s="117" t="str">
        <f t="shared" si="299"/>
        <v/>
      </c>
      <c r="BS537" s="118" t="str">
        <f t="shared" si="300"/>
        <v/>
      </c>
      <c r="BT537" s="119" t="str">
        <f t="shared" si="301"/>
        <v/>
      </c>
      <c r="BU537" s="120" t="str">
        <f t="shared" si="302"/>
        <v/>
      </c>
      <c r="BV537" s="115" t="str">
        <f t="shared" si="303"/>
        <v/>
      </c>
      <c r="BW537" s="116" t="str">
        <f t="shared" si="304"/>
        <v/>
      </c>
      <c r="BX537" s="117" t="str">
        <f t="shared" si="305"/>
        <v/>
      </c>
      <c r="BY537" s="118" t="str">
        <f t="shared" si="306"/>
        <v/>
      </c>
      <c r="BZ537" s="119" t="str">
        <f t="shared" si="307"/>
        <v/>
      </c>
      <c r="CA537" s="120" t="str">
        <f t="shared" si="308"/>
        <v/>
      </c>
      <c r="CB537" s="146" t="e">
        <f>VLOOKUP($A537,[1]Peaks!$A$4:$G$21,2)</f>
        <v>#N/A</v>
      </c>
      <c r="CC537" s="146" t="e">
        <f>VLOOKUP($A537,[1]Peaks!$A$4:$G$21,3)</f>
        <v>#N/A</v>
      </c>
      <c r="CD537" s="146" t="e">
        <f>VLOOKUP($A537,[1]Peaks!$A$4:$G$21,4)</f>
        <v>#N/A</v>
      </c>
      <c r="CE537" s="146" t="e">
        <f>VLOOKUP($A537,[1]Peaks!$A$4:$G$21,5)</f>
        <v>#N/A</v>
      </c>
      <c r="CF537" s="146" t="e">
        <f>VLOOKUP($A537,[1]Peaks!$A$4:$G$21,6)</f>
        <v>#N/A</v>
      </c>
      <c r="CG537" s="146" t="e">
        <f>VLOOKUP($A537,[1]Peaks!$A$4:$G$21,7)</f>
        <v>#N/A</v>
      </c>
      <c r="CH537" s="146">
        <f t="shared" si="309"/>
        <v>0</v>
      </c>
      <c r="CI537" s="146">
        <f t="shared" si="310"/>
        <v>0</v>
      </c>
      <c r="CJ537" s="146">
        <f t="shared" si="311"/>
        <v>0</v>
      </c>
      <c r="CK537" s="146">
        <f t="shared" si="312"/>
        <v>0</v>
      </c>
      <c r="CL537" s="146">
        <f t="shared" si="313"/>
        <v>0</v>
      </c>
      <c r="CM537" s="146">
        <f t="shared" si="314"/>
        <v>0</v>
      </c>
      <c r="CN537" s="146">
        <f t="shared" si="315"/>
        <v>0</v>
      </c>
      <c r="CO537" s="146" t="e">
        <f t="shared" si="316"/>
        <v>#N/A</v>
      </c>
      <c r="CP537" s="146" t="e">
        <f t="shared" si="317"/>
        <v>#N/A</v>
      </c>
      <c r="CQ537" s="146" t="e">
        <f t="shared" si="318"/>
        <v>#N/A</v>
      </c>
      <c r="CR537" s="146" t="e">
        <f t="shared" si="319"/>
        <v>#N/A</v>
      </c>
      <c r="CS537" s="146" t="e">
        <f t="shared" si="320"/>
        <v>#N/A</v>
      </c>
      <c r="CT537" s="146" t="e">
        <f t="shared" si="321"/>
        <v>#N/A</v>
      </c>
      <c r="CU537" s="146">
        <f t="shared" si="322"/>
        <v>0</v>
      </c>
      <c r="CV537" s="146">
        <f t="shared" si="323"/>
        <v>0</v>
      </c>
      <c r="CW537" s="146">
        <f t="shared" si="324"/>
        <v>0</v>
      </c>
      <c r="CX537" s="146">
        <f t="shared" si="325"/>
        <v>0</v>
      </c>
      <c r="CY537" s="146">
        <f t="shared" si="326"/>
        <v>0</v>
      </c>
      <c r="CZ537" s="146">
        <f t="shared" si="327"/>
        <v>0</v>
      </c>
      <c r="DA537" s="146" t="e">
        <f t="shared" si="328"/>
        <v>#N/A</v>
      </c>
      <c r="DB537" s="146" t="e">
        <f t="shared" si="329"/>
        <v>#N/A</v>
      </c>
      <c r="DC537" s="146" t="e">
        <f t="shared" si="330"/>
        <v>#N/A</v>
      </c>
      <c r="DD537" s="146" t="e">
        <f t="shared" si="331"/>
        <v>#N/A</v>
      </c>
      <c r="DE537" s="146" t="e">
        <f t="shared" si="332"/>
        <v>#N/A</v>
      </c>
      <c r="DF537" s="146" t="e">
        <f t="shared" si="333"/>
        <v>#N/A</v>
      </c>
    </row>
    <row r="538" spans="2:110" x14ac:dyDescent="0.25">
      <c r="B538" s="142"/>
      <c r="AR538" s="112" t="str">
        <f t="shared" si="279"/>
        <v/>
      </c>
      <c r="AS538" s="112" t="str">
        <f t="shared" si="280"/>
        <v/>
      </c>
      <c r="AU538" s="113" t="str">
        <f t="shared" si="281"/>
        <v/>
      </c>
      <c r="AV538" s="113" t="str">
        <f t="shared" si="282"/>
        <v/>
      </c>
      <c r="AX538" s="114" t="str">
        <f t="shared" si="283"/>
        <v/>
      </c>
      <c r="AY538" s="114" t="str">
        <f t="shared" si="284"/>
        <v/>
      </c>
      <c r="BA538" s="109" t="str">
        <f t="shared" si="285"/>
        <v/>
      </c>
      <c r="BB538" s="109" t="str">
        <f t="shared" si="286"/>
        <v/>
      </c>
      <c r="BD538" s="110" t="str">
        <f t="shared" si="287"/>
        <v/>
      </c>
      <c r="BE538" s="110" t="str">
        <f t="shared" si="288"/>
        <v/>
      </c>
      <c r="BG538" s="111" t="str">
        <f t="shared" si="289"/>
        <v/>
      </c>
      <c r="BH538" s="111" t="str">
        <f t="shared" si="290"/>
        <v/>
      </c>
      <c r="BJ538" s="144" t="str">
        <f t="shared" si="291"/>
        <v/>
      </c>
      <c r="BK538" s="113" t="str">
        <f t="shared" si="292"/>
        <v/>
      </c>
      <c r="BL538" s="114" t="str">
        <f t="shared" si="293"/>
        <v/>
      </c>
      <c r="BM538" s="109" t="str">
        <f t="shared" si="294"/>
        <v/>
      </c>
      <c r="BN538" s="110" t="str">
        <f t="shared" si="295"/>
        <v/>
      </c>
      <c r="BO538" s="145" t="str">
        <f t="shared" si="296"/>
        <v/>
      </c>
      <c r="BP538" s="115" t="str">
        <f t="shared" si="297"/>
        <v/>
      </c>
      <c r="BQ538" s="116" t="str">
        <f t="shared" si="298"/>
        <v/>
      </c>
      <c r="BR538" s="117" t="str">
        <f t="shared" si="299"/>
        <v/>
      </c>
      <c r="BS538" s="118" t="str">
        <f t="shared" si="300"/>
        <v/>
      </c>
      <c r="BT538" s="119" t="str">
        <f t="shared" si="301"/>
        <v/>
      </c>
      <c r="BU538" s="120" t="str">
        <f t="shared" si="302"/>
        <v/>
      </c>
      <c r="BV538" s="115" t="str">
        <f t="shared" si="303"/>
        <v/>
      </c>
      <c r="BW538" s="116" t="str">
        <f t="shared" si="304"/>
        <v/>
      </c>
      <c r="BX538" s="117" t="str">
        <f t="shared" si="305"/>
        <v/>
      </c>
      <c r="BY538" s="118" t="str">
        <f t="shared" si="306"/>
        <v/>
      </c>
      <c r="BZ538" s="119" t="str">
        <f t="shared" si="307"/>
        <v/>
      </c>
      <c r="CA538" s="120" t="str">
        <f t="shared" si="308"/>
        <v/>
      </c>
      <c r="CB538" s="146" t="e">
        <f>VLOOKUP($A538,[1]Peaks!$A$4:$G$21,2)</f>
        <v>#N/A</v>
      </c>
      <c r="CC538" s="146" t="e">
        <f>VLOOKUP($A538,[1]Peaks!$A$4:$G$21,3)</f>
        <v>#N/A</v>
      </c>
      <c r="CD538" s="146" t="e">
        <f>VLOOKUP($A538,[1]Peaks!$A$4:$G$21,4)</f>
        <v>#N/A</v>
      </c>
      <c r="CE538" s="146" t="e">
        <f>VLOOKUP($A538,[1]Peaks!$A$4:$G$21,5)</f>
        <v>#N/A</v>
      </c>
      <c r="CF538" s="146" t="e">
        <f>VLOOKUP($A538,[1]Peaks!$A$4:$G$21,6)</f>
        <v>#N/A</v>
      </c>
      <c r="CG538" s="146" t="e">
        <f>VLOOKUP($A538,[1]Peaks!$A$4:$G$21,7)</f>
        <v>#N/A</v>
      </c>
      <c r="CH538" s="146">
        <f t="shared" si="309"/>
        <v>0</v>
      </c>
      <c r="CI538" s="146">
        <f t="shared" si="310"/>
        <v>0</v>
      </c>
      <c r="CJ538" s="146">
        <f t="shared" si="311"/>
        <v>0</v>
      </c>
      <c r="CK538" s="146">
        <f t="shared" si="312"/>
        <v>0</v>
      </c>
      <c r="CL538" s="146">
        <f t="shared" si="313"/>
        <v>0</v>
      </c>
      <c r="CM538" s="146">
        <f t="shared" si="314"/>
        <v>0</v>
      </c>
      <c r="CN538" s="146">
        <f t="shared" si="315"/>
        <v>0</v>
      </c>
      <c r="CO538" s="146" t="e">
        <f t="shared" si="316"/>
        <v>#N/A</v>
      </c>
      <c r="CP538" s="146" t="e">
        <f t="shared" si="317"/>
        <v>#N/A</v>
      </c>
      <c r="CQ538" s="146" t="e">
        <f t="shared" si="318"/>
        <v>#N/A</v>
      </c>
      <c r="CR538" s="146" t="e">
        <f t="shared" si="319"/>
        <v>#N/A</v>
      </c>
      <c r="CS538" s="146" t="e">
        <f t="shared" si="320"/>
        <v>#N/A</v>
      </c>
      <c r="CT538" s="146" t="e">
        <f t="shared" si="321"/>
        <v>#N/A</v>
      </c>
      <c r="CU538" s="146">
        <f t="shared" si="322"/>
        <v>0</v>
      </c>
      <c r="CV538" s="146">
        <f t="shared" si="323"/>
        <v>0</v>
      </c>
      <c r="CW538" s="146">
        <f t="shared" si="324"/>
        <v>0</v>
      </c>
      <c r="CX538" s="146">
        <f t="shared" si="325"/>
        <v>0</v>
      </c>
      <c r="CY538" s="146">
        <f t="shared" si="326"/>
        <v>0</v>
      </c>
      <c r="CZ538" s="146">
        <f t="shared" si="327"/>
        <v>0</v>
      </c>
      <c r="DA538" s="146" t="e">
        <f t="shared" si="328"/>
        <v>#N/A</v>
      </c>
      <c r="DB538" s="146" t="e">
        <f t="shared" si="329"/>
        <v>#N/A</v>
      </c>
      <c r="DC538" s="146" t="e">
        <f t="shared" si="330"/>
        <v>#N/A</v>
      </c>
      <c r="DD538" s="146" t="e">
        <f t="shared" si="331"/>
        <v>#N/A</v>
      </c>
      <c r="DE538" s="146" t="e">
        <f t="shared" si="332"/>
        <v>#N/A</v>
      </c>
      <c r="DF538" s="146" t="e">
        <f t="shared" si="333"/>
        <v>#N/A</v>
      </c>
    </row>
    <row r="539" spans="2:110" x14ac:dyDescent="0.25">
      <c r="B539" s="142"/>
      <c r="AR539" s="112" t="str">
        <f t="shared" si="279"/>
        <v/>
      </c>
      <c r="AS539" s="112" t="str">
        <f t="shared" si="280"/>
        <v/>
      </c>
      <c r="AU539" s="113" t="str">
        <f t="shared" si="281"/>
        <v/>
      </c>
      <c r="AV539" s="113" t="str">
        <f t="shared" si="282"/>
        <v/>
      </c>
      <c r="AX539" s="114" t="str">
        <f t="shared" si="283"/>
        <v/>
      </c>
      <c r="AY539" s="114" t="str">
        <f t="shared" si="284"/>
        <v/>
      </c>
      <c r="BA539" s="109" t="str">
        <f t="shared" si="285"/>
        <v/>
      </c>
      <c r="BB539" s="109" t="str">
        <f t="shared" si="286"/>
        <v/>
      </c>
      <c r="BD539" s="110" t="str">
        <f t="shared" si="287"/>
        <v/>
      </c>
      <c r="BE539" s="110" t="str">
        <f t="shared" si="288"/>
        <v/>
      </c>
      <c r="BG539" s="111" t="str">
        <f t="shared" si="289"/>
        <v/>
      </c>
      <c r="BH539" s="111" t="str">
        <f t="shared" si="290"/>
        <v/>
      </c>
      <c r="BJ539" s="144" t="str">
        <f t="shared" si="291"/>
        <v/>
      </c>
      <c r="BK539" s="113" t="str">
        <f t="shared" si="292"/>
        <v/>
      </c>
      <c r="BL539" s="114" t="str">
        <f t="shared" si="293"/>
        <v/>
      </c>
      <c r="BM539" s="109" t="str">
        <f t="shared" si="294"/>
        <v/>
      </c>
      <c r="BN539" s="110" t="str">
        <f t="shared" si="295"/>
        <v/>
      </c>
      <c r="BO539" s="145" t="str">
        <f t="shared" si="296"/>
        <v/>
      </c>
      <c r="BP539" s="115" t="str">
        <f t="shared" si="297"/>
        <v/>
      </c>
      <c r="BQ539" s="116" t="str">
        <f t="shared" si="298"/>
        <v/>
      </c>
      <c r="BR539" s="117" t="str">
        <f t="shared" si="299"/>
        <v/>
      </c>
      <c r="BS539" s="118" t="str">
        <f t="shared" si="300"/>
        <v/>
      </c>
      <c r="BT539" s="119" t="str">
        <f t="shared" si="301"/>
        <v/>
      </c>
      <c r="BU539" s="120" t="str">
        <f t="shared" si="302"/>
        <v/>
      </c>
      <c r="BV539" s="115" t="str">
        <f t="shared" si="303"/>
        <v/>
      </c>
      <c r="BW539" s="116" t="str">
        <f t="shared" si="304"/>
        <v/>
      </c>
      <c r="BX539" s="117" t="str">
        <f t="shared" si="305"/>
        <v/>
      </c>
      <c r="BY539" s="118" t="str">
        <f t="shared" si="306"/>
        <v/>
      </c>
      <c r="BZ539" s="119" t="str">
        <f t="shared" si="307"/>
        <v/>
      </c>
      <c r="CA539" s="120" t="str">
        <f t="shared" si="308"/>
        <v/>
      </c>
      <c r="CB539" s="146" t="e">
        <f>VLOOKUP($A539,[1]Peaks!$A$4:$G$21,2)</f>
        <v>#N/A</v>
      </c>
      <c r="CC539" s="146" t="e">
        <f>VLOOKUP($A539,[1]Peaks!$A$4:$G$21,3)</f>
        <v>#N/A</v>
      </c>
      <c r="CD539" s="146" t="e">
        <f>VLOOKUP($A539,[1]Peaks!$A$4:$G$21,4)</f>
        <v>#N/A</v>
      </c>
      <c r="CE539" s="146" t="e">
        <f>VLOOKUP($A539,[1]Peaks!$A$4:$G$21,5)</f>
        <v>#N/A</v>
      </c>
      <c r="CF539" s="146" t="e">
        <f>VLOOKUP($A539,[1]Peaks!$A$4:$G$21,6)</f>
        <v>#N/A</v>
      </c>
      <c r="CG539" s="146" t="e">
        <f>VLOOKUP($A539,[1]Peaks!$A$4:$G$21,7)</f>
        <v>#N/A</v>
      </c>
      <c r="CH539" s="146">
        <f t="shared" si="309"/>
        <v>0</v>
      </c>
      <c r="CI539" s="146">
        <f t="shared" si="310"/>
        <v>0</v>
      </c>
      <c r="CJ539" s="146">
        <f t="shared" si="311"/>
        <v>0</v>
      </c>
      <c r="CK539" s="146">
        <f t="shared" si="312"/>
        <v>0</v>
      </c>
      <c r="CL539" s="146">
        <f t="shared" si="313"/>
        <v>0</v>
      </c>
      <c r="CM539" s="146">
        <f t="shared" si="314"/>
        <v>0</v>
      </c>
      <c r="CN539" s="146">
        <f t="shared" si="315"/>
        <v>0</v>
      </c>
      <c r="CO539" s="146" t="e">
        <f t="shared" si="316"/>
        <v>#N/A</v>
      </c>
      <c r="CP539" s="146" t="e">
        <f t="shared" si="317"/>
        <v>#N/A</v>
      </c>
      <c r="CQ539" s="146" t="e">
        <f t="shared" si="318"/>
        <v>#N/A</v>
      </c>
      <c r="CR539" s="146" t="e">
        <f t="shared" si="319"/>
        <v>#N/A</v>
      </c>
      <c r="CS539" s="146" t="e">
        <f t="shared" si="320"/>
        <v>#N/A</v>
      </c>
      <c r="CT539" s="146" t="e">
        <f t="shared" si="321"/>
        <v>#N/A</v>
      </c>
      <c r="CU539" s="146">
        <f t="shared" si="322"/>
        <v>0</v>
      </c>
      <c r="CV539" s="146">
        <f t="shared" si="323"/>
        <v>0</v>
      </c>
      <c r="CW539" s="146">
        <f t="shared" si="324"/>
        <v>0</v>
      </c>
      <c r="CX539" s="146">
        <f t="shared" si="325"/>
        <v>0</v>
      </c>
      <c r="CY539" s="146">
        <f t="shared" si="326"/>
        <v>0</v>
      </c>
      <c r="CZ539" s="146">
        <f t="shared" si="327"/>
        <v>0</v>
      </c>
      <c r="DA539" s="146" t="e">
        <f t="shared" si="328"/>
        <v>#N/A</v>
      </c>
      <c r="DB539" s="146" t="e">
        <f t="shared" si="329"/>
        <v>#N/A</v>
      </c>
      <c r="DC539" s="146" t="e">
        <f t="shared" si="330"/>
        <v>#N/A</v>
      </c>
      <c r="DD539" s="146" t="e">
        <f t="shared" si="331"/>
        <v>#N/A</v>
      </c>
      <c r="DE539" s="146" t="e">
        <f t="shared" si="332"/>
        <v>#N/A</v>
      </c>
      <c r="DF539" s="146" t="e">
        <f t="shared" si="333"/>
        <v>#N/A</v>
      </c>
    </row>
    <row r="540" spans="2:110" x14ac:dyDescent="0.25">
      <c r="B540" s="142"/>
      <c r="AR540" s="112" t="str">
        <f t="shared" si="279"/>
        <v/>
      </c>
      <c r="AS540" s="112" t="str">
        <f t="shared" si="280"/>
        <v/>
      </c>
      <c r="AU540" s="113" t="str">
        <f t="shared" si="281"/>
        <v/>
      </c>
      <c r="AV540" s="113" t="str">
        <f t="shared" si="282"/>
        <v/>
      </c>
      <c r="AX540" s="114" t="str">
        <f t="shared" si="283"/>
        <v/>
      </c>
      <c r="AY540" s="114" t="str">
        <f t="shared" si="284"/>
        <v/>
      </c>
      <c r="BA540" s="109" t="str">
        <f t="shared" si="285"/>
        <v/>
      </c>
      <c r="BB540" s="109" t="str">
        <f t="shared" si="286"/>
        <v/>
      </c>
      <c r="BD540" s="110" t="str">
        <f t="shared" si="287"/>
        <v/>
      </c>
      <c r="BE540" s="110" t="str">
        <f t="shared" si="288"/>
        <v/>
      </c>
      <c r="BG540" s="111" t="str">
        <f t="shared" si="289"/>
        <v/>
      </c>
      <c r="BH540" s="111" t="str">
        <f t="shared" si="290"/>
        <v/>
      </c>
      <c r="BJ540" s="144" t="str">
        <f t="shared" si="291"/>
        <v/>
      </c>
      <c r="BK540" s="113" t="str">
        <f t="shared" si="292"/>
        <v/>
      </c>
      <c r="BL540" s="114" t="str">
        <f t="shared" si="293"/>
        <v/>
      </c>
      <c r="BM540" s="109" t="str">
        <f t="shared" si="294"/>
        <v/>
      </c>
      <c r="BN540" s="110" t="str">
        <f t="shared" si="295"/>
        <v/>
      </c>
      <c r="BO540" s="145" t="str">
        <f t="shared" si="296"/>
        <v/>
      </c>
      <c r="BP540" s="115" t="str">
        <f t="shared" si="297"/>
        <v/>
      </c>
      <c r="BQ540" s="116" t="str">
        <f t="shared" si="298"/>
        <v/>
      </c>
      <c r="BR540" s="117" t="str">
        <f t="shared" si="299"/>
        <v/>
      </c>
      <c r="BS540" s="118" t="str">
        <f t="shared" si="300"/>
        <v/>
      </c>
      <c r="BT540" s="119" t="str">
        <f t="shared" si="301"/>
        <v/>
      </c>
      <c r="BU540" s="120" t="str">
        <f t="shared" si="302"/>
        <v/>
      </c>
      <c r="BV540" s="115" t="str">
        <f t="shared" si="303"/>
        <v/>
      </c>
      <c r="BW540" s="116" t="str">
        <f t="shared" si="304"/>
        <v/>
      </c>
      <c r="BX540" s="117" t="str">
        <f t="shared" si="305"/>
        <v/>
      </c>
      <c r="BY540" s="118" t="str">
        <f t="shared" si="306"/>
        <v/>
      </c>
      <c r="BZ540" s="119" t="str">
        <f t="shared" si="307"/>
        <v/>
      </c>
      <c r="CA540" s="120" t="str">
        <f t="shared" si="308"/>
        <v/>
      </c>
      <c r="CB540" s="146" t="e">
        <f>VLOOKUP($A540,[1]Peaks!$A$4:$G$21,2)</f>
        <v>#N/A</v>
      </c>
      <c r="CC540" s="146" t="e">
        <f>VLOOKUP($A540,[1]Peaks!$A$4:$G$21,3)</f>
        <v>#N/A</v>
      </c>
      <c r="CD540" s="146" t="e">
        <f>VLOOKUP($A540,[1]Peaks!$A$4:$G$21,4)</f>
        <v>#N/A</v>
      </c>
      <c r="CE540" s="146" t="e">
        <f>VLOOKUP($A540,[1]Peaks!$A$4:$G$21,5)</f>
        <v>#N/A</v>
      </c>
      <c r="CF540" s="146" t="e">
        <f>VLOOKUP($A540,[1]Peaks!$A$4:$G$21,6)</f>
        <v>#N/A</v>
      </c>
      <c r="CG540" s="146" t="e">
        <f>VLOOKUP($A540,[1]Peaks!$A$4:$G$21,7)</f>
        <v>#N/A</v>
      </c>
      <c r="CH540" s="146">
        <f t="shared" si="309"/>
        <v>0</v>
      </c>
      <c r="CI540" s="146">
        <f t="shared" si="310"/>
        <v>0</v>
      </c>
      <c r="CJ540" s="146">
        <f t="shared" si="311"/>
        <v>0</v>
      </c>
      <c r="CK540" s="146">
        <f t="shared" si="312"/>
        <v>0</v>
      </c>
      <c r="CL540" s="146">
        <f t="shared" si="313"/>
        <v>0</v>
      </c>
      <c r="CM540" s="146">
        <f t="shared" si="314"/>
        <v>0</v>
      </c>
      <c r="CN540" s="146">
        <f t="shared" si="315"/>
        <v>0</v>
      </c>
      <c r="CO540" s="146" t="e">
        <f t="shared" si="316"/>
        <v>#N/A</v>
      </c>
      <c r="CP540" s="146" t="e">
        <f t="shared" si="317"/>
        <v>#N/A</v>
      </c>
      <c r="CQ540" s="146" t="e">
        <f t="shared" si="318"/>
        <v>#N/A</v>
      </c>
      <c r="CR540" s="146" t="e">
        <f t="shared" si="319"/>
        <v>#N/A</v>
      </c>
      <c r="CS540" s="146" t="e">
        <f t="shared" si="320"/>
        <v>#N/A</v>
      </c>
      <c r="CT540" s="146" t="e">
        <f t="shared" si="321"/>
        <v>#N/A</v>
      </c>
      <c r="CU540" s="146">
        <f t="shared" si="322"/>
        <v>0</v>
      </c>
      <c r="CV540" s="146">
        <f t="shared" si="323"/>
        <v>0</v>
      </c>
      <c r="CW540" s="146">
        <f t="shared" si="324"/>
        <v>0</v>
      </c>
      <c r="CX540" s="146">
        <f t="shared" si="325"/>
        <v>0</v>
      </c>
      <c r="CY540" s="146">
        <f t="shared" si="326"/>
        <v>0</v>
      </c>
      <c r="CZ540" s="146">
        <f t="shared" si="327"/>
        <v>0</v>
      </c>
      <c r="DA540" s="146" t="e">
        <f t="shared" si="328"/>
        <v>#N/A</v>
      </c>
      <c r="DB540" s="146" t="e">
        <f t="shared" si="329"/>
        <v>#N/A</v>
      </c>
      <c r="DC540" s="146" t="e">
        <f t="shared" si="330"/>
        <v>#N/A</v>
      </c>
      <c r="DD540" s="146" t="e">
        <f t="shared" si="331"/>
        <v>#N/A</v>
      </c>
      <c r="DE540" s="146" t="e">
        <f t="shared" si="332"/>
        <v>#N/A</v>
      </c>
      <c r="DF540" s="146" t="e">
        <f t="shared" si="333"/>
        <v>#N/A</v>
      </c>
    </row>
    <row r="541" spans="2:110" x14ac:dyDescent="0.25">
      <c r="B541" s="142"/>
      <c r="AR541" s="112" t="str">
        <f t="shared" si="279"/>
        <v/>
      </c>
      <c r="AS541" s="112" t="str">
        <f t="shared" si="280"/>
        <v/>
      </c>
      <c r="AU541" s="113" t="str">
        <f t="shared" si="281"/>
        <v/>
      </c>
      <c r="AV541" s="113" t="str">
        <f t="shared" si="282"/>
        <v/>
      </c>
      <c r="AX541" s="114" t="str">
        <f t="shared" si="283"/>
        <v/>
      </c>
      <c r="AY541" s="114" t="str">
        <f t="shared" si="284"/>
        <v/>
      </c>
      <c r="BA541" s="109" t="str">
        <f t="shared" si="285"/>
        <v/>
      </c>
      <c r="BB541" s="109" t="str">
        <f t="shared" si="286"/>
        <v/>
      </c>
      <c r="BD541" s="110" t="str">
        <f t="shared" si="287"/>
        <v/>
      </c>
      <c r="BE541" s="110" t="str">
        <f t="shared" si="288"/>
        <v/>
      </c>
      <c r="BG541" s="111" t="str">
        <f t="shared" si="289"/>
        <v/>
      </c>
      <c r="BH541" s="111" t="str">
        <f t="shared" si="290"/>
        <v/>
      </c>
      <c r="BJ541" s="144" t="str">
        <f t="shared" si="291"/>
        <v/>
      </c>
      <c r="BK541" s="113" t="str">
        <f t="shared" si="292"/>
        <v/>
      </c>
      <c r="BL541" s="114" t="str">
        <f t="shared" si="293"/>
        <v/>
      </c>
      <c r="BM541" s="109" t="str">
        <f t="shared" si="294"/>
        <v/>
      </c>
      <c r="BN541" s="110" t="str">
        <f t="shared" si="295"/>
        <v/>
      </c>
      <c r="BO541" s="145" t="str">
        <f t="shared" si="296"/>
        <v/>
      </c>
      <c r="BP541" s="115" t="str">
        <f t="shared" si="297"/>
        <v/>
      </c>
      <c r="BQ541" s="116" t="str">
        <f t="shared" si="298"/>
        <v/>
      </c>
      <c r="BR541" s="117" t="str">
        <f t="shared" si="299"/>
        <v/>
      </c>
      <c r="BS541" s="118" t="str">
        <f t="shared" si="300"/>
        <v/>
      </c>
      <c r="BT541" s="119" t="str">
        <f t="shared" si="301"/>
        <v/>
      </c>
      <c r="BU541" s="120" t="str">
        <f t="shared" si="302"/>
        <v/>
      </c>
      <c r="BV541" s="115" t="str">
        <f t="shared" si="303"/>
        <v/>
      </c>
      <c r="BW541" s="116" t="str">
        <f t="shared" si="304"/>
        <v/>
      </c>
      <c r="BX541" s="117" t="str">
        <f t="shared" si="305"/>
        <v/>
      </c>
      <c r="BY541" s="118" t="str">
        <f t="shared" si="306"/>
        <v/>
      </c>
      <c r="BZ541" s="119" t="str">
        <f t="shared" si="307"/>
        <v/>
      </c>
      <c r="CA541" s="120" t="str">
        <f t="shared" si="308"/>
        <v/>
      </c>
      <c r="CB541" s="146" t="e">
        <f>VLOOKUP($A541,[1]Peaks!$A$4:$G$21,2)</f>
        <v>#N/A</v>
      </c>
      <c r="CC541" s="146" t="e">
        <f>VLOOKUP($A541,[1]Peaks!$A$4:$G$21,3)</f>
        <v>#N/A</v>
      </c>
      <c r="CD541" s="146" t="e">
        <f>VLOOKUP($A541,[1]Peaks!$A$4:$G$21,4)</f>
        <v>#N/A</v>
      </c>
      <c r="CE541" s="146" t="e">
        <f>VLOOKUP($A541,[1]Peaks!$A$4:$G$21,5)</f>
        <v>#N/A</v>
      </c>
      <c r="CF541" s="146" t="e">
        <f>VLOOKUP($A541,[1]Peaks!$A$4:$G$21,6)</f>
        <v>#N/A</v>
      </c>
      <c r="CG541" s="146" t="e">
        <f>VLOOKUP($A541,[1]Peaks!$A$4:$G$21,7)</f>
        <v>#N/A</v>
      </c>
      <c r="CH541" s="146">
        <f t="shared" si="309"/>
        <v>0</v>
      </c>
      <c r="CI541" s="146">
        <f t="shared" si="310"/>
        <v>0</v>
      </c>
      <c r="CJ541" s="146">
        <f t="shared" si="311"/>
        <v>0</v>
      </c>
      <c r="CK541" s="146">
        <f t="shared" si="312"/>
        <v>0</v>
      </c>
      <c r="CL541" s="146">
        <f t="shared" si="313"/>
        <v>0</v>
      </c>
      <c r="CM541" s="146">
        <f t="shared" si="314"/>
        <v>0</v>
      </c>
      <c r="CN541" s="146">
        <f t="shared" si="315"/>
        <v>0</v>
      </c>
      <c r="CO541" s="146" t="e">
        <f t="shared" si="316"/>
        <v>#N/A</v>
      </c>
      <c r="CP541" s="146" t="e">
        <f t="shared" si="317"/>
        <v>#N/A</v>
      </c>
      <c r="CQ541" s="146" t="e">
        <f t="shared" si="318"/>
        <v>#N/A</v>
      </c>
      <c r="CR541" s="146" t="e">
        <f t="shared" si="319"/>
        <v>#N/A</v>
      </c>
      <c r="CS541" s="146" t="e">
        <f t="shared" si="320"/>
        <v>#N/A</v>
      </c>
      <c r="CT541" s="146" t="e">
        <f t="shared" si="321"/>
        <v>#N/A</v>
      </c>
      <c r="CU541" s="146">
        <f t="shared" si="322"/>
        <v>0</v>
      </c>
      <c r="CV541" s="146">
        <f t="shared" si="323"/>
        <v>0</v>
      </c>
      <c r="CW541" s="146">
        <f t="shared" si="324"/>
        <v>0</v>
      </c>
      <c r="CX541" s="146">
        <f t="shared" si="325"/>
        <v>0</v>
      </c>
      <c r="CY541" s="146">
        <f t="shared" si="326"/>
        <v>0</v>
      </c>
      <c r="CZ541" s="146">
        <f t="shared" si="327"/>
        <v>0</v>
      </c>
      <c r="DA541" s="146" t="e">
        <f t="shared" si="328"/>
        <v>#N/A</v>
      </c>
      <c r="DB541" s="146" t="e">
        <f t="shared" si="329"/>
        <v>#N/A</v>
      </c>
      <c r="DC541" s="146" t="e">
        <f t="shared" si="330"/>
        <v>#N/A</v>
      </c>
      <c r="DD541" s="146" t="e">
        <f t="shared" si="331"/>
        <v>#N/A</v>
      </c>
      <c r="DE541" s="146" t="e">
        <f t="shared" si="332"/>
        <v>#N/A</v>
      </c>
      <c r="DF541" s="146" t="e">
        <f t="shared" si="333"/>
        <v>#N/A</v>
      </c>
    </row>
    <row r="542" spans="2:110" x14ac:dyDescent="0.25">
      <c r="B542" s="142"/>
      <c r="AR542" s="112" t="str">
        <f t="shared" si="279"/>
        <v/>
      </c>
      <c r="AS542" s="112" t="str">
        <f t="shared" si="280"/>
        <v/>
      </c>
      <c r="AU542" s="113" t="str">
        <f t="shared" si="281"/>
        <v/>
      </c>
      <c r="AV542" s="113" t="str">
        <f t="shared" si="282"/>
        <v/>
      </c>
      <c r="AX542" s="114" t="str">
        <f t="shared" si="283"/>
        <v/>
      </c>
      <c r="AY542" s="114" t="str">
        <f t="shared" si="284"/>
        <v/>
      </c>
      <c r="BA542" s="109" t="str">
        <f t="shared" si="285"/>
        <v/>
      </c>
      <c r="BB542" s="109" t="str">
        <f t="shared" si="286"/>
        <v/>
      </c>
      <c r="BD542" s="110" t="str">
        <f t="shared" si="287"/>
        <v/>
      </c>
      <c r="BE542" s="110" t="str">
        <f t="shared" si="288"/>
        <v/>
      </c>
      <c r="BG542" s="111" t="str">
        <f t="shared" si="289"/>
        <v/>
      </c>
      <c r="BH542" s="111" t="str">
        <f t="shared" si="290"/>
        <v/>
      </c>
      <c r="BJ542" s="144" t="str">
        <f t="shared" si="291"/>
        <v/>
      </c>
      <c r="BK542" s="113" t="str">
        <f t="shared" si="292"/>
        <v/>
      </c>
      <c r="BL542" s="114" t="str">
        <f t="shared" si="293"/>
        <v/>
      </c>
      <c r="BM542" s="109" t="str">
        <f t="shared" si="294"/>
        <v/>
      </c>
      <c r="BN542" s="110" t="str">
        <f t="shared" si="295"/>
        <v/>
      </c>
      <c r="BO542" s="145" t="str">
        <f t="shared" si="296"/>
        <v/>
      </c>
      <c r="BP542" s="115" t="str">
        <f t="shared" si="297"/>
        <v/>
      </c>
      <c r="BQ542" s="116" t="str">
        <f t="shared" si="298"/>
        <v/>
      </c>
      <c r="BR542" s="117" t="str">
        <f t="shared" si="299"/>
        <v/>
      </c>
      <c r="BS542" s="118" t="str">
        <f t="shared" si="300"/>
        <v/>
      </c>
      <c r="BT542" s="119" t="str">
        <f t="shared" si="301"/>
        <v/>
      </c>
      <c r="BU542" s="120" t="str">
        <f t="shared" si="302"/>
        <v/>
      </c>
      <c r="BV542" s="115" t="str">
        <f t="shared" si="303"/>
        <v/>
      </c>
      <c r="BW542" s="116" t="str">
        <f t="shared" si="304"/>
        <v/>
      </c>
      <c r="BX542" s="117" t="str">
        <f t="shared" si="305"/>
        <v/>
      </c>
      <c r="BY542" s="118" t="str">
        <f t="shared" si="306"/>
        <v/>
      </c>
      <c r="BZ542" s="119" t="str">
        <f t="shared" si="307"/>
        <v/>
      </c>
      <c r="CA542" s="120" t="str">
        <f t="shared" si="308"/>
        <v/>
      </c>
      <c r="CB542" s="146" t="e">
        <f>VLOOKUP($A542,[1]Peaks!$A$4:$G$21,2)</f>
        <v>#N/A</v>
      </c>
      <c r="CC542" s="146" t="e">
        <f>VLOOKUP($A542,[1]Peaks!$A$4:$G$21,3)</f>
        <v>#N/A</v>
      </c>
      <c r="CD542" s="146" t="e">
        <f>VLOOKUP($A542,[1]Peaks!$A$4:$G$21,4)</f>
        <v>#N/A</v>
      </c>
      <c r="CE542" s="146" t="e">
        <f>VLOOKUP($A542,[1]Peaks!$A$4:$G$21,5)</f>
        <v>#N/A</v>
      </c>
      <c r="CF542" s="146" t="e">
        <f>VLOOKUP($A542,[1]Peaks!$A$4:$G$21,6)</f>
        <v>#N/A</v>
      </c>
      <c r="CG542" s="146" t="e">
        <f>VLOOKUP($A542,[1]Peaks!$A$4:$G$21,7)</f>
        <v>#N/A</v>
      </c>
      <c r="CH542" s="146">
        <f t="shared" si="309"/>
        <v>0</v>
      </c>
      <c r="CI542" s="146">
        <f t="shared" si="310"/>
        <v>0</v>
      </c>
      <c r="CJ542" s="146">
        <f t="shared" si="311"/>
        <v>0</v>
      </c>
      <c r="CK542" s="146">
        <f t="shared" si="312"/>
        <v>0</v>
      </c>
      <c r="CL542" s="146">
        <f t="shared" si="313"/>
        <v>0</v>
      </c>
      <c r="CM542" s="146">
        <f t="shared" si="314"/>
        <v>0</v>
      </c>
      <c r="CN542" s="146">
        <f t="shared" si="315"/>
        <v>0</v>
      </c>
      <c r="CO542" s="146" t="e">
        <f t="shared" si="316"/>
        <v>#N/A</v>
      </c>
      <c r="CP542" s="146" t="e">
        <f t="shared" si="317"/>
        <v>#N/A</v>
      </c>
      <c r="CQ542" s="146" t="e">
        <f t="shared" si="318"/>
        <v>#N/A</v>
      </c>
      <c r="CR542" s="146" t="e">
        <f t="shared" si="319"/>
        <v>#N/A</v>
      </c>
      <c r="CS542" s="146" t="e">
        <f t="shared" si="320"/>
        <v>#N/A</v>
      </c>
      <c r="CT542" s="146" t="e">
        <f t="shared" si="321"/>
        <v>#N/A</v>
      </c>
      <c r="CU542" s="146">
        <f t="shared" si="322"/>
        <v>0</v>
      </c>
      <c r="CV542" s="146">
        <f t="shared" si="323"/>
        <v>0</v>
      </c>
      <c r="CW542" s="146">
        <f t="shared" si="324"/>
        <v>0</v>
      </c>
      <c r="CX542" s="146">
        <f t="shared" si="325"/>
        <v>0</v>
      </c>
      <c r="CY542" s="146">
        <f t="shared" si="326"/>
        <v>0</v>
      </c>
      <c r="CZ542" s="146">
        <f t="shared" si="327"/>
        <v>0</v>
      </c>
      <c r="DA542" s="146" t="e">
        <f t="shared" si="328"/>
        <v>#N/A</v>
      </c>
      <c r="DB542" s="146" t="e">
        <f t="shared" si="329"/>
        <v>#N/A</v>
      </c>
      <c r="DC542" s="146" t="e">
        <f t="shared" si="330"/>
        <v>#N/A</v>
      </c>
      <c r="DD542" s="146" t="e">
        <f t="shared" si="331"/>
        <v>#N/A</v>
      </c>
      <c r="DE542" s="146" t="e">
        <f t="shared" si="332"/>
        <v>#N/A</v>
      </c>
      <c r="DF542" s="146" t="e">
        <f t="shared" si="333"/>
        <v>#N/A</v>
      </c>
    </row>
    <row r="543" spans="2:110" x14ac:dyDescent="0.25">
      <c r="B543" s="142"/>
      <c r="AR543" s="112" t="str">
        <f t="shared" si="279"/>
        <v/>
      </c>
      <c r="AS543" s="112" t="str">
        <f t="shared" si="280"/>
        <v/>
      </c>
      <c r="AU543" s="113" t="str">
        <f t="shared" si="281"/>
        <v/>
      </c>
      <c r="AV543" s="113" t="str">
        <f t="shared" si="282"/>
        <v/>
      </c>
      <c r="AX543" s="114" t="str">
        <f t="shared" si="283"/>
        <v/>
      </c>
      <c r="AY543" s="114" t="str">
        <f t="shared" si="284"/>
        <v/>
      </c>
      <c r="BA543" s="109" t="str">
        <f t="shared" si="285"/>
        <v/>
      </c>
      <c r="BB543" s="109" t="str">
        <f t="shared" si="286"/>
        <v/>
      </c>
      <c r="BD543" s="110" t="str">
        <f t="shared" si="287"/>
        <v/>
      </c>
      <c r="BE543" s="110" t="str">
        <f t="shared" si="288"/>
        <v/>
      </c>
      <c r="BG543" s="111" t="str">
        <f t="shared" si="289"/>
        <v/>
      </c>
      <c r="BH543" s="111" t="str">
        <f t="shared" si="290"/>
        <v/>
      </c>
      <c r="BJ543" s="144" t="str">
        <f t="shared" si="291"/>
        <v/>
      </c>
      <c r="BK543" s="113" t="str">
        <f t="shared" si="292"/>
        <v/>
      </c>
      <c r="BL543" s="114" t="str">
        <f t="shared" si="293"/>
        <v/>
      </c>
      <c r="BM543" s="109" t="str">
        <f t="shared" si="294"/>
        <v/>
      </c>
      <c r="BN543" s="110" t="str">
        <f t="shared" si="295"/>
        <v/>
      </c>
      <c r="BO543" s="145" t="str">
        <f t="shared" si="296"/>
        <v/>
      </c>
      <c r="BP543" s="115" t="str">
        <f t="shared" si="297"/>
        <v/>
      </c>
      <c r="BQ543" s="116" t="str">
        <f t="shared" si="298"/>
        <v/>
      </c>
      <c r="BR543" s="117" t="str">
        <f t="shared" si="299"/>
        <v/>
      </c>
      <c r="BS543" s="118" t="str">
        <f t="shared" si="300"/>
        <v/>
      </c>
      <c r="BT543" s="119" t="str">
        <f t="shared" si="301"/>
        <v/>
      </c>
      <c r="BU543" s="120" t="str">
        <f t="shared" si="302"/>
        <v/>
      </c>
      <c r="BV543" s="115" t="str">
        <f t="shared" si="303"/>
        <v/>
      </c>
      <c r="BW543" s="116" t="str">
        <f t="shared" si="304"/>
        <v/>
      </c>
      <c r="BX543" s="117" t="str">
        <f t="shared" si="305"/>
        <v/>
      </c>
      <c r="BY543" s="118" t="str">
        <f t="shared" si="306"/>
        <v/>
      </c>
      <c r="BZ543" s="119" t="str">
        <f t="shared" si="307"/>
        <v/>
      </c>
      <c r="CA543" s="120" t="str">
        <f t="shared" si="308"/>
        <v/>
      </c>
      <c r="CB543" s="146" t="e">
        <f>VLOOKUP($A543,[1]Peaks!$A$4:$G$21,2)</f>
        <v>#N/A</v>
      </c>
      <c r="CC543" s="146" t="e">
        <f>VLOOKUP($A543,[1]Peaks!$A$4:$G$21,3)</f>
        <v>#N/A</v>
      </c>
      <c r="CD543" s="146" t="e">
        <f>VLOOKUP($A543,[1]Peaks!$A$4:$G$21,4)</f>
        <v>#N/A</v>
      </c>
      <c r="CE543" s="146" t="e">
        <f>VLOOKUP($A543,[1]Peaks!$A$4:$G$21,5)</f>
        <v>#N/A</v>
      </c>
      <c r="CF543" s="146" t="e">
        <f>VLOOKUP($A543,[1]Peaks!$A$4:$G$21,6)</f>
        <v>#N/A</v>
      </c>
      <c r="CG543" s="146" t="e">
        <f>VLOOKUP($A543,[1]Peaks!$A$4:$G$21,7)</f>
        <v>#N/A</v>
      </c>
      <c r="CH543" s="146">
        <f t="shared" si="309"/>
        <v>0</v>
      </c>
      <c r="CI543" s="146">
        <f t="shared" si="310"/>
        <v>0</v>
      </c>
      <c r="CJ543" s="146">
        <f t="shared" si="311"/>
        <v>0</v>
      </c>
      <c r="CK543" s="146">
        <f t="shared" si="312"/>
        <v>0</v>
      </c>
      <c r="CL543" s="146">
        <f t="shared" si="313"/>
        <v>0</v>
      </c>
      <c r="CM543" s="146">
        <f t="shared" si="314"/>
        <v>0</v>
      </c>
      <c r="CN543" s="146">
        <f t="shared" si="315"/>
        <v>0</v>
      </c>
      <c r="CO543" s="146" t="e">
        <f t="shared" si="316"/>
        <v>#N/A</v>
      </c>
      <c r="CP543" s="146" t="e">
        <f t="shared" si="317"/>
        <v>#N/A</v>
      </c>
      <c r="CQ543" s="146" t="e">
        <f t="shared" si="318"/>
        <v>#N/A</v>
      </c>
      <c r="CR543" s="146" t="e">
        <f t="shared" si="319"/>
        <v>#N/A</v>
      </c>
      <c r="CS543" s="146" t="e">
        <f t="shared" si="320"/>
        <v>#N/A</v>
      </c>
      <c r="CT543" s="146" t="e">
        <f t="shared" si="321"/>
        <v>#N/A</v>
      </c>
      <c r="CU543" s="146">
        <f t="shared" si="322"/>
        <v>0</v>
      </c>
      <c r="CV543" s="146">
        <f t="shared" si="323"/>
        <v>0</v>
      </c>
      <c r="CW543" s="146">
        <f t="shared" si="324"/>
        <v>0</v>
      </c>
      <c r="CX543" s="146">
        <f t="shared" si="325"/>
        <v>0</v>
      </c>
      <c r="CY543" s="146">
        <f t="shared" si="326"/>
        <v>0</v>
      </c>
      <c r="CZ543" s="146">
        <f t="shared" si="327"/>
        <v>0</v>
      </c>
      <c r="DA543" s="146" t="e">
        <f t="shared" si="328"/>
        <v>#N/A</v>
      </c>
      <c r="DB543" s="146" t="e">
        <f t="shared" si="329"/>
        <v>#N/A</v>
      </c>
      <c r="DC543" s="146" t="e">
        <f t="shared" si="330"/>
        <v>#N/A</v>
      </c>
      <c r="DD543" s="146" t="e">
        <f t="shared" si="331"/>
        <v>#N/A</v>
      </c>
      <c r="DE543" s="146" t="e">
        <f t="shared" si="332"/>
        <v>#N/A</v>
      </c>
      <c r="DF543" s="146" t="e">
        <f t="shared" si="333"/>
        <v>#N/A</v>
      </c>
    </row>
    <row r="544" spans="2:110" x14ac:dyDescent="0.25">
      <c r="B544" s="142"/>
      <c r="AR544" s="112" t="str">
        <f t="shared" si="279"/>
        <v/>
      </c>
      <c r="AS544" s="112" t="str">
        <f t="shared" si="280"/>
        <v/>
      </c>
      <c r="AU544" s="113" t="str">
        <f t="shared" si="281"/>
        <v/>
      </c>
      <c r="AV544" s="113" t="str">
        <f t="shared" si="282"/>
        <v/>
      </c>
      <c r="AX544" s="114" t="str">
        <f t="shared" si="283"/>
        <v/>
      </c>
      <c r="AY544" s="114" t="str">
        <f t="shared" si="284"/>
        <v/>
      </c>
      <c r="BA544" s="109" t="str">
        <f t="shared" si="285"/>
        <v/>
      </c>
      <c r="BB544" s="109" t="str">
        <f t="shared" si="286"/>
        <v/>
      </c>
      <c r="BD544" s="110" t="str">
        <f t="shared" si="287"/>
        <v/>
      </c>
      <c r="BE544" s="110" t="str">
        <f t="shared" si="288"/>
        <v/>
      </c>
      <c r="BG544" s="111" t="str">
        <f t="shared" si="289"/>
        <v/>
      </c>
      <c r="BH544" s="111" t="str">
        <f t="shared" si="290"/>
        <v/>
      </c>
      <c r="BJ544" s="144" t="str">
        <f t="shared" si="291"/>
        <v/>
      </c>
      <c r="BK544" s="113" t="str">
        <f t="shared" si="292"/>
        <v/>
      </c>
      <c r="BL544" s="114" t="str">
        <f t="shared" si="293"/>
        <v/>
      </c>
      <c r="BM544" s="109" t="str">
        <f t="shared" si="294"/>
        <v/>
      </c>
      <c r="BN544" s="110" t="str">
        <f t="shared" si="295"/>
        <v/>
      </c>
      <c r="BO544" s="145" t="str">
        <f t="shared" si="296"/>
        <v/>
      </c>
      <c r="BP544" s="115" t="str">
        <f t="shared" si="297"/>
        <v/>
      </c>
      <c r="BQ544" s="116" t="str">
        <f t="shared" si="298"/>
        <v/>
      </c>
      <c r="BR544" s="117" t="str">
        <f t="shared" si="299"/>
        <v/>
      </c>
      <c r="BS544" s="118" t="str">
        <f t="shared" si="300"/>
        <v/>
      </c>
      <c r="BT544" s="119" t="str">
        <f t="shared" si="301"/>
        <v/>
      </c>
      <c r="BU544" s="120" t="str">
        <f t="shared" si="302"/>
        <v/>
      </c>
      <c r="BV544" s="115" t="str">
        <f t="shared" si="303"/>
        <v/>
      </c>
      <c r="BW544" s="116" t="str">
        <f t="shared" si="304"/>
        <v/>
      </c>
      <c r="BX544" s="117" t="str">
        <f t="shared" si="305"/>
        <v/>
      </c>
      <c r="BY544" s="118" t="str">
        <f t="shared" si="306"/>
        <v/>
      </c>
      <c r="BZ544" s="119" t="str">
        <f t="shared" si="307"/>
        <v/>
      </c>
      <c r="CA544" s="120" t="str">
        <f t="shared" si="308"/>
        <v/>
      </c>
      <c r="CB544" s="146" t="e">
        <f>VLOOKUP($A544,[1]Peaks!$A$4:$G$21,2)</f>
        <v>#N/A</v>
      </c>
      <c r="CC544" s="146" t="e">
        <f>VLOOKUP($A544,[1]Peaks!$A$4:$G$21,3)</f>
        <v>#N/A</v>
      </c>
      <c r="CD544" s="146" t="e">
        <f>VLOOKUP($A544,[1]Peaks!$A$4:$G$21,4)</f>
        <v>#N/A</v>
      </c>
      <c r="CE544" s="146" t="e">
        <f>VLOOKUP($A544,[1]Peaks!$A$4:$G$21,5)</f>
        <v>#N/A</v>
      </c>
      <c r="CF544" s="146" t="e">
        <f>VLOOKUP($A544,[1]Peaks!$A$4:$G$21,6)</f>
        <v>#N/A</v>
      </c>
      <c r="CG544" s="146" t="e">
        <f>VLOOKUP($A544,[1]Peaks!$A$4:$G$21,7)</f>
        <v>#N/A</v>
      </c>
      <c r="CH544" s="146">
        <f t="shared" si="309"/>
        <v>0</v>
      </c>
      <c r="CI544" s="146">
        <f t="shared" si="310"/>
        <v>0</v>
      </c>
      <c r="CJ544" s="146">
        <f t="shared" si="311"/>
        <v>0</v>
      </c>
      <c r="CK544" s="146">
        <f t="shared" si="312"/>
        <v>0</v>
      </c>
      <c r="CL544" s="146">
        <f t="shared" si="313"/>
        <v>0</v>
      </c>
      <c r="CM544" s="146">
        <f t="shared" si="314"/>
        <v>0</v>
      </c>
      <c r="CN544" s="146">
        <f t="shared" si="315"/>
        <v>0</v>
      </c>
      <c r="CO544" s="146" t="e">
        <f t="shared" si="316"/>
        <v>#N/A</v>
      </c>
      <c r="CP544" s="146" t="e">
        <f t="shared" si="317"/>
        <v>#N/A</v>
      </c>
      <c r="CQ544" s="146" t="e">
        <f t="shared" si="318"/>
        <v>#N/A</v>
      </c>
      <c r="CR544" s="146" t="e">
        <f t="shared" si="319"/>
        <v>#N/A</v>
      </c>
      <c r="CS544" s="146" t="e">
        <f t="shared" si="320"/>
        <v>#N/A</v>
      </c>
      <c r="CT544" s="146" t="e">
        <f t="shared" si="321"/>
        <v>#N/A</v>
      </c>
      <c r="CU544" s="146">
        <f t="shared" si="322"/>
        <v>0</v>
      </c>
      <c r="CV544" s="146">
        <f t="shared" si="323"/>
        <v>0</v>
      </c>
      <c r="CW544" s="146">
        <f t="shared" si="324"/>
        <v>0</v>
      </c>
      <c r="CX544" s="146">
        <f t="shared" si="325"/>
        <v>0</v>
      </c>
      <c r="CY544" s="146">
        <f t="shared" si="326"/>
        <v>0</v>
      </c>
      <c r="CZ544" s="146">
        <f t="shared" si="327"/>
        <v>0</v>
      </c>
      <c r="DA544" s="146" t="e">
        <f t="shared" si="328"/>
        <v>#N/A</v>
      </c>
      <c r="DB544" s="146" t="e">
        <f t="shared" si="329"/>
        <v>#N/A</v>
      </c>
      <c r="DC544" s="146" t="e">
        <f t="shared" si="330"/>
        <v>#N/A</v>
      </c>
      <c r="DD544" s="146" t="e">
        <f t="shared" si="331"/>
        <v>#N/A</v>
      </c>
      <c r="DE544" s="146" t="e">
        <f t="shared" si="332"/>
        <v>#N/A</v>
      </c>
      <c r="DF544" s="146" t="e">
        <f t="shared" si="333"/>
        <v>#N/A</v>
      </c>
    </row>
    <row r="545" spans="2:110" x14ac:dyDescent="0.25">
      <c r="B545" s="142"/>
      <c r="AR545" s="112" t="str">
        <f t="shared" si="279"/>
        <v/>
      </c>
      <c r="AS545" s="112" t="str">
        <f t="shared" si="280"/>
        <v/>
      </c>
      <c r="AU545" s="113" t="str">
        <f t="shared" si="281"/>
        <v/>
      </c>
      <c r="AV545" s="113" t="str">
        <f t="shared" si="282"/>
        <v/>
      </c>
      <c r="AX545" s="114" t="str">
        <f t="shared" si="283"/>
        <v/>
      </c>
      <c r="AY545" s="114" t="str">
        <f t="shared" si="284"/>
        <v/>
      </c>
      <c r="BA545" s="109" t="str">
        <f t="shared" si="285"/>
        <v/>
      </c>
      <c r="BB545" s="109" t="str">
        <f t="shared" si="286"/>
        <v/>
      </c>
      <c r="BD545" s="110" t="str">
        <f t="shared" si="287"/>
        <v/>
      </c>
      <c r="BE545" s="110" t="str">
        <f t="shared" si="288"/>
        <v/>
      </c>
      <c r="BG545" s="111" t="str">
        <f t="shared" si="289"/>
        <v/>
      </c>
      <c r="BH545" s="111" t="str">
        <f t="shared" si="290"/>
        <v/>
      </c>
      <c r="BJ545" s="144" t="str">
        <f t="shared" si="291"/>
        <v/>
      </c>
      <c r="BK545" s="113" t="str">
        <f t="shared" si="292"/>
        <v/>
      </c>
      <c r="BL545" s="114" t="str">
        <f t="shared" si="293"/>
        <v/>
      </c>
      <c r="BM545" s="109" t="str">
        <f t="shared" si="294"/>
        <v/>
      </c>
      <c r="BN545" s="110" t="str">
        <f t="shared" si="295"/>
        <v/>
      </c>
      <c r="BO545" s="145" t="str">
        <f t="shared" si="296"/>
        <v/>
      </c>
      <c r="BP545" s="115" t="str">
        <f t="shared" si="297"/>
        <v/>
      </c>
      <c r="BQ545" s="116" t="str">
        <f t="shared" si="298"/>
        <v/>
      </c>
      <c r="BR545" s="117" t="str">
        <f t="shared" si="299"/>
        <v/>
      </c>
      <c r="BS545" s="118" t="str">
        <f t="shared" si="300"/>
        <v/>
      </c>
      <c r="BT545" s="119" t="str">
        <f t="shared" si="301"/>
        <v/>
      </c>
      <c r="BU545" s="120" t="str">
        <f t="shared" si="302"/>
        <v/>
      </c>
      <c r="BV545" s="115" t="str">
        <f t="shared" si="303"/>
        <v/>
      </c>
      <c r="BW545" s="116" t="str">
        <f t="shared" si="304"/>
        <v/>
      </c>
      <c r="BX545" s="117" t="str">
        <f t="shared" si="305"/>
        <v/>
      </c>
      <c r="BY545" s="118" t="str">
        <f t="shared" si="306"/>
        <v/>
      </c>
      <c r="BZ545" s="119" t="str">
        <f t="shared" si="307"/>
        <v/>
      </c>
      <c r="CA545" s="120" t="str">
        <f t="shared" si="308"/>
        <v/>
      </c>
      <c r="CB545" s="146" t="e">
        <f>VLOOKUP($A545,[1]Peaks!$A$4:$G$21,2)</f>
        <v>#N/A</v>
      </c>
      <c r="CC545" s="146" t="e">
        <f>VLOOKUP($A545,[1]Peaks!$A$4:$G$21,3)</f>
        <v>#N/A</v>
      </c>
      <c r="CD545" s="146" t="e">
        <f>VLOOKUP($A545,[1]Peaks!$A$4:$G$21,4)</f>
        <v>#N/A</v>
      </c>
      <c r="CE545" s="146" t="e">
        <f>VLOOKUP($A545,[1]Peaks!$A$4:$G$21,5)</f>
        <v>#N/A</v>
      </c>
      <c r="CF545" s="146" t="e">
        <f>VLOOKUP($A545,[1]Peaks!$A$4:$G$21,6)</f>
        <v>#N/A</v>
      </c>
      <c r="CG545" s="146" t="e">
        <f>VLOOKUP($A545,[1]Peaks!$A$4:$G$21,7)</f>
        <v>#N/A</v>
      </c>
      <c r="CH545" s="146">
        <f t="shared" si="309"/>
        <v>0</v>
      </c>
      <c r="CI545" s="146">
        <f t="shared" si="310"/>
        <v>0</v>
      </c>
      <c r="CJ545" s="146">
        <f t="shared" si="311"/>
        <v>0</v>
      </c>
      <c r="CK545" s="146">
        <f t="shared" si="312"/>
        <v>0</v>
      </c>
      <c r="CL545" s="146">
        <f t="shared" si="313"/>
        <v>0</v>
      </c>
      <c r="CM545" s="146">
        <f t="shared" si="314"/>
        <v>0</v>
      </c>
      <c r="CN545" s="146">
        <f t="shared" si="315"/>
        <v>0</v>
      </c>
      <c r="CO545" s="146" t="e">
        <f t="shared" si="316"/>
        <v>#N/A</v>
      </c>
      <c r="CP545" s="146" t="e">
        <f t="shared" si="317"/>
        <v>#N/A</v>
      </c>
      <c r="CQ545" s="146" t="e">
        <f t="shared" si="318"/>
        <v>#N/A</v>
      </c>
      <c r="CR545" s="146" t="e">
        <f t="shared" si="319"/>
        <v>#N/A</v>
      </c>
      <c r="CS545" s="146" t="e">
        <f t="shared" si="320"/>
        <v>#N/A</v>
      </c>
      <c r="CT545" s="146" t="e">
        <f t="shared" si="321"/>
        <v>#N/A</v>
      </c>
      <c r="CU545" s="146">
        <f t="shared" si="322"/>
        <v>0</v>
      </c>
      <c r="CV545" s="146">
        <f t="shared" si="323"/>
        <v>0</v>
      </c>
      <c r="CW545" s="146">
        <f t="shared" si="324"/>
        <v>0</v>
      </c>
      <c r="CX545" s="146">
        <f t="shared" si="325"/>
        <v>0</v>
      </c>
      <c r="CY545" s="146">
        <f t="shared" si="326"/>
        <v>0</v>
      </c>
      <c r="CZ545" s="146">
        <f t="shared" si="327"/>
        <v>0</v>
      </c>
      <c r="DA545" s="146" t="e">
        <f t="shared" si="328"/>
        <v>#N/A</v>
      </c>
      <c r="DB545" s="146" t="e">
        <f t="shared" si="329"/>
        <v>#N/A</v>
      </c>
      <c r="DC545" s="146" t="e">
        <f t="shared" si="330"/>
        <v>#N/A</v>
      </c>
      <c r="DD545" s="146" t="e">
        <f t="shared" si="331"/>
        <v>#N/A</v>
      </c>
      <c r="DE545" s="146" t="e">
        <f t="shared" si="332"/>
        <v>#N/A</v>
      </c>
      <c r="DF545" s="146" t="e">
        <f t="shared" si="333"/>
        <v>#N/A</v>
      </c>
    </row>
    <row r="546" spans="2:110" x14ac:dyDescent="0.25">
      <c r="B546" s="142"/>
      <c r="AR546" s="112" t="str">
        <f t="shared" si="279"/>
        <v/>
      </c>
      <c r="AS546" s="112" t="str">
        <f t="shared" si="280"/>
        <v/>
      </c>
      <c r="AU546" s="113" t="str">
        <f t="shared" si="281"/>
        <v/>
      </c>
      <c r="AV546" s="113" t="str">
        <f t="shared" si="282"/>
        <v/>
      </c>
      <c r="AX546" s="114" t="str">
        <f t="shared" si="283"/>
        <v/>
      </c>
      <c r="AY546" s="114" t="str">
        <f t="shared" si="284"/>
        <v/>
      </c>
      <c r="BA546" s="109" t="str">
        <f t="shared" si="285"/>
        <v/>
      </c>
      <c r="BB546" s="109" t="str">
        <f t="shared" si="286"/>
        <v/>
      </c>
      <c r="BD546" s="110" t="str">
        <f t="shared" si="287"/>
        <v/>
      </c>
      <c r="BE546" s="110" t="str">
        <f t="shared" si="288"/>
        <v/>
      </c>
      <c r="BG546" s="111" t="str">
        <f t="shared" si="289"/>
        <v/>
      </c>
      <c r="BH546" s="111" t="str">
        <f t="shared" si="290"/>
        <v/>
      </c>
      <c r="BJ546" s="144" t="str">
        <f t="shared" si="291"/>
        <v/>
      </c>
      <c r="BK546" s="113" t="str">
        <f t="shared" si="292"/>
        <v/>
      </c>
      <c r="BL546" s="114" t="str">
        <f t="shared" si="293"/>
        <v/>
      </c>
      <c r="BM546" s="109" t="str">
        <f t="shared" si="294"/>
        <v/>
      </c>
      <c r="BN546" s="110" t="str">
        <f t="shared" si="295"/>
        <v/>
      </c>
      <c r="BO546" s="145" t="str">
        <f t="shared" si="296"/>
        <v/>
      </c>
      <c r="BP546" s="115" t="str">
        <f t="shared" si="297"/>
        <v/>
      </c>
      <c r="BQ546" s="116" t="str">
        <f t="shared" si="298"/>
        <v/>
      </c>
      <c r="BR546" s="117" t="str">
        <f t="shared" si="299"/>
        <v/>
      </c>
      <c r="BS546" s="118" t="str">
        <f t="shared" si="300"/>
        <v/>
      </c>
      <c r="BT546" s="119" t="str">
        <f t="shared" si="301"/>
        <v/>
      </c>
      <c r="BU546" s="120" t="str">
        <f t="shared" si="302"/>
        <v/>
      </c>
      <c r="BV546" s="115" t="str">
        <f t="shared" si="303"/>
        <v/>
      </c>
      <c r="BW546" s="116" t="str">
        <f t="shared" si="304"/>
        <v/>
      </c>
      <c r="BX546" s="117" t="str">
        <f t="shared" si="305"/>
        <v/>
      </c>
      <c r="BY546" s="118" t="str">
        <f t="shared" si="306"/>
        <v/>
      </c>
      <c r="BZ546" s="119" t="str">
        <f t="shared" si="307"/>
        <v/>
      </c>
      <c r="CA546" s="120" t="str">
        <f t="shared" si="308"/>
        <v/>
      </c>
      <c r="CB546" s="146" t="e">
        <f>VLOOKUP($A546,[1]Peaks!$A$4:$G$21,2)</f>
        <v>#N/A</v>
      </c>
      <c r="CC546" s="146" t="e">
        <f>VLOOKUP($A546,[1]Peaks!$A$4:$G$21,3)</f>
        <v>#N/A</v>
      </c>
      <c r="CD546" s="146" t="e">
        <f>VLOOKUP($A546,[1]Peaks!$A$4:$G$21,4)</f>
        <v>#N/A</v>
      </c>
      <c r="CE546" s="146" t="e">
        <f>VLOOKUP($A546,[1]Peaks!$A$4:$G$21,5)</f>
        <v>#N/A</v>
      </c>
      <c r="CF546" s="146" t="e">
        <f>VLOOKUP($A546,[1]Peaks!$A$4:$G$21,6)</f>
        <v>#N/A</v>
      </c>
      <c r="CG546" s="146" t="e">
        <f>VLOOKUP($A546,[1]Peaks!$A$4:$G$21,7)</f>
        <v>#N/A</v>
      </c>
      <c r="CH546" s="146">
        <f t="shared" si="309"/>
        <v>0</v>
      </c>
      <c r="CI546" s="146">
        <f t="shared" si="310"/>
        <v>0</v>
      </c>
      <c r="CJ546" s="146">
        <f t="shared" si="311"/>
        <v>0</v>
      </c>
      <c r="CK546" s="146">
        <f t="shared" si="312"/>
        <v>0</v>
      </c>
      <c r="CL546" s="146">
        <f t="shared" si="313"/>
        <v>0</v>
      </c>
      <c r="CM546" s="146">
        <f t="shared" si="314"/>
        <v>0</v>
      </c>
      <c r="CN546" s="146">
        <f t="shared" si="315"/>
        <v>0</v>
      </c>
      <c r="CO546" s="146" t="e">
        <f t="shared" si="316"/>
        <v>#N/A</v>
      </c>
      <c r="CP546" s="146" t="e">
        <f t="shared" si="317"/>
        <v>#N/A</v>
      </c>
      <c r="CQ546" s="146" t="e">
        <f t="shared" si="318"/>
        <v>#N/A</v>
      </c>
      <c r="CR546" s="146" t="e">
        <f t="shared" si="319"/>
        <v>#N/A</v>
      </c>
      <c r="CS546" s="146" t="e">
        <f t="shared" si="320"/>
        <v>#N/A</v>
      </c>
      <c r="CT546" s="146" t="e">
        <f t="shared" si="321"/>
        <v>#N/A</v>
      </c>
      <c r="CU546" s="146">
        <f t="shared" si="322"/>
        <v>0</v>
      </c>
      <c r="CV546" s="146">
        <f t="shared" si="323"/>
        <v>0</v>
      </c>
      <c r="CW546" s="146">
        <f t="shared" si="324"/>
        <v>0</v>
      </c>
      <c r="CX546" s="146">
        <f t="shared" si="325"/>
        <v>0</v>
      </c>
      <c r="CY546" s="146">
        <f t="shared" si="326"/>
        <v>0</v>
      </c>
      <c r="CZ546" s="146">
        <f t="shared" si="327"/>
        <v>0</v>
      </c>
      <c r="DA546" s="146" t="e">
        <f t="shared" si="328"/>
        <v>#N/A</v>
      </c>
      <c r="DB546" s="146" t="e">
        <f t="shared" si="329"/>
        <v>#N/A</v>
      </c>
      <c r="DC546" s="146" t="e">
        <f t="shared" si="330"/>
        <v>#N/A</v>
      </c>
      <c r="DD546" s="146" t="e">
        <f t="shared" si="331"/>
        <v>#N/A</v>
      </c>
      <c r="DE546" s="146" t="e">
        <f t="shared" si="332"/>
        <v>#N/A</v>
      </c>
      <c r="DF546" s="146" t="e">
        <f t="shared" si="333"/>
        <v>#N/A</v>
      </c>
    </row>
    <row r="547" spans="2:110" x14ac:dyDescent="0.25">
      <c r="B547" s="142"/>
      <c r="AR547" s="112" t="str">
        <f t="shared" si="279"/>
        <v/>
      </c>
      <c r="AS547" s="112" t="str">
        <f t="shared" si="280"/>
        <v/>
      </c>
      <c r="AU547" s="113" t="str">
        <f t="shared" si="281"/>
        <v/>
      </c>
      <c r="AV547" s="113" t="str">
        <f t="shared" si="282"/>
        <v/>
      </c>
      <c r="AX547" s="114" t="str">
        <f t="shared" si="283"/>
        <v/>
      </c>
      <c r="AY547" s="114" t="str">
        <f t="shared" si="284"/>
        <v/>
      </c>
      <c r="BA547" s="109" t="str">
        <f t="shared" si="285"/>
        <v/>
      </c>
      <c r="BB547" s="109" t="str">
        <f t="shared" si="286"/>
        <v/>
      </c>
      <c r="BD547" s="110" t="str">
        <f t="shared" si="287"/>
        <v/>
      </c>
      <c r="BE547" s="110" t="str">
        <f t="shared" si="288"/>
        <v/>
      </c>
      <c r="BG547" s="111" t="str">
        <f t="shared" si="289"/>
        <v/>
      </c>
      <c r="BH547" s="111" t="str">
        <f t="shared" si="290"/>
        <v/>
      </c>
      <c r="BJ547" s="144" t="str">
        <f t="shared" si="291"/>
        <v/>
      </c>
      <c r="BK547" s="113" t="str">
        <f t="shared" si="292"/>
        <v/>
      </c>
      <c r="BL547" s="114" t="str">
        <f t="shared" si="293"/>
        <v/>
      </c>
      <c r="BM547" s="109" t="str">
        <f t="shared" si="294"/>
        <v/>
      </c>
      <c r="BN547" s="110" t="str">
        <f t="shared" si="295"/>
        <v/>
      </c>
      <c r="BO547" s="145" t="str">
        <f t="shared" si="296"/>
        <v/>
      </c>
      <c r="BP547" s="115" t="str">
        <f t="shared" si="297"/>
        <v/>
      </c>
      <c r="BQ547" s="116" t="str">
        <f t="shared" si="298"/>
        <v/>
      </c>
      <c r="BR547" s="117" t="str">
        <f t="shared" si="299"/>
        <v/>
      </c>
      <c r="BS547" s="118" t="str">
        <f t="shared" si="300"/>
        <v/>
      </c>
      <c r="BT547" s="119" t="str">
        <f t="shared" si="301"/>
        <v/>
      </c>
      <c r="BU547" s="120" t="str">
        <f t="shared" si="302"/>
        <v/>
      </c>
      <c r="BV547" s="115" t="str">
        <f t="shared" si="303"/>
        <v/>
      </c>
      <c r="BW547" s="116" t="str">
        <f t="shared" si="304"/>
        <v/>
      </c>
      <c r="BX547" s="117" t="str">
        <f t="shared" si="305"/>
        <v/>
      </c>
      <c r="BY547" s="118" t="str">
        <f t="shared" si="306"/>
        <v/>
      </c>
      <c r="BZ547" s="119" t="str">
        <f t="shared" si="307"/>
        <v/>
      </c>
      <c r="CA547" s="120" t="str">
        <f t="shared" si="308"/>
        <v/>
      </c>
      <c r="CB547" s="146" t="e">
        <f>VLOOKUP($A547,[1]Peaks!$A$4:$G$21,2)</f>
        <v>#N/A</v>
      </c>
      <c r="CC547" s="146" t="e">
        <f>VLOOKUP($A547,[1]Peaks!$A$4:$G$21,3)</f>
        <v>#N/A</v>
      </c>
      <c r="CD547" s="146" t="e">
        <f>VLOOKUP($A547,[1]Peaks!$A$4:$G$21,4)</f>
        <v>#N/A</v>
      </c>
      <c r="CE547" s="146" t="e">
        <f>VLOOKUP($A547,[1]Peaks!$A$4:$G$21,5)</f>
        <v>#N/A</v>
      </c>
      <c r="CF547" s="146" t="e">
        <f>VLOOKUP($A547,[1]Peaks!$A$4:$G$21,6)</f>
        <v>#N/A</v>
      </c>
      <c r="CG547" s="146" t="e">
        <f>VLOOKUP($A547,[1]Peaks!$A$4:$G$21,7)</f>
        <v>#N/A</v>
      </c>
      <c r="CH547" s="146">
        <f t="shared" si="309"/>
        <v>0</v>
      </c>
      <c r="CI547" s="146">
        <f t="shared" si="310"/>
        <v>0</v>
      </c>
      <c r="CJ547" s="146">
        <f t="shared" si="311"/>
        <v>0</v>
      </c>
      <c r="CK547" s="146">
        <f t="shared" si="312"/>
        <v>0</v>
      </c>
      <c r="CL547" s="146">
        <f t="shared" si="313"/>
        <v>0</v>
      </c>
      <c r="CM547" s="146">
        <f t="shared" si="314"/>
        <v>0</v>
      </c>
      <c r="CN547" s="146">
        <f t="shared" si="315"/>
        <v>0</v>
      </c>
      <c r="CO547" s="146" t="e">
        <f t="shared" si="316"/>
        <v>#N/A</v>
      </c>
      <c r="CP547" s="146" t="e">
        <f t="shared" si="317"/>
        <v>#N/A</v>
      </c>
      <c r="CQ547" s="146" t="e">
        <f t="shared" si="318"/>
        <v>#N/A</v>
      </c>
      <c r="CR547" s="146" t="e">
        <f t="shared" si="319"/>
        <v>#N/A</v>
      </c>
      <c r="CS547" s="146" t="e">
        <f t="shared" si="320"/>
        <v>#N/A</v>
      </c>
      <c r="CT547" s="146" t="e">
        <f t="shared" si="321"/>
        <v>#N/A</v>
      </c>
      <c r="CU547" s="146">
        <f t="shared" si="322"/>
        <v>0</v>
      </c>
      <c r="CV547" s="146">
        <f t="shared" si="323"/>
        <v>0</v>
      </c>
      <c r="CW547" s="146">
        <f t="shared" si="324"/>
        <v>0</v>
      </c>
      <c r="CX547" s="146">
        <f t="shared" si="325"/>
        <v>0</v>
      </c>
      <c r="CY547" s="146">
        <f t="shared" si="326"/>
        <v>0</v>
      </c>
      <c r="CZ547" s="146">
        <f t="shared" si="327"/>
        <v>0</v>
      </c>
      <c r="DA547" s="146" t="e">
        <f t="shared" si="328"/>
        <v>#N/A</v>
      </c>
      <c r="DB547" s="146" t="e">
        <f t="shared" si="329"/>
        <v>#N/A</v>
      </c>
      <c r="DC547" s="146" t="e">
        <f t="shared" si="330"/>
        <v>#N/A</v>
      </c>
      <c r="DD547" s="146" t="e">
        <f t="shared" si="331"/>
        <v>#N/A</v>
      </c>
      <c r="DE547" s="146" t="e">
        <f t="shared" si="332"/>
        <v>#N/A</v>
      </c>
      <c r="DF547" s="146" t="e">
        <f t="shared" si="333"/>
        <v>#N/A</v>
      </c>
    </row>
    <row r="548" spans="2:110" x14ac:dyDescent="0.25">
      <c r="B548" s="142"/>
      <c r="AR548" s="112" t="str">
        <f t="shared" si="279"/>
        <v/>
      </c>
      <c r="AS548" s="112" t="str">
        <f t="shared" si="280"/>
        <v/>
      </c>
      <c r="AU548" s="113" t="str">
        <f t="shared" si="281"/>
        <v/>
      </c>
      <c r="AV548" s="113" t="str">
        <f t="shared" si="282"/>
        <v/>
      </c>
      <c r="AX548" s="114" t="str">
        <f t="shared" si="283"/>
        <v/>
      </c>
      <c r="AY548" s="114" t="str">
        <f t="shared" si="284"/>
        <v/>
      </c>
      <c r="BA548" s="109" t="str">
        <f t="shared" si="285"/>
        <v/>
      </c>
      <c r="BB548" s="109" t="str">
        <f t="shared" si="286"/>
        <v/>
      </c>
      <c r="BD548" s="110" t="str">
        <f t="shared" si="287"/>
        <v/>
      </c>
      <c r="BE548" s="110" t="str">
        <f t="shared" si="288"/>
        <v/>
      </c>
      <c r="BG548" s="111" t="str">
        <f t="shared" si="289"/>
        <v/>
      </c>
      <c r="BH548" s="111" t="str">
        <f t="shared" si="290"/>
        <v/>
      </c>
      <c r="BJ548" s="144" t="str">
        <f t="shared" si="291"/>
        <v/>
      </c>
      <c r="BK548" s="113" t="str">
        <f t="shared" si="292"/>
        <v/>
      </c>
      <c r="BL548" s="114" t="str">
        <f t="shared" si="293"/>
        <v/>
      </c>
      <c r="BM548" s="109" t="str">
        <f t="shared" si="294"/>
        <v/>
      </c>
      <c r="BN548" s="110" t="str">
        <f t="shared" si="295"/>
        <v/>
      </c>
      <c r="BO548" s="145" t="str">
        <f t="shared" si="296"/>
        <v/>
      </c>
      <c r="BP548" s="115" t="str">
        <f t="shared" si="297"/>
        <v/>
      </c>
      <c r="BQ548" s="116" t="str">
        <f t="shared" si="298"/>
        <v/>
      </c>
      <c r="BR548" s="117" t="str">
        <f t="shared" si="299"/>
        <v/>
      </c>
      <c r="BS548" s="118" t="str">
        <f t="shared" si="300"/>
        <v/>
      </c>
      <c r="BT548" s="119" t="str">
        <f t="shared" si="301"/>
        <v/>
      </c>
      <c r="BU548" s="120" t="str">
        <f t="shared" si="302"/>
        <v/>
      </c>
      <c r="BV548" s="115" t="str">
        <f t="shared" si="303"/>
        <v/>
      </c>
      <c r="BW548" s="116" t="str">
        <f t="shared" si="304"/>
        <v/>
      </c>
      <c r="BX548" s="117" t="str">
        <f t="shared" si="305"/>
        <v/>
      </c>
      <c r="BY548" s="118" t="str">
        <f t="shared" si="306"/>
        <v/>
      </c>
      <c r="BZ548" s="119" t="str">
        <f t="shared" si="307"/>
        <v/>
      </c>
      <c r="CA548" s="120" t="str">
        <f t="shared" si="308"/>
        <v/>
      </c>
      <c r="CB548" s="146" t="e">
        <f>VLOOKUP($A548,[1]Peaks!$A$4:$G$21,2)</f>
        <v>#N/A</v>
      </c>
      <c r="CC548" s="146" t="e">
        <f>VLOOKUP($A548,[1]Peaks!$A$4:$G$21,3)</f>
        <v>#N/A</v>
      </c>
      <c r="CD548" s="146" t="e">
        <f>VLOOKUP($A548,[1]Peaks!$A$4:$G$21,4)</f>
        <v>#N/A</v>
      </c>
      <c r="CE548" s="146" t="e">
        <f>VLOOKUP($A548,[1]Peaks!$A$4:$G$21,5)</f>
        <v>#N/A</v>
      </c>
      <c r="CF548" s="146" t="e">
        <f>VLOOKUP($A548,[1]Peaks!$A$4:$G$21,6)</f>
        <v>#N/A</v>
      </c>
      <c r="CG548" s="146" t="e">
        <f>VLOOKUP($A548,[1]Peaks!$A$4:$G$21,7)</f>
        <v>#N/A</v>
      </c>
      <c r="CH548" s="146">
        <f t="shared" si="309"/>
        <v>0</v>
      </c>
      <c r="CI548" s="146">
        <f t="shared" si="310"/>
        <v>0</v>
      </c>
      <c r="CJ548" s="146">
        <f t="shared" si="311"/>
        <v>0</v>
      </c>
      <c r="CK548" s="146">
        <f t="shared" si="312"/>
        <v>0</v>
      </c>
      <c r="CL548" s="146">
        <f t="shared" si="313"/>
        <v>0</v>
      </c>
      <c r="CM548" s="146">
        <f t="shared" si="314"/>
        <v>0</v>
      </c>
      <c r="CN548" s="146">
        <f t="shared" si="315"/>
        <v>0</v>
      </c>
      <c r="CO548" s="146" t="e">
        <f t="shared" si="316"/>
        <v>#N/A</v>
      </c>
      <c r="CP548" s="146" t="e">
        <f t="shared" si="317"/>
        <v>#N/A</v>
      </c>
      <c r="CQ548" s="146" t="e">
        <f t="shared" si="318"/>
        <v>#N/A</v>
      </c>
      <c r="CR548" s="146" t="e">
        <f t="shared" si="319"/>
        <v>#N/A</v>
      </c>
      <c r="CS548" s="146" t="e">
        <f t="shared" si="320"/>
        <v>#N/A</v>
      </c>
      <c r="CT548" s="146" t="e">
        <f t="shared" si="321"/>
        <v>#N/A</v>
      </c>
      <c r="CU548" s="146">
        <f t="shared" si="322"/>
        <v>0</v>
      </c>
      <c r="CV548" s="146">
        <f t="shared" si="323"/>
        <v>0</v>
      </c>
      <c r="CW548" s="146">
        <f t="shared" si="324"/>
        <v>0</v>
      </c>
      <c r="CX548" s="146">
        <f t="shared" si="325"/>
        <v>0</v>
      </c>
      <c r="CY548" s="146">
        <f t="shared" si="326"/>
        <v>0</v>
      </c>
      <c r="CZ548" s="146">
        <f t="shared" si="327"/>
        <v>0</v>
      </c>
      <c r="DA548" s="146" t="e">
        <f t="shared" si="328"/>
        <v>#N/A</v>
      </c>
      <c r="DB548" s="146" t="e">
        <f t="shared" si="329"/>
        <v>#N/A</v>
      </c>
      <c r="DC548" s="146" t="e">
        <f t="shared" si="330"/>
        <v>#N/A</v>
      </c>
      <c r="DD548" s="146" t="e">
        <f t="shared" si="331"/>
        <v>#N/A</v>
      </c>
      <c r="DE548" s="146" t="e">
        <f t="shared" si="332"/>
        <v>#N/A</v>
      </c>
      <c r="DF548" s="146" t="e">
        <f t="shared" si="333"/>
        <v>#N/A</v>
      </c>
    </row>
    <row r="549" spans="2:110" x14ac:dyDescent="0.25">
      <c r="B549" s="142"/>
      <c r="AR549" s="112" t="str">
        <f t="shared" si="279"/>
        <v/>
      </c>
      <c r="AS549" s="112" t="str">
        <f t="shared" si="280"/>
        <v/>
      </c>
      <c r="AU549" s="113" t="str">
        <f t="shared" si="281"/>
        <v/>
      </c>
      <c r="AV549" s="113" t="str">
        <f t="shared" si="282"/>
        <v/>
      </c>
      <c r="AX549" s="114" t="str">
        <f t="shared" si="283"/>
        <v/>
      </c>
      <c r="AY549" s="114" t="str">
        <f t="shared" si="284"/>
        <v/>
      </c>
      <c r="BA549" s="109" t="str">
        <f t="shared" si="285"/>
        <v/>
      </c>
      <c r="BB549" s="109" t="str">
        <f t="shared" si="286"/>
        <v/>
      </c>
      <c r="BD549" s="110" t="str">
        <f t="shared" si="287"/>
        <v/>
      </c>
      <c r="BE549" s="110" t="str">
        <f t="shared" si="288"/>
        <v/>
      </c>
      <c r="BG549" s="111" t="str">
        <f t="shared" si="289"/>
        <v/>
      </c>
      <c r="BH549" s="111" t="str">
        <f t="shared" si="290"/>
        <v/>
      </c>
      <c r="BJ549" s="144" t="str">
        <f t="shared" si="291"/>
        <v/>
      </c>
      <c r="BK549" s="113" t="str">
        <f t="shared" si="292"/>
        <v/>
      </c>
      <c r="BL549" s="114" t="str">
        <f t="shared" si="293"/>
        <v/>
      </c>
      <c r="BM549" s="109" t="str">
        <f t="shared" si="294"/>
        <v/>
      </c>
      <c r="BN549" s="110" t="str">
        <f t="shared" si="295"/>
        <v/>
      </c>
      <c r="BO549" s="145" t="str">
        <f t="shared" si="296"/>
        <v/>
      </c>
      <c r="BP549" s="115" t="str">
        <f t="shared" si="297"/>
        <v/>
      </c>
      <c r="BQ549" s="116" t="str">
        <f t="shared" si="298"/>
        <v/>
      </c>
      <c r="BR549" s="117" t="str">
        <f t="shared" si="299"/>
        <v/>
      </c>
      <c r="BS549" s="118" t="str">
        <f t="shared" si="300"/>
        <v/>
      </c>
      <c r="BT549" s="119" t="str">
        <f t="shared" si="301"/>
        <v/>
      </c>
      <c r="BU549" s="120" t="str">
        <f t="shared" si="302"/>
        <v/>
      </c>
      <c r="BV549" s="115" t="str">
        <f t="shared" si="303"/>
        <v/>
      </c>
      <c r="BW549" s="116" t="str">
        <f t="shared" si="304"/>
        <v/>
      </c>
      <c r="BX549" s="117" t="str">
        <f t="shared" si="305"/>
        <v/>
      </c>
      <c r="BY549" s="118" t="str">
        <f t="shared" si="306"/>
        <v/>
      </c>
      <c r="BZ549" s="119" t="str">
        <f t="shared" si="307"/>
        <v/>
      </c>
      <c r="CA549" s="120" t="str">
        <f t="shared" si="308"/>
        <v/>
      </c>
      <c r="CB549" s="146" t="e">
        <f>VLOOKUP($A549,[1]Peaks!$A$4:$G$21,2)</f>
        <v>#N/A</v>
      </c>
      <c r="CC549" s="146" t="e">
        <f>VLOOKUP($A549,[1]Peaks!$A$4:$G$21,3)</f>
        <v>#N/A</v>
      </c>
      <c r="CD549" s="146" t="e">
        <f>VLOOKUP($A549,[1]Peaks!$A$4:$G$21,4)</f>
        <v>#N/A</v>
      </c>
      <c r="CE549" s="146" t="e">
        <f>VLOOKUP($A549,[1]Peaks!$A$4:$G$21,5)</f>
        <v>#N/A</v>
      </c>
      <c r="CF549" s="146" t="e">
        <f>VLOOKUP($A549,[1]Peaks!$A$4:$G$21,6)</f>
        <v>#N/A</v>
      </c>
      <c r="CG549" s="146" t="e">
        <f>VLOOKUP($A549,[1]Peaks!$A$4:$G$21,7)</f>
        <v>#N/A</v>
      </c>
      <c r="CH549" s="146">
        <f t="shared" si="309"/>
        <v>0</v>
      </c>
      <c r="CI549" s="146">
        <f t="shared" si="310"/>
        <v>0</v>
      </c>
      <c r="CJ549" s="146">
        <f t="shared" si="311"/>
        <v>0</v>
      </c>
      <c r="CK549" s="146">
        <f t="shared" si="312"/>
        <v>0</v>
      </c>
      <c r="CL549" s="146">
        <f t="shared" si="313"/>
        <v>0</v>
      </c>
      <c r="CM549" s="146">
        <f t="shared" si="314"/>
        <v>0</v>
      </c>
      <c r="CN549" s="146">
        <f t="shared" si="315"/>
        <v>0</v>
      </c>
      <c r="CO549" s="146" t="e">
        <f t="shared" si="316"/>
        <v>#N/A</v>
      </c>
      <c r="CP549" s="146" t="e">
        <f t="shared" si="317"/>
        <v>#N/A</v>
      </c>
      <c r="CQ549" s="146" t="e">
        <f t="shared" si="318"/>
        <v>#N/A</v>
      </c>
      <c r="CR549" s="146" t="e">
        <f t="shared" si="319"/>
        <v>#N/A</v>
      </c>
      <c r="CS549" s="146" t="e">
        <f t="shared" si="320"/>
        <v>#N/A</v>
      </c>
      <c r="CT549" s="146" t="e">
        <f t="shared" si="321"/>
        <v>#N/A</v>
      </c>
      <c r="CU549" s="146">
        <f t="shared" si="322"/>
        <v>0</v>
      </c>
      <c r="CV549" s="146">
        <f t="shared" si="323"/>
        <v>0</v>
      </c>
      <c r="CW549" s="146">
        <f t="shared" si="324"/>
        <v>0</v>
      </c>
      <c r="CX549" s="146">
        <f t="shared" si="325"/>
        <v>0</v>
      </c>
      <c r="CY549" s="146">
        <f t="shared" si="326"/>
        <v>0</v>
      </c>
      <c r="CZ549" s="146">
        <f t="shared" si="327"/>
        <v>0</v>
      </c>
      <c r="DA549" s="146" t="e">
        <f t="shared" si="328"/>
        <v>#N/A</v>
      </c>
      <c r="DB549" s="146" t="e">
        <f t="shared" si="329"/>
        <v>#N/A</v>
      </c>
      <c r="DC549" s="146" t="e">
        <f t="shared" si="330"/>
        <v>#N/A</v>
      </c>
      <c r="DD549" s="146" t="e">
        <f t="shared" si="331"/>
        <v>#N/A</v>
      </c>
      <c r="DE549" s="146" t="e">
        <f t="shared" si="332"/>
        <v>#N/A</v>
      </c>
      <c r="DF549" s="146" t="e">
        <f t="shared" si="333"/>
        <v>#N/A</v>
      </c>
    </row>
    <row r="550" spans="2:110" x14ac:dyDescent="0.25">
      <c r="B550" s="142"/>
      <c r="AR550" s="112" t="str">
        <f t="shared" si="279"/>
        <v/>
      </c>
      <c r="AS550" s="112" t="str">
        <f t="shared" si="280"/>
        <v/>
      </c>
      <c r="AU550" s="113" t="str">
        <f t="shared" si="281"/>
        <v/>
      </c>
      <c r="AV550" s="113" t="str">
        <f t="shared" si="282"/>
        <v/>
      </c>
      <c r="AX550" s="114" t="str">
        <f t="shared" si="283"/>
        <v/>
      </c>
      <c r="AY550" s="114" t="str">
        <f t="shared" si="284"/>
        <v/>
      </c>
      <c r="BA550" s="109" t="str">
        <f t="shared" si="285"/>
        <v/>
      </c>
      <c r="BB550" s="109" t="str">
        <f t="shared" si="286"/>
        <v/>
      </c>
      <c r="BD550" s="110" t="str">
        <f t="shared" si="287"/>
        <v/>
      </c>
      <c r="BE550" s="110" t="str">
        <f t="shared" si="288"/>
        <v/>
      </c>
      <c r="BG550" s="111" t="str">
        <f t="shared" si="289"/>
        <v/>
      </c>
      <c r="BH550" s="111" t="str">
        <f t="shared" si="290"/>
        <v/>
      </c>
      <c r="BJ550" s="144" t="str">
        <f t="shared" si="291"/>
        <v/>
      </c>
      <c r="BK550" s="113" t="str">
        <f t="shared" si="292"/>
        <v/>
      </c>
      <c r="BL550" s="114" t="str">
        <f t="shared" si="293"/>
        <v/>
      </c>
      <c r="BM550" s="109" t="str">
        <f t="shared" si="294"/>
        <v/>
      </c>
      <c r="BN550" s="110" t="str">
        <f t="shared" si="295"/>
        <v/>
      </c>
      <c r="BO550" s="145" t="str">
        <f t="shared" si="296"/>
        <v/>
      </c>
      <c r="BP550" s="115" t="str">
        <f t="shared" si="297"/>
        <v/>
      </c>
      <c r="BQ550" s="116" t="str">
        <f t="shared" si="298"/>
        <v/>
      </c>
      <c r="BR550" s="117" t="str">
        <f t="shared" si="299"/>
        <v/>
      </c>
      <c r="BS550" s="118" t="str">
        <f t="shared" si="300"/>
        <v/>
      </c>
      <c r="BT550" s="119" t="str">
        <f t="shared" si="301"/>
        <v/>
      </c>
      <c r="BU550" s="120" t="str">
        <f t="shared" si="302"/>
        <v/>
      </c>
      <c r="BV550" s="115" t="str">
        <f t="shared" si="303"/>
        <v/>
      </c>
      <c r="BW550" s="116" t="str">
        <f t="shared" si="304"/>
        <v/>
      </c>
      <c r="BX550" s="117" t="str">
        <f t="shared" si="305"/>
        <v/>
      </c>
      <c r="BY550" s="118" t="str">
        <f t="shared" si="306"/>
        <v/>
      </c>
      <c r="BZ550" s="119" t="str">
        <f t="shared" si="307"/>
        <v/>
      </c>
      <c r="CA550" s="120" t="str">
        <f t="shared" si="308"/>
        <v/>
      </c>
      <c r="CB550" s="146" t="e">
        <f>VLOOKUP($A550,[1]Peaks!$A$4:$G$21,2)</f>
        <v>#N/A</v>
      </c>
      <c r="CC550" s="146" t="e">
        <f>VLOOKUP($A550,[1]Peaks!$A$4:$G$21,3)</f>
        <v>#N/A</v>
      </c>
      <c r="CD550" s="146" t="e">
        <f>VLOOKUP($A550,[1]Peaks!$A$4:$G$21,4)</f>
        <v>#N/A</v>
      </c>
      <c r="CE550" s="146" t="e">
        <f>VLOOKUP($A550,[1]Peaks!$A$4:$G$21,5)</f>
        <v>#N/A</v>
      </c>
      <c r="CF550" s="146" t="e">
        <f>VLOOKUP($A550,[1]Peaks!$A$4:$G$21,6)</f>
        <v>#N/A</v>
      </c>
      <c r="CG550" s="146" t="e">
        <f>VLOOKUP($A550,[1]Peaks!$A$4:$G$21,7)</f>
        <v>#N/A</v>
      </c>
      <c r="CH550" s="146">
        <f t="shared" si="309"/>
        <v>0</v>
      </c>
      <c r="CI550" s="146">
        <f t="shared" si="310"/>
        <v>0</v>
      </c>
      <c r="CJ550" s="146">
        <f t="shared" si="311"/>
        <v>0</v>
      </c>
      <c r="CK550" s="146">
        <f t="shared" si="312"/>
        <v>0</v>
      </c>
      <c r="CL550" s="146">
        <f t="shared" si="313"/>
        <v>0</v>
      </c>
      <c r="CM550" s="146">
        <f t="shared" si="314"/>
        <v>0</v>
      </c>
      <c r="CN550" s="146">
        <f t="shared" si="315"/>
        <v>0</v>
      </c>
      <c r="CO550" s="146" t="e">
        <f t="shared" si="316"/>
        <v>#N/A</v>
      </c>
      <c r="CP550" s="146" t="e">
        <f t="shared" si="317"/>
        <v>#N/A</v>
      </c>
      <c r="CQ550" s="146" t="e">
        <f t="shared" si="318"/>
        <v>#N/A</v>
      </c>
      <c r="CR550" s="146" t="e">
        <f t="shared" si="319"/>
        <v>#N/A</v>
      </c>
      <c r="CS550" s="146" t="e">
        <f t="shared" si="320"/>
        <v>#N/A</v>
      </c>
      <c r="CT550" s="146" t="e">
        <f t="shared" si="321"/>
        <v>#N/A</v>
      </c>
      <c r="CU550" s="146">
        <f t="shared" si="322"/>
        <v>0</v>
      </c>
      <c r="CV550" s="146">
        <f t="shared" si="323"/>
        <v>0</v>
      </c>
      <c r="CW550" s="146">
        <f t="shared" si="324"/>
        <v>0</v>
      </c>
      <c r="CX550" s="146">
        <f t="shared" si="325"/>
        <v>0</v>
      </c>
      <c r="CY550" s="146">
        <f t="shared" si="326"/>
        <v>0</v>
      </c>
      <c r="CZ550" s="146">
        <f t="shared" si="327"/>
        <v>0</v>
      </c>
      <c r="DA550" s="146" t="e">
        <f t="shared" si="328"/>
        <v>#N/A</v>
      </c>
      <c r="DB550" s="146" t="e">
        <f t="shared" si="329"/>
        <v>#N/A</v>
      </c>
      <c r="DC550" s="146" t="e">
        <f t="shared" si="330"/>
        <v>#N/A</v>
      </c>
      <c r="DD550" s="146" t="e">
        <f t="shared" si="331"/>
        <v>#N/A</v>
      </c>
      <c r="DE550" s="146" t="e">
        <f t="shared" si="332"/>
        <v>#N/A</v>
      </c>
      <c r="DF550" s="146" t="e">
        <f t="shared" si="333"/>
        <v>#N/A</v>
      </c>
    </row>
    <row r="551" spans="2:110" x14ac:dyDescent="0.25">
      <c r="B551" s="142"/>
      <c r="AR551" s="112" t="str">
        <f t="shared" si="279"/>
        <v/>
      </c>
      <c r="AS551" s="112" t="str">
        <f t="shared" si="280"/>
        <v/>
      </c>
      <c r="AU551" s="113" t="str">
        <f t="shared" si="281"/>
        <v/>
      </c>
      <c r="AV551" s="113" t="str">
        <f t="shared" si="282"/>
        <v/>
      </c>
      <c r="AX551" s="114" t="str">
        <f t="shared" si="283"/>
        <v/>
      </c>
      <c r="AY551" s="114" t="str">
        <f t="shared" si="284"/>
        <v/>
      </c>
      <c r="BA551" s="109" t="str">
        <f t="shared" si="285"/>
        <v/>
      </c>
      <c r="BB551" s="109" t="str">
        <f t="shared" si="286"/>
        <v/>
      </c>
      <c r="BD551" s="110" t="str">
        <f t="shared" si="287"/>
        <v/>
      </c>
      <c r="BE551" s="110" t="str">
        <f t="shared" si="288"/>
        <v/>
      </c>
      <c r="BG551" s="111" t="str">
        <f t="shared" si="289"/>
        <v/>
      </c>
      <c r="BH551" s="111" t="str">
        <f t="shared" si="290"/>
        <v/>
      </c>
      <c r="BJ551" s="144" t="str">
        <f t="shared" si="291"/>
        <v/>
      </c>
      <c r="BK551" s="113" t="str">
        <f t="shared" si="292"/>
        <v/>
      </c>
      <c r="BL551" s="114" t="str">
        <f t="shared" si="293"/>
        <v/>
      </c>
      <c r="BM551" s="109" t="str">
        <f t="shared" si="294"/>
        <v/>
      </c>
      <c r="BN551" s="110" t="str">
        <f t="shared" si="295"/>
        <v/>
      </c>
      <c r="BO551" s="145" t="str">
        <f t="shared" si="296"/>
        <v/>
      </c>
      <c r="BP551" s="115" t="str">
        <f t="shared" si="297"/>
        <v/>
      </c>
      <c r="BQ551" s="116" t="str">
        <f t="shared" si="298"/>
        <v/>
      </c>
      <c r="BR551" s="117" t="str">
        <f t="shared" si="299"/>
        <v/>
      </c>
      <c r="BS551" s="118" t="str">
        <f t="shared" si="300"/>
        <v/>
      </c>
      <c r="BT551" s="119" t="str">
        <f t="shared" si="301"/>
        <v/>
      </c>
      <c r="BU551" s="120" t="str">
        <f t="shared" si="302"/>
        <v/>
      </c>
      <c r="BV551" s="115" t="str">
        <f t="shared" si="303"/>
        <v/>
      </c>
      <c r="BW551" s="116" t="str">
        <f t="shared" si="304"/>
        <v/>
      </c>
      <c r="BX551" s="117" t="str">
        <f t="shared" si="305"/>
        <v/>
      </c>
      <c r="BY551" s="118" t="str">
        <f t="shared" si="306"/>
        <v/>
      </c>
      <c r="BZ551" s="119" t="str">
        <f t="shared" si="307"/>
        <v/>
      </c>
      <c r="CA551" s="120" t="str">
        <f t="shared" si="308"/>
        <v/>
      </c>
      <c r="CB551" s="146" t="e">
        <f>VLOOKUP($A551,[1]Peaks!$A$4:$G$21,2)</f>
        <v>#N/A</v>
      </c>
      <c r="CC551" s="146" t="e">
        <f>VLOOKUP($A551,[1]Peaks!$A$4:$G$21,3)</f>
        <v>#N/A</v>
      </c>
      <c r="CD551" s="146" t="e">
        <f>VLOOKUP($A551,[1]Peaks!$A$4:$G$21,4)</f>
        <v>#N/A</v>
      </c>
      <c r="CE551" s="146" t="e">
        <f>VLOOKUP($A551,[1]Peaks!$A$4:$G$21,5)</f>
        <v>#N/A</v>
      </c>
      <c r="CF551" s="146" t="e">
        <f>VLOOKUP($A551,[1]Peaks!$A$4:$G$21,6)</f>
        <v>#N/A</v>
      </c>
      <c r="CG551" s="146" t="e">
        <f>VLOOKUP($A551,[1]Peaks!$A$4:$G$21,7)</f>
        <v>#N/A</v>
      </c>
      <c r="CH551" s="146">
        <f t="shared" si="309"/>
        <v>0</v>
      </c>
      <c r="CI551" s="146">
        <f t="shared" si="310"/>
        <v>0</v>
      </c>
      <c r="CJ551" s="146">
        <f t="shared" si="311"/>
        <v>0</v>
      </c>
      <c r="CK551" s="146">
        <f t="shared" si="312"/>
        <v>0</v>
      </c>
      <c r="CL551" s="146">
        <f t="shared" si="313"/>
        <v>0</v>
      </c>
      <c r="CM551" s="146">
        <f t="shared" si="314"/>
        <v>0</v>
      </c>
      <c r="CN551" s="146">
        <f t="shared" si="315"/>
        <v>0</v>
      </c>
      <c r="CO551" s="146" t="e">
        <f t="shared" si="316"/>
        <v>#N/A</v>
      </c>
      <c r="CP551" s="146" t="e">
        <f t="shared" si="317"/>
        <v>#N/A</v>
      </c>
      <c r="CQ551" s="146" t="e">
        <f t="shared" si="318"/>
        <v>#N/A</v>
      </c>
      <c r="CR551" s="146" t="e">
        <f t="shared" si="319"/>
        <v>#N/A</v>
      </c>
      <c r="CS551" s="146" t="e">
        <f t="shared" si="320"/>
        <v>#N/A</v>
      </c>
      <c r="CT551" s="146" t="e">
        <f t="shared" si="321"/>
        <v>#N/A</v>
      </c>
      <c r="CU551" s="146">
        <f t="shared" si="322"/>
        <v>0</v>
      </c>
      <c r="CV551" s="146">
        <f t="shared" si="323"/>
        <v>0</v>
      </c>
      <c r="CW551" s="146">
        <f t="shared" si="324"/>
        <v>0</v>
      </c>
      <c r="CX551" s="146">
        <f t="shared" si="325"/>
        <v>0</v>
      </c>
      <c r="CY551" s="146">
        <f t="shared" si="326"/>
        <v>0</v>
      </c>
      <c r="CZ551" s="146">
        <f t="shared" si="327"/>
        <v>0</v>
      </c>
      <c r="DA551" s="146" t="e">
        <f t="shared" si="328"/>
        <v>#N/A</v>
      </c>
      <c r="DB551" s="146" t="e">
        <f t="shared" si="329"/>
        <v>#N/A</v>
      </c>
      <c r="DC551" s="146" t="e">
        <f t="shared" si="330"/>
        <v>#N/A</v>
      </c>
      <c r="DD551" s="146" t="e">
        <f t="shared" si="331"/>
        <v>#N/A</v>
      </c>
      <c r="DE551" s="146" t="e">
        <f t="shared" si="332"/>
        <v>#N/A</v>
      </c>
      <c r="DF551" s="146" t="e">
        <f t="shared" si="333"/>
        <v>#N/A</v>
      </c>
    </row>
    <row r="552" spans="2:110" x14ac:dyDescent="0.25">
      <c r="B552" s="142"/>
      <c r="AR552" s="112" t="str">
        <f t="shared" si="279"/>
        <v/>
      </c>
      <c r="AS552" s="112" t="str">
        <f t="shared" si="280"/>
        <v/>
      </c>
      <c r="AU552" s="113" t="str">
        <f t="shared" si="281"/>
        <v/>
      </c>
      <c r="AV552" s="113" t="str">
        <f t="shared" si="282"/>
        <v/>
      </c>
      <c r="AX552" s="114" t="str">
        <f t="shared" si="283"/>
        <v/>
      </c>
      <c r="AY552" s="114" t="str">
        <f t="shared" si="284"/>
        <v/>
      </c>
      <c r="BA552" s="109" t="str">
        <f t="shared" si="285"/>
        <v/>
      </c>
      <c r="BB552" s="109" t="str">
        <f t="shared" si="286"/>
        <v/>
      </c>
      <c r="BD552" s="110" t="str">
        <f t="shared" si="287"/>
        <v/>
      </c>
      <c r="BE552" s="110" t="str">
        <f t="shared" si="288"/>
        <v/>
      </c>
      <c r="BG552" s="111" t="str">
        <f t="shared" si="289"/>
        <v/>
      </c>
      <c r="BH552" s="111" t="str">
        <f t="shared" si="290"/>
        <v/>
      </c>
      <c r="BJ552" s="144" t="str">
        <f t="shared" si="291"/>
        <v/>
      </c>
      <c r="BK552" s="113" t="str">
        <f t="shared" si="292"/>
        <v/>
      </c>
      <c r="BL552" s="114" t="str">
        <f t="shared" si="293"/>
        <v/>
      </c>
      <c r="BM552" s="109" t="str">
        <f t="shared" si="294"/>
        <v/>
      </c>
      <c r="BN552" s="110" t="str">
        <f t="shared" si="295"/>
        <v/>
      </c>
      <c r="BO552" s="145" t="str">
        <f t="shared" si="296"/>
        <v/>
      </c>
      <c r="BP552" s="115" t="str">
        <f t="shared" si="297"/>
        <v/>
      </c>
      <c r="BQ552" s="116" t="str">
        <f t="shared" si="298"/>
        <v/>
      </c>
      <c r="BR552" s="117" t="str">
        <f t="shared" si="299"/>
        <v/>
      </c>
      <c r="BS552" s="118" t="str">
        <f t="shared" si="300"/>
        <v/>
      </c>
      <c r="BT552" s="119" t="str">
        <f t="shared" si="301"/>
        <v/>
      </c>
      <c r="BU552" s="120" t="str">
        <f t="shared" si="302"/>
        <v/>
      </c>
      <c r="BV552" s="115" t="str">
        <f t="shared" si="303"/>
        <v/>
      </c>
      <c r="BW552" s="116" t="str">
        <f t="shared" si="304"/>
        <v/>
      </c>
      <c r="BX552" s="117" t="str">
        <f t="shared" si="305"/>
        <v/>
      </c>
      <c r="BY552" s="118" t="str">
        <f t="shared" si="306"/>
        <v/>
      </c>
      <c r="BZ552" s="119" t="str">
        <f t="shared" si="307"/>
        <v/>
      </c>
      <c r="CA552" s="120" t="str">
        <f t="shared" si="308"/>
        <v/>
      </c>
      <c r="CB552" s="146" t="e">
        <f>VLOOKUP($A552,[1]Peaks!$A$4:$G$21,2)</f>
        <v>#N/A</v>
      </c>
      <c r="CC552" s="146" t="e">
        <f>VLOOKUP($A552,[1]Peaks!$A$4:$G$21,3)</f>
        <v>#N/A</v>
      </c>
      <c r="CD552" s="146" t="e">
        <f>VLOOKUP($A552,[1]Peaks!$A$4:$G$21,4)</f>
        <v>#N/A</v>
      </c>
      <c r="CE552" s="146" t="e">
        <f>VLOOKUP($A552,[1]Peaks!$A$4:$G$21,5)</f>
        <v>#N/A</v>
      </c>
      <c r="CF552" s="146" t="e">
        <f>VLOOKUP($A552,[1]Peaks!$A$4:$G$21,6)</f>
        <v>#N/A</v>
      </c>
      <c r="CG552" s="146" t="e">
        <f>VLOOKUP($A552,[1]Peaks!$A$4:$G$21,7)</f>
        <v>#N/A</v>
      </c>
      <c r="CH552" s="146">
        <f t="shared" si="309"/>
        <v>0</v>
      </c>
      <c r="CI552" s="146">
        <f t="shared" si="310"/>
        <v>0</v>
      </c>
      <c r="CJ552" s="146">
        <f t="shared" si="311"/>
        <v>0</v>
      </c>
      <c r="CK552" s="146">
        <f t="shared" si="312"/>
        <v>0</v>
      </c>
      <c r="CL552" s="146">
        <f t="shared" si="313"/>
        <v>0</v>
      </c>
      <c r="CM552" s="146">
        <f t="shared" si="314"/>
        <v>0</v>
      </c>
      <c r="CN552" s="146">
        <f t="shared" si="315"/>
        <v>0</v>
      </c>
      <c r="CO552" s="146" t="e">
        <f t="shared" si="316"/>
        <v>#N/A</v>
      </c>
      <c r="CP552" s="146" t="e">
        <f t="shared" si="317"/>
        <v>#N/A</v>
      </c>
      <c r="CQ552" s="146" t="e">
        <f t="shared" si="318"/>
        <v>#N/A</v>
      </c>
      <c r="CR552" s="146" t="e">
        <f t="shared" si="319"/>
        <v>#N/A</v>
      </c>
      <c r="CS552" s="146" t="e">
        <f t="shared" si="320"/>
        <v>#N/A</v>
      </c>
      <c r="CT552" s="146" t="e">
        <f t="shared" si="321"/>
        <v>#N/A</v>
      </c>
      <c r="CU552" s="146">
        <f t="shared" si="322"/>
        <v>0</v>
      </c>
      <c r="CV552" s="146">
        <f t="shared" si="323"/>
        <v>0</v>
      </c>
      <c r="CW552" s="146">
        <f t="shared" si="324"/>
        <v>0</v>
      </c>
      <c r="CX552" s="146">
        <f t="shared" si="325"/>
        <v>0</v>
      </c>
      <c r="CY552" s="146">
        <f t="shared" si="326"/>
        <v>0</v>
      </c>
      <c r="CZ552" s="146">
        <f t="shared" si="327"/>
        <v>0</v>
      </c>
      <c r="DA552" s="146" t="e">
        <f t="shared" si="328"/>
        <v>#N/A</v>
      </c>
      <c r="DB552" s="146" t="e">
        <f t="shared" si="329"/>
        <v>#N/A</v>
      </c>
      <c r="DC552" s="146" t="e">
        <f t="shared" si="330"/>
        <v>#N/A</v>
      </c>
      <c r="DD552" s="146" t="e">
        <f t="shared" si="331"/>
        <v>#N/A</v>
      </c>
      <c r="DE552" s="146" t="e">
        <f t="shared" si="332"/>
        <v>#N/A</v>
      </c>
      <c r="DF552" s="146" t="e">
        <f t="shared" si="333"/>
        <v>#N/A</v>
      </c>
    </row>
    <row r="553" spans="2:110" x14ac:dyDescent="0.25">
      <c r="B553" s="142"/>
      <c r="AR553" s="112" t="str">
        <f t="shared" si="279"/>
        <v/>
      </c>
      <c r="AS553" s="112" t="str">
        <f t="shared" si="280"/>
        <v/>
      </c>
      <c r="AU553" s="113" t="str">
        <f t="shared" si="281"/>
        <v/>
      </c>
      <c r="AV553" s="113" t="str">
        <f t="shared" si="282"/>
        <v/>
      </c>
      <c r="AX553" s="114" t="str">
        <f t="shared" si="283"/>
        <v/>
      </c>
      <c r="AY553" s="114" t="str">
        <f t="shared" si="284"/>
        <v/>
      </c>
      <c r="BA553" s="109" t="str">
        <f t="shared" si="285"/>
        <v/>
      </c>
      <c r="BB553" s="109" t="str">
        <f t="shared" si="286"/>
        <v/>
      </c>
      <c r="BD553" s="110" t="str">
        <f t="shared" si="287"/>
        <v/>
      </c>
      <c r="BE553" s="110" t="str">
        <f t="shared" si="288"/>
        <v/>
      </c>
      <c r="BG553" s="111" t="str">
        <f t="shared" si="289"/>
        <v/>
      </c>
      <c r="BH553" s="111" t="str">
        <f t="shared" si="290"/>
        <v/>
      </c>
      <c r="BJ553" s="144" t="str">
        <f t="shared" si="291"/>
        <v/>
      </c>
      <c r="BK553" s="113" t="str">
        <f t="shared" si="292"/>
        <v/>
      </c>
      <c r="BL553" s="114" t="str">
        <f t="shared" si="293"/>
        <v/>
      </c>
      <c r="BM553" s="109" t="str">
        <f t="shared" si="294"/>
        <v/>
      </c>
      <c r="BN553" s="110" t="str">
        <f t="shared" si="295"/>
        <v/>
      </c>
      <c r="BO553" s="145" t="str">
        <f t="shared" si="296"/>
        <v/>
      </c>
      <c r="BP553" s="115" t="str">
        <f t="shared" si="297"/>
        <v/>
      </c>
      <c r="BQ553" s="116" t="str">
        <f t="shared" si="298"/>
        <v/>
      </c>
      <c r="BR553" s="117" t="str">
        <f t="shared" si="299"/>
        <v/>
      </c>
      <c r="BS553" s="118" t="str">
        <f t="shared" si="300"/>
        <v/>
      </c>
      <c r="BT553" s="119" t="str">
        <f t="shared" si="301"/>
        <v/>
      </c>
      <c r="BU553" s="120" t="str">
        <f t="shared" si="302"/>
        <v/>
      </c>
      <c r="BV553" s="115" t="str">
        <f t="shared" si="303"/>
        <v/>
      </c>
      <c r="BW553" s="116" t="str">
        <f t="shared" si="304"/>
        <v/>
      </c>
      <c r="BX553" s="117" t="str">
        <f t="shared" si="305"/>
        <v/>
      </c>
      <c r="BY553" s="118" t="str">
        <f t="shared" si="306"/>
        <v/>
      </c>
      <c r="BZ553" s="119" t="str">
        <f t="shared" si="307"/>
        <v/>
      </c>
      <c r="CA553" s="120" t="str">
        <f t="shared" si="308"/>
        <v/>
      </c>
      <c r="CB553" s="146" t="e">
        <f>VLOOKUP($A553,[1]Peaks!$A$4:$G$21,2)</f>
        <v>#N/A</v>
      </c>
      <c r="CC553" s="146" t="e">
        <f>VLOOKUP($A553,[1]Peaks!$A$4:$G$21,3)</f>
        <v>#N/A</v>
      </c>
      <c r="CD553" s="146" t="e">
        <f>VLOOKUP($A553,[1]Peaks!$A$4:$G$21,4)</f>
        <v>#N/A</v>
      </c>
      <c r="CE553" s="146" t="e">
        <f>VLOOKUP($A553,[1]Peaks!$A$4:$G$21,5)</f>
        <v>#N/A</v>
      </c>
      <c r="CF553" s="146" t="e">
        <f>VLOOKUP($A553,[1]Peaks!$A$4:$G$21,6)</f>
        <v>#N/A</v>
      </c>
      <c r="CG553" s="146" t="e">
        <f>VLOOKUP($A553,[1]Peaks!$A$4:$G$21,7)</f>
        <v>#N/A</v>
      </c>
      <c r="CH553" s="146">
        <f t="shared" si="309"/>
        <v>0</v>
      </c>
      <c r="CI553" s="146">
        <f t="shared" si="310"/>
        <v>0</v>
      </c>
      <c r="CJ553" s="146">
        <f t="shared" si="311"/>
        <v>0</v>
      </c>
      <c r="CK553" s="146">
        <f t="shared" si="312"/>
        <v>0</v>
      </c>
      <c r="CL553" s="146">
        <f t="shared" si="313"/>
        <v>0</v>
      </c>
      <c r="CM553" s="146">
        <f t="shared" si="314"/>
        <v>0</v>
      </c>
      <c r="CN553" s="146">
        <f t="shared" si="315"/>
        <v>0</v>
      </c>
      <c r="CO553" s="146" t="e">
        <f t="shared" si="316"/>
        <v>#N/A</v>
      </c>
      <c r="CP553" s="146" t="e">
        <f t="shared" si="317"/>
        <v>#N/A</v>
      </c>
      <c r="CQ553" s="146" t="e">
        <f t="shared" si="318"/>
        <v>#N/A</v>
      </c>
      <c r="CR553" s="146" t="e">
        <f t="shared" si="319"/>
        <v>#N/A</v>
      </c>
      <c r="CS553" s="146" t="e">
        <f t="shared" si="320"/>
        <v>#N/A</v>
      </c>
      <c r="CT553" s="146" t="e">
        <f t="shared" si="321"/>
        <v>#N/A</v>
      </c>
      <c r="CU553" s="146">
        <f t="shared" si="322"/>
        <v>0</v>
      </c>
      <c r="CV553" s="146">
        <f t="shared" si="323"/>
        <v>0</v>
      </c>
      <c r="CW553" s="146">
        <f t="shared" si="324"/>
        <v>0</v>
      </c>
      <c r="CX553" s="146">
        <f t="shared" si="325"/>
        <v>0</v>
      </c>
      <c r="CY553" s="146">
        <f t="shared" si="326"/>
        <v>0</v>
      </c>
      <c r="CZ553" s="146">
        <f t="shared" si="327"/>
        <v>0</v>
      </c>
      <c r="DA553" s="146" t="e">
        <f t="shared" si="328"/>
        <v>#N/A</v>
      </c>
      <c r="DB553" s="146" t="e">
        <f t="shared" si="329"/>
        <v>#N/A</v>
      </c>
      <c r="DC553" s="146" t="e">
        <f t="shared" si="330"/>
        <v>#N/A</v>
      </c>
      <c r="DD553" s="146" t="e">
        <f t="shared" si="331"/>
        <v>#N/A</v>
      </c>
      <c r="DE553" s="146" t="e">
        <f t="shared" si="332"/>
        <v>#N/A</v>
      </c>
      <c r="DF553" s="146" t="e">
        <f t="shared" si="333"/>
        <v>#N/A</v>
      </c>
    </row>
    <row r="554" spans="2:110" x14ac:dyDescent="0.25">
      <c r="B554" s="142"/>
      <c r="AR554" s="112" t="str">
        <f t="shared" si="279"/>
        <v/>
      </c>
      <c r="AS554" s="112" t="str">
        <f t="shared" si="280"/>
        <v/>
      </c>
      <c r="AU554" s="113" t="str">
        <f t="shared" si="281"/>
        <v/>
      </c>
      <c r="AV554" s="113" t="str">
        <f t="shared" si="282"/>
        <v/>
      </c>
      <c r="AX554" s="114" t="str">
        <f t="shared" si="283"/>
        <v/>
      </c>
      <c r="AY554" s="114" t="str">
        <f t="shared" si="284"/>
        <v/>
      </c>
      <c r="BA554" s="109" t="str">
        <f t="shared" si="285"/>
        <v/>
      </c>
      <c r="BB554" s="109" t="str">
        <f t="shared" si="286"/>
        <v/>
      </c>
      <c r="BD554" s="110" t="str">
        <f t="shared" si="287"/>
        <v/>
      </c>
      <c r="BE554" s="110" t="str">
        <f t="shared" si="288"/>
        <v/>
      </c>
      <c r="BG554" s="111" t="str">
        <f t="shared" si="289"/>
        <v/>
      </c>
      <c r="BH554" s="111" t="str">
        <f t="shared" si="290"/>
        <v/>
      </c>
      <c r="BJ554" s="144" t="str">
        <f t="shared" si="291"/>
        <v/>
      </c>
      <c r="BK554" s="113" t="str">
        <f t="shared" si="292"/>
        <v/>
      </c>
      <c r="BL554" s="114" t="str">
        <f t="shared" si="293"/>
        <v/>
      </c>
      <c r="BM554" s="109" t="str">
        <f t="shared" si="294"/>
        <v/>
      </c>
      <c r="BN554" s="110" t="str">
        <f t="shared" si="295"/>
        <v/>
      </c>
      <c r="BO554" s="145" t="str">
        <f t="shared" si="296"/>
        <v/>
      </c>
      <c r="BP554" s="115" t="str">
        <f t="shared" si="297"/>
        <v/>
      </c>
      <c r="BQ554" s="116" t="str">
        <f t="shared" si="298"/>
        <v/>
      </c>
      <c r="BR554" s="117" t="str">
        <f t="shared" si="299"/>
        <v/>
      </c>
      <c r="BS554" s="118" t="str">
        <f t="shared" si="300"/>
        <v/>
      </c>
      <c r="BT554" s="119" t="str">
        <f t="shared" si="301"/>
        <v/>
      </c>
      <c r="BU554" s="120" t="str">
        <f t="shared" si="302"/>
        <v/>
      </c>
      <c r="BV554" s="115" t="str">
        <f t="shared" si="303"/>
        <v/>
      </c>
      <c r="BW554" s="116" t="str">
        <f t="shared" si="304"/>
        <v/>
      </c>
      <c r="BX554" s="117" t="str">
        <f t="shared" si="305"/>
        <v/>
      </c>
      <c r="BY554" s="118" t="str">
        <f t="shared" si="306"/>
        <v/>
      </c>
      <c r="BZ554" s="119" t="str">
        <f t="shared" si="307"/>
        <v/>
      </c>
      <c r="CA554" s="120" t="str">
        <f t="shared" si="308"/>
        <v/>
      </c>
      <c r="CB554" s="146" t="e">
        <f>VLOOKUP($A554,[1]Peaks!$A$4:$G$21,2)</f>
        <v>#N/A</v>
      </c>
      <c r="CC554" s="146" t="e">
        <f>VLOOKUP($A554,[1]Peaks!$A$4:$G$21,3)</f>
        <v>#N/A</v>
      </c>
      <c r="CD554" s="146" t="e">
        <f>VLOOKUP($A554,[1]Peaks!$A$4:$G$21,4)</f>
        <v>#N/A</v>
      </c>
      <c r="CE554" s="146" t="e">
        <f>VLOOKUP($A554,[1]Peaks!$A$4:$G$21,5)</f>
        <v>#N/A</v>
      </c>
      <c r="CF554" s="146" t="e">
        <f>VLOOKUP($A554,[1]Peaks!$A$4:$G$21,6)</f>
        <v>#N/A</v>
      </c>
      <c r="CG554" s="146" t="e">
        <f>VLOOKUP($A554,[1]Peaks!$A$4:$G$21,7)</f>
        <v>#N/A</v>
      </c>
      <c r="CH554" s="146">
        <f t="shared" si="309"/>
        <v>0</v>
      </c>
      <c r="CI554" s="146">
        <f t="shared" si="310"/>
        <v>0</v>
      </c>
      <c r="CJ554" s="146">
        <f t="shared" si="311"/>
        <v>0</v>
      </c>
      <c r="CK554" s="146">
        <f t="shared" si="312"/>
        <v>0</v>
      </c>
      <c r="CL554" s="146">
        <f t="shared" si="313"/>
        <v>0</v>
      </c>
      <c r="CM554" s="146">
        <f t="shared" si="314"/>
        <v>0</v>
      </c>
      <c r="CN554" s="146">
        <f t="shared" si="315"/>
        <v>0</v>
      </c>
      <c r="CO554" s="146" t="e">
        <f t="shared" si="316"/>
        <v>#N/A</v>
      </c>
      <c r="CP554" s="146" t="e">
        <f t="shared" si="317"/>
        <v>#N/A</v>
      </c>
      <c r="CQ554" s="146" t="e">
        <f t="shared" si="318"/>
        <v>#N/A</v>
      </c>
      <c r="CR554" s="146" t="e">
        <f t="shared" si="319"/>
        <v>#N/A</v>
      </c>
      <c r="CS554" s="146" t="e">
        <f t="shared" si="320"/>
        <v>#N/A</v>
      </c>
      <c r="CT554" s="146" t="e">
        <f t="shared" si="321"/>
        <v>#N/A</v>
      </c>
      <c r="CU554" s="146">
        <f t="shared" si="322"/>
        <v>0</v>
      </c>
      <c r="CV554" s="146">
        <f t="shared" si="323"/>
        <v>0</v>
      </c>
      <c r="CW554" s="146">
        <f t="shared" si="324"/>
        <v>0</v>
      </c>
      <c r="CX554" s="146">
        <f t="shared" si="325"/>
        <v>0</v>
      </c>
      <c r="CY554" s="146">
        <f t="shared" si="326"/>
        <v>0</v>
      </c>
      <c r="CZ554" s="146">
        <f t="shared" si="327"/>
        <v>0</v>
      </c>
      <c r="DA554" s="146" t="e">
        <f t="shared" si="328"/>
        <v>#N/A</v>
      </c>
      <c r="DB554" s="146" t="e">
        <f t="shared" si="329"/>
        <v>#N/A</v>
      </c>
      <c r="DC554" s="146" t="e">
        <f t="shared" si="330"/>
        <v>#N/A</v>
      </c>
      <c r="DD554" s="146" t="e">
        <f t="shared" si="331"/>
        <v>#N/A</v>
      </c>
      <c r="DE554" s="146" t="e">
        <f t="shared" si="332"/>
        <v>#N/A</v>
      </c>
      <c r="DF554" s="146" t="e">
        <f t="shared" si="333"/>
        <v>#N/A</v>
      </c>
    </row>
    <row r="555" spans="2:110" x14ac:dyDescent="0.25">
      <c r="B555" s="142"/>
      <c r="AR555" s="112" t="str">
        <f t="shared" si="279"/>
        <v/>
      </c>
      <c r="AS555" s="112" t="str">
        <f t="shared" si="280"/>
        <v/>
      </c>
      <c r="AU555" s="113" t="str">
        <f t="shared" si="281"/>
        <v/>
      </c>
      <c r="AV555" s="113" t="str">
        <f t="shared" si="282"/>
        <v/>
      </c>
      <c r="AX555" s="114" t="str">
        <f t="shared" si="283"/>
        <v/>
      </c>
      <c r="AY555" s="114" t="str">
        <f t="shared" si="284"/>
        <v/>
      </c>
      <c r="BA555" s="109" t="str">
        <f t="shared" si="285"/>
        <v/>
      </c>
      <c r="BB555" s="109" t="str">
        <f t="shared" si="286"/>
        <v/>
      </c>
      <c r="BD555" s="110" t="str">
        <f t="shared" si="287"/>
        <v/>
      </c>
      <c r="BE555" s="110" t="str">
        <f t="shared" si="288"/>
        <v/>
      </c>
      <c r="BG555" s="111" t="str">
        <f t="shared" si="289"/>
        <v/>
      </c>
      <c r="BH555" s="111" t="str">
        <f t="shared" si="290"/>
        <v/>
      </c>
      <c r="BJ555" s="144" t="str">
        <f t="shared" si="291"/>
        <v/>
      </c>
      <c r="BK555" s="113" t="str">
        <f t="shared" si="292"/>
        <v/>
      </c>
      <c r="BL555" s="114" t="str">
        <f t="shared" si="293"/>
        <v/>
      </c>
      <c r="BM555" s="109" t="str">
        <f t="shared" si="294"/>
        <v/>
      </c>
      <c r="BN555" s="110" t="str">
        <f t="shared" si="295"/>
        <v/>
      </c>
      <c r="BO555" s="145" t="str">
        <f t="shared" si="296"/>
        <v/>
      </c>
      <c r="BP555" s="115" t="str">
        <f t="shared" si="297"/>
        <v/>
      </c>
      <c r="BQ555" s="116" t="str">
        <f t="shared" si="298"/>
        <v/>
      </c>
      <c r="BR555" s="117" t="str">
        <f t="shared" si="299"/>
        <v/>
      </c>
      <c r="BS555" s="118" t="str">
        <f t="shared" si="300"/>
        <v/>
      </c>
      <c r="BT555" s="119" t="str">
        <f t="shared" si="301"/>
        <v/>
      </c>
      <c r="BU555" s="120" t="str">
        <f t="shared" si="302"/>
        <v/>
      </c>
      <c r="BV555" s="115" t="str">
        <f t="shared" si="303"/>
        <v/>
      </c>
      <c r="BW555" s="116" t="str">
        <f t="shared" si="304"/>
        <v/>
      </c>
      <c r="BX555" s="117" t="str">
        <f t="shared" si="305"/>
        <v/>
      </c>
      <c r="BY555" s="118" t="str">
        <f t="shared" si="306"/>
        <v/>
      </c>
      <c r="BZ555" s="119" t="str">
        <f t="shared" si="307"/>
        <v/>
      </c>
      <c r="CA555" s="120" t="str">
        <f t="shared" si="308"/>
        <v/>
      </c>
      <c r="CB555" s="146" t="e">
        <f>VLOOKUP($A555,[1]Peaks!$A$4:$G$21,2)</f>
        <v>#N/A</v>
      </c>
      <c r="CC555" s="146" t="e">
        <f>VLOOKUP($A555,[1]Peaks!$A$4:$G$21,3)</f>
        <v>#N/A</v>
      </c>
      <c r="CD555" s="146" t="e">
        <f>VLOOKUP($A555,[1]Peaks!$A$4:$G$21,4)</f>
        <v>#N/A</v>
      </c>
      <c r="CE555" s="146" t="e">
        <f>VLOOKUP($A555,[1]Peaks!$A$4:$G$21,5)</f>
        <v>#N/A</v>
      </c>
      <c r="CF555" s="146" t="e">
        <f>VLOOKUP($A555,[1]Peaks!$A$4:$G$21,6)</f>
        <v>#N/A</v>
      </c>
      <c r="CG555" s="146" t="e">
        <f>VLOOKUP($A555,[1]Peaks!$A$4:$G$21,7)</f>
        <v>#N/A</v>
      </c>
      <c r="CH555" s="146">
        <f t="shared" si="309"/>
        <v>0</v>
      </c>
      <c r="CI555" s="146">
        <f t="shared" si="310"/>
        <v>0</v>
      </c>
      <c r="CJ555" s="146">
        <f t="shared" si="311"/>
        <v>0</v>
      </c>
      <c r="CK555" s="146">
        <f t="shared" si="312"/>
        <v>0</v>
      </c>
      <c r="CL555" s="146">
        <f t="shared" si="313"/>
        <v>0</v>
      </c>
      <c r="CM555" s="146">
        <f t="shared" si="314"/>
        <v>0</v>
      </c>
      <c r="CN555" s="146">
        <f t="shared" si="315"/>
        <v>0</v>
      </c>
      <c r="CO555" s="146" t="e">
        <f t="shared" si="316"/>
        <v>#N/A</v>
      </c>
      <c r="CP555" s="146" t="e">
        <f t="shared" si="317"/>
        <v>#N/A</v>
      </c>
      <c r="CQ555" s="146" t="e">
        <f t="shared" si="318"/>
        <v>#N/A</v>
      </c>
      <c r="CR555" s="146" t="e">
        <f t="shared" si="319"/>
        <v>#N/A</v>
      </c>
      <c r="CS555" s="146" t="e">
        <f t="shared" si="320"/>
        <v>#N/A</v>
      </c>
      <c r="CT555" s="146" t="e">
        <f t="shared" si="321"/>
        <v>#N/A</v>
      </c>
      <c r="CU555" s="146">
        <f t="shared" si="322"/>
        <v>0</v>
      </c>
      <c r="CV555" s="146">
        <f t="shared" si="323"/>
        <v>0</v>
      </c>
      <c r="CW555" s="146">
        <f t="shared" si="324"/>
        <v>0</v>
      </c>
      <c r="CX555" s="146">
        <f t="shared" si="325"/>
        <v>0</v>
      </c>
      <c r="CY555" s="146">
        <f t="shared" si="326"/>
        <v>0</v>
      </c>
      <c r="CZ555" s="146">
        <f t="shared" si="327"/>
        <v>0</v>
      </c>
      <c r="DA555" s="146" t="e">
        <f t="shared" si="328"/>
        <v>#N/A</v>
      </c>
      <c r="DB555" s="146" t="e">
        <f t="shared" si="329"/>
        <v>#N/A</v>
      </c>
      <c r="DC555" s="146" t="e">
        <f t="shared" si="330"/>
        <v>#N/A</v>
      </c>
      <c r="DD555" s="146" t="e">
        <f t="shared" si="331"/>
        <v>#N/A</v>
      </c>
      <c r="DE555" s="146" t="e">
        <f t="shared" si="332"/>
        <v>#N/A</v>
      </c>
      <c r="DF555" s="146" t="e">
        <f t="shared" si="333"/>
        <v>#N/A</v>
      </c>
    </row>
    <row r="556" spans="2:110" x14ac:dyDescent="0.25">
      <c r="B556" s="142"/>
      <c r="AR556" s="112" t="str">
        <f t="shared" si="279"/>
        <v/>
      </c>
      <c r="AS556" s="112" t="str">
        <f t="shared" si="280"/>
        <v/>
      </c>
      <c r="AU556" s="113" t="str">
        <f t="shared" si="281"/>
        <v/>
      </c>
      <c r="AV556" s="113" t="str">
        <f t="shared" si="282"/>
        <v/>
      </c>
      <c r="AX556" s="114" t="str">
        <f t="shared" si="283"/>
        <v/>
      </c>
      <c r="AY556" s="114" t="str">
        <f t="shared" si="284"/>
        <v/>
      </c>
      <c r="BA556" s="109" t="str">
        <f t="shared" si="285"/>
        <v/>
      </c>
      <c r="BB556" s="109" t="str">
        <f t="shared" si="286"/>
        <v/>
      </c>
      <c r="BD556" s="110" t="str">
        <f t="shared" si="287"/>
        <v/>
      </c>
      <c r="BE556" s="110" t="str">
        <f t="shared" si="288"/>
        <v/>
      </c>
      <c r="BG556" s="111" t="str">
        <f t="shared" si="289"/>
        <v/>
      </c>
      <c r="BH556" s="111" t="str">
        <f t="shared" si="290"/>
        <v/>
      </c>
      <c r="BJ556" s="144" t="str">
        <f t="shared" si="291"/>
        <v/>
      </c>
      <c r="BK556" s="113" t="str">
        <f t="shared" si="292"/>
        <v/>
      </c>
      <c r="BL556" s="114" t="str">
        <f t="shared" si="293"/>
        <v/>
      </c>
      <c r="BM556" s="109" t="str">
        <f t="shared" si="294"/>
        <v/>
      </c>
      <c r="BN556" s="110" t="str">
        <f t="shared" si="295"/>
        <v/>
      </c>
      <c r="BO556" s="145" t="str">
        <f t="shared" si="296"/>
        <v/>
      </c>
      <c r="BP556" s="115" t="str">
        <f t="shared" si="297"/>
        <v/>
      </c>
      <c r="BQ556" s="116" t="str">
        <f t="shared" si="298"/>
        <v/>
      </c>
      <c r="BR556" s="117" t="str">
        <f t="shared" si="299"/>
        <v/>
      </c>
      <c r="BS556" s="118" t="str">
        <f t="shared" si="300"/>
        <v/>
      </c>
      <c r="BT556" s="119" t="str">
        <f t="shared" si="301"/>
        <v/>
      </c>
      <c r="BU556" s="120" t="str">
        <f t="shared" si="302"/>
        <v/>
      </c>
      <c r="BV556" s="115" t="str">
        <f t="shared" si="303"/>
        <v/>
      </c>
      <c r="BW556" s="116" t="str">
        <f t="shared" si="304"/>
        <v/>
      </c>
      <c r="BX556" s="117" t="str">
        <f t="shared" si="305"/>
        <v/>
      </c>
      <c r="BY556" s="118" t="str">
        <f t="shared" si="306"/>
        <v/>
      </c>
      <c r="BZ556" s="119" t="str">
        <f t="shared" si="307"/>
        <v/>
      </c>
      <c r="CA556" s="120" t="str">
        <f t="shared" si="308"/>
        <v/>
      </c>
      <c r="CB556" s="146" t="e">
        <f>VLOOKUP($A556,[1]Peaks!$A$4:$G$21,2)</f>
        <v>#N/A</v>
      </c>
      <c r="CC556" s="146" t="e">
        <f>VLOOKUP($A556,[1]Peaks!$A$4:$G$21,3)</f>
        <v>#N/A</v>
      </c>
      <c r="CD556" s="146" t="e">
        <f>VLOOKUP($A556,[1]Peaks!$A$4:$G$21,4)</f>
        <v>#N/A</v>
      </c>
      <c r="CE556" s="146" t="e">
        <f>VLOOKUP($A556,[1]Peaks!$A$4:$G$21,5)</f>
        <v>#N/A</v>
      </c>
      <c r="CF556" s="146" t="e">
        <f>VLOOKUP($A556,[1]Peaks!$A$4:$G$21,6)</f>
        <v>#N/A</v>
      </c>
      <c r="CG556" s="146" t="e">
        <f>VLOOKUP($A556,[1]Peaks!$A$4:$G$21,7)</f>
        <v>#N/A</v>
      </c>
      <c r="CH556" s="146">
        <f t="shared" si="309"/>
        <v>0</v>
      </c>
      <c r="CI556" s="146">
        <f t="shared" si="310"/>
        <v>0</v>
      </c>
      <c r="CJ556" s="146">
        <f t="shared" si="311"/>
        <v>0</v>
      </c>
      <c r="CK556" s="146">
        <f t="shared" si="312"/>
        <v>0</v>
      </c>
      <c r="CL556" s="146">
        <f t="shared" si="313"/>
        <v>0</v>
      </c>
      <c r="CM556" s="146">
        <f t="shared" si="314"/>
        <v>0</v>
      </c>
      <c r="CN556" s="146">
        <f t="shared" si="315"/>
        <v>0</v>
      </c>
      <c r="CO556" s="146" t="e">
        <f t="shared" si="316"/>
        <v>#N/A</v>
      </c>
      <c r="CP556" s="146" t="e">
        <f t="shared" si="317"/>
        <v>#N/A</v>
      </c>
      <c r="CQ556" s="146" t="e">
        <f t="shared" si="318"/>
        <v>#N/A</v>
      </c>
      <c r="CR556" s="146" t="e">
        <f t="shared" si="319"/>
        <v>#N/A</v>
      </c>
      <c r="CS556" s="146" t="e">
        <f t="shared" si="320"/>
        <v>#N/A</v>
      </c>
      <c r="CT556" s="146" t="e">
        <f t="shared" si="321"/>
        <v>#N/A</v>
      </c>
      <c r="CU556" s="146">
        <f t="shared" si="322"/>
        <v>0</v>
      </c>
      <c r="CV556" s="146">
        <f t="shared" si="323"/>
        <v>0</v>
      </c>
      <c r="CW556" s="146">
        <f t="shared" si="324"/>
        <v>0</v>
      </c>
      <c r="CX556" s="146">
        <f t="shared" si="325"/>
        <v>0</v>
      </c>
      <c r="CY556" s="146">
        <f t="shared" si="326"/>
        <v>0</v>
      </c>
      <c r="CZ556" s="146">
        <f t="shared" si="327"/>
        <v>0</v>
      </c>
      <c r="DA556" s="146" t="e">
        <f t="shared" si="328"/>
        <v>#N/A</v>
      </c>
      <c r="DB556" s="146" t="e">
        <f t="shared" si="329"/>
        <v>#N/A</v>
      </c>
      <c r="DC556" s="146" t="e">
        <f t="shared" si="330"/>
        <v>#N/A</v>
      </c>
      <c r="DD556" s="146" t="e">
        <f t="shared" si="331"/>
        <v>#N/A</v>
      </c>
      <c r="DE556" s="146" t="e">
        <f t="shared" si="332"/>
        <v>#N/A</v>
      </c>
      <c r="DF556" s="146" t="e">
        <f t="shared" si="333"/>
        <v>#N/A</v>
      </c>
    </row>
    <row r="557" spans="2:110" x14ac:dyDescent="0.25">
      <c r="B557" s="142"/>
      <c r="AR557" s="112" t="str">
        <f t="shared" si="279"/>
        <v/>
      </c>
      <c r="AS557" s="112" t="str">
        <f t="shared" si="280"/>
        <v/>
      </c>
      <c r="AU557" s="113" t="str">
        <f t="shared" si="281"/>
        <v/>
      </c>
      <c r="AV557" s="113" t="str">
        <f t="shared" si="282"/>
        <v/>
      </c>
      <c r="AX557" s="114" t="str">
        <f t="shared" si="283"/>
        <v/>
      </c>
      <c r="AY557" s="114" t="str">
        <f t="shared" si="284"/>
        <v/>
      </c>
      <c r="BA557" s="109" t="str">
        <f t="shared" si="285"/>
        <v/>
      </c>
      <c r="BB557" s="109" t="str">
        <f t="shared" si="286"/>
        <v/>
      </c>
      <c r="BD557" s="110" t="str">
        <f t="shared" si="287"/>
        <v/>
      </c>
      <c r="BE557" s="110" t="str">
        <f t="shared" si="288"/>
        <v/>
      </c>
      <c r="BG557" s="111" t="str">
        <f t="shared" si="289"/>
        <v/>
      </c>
      <c r="BH557" s="111" t="str">
        <f t="shared" si="290"/>
        <v/>
      </c>
      <c r="BJ557" s="144" t="str">
        <f t="shared" si="291"/>
        <v/>
      </c>
      <c r="BK557" s="113" t="str">
        <f t="shared" si="292"/>
        <v/>
      </c>
      <c r="BL557" s="114" t="str">
        <f t="shared" si="293"/>
        <v/>
      </c>
      <c r="BM557" s="109" t="str">
        <f t="shared" si="294"/>
        <v/>
      </c>
      <c r="BN557" s="110" t="str">
        <f t="shared" si="295"/>
        <v/>
      </c>
      <c r="BO557" s="145" t="str">
        <f t="shared" si="296"/>
        <v/>
      </c>
      <c r="BP557" s="115" t="str">
        <f t="shared" si="297"/>
        <v/>
      </c>
      <c r="BQ557" s="116" t="str">
        <f t="shared" si="298"/>
        <v/>
      </c>
      <c r="BR557" s="117" t="str">
        <f t="shared" si="299"/>
        <v/>
      </c>
      <c r="BS557" s="118" t="str">
        <f t="shared" si="300"/>
        <v/>
      </c>
      <c r="BT557" s="119" t="str">
        <f t="shared" si="301"/>
        <v/>
      </c>
      <c r="BU557" s="120" t="str">
        <f t="shared" si="302"/>
        <v/>
      </c>
      <c r="BV557" s="115" t="str">
        <f t="shared" si="303"/>
        <v/>
      </c>
      <c r="BW557" s="116" t="str">
        <f t="shared" si="304"/>
        <v/>
      </c>
      <c r="BX557" s="117" t="str">
        <f t="shared" si="305"/>
        <v/>
      </c>
      <c r="BY557" s="118" t="str">
        <f t="shared" si="306"/>
        <v/>
      </c>
      <c r="BZ557" s="119" t="str">
        <f t="shared" si="307"/>
        <v/>
      </c>
      <c r="CA557" s="120" t="str">
        <f t="shared" si="308"/>
        <v/>
      </c>
      <c r="CB557" s="146" t="e">
        <f>VLOOKUP($A557,[1]Peaks!$A$4:$G$21,2)</f>
        <v>#N/A</v>
      </c>
      <c r="CC557" s="146" t="e">
        <f>VLOOKUP($A557,[1]Peaks!$A$4:$G$21,3)</f>
        <v>#N/A</v>
      </c>
      <c r="CD557" s="146" t="e">
        <f>VLOOKUP($A557,[1]Peaks!$A$4:$G$21,4)</f>
        <v>#N/A</v>
      </c>
      <c r="CE557" s="146" t="e">
        <f>VLOOKUP($A557,[1]Peaks!$A$4:$G$21,5)</f>
        <v>#N/A</v>
      </c>
      <c r="CF557" s="146" t="e">
        <f>VLOOKUP($A557,[1]Peaks!$A$4:$G$21,6)</f>
        <v>#N/A</v>
      </c>
      <c r="CG557" s="146" t="e">
        <f>VLOOKUP($A557,[1]Peaks!$A$4:$G$21,7)</f>
        <v>#N/A</v>
      </c>
      <c r="CH557" s="146">
        <f t="shared" si="309"/>
        <v>0</v>
      </c>
      <c r="CI557" s="146">
        <f t="shared" si="310"/>
        <v>0</v>
      </c>
      <c r="CJ557" s="146">
        <f t="shared" si="311"/>
        <v>0</v>
      </c>
      <c r="CK557" s="146">
        <f t="shared" si="312"/>
        <v>0</v>
      </c>
      <c r="CL557" s="146">
        <f t="shared" si="313"/>
        <v>0</v>
      </c>
      <c r="CM557" s="146">
        <f t="shared" si="314"/>
        <v>0</v>
      </c>
      <c r="CN557" s="146">
        <f t="shared" si="315"/>
        <v>0</v>
      </c>
      <c r="CO557" s="146" t="e">
        <f t="shared" si="316"/>
        <v>#N/A</v>
      </c>
      <c r="CP557" s="146" t="e">
        <f t="shared" si="317"/>
        <v>#N/A</v>
      </c>
      <c r="CQ557" s="146" t="e">
        <f t="shared" si="318"/>
        <v>#N/A</v>
      </c>
      <c r="CR557" s="146" t="e">
        <f t="shared" si="319"/>
        <v>#N/A</v>
      </c>
      <c r="CS557" s="146" t="e">
        <f t="shared" si="320"/>
        <v>#N/A</v>
      </c>
      <c r="CT557" s="146" t="e">
        <f t="shared" si="321"/>
        <v>#N/A</v>
      </c>
      <c r="CU557" s="146">
        <f t="shared" si="322"/>
        <v>0</v>
      </c>
      <c r="CV557" s="146">
        <f t="shared" si="323"/>
        <v>0</v>
      </c>
      <c r="CW557" s="146">
        <f t="shared" si="324"/>
        <v>0</v>
      </c>
      <c r="CX557" s="146">
        <f t="shared" si="325"/>
        <v>0</v>
      </c>
      <c r="CY557" s="146">
        <f t="shared" si="326"/>
        <v>0</v>
      </c>
      <c r="CZ557" s="146">
        <f t="shared" si="327"/>
        <v>0</v>
      </c>
      <c r="DA557" s="146" t="e">
        <f t="shared" si="328"/>
        <v>#N/A</v>
      </c>
      <c r="DB557" s="146" t="e">
        <f t="shared" si="329"/>
        <v>#N/A</v>
      </c>
      <c r="DC557" s="146" t="e">
        <f t="shared" si="330"/>
        <v>#N/A</v>
      </c>
      <c r="DD557" s="146" t="e">
        <f t="shared" si="331"/>
        <v>#N/A</v>
      </c>
      <c r="DE557" s="146" t="e">
        <f t="shared" si="332"/>
        <v>#N/A</v>
      </c>
      <c r="DF557" s="146" t="e">
        <f t="shared" si="333"/>
        <v>#N/A</v>
      </c>
    </row>
    <row r="558" spans="2:110" x14ac:dyDescent="0.25">
      <c r="B558" s="142"/>
      <c r="AR558" s="112" t="str">
        <f t="shared" si="279"/>
        <v/>
      </c>
      <c r="AS558" s="112" t="str">
        <f t="shared" si="280"/>
        <v/>
      </c>
      <c r="AU558" s="113" t="str">
        <f t="shared" si="281"/>
        <v/>
      </c>
      <c r="AV558" s="113" t="str">
        <f t="shared" si="282"/>
        <v/>
      </c>
      <c r="AX558" s="114" t="str">
        <f t="shared" si="283"/>
        <v/>
      </c>
      <c r="AY558" s="114" t="str">
        <f t="shared" si="284"/>
        <v/>
      </c>
      <c r="BA558" s="109" t="str">
        <f t="shared" si="285"/>
        <v/>
      </c>
      <c r="BB558" s="109" t="str">
        <f t="shared" si="286"/>
        <v/>
      </c>
      <c r="BD558" s="110" t="str">
        <f t="shared" si="287"/>
        <v/>
      </c>
      <c r="BE558" s="110" t="str">
        <f t="shared" si="288"/>
        <v/>
      </c>
      <c r="BG558" s="111" t="str">
        <f t="shared" si="289"/>
        <v/>
      </c>
      <c r="BH558" s="111" t="str">
        <f t="shared" si="290"/>
        <v/>
      </c>
      <c r="BJ558" s="144" t="str">
        <f t="shared" si="291"/>
        <v/>
      </c>
      <c r="BK558" s="113" t="str">
        <f t="shared" si="292"/>
        <v/>
      </c>
      <c r="BL558" s="114" t="str">
        <f t="shared" si="293"/>
        <v/>
      </c>
      <c r="BM558" s="109" t="str">
        <f t="shared" si="294"/>
        <v/>
      </c>
      <c r="BN558" s="110" t="str">
        <f t="shared" si="295"/>
        <v/>
      </c>
      <c r="BO558" s="145" t="str">
        <f t="shared" si="296"/>
        <v/>
      </c>
      <c r="BP558" s="115" t="str">
        <f t="shared" si="297"/>
        <v/>
      </c>
      <c r="BQ558" s="116" t="str">
        <f t="shared" si="298"/>
        <v/>
      </c>
      <c r="BR558" s="117" t="str">
        <f t="shared" si="299"/>
        <v/>
      </c>
      <c r="BS558" s="118" t="str">
        <f t="shared" si="300"/>
        <v/>
      </c>
      <c r="BT558" s="119" t="str">
        <f t="shared" si="301"/>
        <v/>
      </c>
      <c r="BU558" s="120" t="str">
        <f t="shared" si="302"/>
        <v/>
      </c>
      <c r="BV558" s="115" t="str">
        <f t="shared" si="303"/>
        <v/>
      </c>
      <c r="BW558" s="116" t="str">
        <f t="shared" si="304"/>
        <v/>
      </c>
      <c r="BX558" s="117" t="str">
        <f t="shared" si="305"/>
        <v/>
      </c>
      <c r="BY558" s="118" t="str">
        <f t="shared" si="306"/>
        <v/>
      </c>
      <c r="BZ558" s="119" t="str">
        <f t="shared" si="307"/>
        <v/>
      </c>
      <c r="CA558" s="120" t="str">
        <f t="shared" si="308"/>
        <v/>
      </c>
      <c r="CB558" s="146" t="e">
        <f>VLOOKUP($A558,[1]Peaks!$A$4:$G$21,2)</f>
        <v>#N/A</v>
      </c>
      <c r="CC558" s="146" t="e">
        <f>VLOOKUP($A558,[1]Peaks!$A$4:$G$21,3)</f>
        <v>#N/A</v>
      </c>
      <c r="CD558" s="146" t="e">
        <f>VLOOKUP($A558,[1]Peaks!$A$4:$G$21,4)</f>
        <v>#N/A</v>
      </c>
      <c r="CE558" s="146" t="e">
        <f>VLOOKUP($A558,[1]Peaks!$A$4:$G$21,5)</f>
        <v>#N/A</v>
      </c>
      <c r="CF558" s="146" t="e">
        <f>VLOOKUP($A558,[1]Peaks!$A$4:$G$21,6)</f>
        <v>#N/A</v>
      </c>
      <c r="CG558" s="146" t="e">
        <f>VLOOKUP($A558,[1]Peaks!$A$4:$G$21,7)</f>
        <v>#N/A</v>
      </c>
      <c r="CH558" s="146">
        <f t="shared" si="309"/>
        <v>0</v>
      </c>
      <c r="CI558" s="146">
        <f t="shared" si="310"/>
        <v>0</v>
      </c>
      <c r="CJ558" s="146">
        <f t="shared" si="311"/>
        <v>0</v>
      </c>
      <c r="CK558" s="146">
        <f t="shared" si="312"/>
        <v>0</v>
      </c>
      <c r="CL558" s="146">
        <f t="shared" si="313"/>
        <v>0</v>
      </c>
      <c r="CM558" s="146">
        <f t="shared" si="314"/>
        <v>0</v>
      </c>
      <c r="CN558" s="146">
        <f t="shared" si="315"/>
        <v>0</v>
      </c>
      <c r="CO558" s="146" t="e">
        <f t="shared" si="316"/>
        <v>#N/A</v>
      </c>
      <c r="CP558" s="146" t="e">
        <f t="shared" si="317"/>
        <v>#N/A</v>
      </c>
      <c r="CQ558" s="146" t="e">
        <f t="shared" si="318"/>
        <v>#N/A</v>
      </c>
      <c r="CR558" s="146" t="e">
        <f t="shared" si="319"/>
        <v>#N/A</v>
      </c>
      <c r="CS558" s="146" t="e">
        <f t="shared" si="320"/>
        <v>#N/A</v>
      </c>
      <c r="CT558" s="146" t="e">
        <f t="shared" si="321"/>
        <v>#N/A</v>
      </c>
      <c r="CU558" s="146">
        <f t="shared" si="322"/>
        <v>0</v>
      </c>
      <c r="CV558" s="146">
        <f t="shared" si="323"/>
        <v>0</v>
      </c>
      <c r="CW558" s="146">
        <f t="shared" si="324"/>
        <v>0</v>
      </c>
      <c r="CX558" s="146">
        <f t="shared" si="325"/>
        <v>0</v>
      </c>
      <c r="CY558" s="146">
        <f t="shared" si="326"/>
        <v>0</v>
      </c>
      <c r="CZ558" s="146">
        <f t="shared" si="327"/>
        <v>0</v>
      </c>
      <c r="DA558" s="146" t="e">
        <f t="shared" si="328"/>
        <v>#N/A</v>
      </c>
      <c r="DB558" s="146" t="e">
        <f t="shared" si="329"/>
        <v>#N/A</v>
      </c>
      <c r="DC558" s="146" t="e">
        <f t="shared" si="330"/>
        <v>#N/A</v>
      </c>
      <c r="DD558" s="146" t="e">
        <f t="shared" si="331"/>
        <v>#N/A</v>
      </c>
      <c r="DE558" s="146" t="e">
        <f t="shared" si="332"/>
        <v>#N/A</v>
      </c>
      <c r="DF558" s="146" t="e">
        <f t="shared" si="333"/>
        <v>#N/A</v>
      </c>
    </row>
    <row r="559" spans="2:110" x14ac:dyDescent="0.25">
      <c r="B559" s="142"/>
      <c r="AR559" s="112" t="str">
        <f t="shared" si="279"/>
        <v/>
      </c>
      <c r="AS559" s="112" t="str">
        <f t="shared" si="280"/>
        <v/>
      </c>
      <c r="AU559" s="113" t="str">
        <f t="shared" si="281"/>
        <v/>
      </c>
      <c r="AV559" s="113" t="str">
        <f t="shared" si="282"/>
        <v/>
      </c>
      <c r="AX559" s="114" t="str">
        <f t="shared" si="283"/>
        <v/>
      </c>
      <c r="AY559" s="114" t="str">
        <f t="shared" si="284"/>
        <v/>
      </c>
      <c r="BA559" s="109" t="str">
        <f t="shared" si="285"/>
        <v/>
      </c>
      <c r="BB559" s="109" t="str">
        <f t="shared" si="286"/>
        <v/>
      </c>
      <c r="BD559" s="110" t="str">
        <f t="shared" si="287"/>
        <v/>
      </c>
      <c r="BE559" s="110" t="str">
        <f t="shared" si="288"/>
        <v/>
      </c>
      <c r="BG559" s="111" t="str">
        <f t="shared" si="289"/>
        <v/>
      </c>
      <c r="BH559" s="111" t="str">
        <f t="shared" si="290"/>
        <v/>
      </c>
      <c r="BJ559" s="144" t="str">
        <f t="shared" si="291"/>
        <v/>
      </c>
      <c r="BK559" s="113" t="str">
        <f t="shared" si="292"/>
        <v/>
      </c>
      <c r="BL559" s="114" t="str">
        <f t="shared" si="293"/>
        <v/>
      </c>
      <c r="BM559" s="109" t="str">
        <f t="shared" si="294"/>
        <v/>
      </c>
      <c r="BN559" s="110" t="str">
        <f t="shared" si="295"/>
        <v/>
      </c>
      <c r="BO559" s="145" t="str">
        <f t="shared" si="296"/>
        <v/>
      </c>
      <c r="BP559" s="115" t="str">
        <f t="shared" si="297"/>
        <v/>
      </c>
      <c r="BQ559" s="116" t="str">
        <f t="shared" si="298"/>
        <v/>
      </c>
      <c r="BR559" s="117" t="str">
        <f t="shared" si="299"/>
        <v/>
      </c>
      <c r="BS559" s="118" t="str">
        <f t="shared" si="300"/>
        <v/>
      </c>
      <c r="BT559" s="119" t="str">
        <f t="shared" si="301"/>
        <v/>
      </c>
      <c r="BU559" s="120" t="str">
        <f t="shared" si="302"/>
        <v/>
      </c>
      <c r="BV559" s="115" t="str">
        <f t="shared" si="303"/>
        <v/>
      </c>
      <c r="BW559" s="116" t="str">
        <f t="shared" si="304"/>
        <v/>
      </c>
      <c r="BX559" s="117" t="str">
        <f t="shared" si="305"/>
        <v/>
      </c>
      <c r="BY559" s="118" t="str">
        <f t="shared" si="306"/>
        <v/>
      </c>
      <c r="BZ559" s="119" t="str">
        <f t="shared" si="307"/>
        <v/>
      </c>
      <c r="CA559" s="120" t="str">
        <f t="shared" si="308"/>
        <v/>
      </c>
      <c r="CB559" s="146" t="e">
        <f>VLOOKUP($A559,[1]Peaks!$A$4:$G$21,2)</f>
        <v>#N/A</v>
      </c>
      <c r="CC559" s="146" t="e">
        <f>VLOOKUP($A559,[1]Peaks!$A$4:$G$21,3)</f>
        <v>#N/A</v>
      </c>
      <c r="CD559" s="146" t="e">
        <f>VLOOKUP($A559,[1]Peaks!$A$4:$G$21,4)</f>
        <v>#N/A</v>
      </c>
      <c r="CE559" s="146" t="e">
        <f>VLOOKUP($A559,[1]Peaks!$A$4:$G$21,5)</f>
        <v>#N/A</v>
      </c>
      <c r="CF559" s="146" t="e">
        <f>VLOOKUP($A559,[1]Peaks!$A$4:$G$21,6)</f>
        <v>#N/A</v>
      </c>
      <c r="CG559" s="146" t="e">
        <f>VLOOKUP($A559,[1]Peaks!$A$4:$G$21,7)</f>
        <v>#N/A</v>
      </c>
      <c r="CH559" s="146">
        <f t="shared" si="309"/>
        <v>0</v>
      </c>
      <c r="CI559" s="146">
        <f t="shared" si="310"/>
        <v>0</v>
      </c>
      <c r="CJ559" s="146">
        <f t="shared" si="311"/>
        <v>0</v>
      </c>
      <c r="CK559" s="146">
        <f t="shared" si="312"/>
        <v>0</v>
      </c>
      <c r="CL559" s="146">
        <f t="shared" si="313"/>
        <v>0</v>
      </c>
      <c r="CM559" s="146">
        <f t="shared" si="314"/>
        <v>0</v>
      </c>
      <c r="CN559" s="146">
        <f t="shared" si="315"/>
        <v>0</v>
      </c>
      <c r="CO559" s="146" t="e">
        <f t="shared" si="316"/>
        <v>#N/A</v>
      </c>
      <c r="CP559" s="146" t="e">
        <f t="shared" si="317"/>
        <v>#N/A</v>
      </c>
      <c r="CQ559" s="146" t="e">
        <f t="shared" si="318"/>
        <v>#N/A</v>
      </c>
      <c r="CR559" s="146" t="e">
        <f t="shared" si="319"/>
        <v>#N/A</v>
      </c>
      <c r="CS559" s="146" t="e">
        <f t="shared" si="320"/>
        <v>#N/A</v>
      </c>
      <c r="CT559" s="146" t="e">
        <f t="shared" si="321"/>
        <v>#N/A</v>
      </c>
      <c r="CU559" s="146">
        <f t="shared" si="322"/>
        <v>0</v>
      </c>
      <c r="CV559" s="146">
        <f t="shared" si="323"/>
        <v>0</v>
      </c>
      <c r="CW559" s="146">
        <f t="shared" si="324"/>
        <v>0</v>
      </c>
      <c r="CX559" s="146">
        <f t="shared" si="325"/>
        <v>0</v>
      </c>
      <c r="CY559" s="146">
        <f t="shared" si="326"/>
        <v>0</v>
      </c>
      <c r="CZ559" s="146">
        <f t="shared" si="327"/>
        <v>0</v>
      </c>
      <c r="DA559" s="146" t="e">
        <f t="shared" si="328"/>
        <v>#N/A</v>
      </c>
      <c r="DB559" s="146" t="e">
        <f t="shared" si="329"/>
        <v>#N/A</v>
      </c>
      <c r="DC559" s="146" t="e">
        <f t="shared" si="330"/>
        <v>#N/A</v>
      </c>
      <c r="DD559" s="146" t="e">
        <f t="shared" si="331"/>
        <v>#N/A</v>
      </c>
      <c r="DE559" s="146" t="e">
        <f t="shared" si="332"/>
        <v>#N/A</v>
      </c>
      <c r="DF559" s="146" t="e">
        <f t="shared" si="333"/>
        <v>#N/A</v>
      </c>
    </row>
    <row r="560" spans="2:110" x14ac:dyDescent="0.25">
      <c r="B560" s="142"/>
      <c r="AR560" s="112" t="str">
        <f t="shared" si="279"/>
        <v/>
      </c>
      <c r="AS560" s="112" t="str">
        <f t="shared" si="280"/>
        <v/>
      </c>
      <c r="AU560" s="113" t="str">
        <f t="shared" si="281"/>
        <v/>
      </c>
      <c r="AV560" s="113" t="str">
        <f t="shared" si="282"/>
        <v/>
      </c>
      <c r="AX560" s="114" t="str">
        <f t="shared" si="283"/>
        <v/>
      </c>
      <c r="AY560" s="114" t="str">
        <f t="shared" si="284"/>
        <v/>
      </c>
      <c r="BA560" s="109" t="str">
        <f t="shared" si="285"/>
        <v/>
      </c>
      <c r="BB560" s="109" t="str">
        <f t="shared" si="286"/>
        <v/>
      </c>
      <c r="BD560" s="110" t="str">
        <f t="shared" si="287"/>
        <v/>
      </c>
      <c r="BE560" s="110" t="str">
        <f t="shared" si="288"/>
        <v/>
      </c>
      <c r="BG560" s="111" t="str">
        <f t="shared" si="289"/>
        <v/>
      </c>
      <c r="BH560" s="111" t="str">
        <f t="shared" si="290"/>
        <v/>
      </c>
      <c r="BJ560" s="144" t="str">
        <f t="shared" si="291"/>
        <v/>
      </c>
      <c r="BK560" s="113" t="str">
        <f t="shared" si="292"/>
        <v/>
      </c>
      <c r="BL560" s="114" t="str">
        <f t="shared" si="293"/>
        <v/>
      </c>
      <c r="BM560" s="109" t="str">
        <f t="shared" si="294"/>
        <v/>
      </c>
      <c r="BN560" s="110" t="str">
        <f t="shared" si="295"/>
        <v/>
      </c>
      <c r="BO560" s="145" t="str">
        <f t="shared" si="296"/>
        <v/>
      </c>
      <c r="BP560" s="115" t="str">
        <f t="shared" si="297"/>
        <v/>
      </c>
      <c r="BQ560" s="116" t="str">
        <f t="shared" si="298"/>
        <v/>
      </c>
      <c r="BR560" s="117" t="str">
        <f t="shared" si="299"/>
        <v/>
      </c>
      <c r="BS560" s="118" t="str">
        <f t="shared" si="300"/>
        <v/>
      </c>
      <c r="BT560" s="119" t="str">
        <f t="shared" si="301"/>
        <v/>
      </c>
      <c r="BU560" s="120" t="str">
        <f t="shared" si="302"/>
        <v/>
      </c>
      <c r="BV560" s="115" t="str">
        <f t="shared" si="303"/>
        <v/>
      </c>
      <c r="BW560" s="116" t="str">
        <f t="shared" si="304"/>
        <v/>
      </c>
      <c r="BX560" s="117" t="str">
        <f t="shared" si="305"/>
        <v/>
      </c>
      <c r="BY560" s="118" t="str">
        <f t="shared" si="306"/>
        <v/>
      </c>
      <c r="BZ560" s="119" t="str">
        <f t="shared" si="307"/>
        <v/>
      </c>
      <c r="CA560" s="120" t="str">
        <f t="shared" si="308"/>
        <v/>
      </c>
      <c r="CB560" s="146" t="e">
        <f>VLOOKUP($A560,[1]Peaks!$A$4:$G$21,2)</f>
        <v>#N/A</v>
      </c>
      <c r="CC560" s="146" t="e">
        <f>VLOOKUP($A560,[1]Peaks!$A$4:$G$21,3)</f>
        <v>#N/A</v>
      </c>
      <c r="CD560" s="146" t="e">
        <f>VLOOKUP($A560,[1]Peaks!$A$4:$G$21,4)</f>
        <v>#N/A</v>
      </c>
      <c r="CE560" s="146" t="e">
        <f>VLOOKUP($A560,[1]Peaks!$A$4:$G$21,5)</f>
        <v>#N/A</v>
      </c>
      <c r="CF560" s="146" t="e">
        <f>VLOOKUP($A560,[1]Peaks!$A$4:$G$21,6)</f>
        <v>#N/A</v>
      </c>
      <c r="CG560" s="146" t="e">
        <f>VLOOKUP($A560,[1]Peaks!$A$4:$G$21,7)</f>
        <v>#N/A</v>
      </c>
      <c r="CH560" s="146">
        <f t="shared" si="309"/>
        <v>0</v>
      </c>
      <c r="CI560" s="146">
        <f t="shared" si="310"/>
        <v>0</v>
      </c>
      <c r="CJ560" s="146">
        <f t="shared" si="311"/>
        <v>0</v>
      </c>
      <c r="CK560" s="146">
        <f t="shared" si="312"/>
        <v>0</v>
      </c>
      <c r="CL560" s="146">
        <f t="shared" si="313"/>
        <v>0</v>
      </c>
      <c r="CM560" s="146">
        <f t="shared" si="314"/>
        <v>0</v>
      </c>
      <c r="CN560" s="146">
        <f t="shared" si="315"/>
        <v>0</v>
      </c>
      <c r="CO560" s="146" t="e">
        <f t="shared" si="316"/>
        <v>#N/A</v>
      </c>
      <c r="CP560" s="146" t="e">
        <f t="shared" si="317"/>
        <v>#N/A</v>
      </c>
      <c r="CQ560" s="146" t="e">
        <f t="shared" si="318"/>
        <v>#N/A</v>
      </c>
      <c r="CR560" s="146" t="e">
        <f t="shared" si="319"/>
        <v>#N/A</v>
      </c>
      <c r="CS560" s="146" t="e">
        <f t="shared" si="320"/>
        <v>#N/A</v>
      </c>
      <c r="CT560" s="146" t="e">
        <f t="shared" si="321"/>
        <v>#N/A</v>
      </c>
      <c r="CU560" s="146">
        <f t="shared" si="322"/>
        <v>0</v>
      </c>
      <c r="CV560" s="146">
        <f t="shared" si="323"/>
        <v>0</v>
      </c>
      <c r="CW560" s="146">
        <f t="shared" si="324"/>
        <v>0</v>
      </c>
      <c r="CX560" s="146">
        <f t="shared" si="325"/>
        <v>0</v>
      </c>
      <c r="CY560" s="146">
        <f t="shared" si="326"/>
        <v>0</v>
      </c>
      <c r="CZ560" s="146">
        <f t="shared" si="327"/>
        <v>0</v>
      </c>
      <c r="DA560" s="146" t="e">
        <f t="shared" si="328"/>
        <v>#N/A</v>
      </c>
      <c r="DB560" s="146" t="e">
        <f t="shared" si="329"/>
        <v>#N/A</v>
      </c>
      <c r="DC560" s="146" t="e">
        <f t="shared" si="330"/>
        <v>#N/A</v>
      </c>
      <c r="DD560" s="146" t="e">
        <f t="shared" si="331"/>
        <v>#N/A</v>
      </c>
      <c r="DE560" s="146" t="e">
        <f t="shared" si="332"/>
        <v>#N/A</v>
      </c>
      <c r="DF560" s="146" t="e">
        <f t="shared" si="333"/>
        <v>#N/A</v>
      </c>
    </row>
    <row r="561" spans="2:110" x14ac:dyDescent="0.25">
      <c r="B561" s="142"/>
      <c r="AR561" s="112" t="str">
        <f t="shared" si="279"/>
        <v/>
      </c>
      <c r="AS561" s="112" t="str">
        <f t="shared" si="280"/>
        <v/>
      </c>
      <c r="AU561" s="113" t="str">
        <f t="shared" si="281"/>
        <v/>
      </c>
      <c r="AV561" s="113" t="str">
        <f t="shared" si="282"/>
        <v/>
      </c>
      <c r="AX561" s="114" t="str">
        <f t="shared" si="283"/>
        <v/>
      </c>
      <c r="AY561" s="114" t="str">
        <f t="shared" si="284"/>
        <v/>
      </c>
      <c r="BA561" s="109" t="str">
        <f t="shared" si="285"/>
        <v/>
      </c>
      <c r="BB561" s="109" t="str">
        <f t="shared" si="286"/>
        <v/>
      </c>
      <c r="BD561" s="110" t="str">
        <f t="shared" si="287"/>
        <v/>
      </c>
      <c r="BE561" s="110" t="str">
        <f t="shared" si="288"/>
        <v/>
      </c>
      <c r="BG561" s="111" t="str">
        <f t="shared" si="289"/>
        <v/>
      </c>
      <c r="BH561" s="111" t="str">
        <f t="shared" si="290"/>
        <v/>
      </c>
      <c r="BJ561" s="144" t="str">
        <f t="shared" si="291"/>
        <v/>
      </c>
      <c r="BK561" s="113" t="str">
        <f t="shared" si="292"/>
        <v/>
      </c>
      <c r="BL561" s="114" t="str">
        <f t="shared" si="293"/>
        <v/>
      </c>
      <c r="BM561" s="109" t="str">
        <f t="shared" si="294"/>
        <v/>
      </c>
      <c r="BN561" s="110" t="str">
        <f t="shared" si="295"/>
        <v/>
      </c>
      <c r="BO561" s="145" t="str">
        <f t="shared" si="296"/>
        <v/>
      </c>
      <c r="BP561" s="115" t="str">
        <f t="shared" si="297"/>
        <v/>
      </c>
      <c r="BQ561" s="116" t="str">
        <f t="shared" si="298"/>
        <v/>
      </c>
      <c r="BR561" s="117" t="str">
        <f t="shared" si="299"/>
        <v/>
      </c>
      <c r="BS561" s="118" t="str">
        <f t="shared" si="300"/>
        <v/>
      </c>
      <c r="BT561" s="119" t="str">
        <f t="shared" si="301"/>
        <v/>
      </c>
      <c r="BU561" s="120" t="str">
        <f t="shared" si="302"/>
        <v/>
      </c>
      <c r="BV561" s="115" t="str">
        <f t="shared" si="303"/>
        <v/>
      </c>
      <c r="BW561" s="116" t="str">
        <f t="shared" si="304"/>
        <v/>
      </c>
      <c r="BX561" s="117" t="str">
        <f t="shared" si="305"/>
        <v/>
      </c>
      <c r="BY561" s="118" t="str">
        <f t="shared" si="306"/>
        <v/>
      </c>
      <c r="BZ561" s="119" t="str">
        <f t="shared" si="307"/>
        <v/>
      </c>
      <c r="CA561" s="120" t="str">
        <f t="shared" si="308"/>
        <v/>
      </c>
      <c r="CB561" s="146" t="e">
        <f>VLOOKUP($A561,[1]Peaks!$A$4:$G$21,2)</f>
        <v>#N/A</v>
      </c>
      <c r="CC561" s="146" t="e">
        <f>VLOOKUP($A561,[1]Peaks!$A$4:$G$21,3)</f>
        <v>#N/A</v>
      </c>
      <c r="CD561" s="146" t="e">
        <f>VLOOKUP($A561,[1]Peaks!$A$4:$G$21,4)</f>
        <v>#N/A</v>
      </c>
      <c r="CE561" s="146" t="e">
        <f>VLOOKUP($A561,[1]Peaks!$A$4:$G$21,5)</f>
        <v>#N/A</v>
      </c>
      <c r="CF561" s="146" t="e">
        <f>VLOOKUP($A561,[1]Peaks!$A$4:$G$21,6)</f>
        <v>#N/A</v>
      </c>
      <c r="CG561" s="146" t="e">
        <f>VLOOKUP($A561,[1]Peaks!$A$4:$G$21,7)</f>
        <v>#N/A</v>
      </c>
      <c r="CH561" s="146">
        <f t="shared" si="309"/>
        <v>0</v>
      </c>
      <c r="CI561" s="146">
        <f t="shared" si="310"/>
        <v>0</v>
      </c>
      <c r="CJ561" s="146">
        <f t="shared" si="311"/>
        <v>0</v>
      </c>
      <c r="CK561" s="146">
        <f t="shared" si="312"/>
        <v>0</v>
      </c>
      <c r="CL561" s="146">
        <f t="shared" si="313"/>
        <v>0</v>
      </c>
      <c r="CM561" s="146">
        <f t="shared" si="314"/>
        <v>0</v>
      </c>
      <c r="CN561" s="146">
        <f t="shared" si="315"/>
        <v>0</v>
      </c>
      <c r="CO561" s="146" t="e">
        <f t="shared" si="316"/>
        <v>#N/A</v>
      </c>
      <c r="CP561" s="146" t="e">
        <f t="shared" si="317"/>
        <v>#N/A</v>
      </c>
      <c r="CQ561" s="146" t="e">
        <f t="shared" si="318"/>
        <v>#N/A</v>
      </c>
      <c r="CR561" s="146" t="e">
        <f t="shared" si="319"/>
        <v>#N/A</v>
      </c>
      <c r="CS561" s="146" t="e">
        <f t="shared" si="320"/>
        <v>#N/A</v>
      </c>
      <c r="CT561" s="146" t="e">
        <f t="shared" si="321"/>
        <v>#N/A</v>
      </c>
      <c r="CU561" s="146">
        <f t="shared" si="322"/>
        <v>0</v>
      </c>
      <c r="CV561" s="146">
        <f t="shared" si="323"/>
        <v>0</v>
      </c>
      <c r="CW561" s="146">
        <f t="shared" si="324"/>
        <v>0</v>
      </c>
      <c r="CX561" s="146">
        <f t="shared" si="325"/>
        <v>0</v>
      </c>
      <c r="CY561" s="146">
        <f t="shared" si="326"/>
        <v>0</v>
      </c>
      <c r="CZ561" s="146">
        <f t="shared" si="327"/>
        <v>0</v>
      </c>
      <c r="DA561" s="146" t="e">
        <f t="shared" si="328"/>
        <v>#N/A</v>
      </c>
      <c r="DB561" s="146" t="e">
        <f t="shared" si="329"/>
        <v>#N/A</v>
      </c>
      <c r="DC561" s="146" t="e">
        <f t="shared" si="330"/>
        <v>#N/A</v>
      </c>
      <c r="DD561" s="146" t="e">
        <f t="shared" si="331"/>
        <v>#N/A</v>
      </c>
      <c r="DE561" s="146" t="e">
        <f t="shared" si="332"/>
        <v>#N/A</v>
      </c>
      <c r="DF561" s="146" t="e">
        <f t="shared" si="333"/>
        <v>#N/A</v>
      </c>
    </row>
    <row r="562" spans="2:110" x14ac:dyDescent="0.25">
      <c r="B562" s="142"/>
      <c r="AR562" s="112" t="str">
        <f t="shared" si="279"/>
        <v/>
      </c>
      <c r="AS562" s="112" t="str">
        <f t="shared" si="280"/>
        <v/>
      </c>
      <c r="AU562" s="113" t="str">
        <f t="shared" si="281"/>
        <v/>
      </c>
      <c r="AV562" s="113" t="str">
        <f t="shared" si="282"/>
        <v/>
      </c>
      <c r="AX562" s="114" t="str">
        <f t="shared" si="283"/>
        <v/>
      </c>
      <c r="AY562" s="114" t="str">
        <f t="shared" si="284"/>
        <v/>
      </c>
      <c r="BA562" s="109" t="str">
        <f t="shared" si="285"/>
        <v/>
      </c>
      <c r="BB562" s="109" t="str">
        <f t="shared" si="286"/>
        <v/>
      </c>
      <c r="BD562" s="110" t="str">
        <f t="shared" si="287"/>
        <v/>
      </c>
      <c r="BE562" s="110" t="str">
        <f t="shared" si="288"/>
        <v/>
      </c>
      <c r="BG562" s="111" t="str">
        <f t="shared" si="289"/>
        <v/>
      </c>
      <c r="BH562" s="111" t="str">
        <f t="shared" si="290"/>
        <v/>
      </c>
      <c r="BJ562" s="144" t="str">
        <f t="shared" si="291"/>
        <v/>
      </c>
      <c r="BK562" s="113" t="str">
        <f t="shared" si="292"/>
        <v/>
      </c>
      <c r="BL562" s="114" t="str">
        <f t="shared" si="293"/>
        <v/>
      </c>
      <c r="BM562" s="109" t="str">
        <f t="shared" si="294"/>
        <v/>
      </c>
      <c r="BN562" s="110" t="str">
        <f t="shared" si="295"/>
        <v/>
      </c>
      <c r="BO562" s="145" t="str">
        <f t="shared" si="296"/>
        <v/>
      </c>
      <c r="BP562" s="115" t="str">
        <f t="shared" si="297"/>
        <v/>
      </c>
      <c r="BQ562" s="116" t="str">
        <f t="shared" si="298"/>
        <v/>
      </c>
      <c r="BR562" s="117" t="str">
        <f t="shared" si="299"/>
        <v/>
      </c>
      <c r="BS562" s="118" t="str">
        <f t="shared" si="300"/>
        <v/>
      </c>
      <c r="BT562" s="119" t="str">
        <f t="shared" si="301"/>
        <v/>
      </c>
      <c r="BU562" s="120" t="str">
        <f t="shared" si="302"/>
        <v/>
      </c>
      <c r="BV562" s="115" t="str">
        <f t="shared" si="303"/>
        <v/>
      </c>
      <c r="BW562" s="116" t="str">
        <f t="shared" si="304"/>
        <v/>
      </c>
      <c r="BX562" s="117" t="str">
        <f t="shared" si="305"/>
        <v/>
      </c>
      <c r="BY562" s="118" t="str">
        <f t="shared" si="306"/>
        <v/>
      </c>
      <c r="BZ562" s="119" t="str">
        <f t="shared" si="307"/>
        <v/>
      </c>
      <c r="CA562" s="120" t="str">
        <f t="shared" si="308"/>
        <v/>
      </c>
      <c r="CB562" s="146" t="e">
        <f>VLOOKUP($A562,[1]Peaks!$A$4:$G$21,2)</f>
        <v>#N/A</v>
      </c>
      <c r="CC562" s="146" t="e">
        <f>VLOOKUP($A562,[1]Peaks!$A$4:$G$21,3)</f>
        <v>#N/A</v>
      </c>
      <c r="CD562" s="146" t="e">
        <f>VLOOKUP($A562,[1]Peaks!$A$4:$G$21,4)</f>
        <v>#N/A</v>
      </c>
      <c r="CE562" s="146" t="e">
        <f>VLOOKUP($A562,[1]Peaks!$A$4:$G$21,5)</f>
        <v>#N/A</v>
      </c>
      <c r="CF562" s="146" t="e">
        <f>VLOOKUP($A562,[1]Peaks!$A$4:$G$21,6)</f>
        <v>#N/A</v>
      </c>
      <c r="CG562" s="146" t="e">
        <f>VLOOKUP($A562,[1]Peaks!$A$4:$G$21,7)</f>
        <v>#N/A</v>
      </c>
      <c r="CH562" s="146">
        <f t="shared" si="309"/>
        <v>0</v>
      </c>
      <c r="CI562" s="146">
        <f t="shared" si="310"/>
        <v>0</v>
      </c>
      <c r="CJ562" s="146">
        <f t="shared" si="311"/>
        <v>0</v>
      </c>
      <c r="CK562" s="146">
        <f t="shared" si="312"/>
        <v>0</v>
      </c>
      <c r="CL562" s="146">
        <f t="shared" si="313"/>
        <v>0</v>
      </c>
      <c r="CM562" s="146">
        <f t="shared" si="314"/>
        <v>0</v>
      </c>
      <c r="CN562" s="146">
        <f t="shared" si="315"/>
        <v>0</v>
      </c>
      <c r="CO562" s="146" t="e">
        <f t="shared" si="316"/>
        <v>#N/A</v>
      </c>
      <c r="CP562" s="146" t="e">
        <f t="shared" si="317"/>
        <v>#N/A</v>
      </c>
      <c r="CQ562" s="146" t="e">
        <f t="shared" si="318"/>
        <v>#N/A</v>
      </c>
      <c r="CR562" s="146" t="e">
        <f t="shared" si="319"/>
        <v>#N/A</v>
      </c>
      <c r="CS562" s="146" t="e">
        <f t="shared" si="320"/>
        <v>#N/A</v>
      </c>
      <c r="CT562" s="146" t="e">
        <f t="shared" si="321"/>
        <v>#N/A</v>
      </c>
      <c r="CU562" s="146">
        <f t="shared" si="322"/>
        <v>0</v>
      </c>
      <c r="CV562" s="146">
        <f t="shared" si="323"/>
        <v>0</v>
      </c>
      <c r="CW562" s="146">
        <f t="shared" si="324"/>
        <v>0</v>
      </c>
      <c r="CX562" s="146">
        <f t="shared" si="325"/>
        <v>0</v>
      </c>
      <c r="CY562" s="146">
        <f t="shared" si="326"/>
        <v>0</v>
      </c>
      <c r="CZ562" s="146">
        <f t="shared" si="327"/>
        <v>0</v>
      </c>
      <c r="DA562" s="146" t="e">
        <f t="shared" si="328"/>
        <v>#N/A</v>
      </c>
      <c r="DB562" s="146" t="e">
        <f t="shared" si="329"/>
        <v>#N/A</v>
      </c>
      <c r="DC562" s="146" t="e">
        <f t="shared" si="330"/>
        <v>#N/A</v>
      </c>
      <c r="DD562" s="146" t="e">
        <f t="shared" si="331"/>
        <v>#N/A</v>
      </c>
      <c r="DE562" s="146" t="e">
        <f t="shared" si="332"/>
        <v>#N/A</v>
      </c>
      <c r="DF562" s="146" t="e">
        <f t="shared" si="333"/>
        <v>#N/A</v>
      </c>
    </row>
    <row r="563" spans="2:110" x14ac:dyDescent="0.25">
      <c r="B563" s="142"/>
      <c r="AR563" s="112" t="str">
        <f t="shared" si="279"/>
        <v/>
      </c>
      <c r="AS563" s="112" t="str">
        <f t="shared" si="280"/>
        <v/>
      </c>
      <c r="AU563" s="113" t="str">
        <f t="shared" si="281"/>
        <v/>
      </c>
      <c r="AV563" s="113" t="str">
        <f t="shared" si="282"/>
        <v/>
      </c>
      <c r="AX563" s="114" t="str">
        <f t="shared" si="283"/>
        <v/>
      </c>
      <c r="AY563" s="114" t="str">
        <f t="shared" si="284"/>
        <v/>
      </c>
      <c r="BA563" s="109" t="str">
        <f t="shared" si="285"/>
        <v/>
      </c>
      <c r="BB563" s="109" t="str">
        <f t="shared" si="286"/>
        <v/>
      </c>
      <c r="BD563" s="110" t="str">
        <f t="shared" si="287"/>
        <v/>
      </c>
      <c r="BE563" s="110" t="str">
        <f t="shared" si="288"/>
        <v/>
      </c>
      <c r="BG563" s="111" t="str">
        <f t="shared" si="289"/>
        <v/>
      </c>
      <c r="BH563" s="111" t="str">
        <f t="shared" si="290"/>
        <v/>
      </c>
      <c r="BJ563" s="144" t="str">
        <f t="shared" si="291"/>
        <v/>
      </c>
      <c r="BK563" s="113" t="str">
        <f t="shared" si="292"/>
        <v/>
      </c>
      <c r="BL563" s="114" t="str">
        <f t="shared" si="293"/>
        <v/>
      </c>
      <c r="BM563" s="109" t="str">
        <f t="shared" si="294"/>
        <v/>
      </c>
      <c r="BN563" s="110" t="str">
        <f t="shared" si="295"/>
        <v/>
      </c>
      <c r="BO563" s="145" t="str">
        <f t="shared" si="296"/>
        <v/>
      </c>
      <c r="BP563" s="115" t="str">
        <f t="shared" si="297"/>
        <v/>
      </c>
      <c r="BQ563" s="116" t="str">
        <f t="shared" si="298"/>
        <v/>
      </c>
      <c r="BR563" s="117" t="str">
        <f t="shared" si="299"/>
        <v/>
      </c>
      <c r="BS563" s="118" t="str">
        <f t="shared" si="300"/>
        <v/>
      </c>
      <c r="BT563" s="119" t="str">
        <f t="shared" si="301"/>
        <v/>
      </c>
      <c r="BU563" s="120" t="str">
        <f t="shared" si="302"/>
        <v/>
      </c>
      <c r="BV563" s="115" t="str">
        <f t="shared" si="303"/>
        <v/>
      </c>
      <c r="BW563" s="116" t="str">
        <f t="shared" si="304"/>
        <v/>
      </c>
      <c r="BX563" s="117" t="str">
        <f t="shared" si="305"/>
        <v/>
      </c>
      <c r="BY563" s="118" t="str">
        <f t="shared" si="306"/>
        <v/>
      </c>
      <c r="BZ563" s="119" t="str">
        <f t="shared" si="307"/>
        <v/>
      </c>
      <c r="CA563" s="120" t="str">
        <f t="shared" si="308"/>
        <v/>
      </c>
      <c r="CB563" s="146" t="e">
        <f>VLOOKUP($A563,[1]Peaks!$A$4:$G$21,2)</f>
        <v>#N/A</v>
      </c>
      <c r="CC563" s="146" t="e">
        <f>VLOOKUP($A563,[1]Peaks!$A$4:$G$21,3)</f>
        <v>#N/A</v>
      </c>
      <c r="CD563" s="146" t="e">
        <f>VLOOKUP($A563,[1]Peaks!$A$4:$G$21,4)</f>
        <v>#N/A</v>
      </c>
      <c r="CE563" s="146" t="e">
        <f>VLOOKUP($A563,[1]Peaks!$A$4:$G$21,5)</f>
        <v>#N/A</v>
      </c>
      <c r="CF563" s="146" t="e">
        <f>VLOOKUP($A563,[1]Peaks!$A$4:$G$21,6)</f>
        <v>#N/A</v>
      </c>
      <c r="CG563" s="146" t="e">
        <f>VLOOKUP($A563,[1]Peaks!$A$4:$G$21,7)</f>
        <v>#N/A</v>
      </c>
      <c r="CH563" s="146">
        <f t="shared" si="309"/>
        <v>0</v>
      </c>
      <c r="CI563" s="146">
        <f t="shared" si="310"/>
        <v>0</v>
      </c>
      <c r="CJ563" s="146">
        <f t="shared" si="311"/>
        <v>0</v>
      </c>
      <c r="CK563" s="146">
        <f t="shared" si="312"/>
        <v>0</v>
      </c>
      <c r="CL563" s="146">
        <f t="shared" si="313"/>
        <v>0</v>
      </c>
      <c r="CM563" s="146">
        <f t="shared" si="314"/>
        <v>0</v>
      </c>
      <c r="CN563" s="146">
        <f t="shared" si="315"/>
        <v>0</v>
      </c>
      <c r="CO563" s="146" t="e">
        <f t="shared" si="316"/>
        <v>#N/A</v>
      </c>
      <c r="CP563" s="146" t="e">
        <f t="shared" si="317"/>
        <v>#N/A</v>
      </c>
      <c r="CQ563" s="146" t="e">
        <f t="shared" si="318"/>
        <v>#N/A</v>
      </c>
      <c r="CR563" s="146" t="e">
        <f t="shared" si="319"/>
        <v>#N/A</v>
      </c>
      <c r="CS563" s="146" t="e">
        <f t="shared" si="320"/>
        <v>#N/A</v>
      </c>
      <c r="CT563" s="146" t="e">
        <f t="shared" si="321"/>
        <v>#N/A</v>
      </c>
      <c r="CU563" s="146">
        <f t="shared" si="322"/>
        <v>0</v>
      </c>
      <c r="CV563" s="146">
        <f t="shared" si="323"/>
        <v>0</v>
      </c>
      <c r="CW563" s="146">
        <f t="shared" si="324"/>
        <v>0</v>
      </c>
      <c r="CX563" s="146">
        <f t="shared" si="325"/>
        <v>0</v>
      </c>
      <c r="CY563" s="146">
        <f t="shared" si="326"/>
        <v>0</v>
      </c>
      <c r="CZ563" s="146">
        <f t="shared" si="327"/>
        <v>0</v>
      </c>
      <c r="DA563" s="146" t="e">
        <f t="shared" si="328"/>
        <v>#N/A</v>
      </c>
      <c r="DB563" s="146" t="e">
        <f t="shared" si="329"/>
        <v>#N/A</v>
      </c>
      <c r="DC563" s="146" t="e">
        <f t="shared" si="330"/>
        <v>#N/A</v>
      </c>
      <c r="DD563" s="146" t="e">
        <f t="shared" si="331"/>
        <v>#N/A</v>
      </c>
      <c r="DE563" s="146" t="e">
        <f t="shared" si="332"/>
        <v>#N/A</v>
      </c>
      <c r="DF563" s="146" t="e">
        <f t="shared" si="333"/>
        <v>#N/A</v>
      </c>
    </row>
    <row r="564" spans="2:110" x14ac:dyDescent="0.25">
      <c r="B564" s="142"/>
      <c r="AR564" s="112" t="str">
        <f t="shared" si="279"/>
        <v/>
      </c>
      <c r="AS564" s="112" t="str">
        <f t="shared" si="280"/>
        <v/>
      </c>
      <c r="AU564" s="113" t="str">
        <f t="shared" si="281"/>
        <v/>
      </c>
      <c r="AV564" s="113" t="str">
        <f t="shared" si="282"/>
        <v/>
      </c>
      <c r="AX564" s="114" t="str">
        <f t="shared" si="283"/>
        <v/>
      </c>
      <c r="AY564" s="114" t="str">
        <f t="shared" si="284"/>
        <v/>
      </c>
      <c r="BA564" s="109" t="str">
        <f t="shared" si="285"/>
        <v/>
      </c>
      <c r="BB564" s="109" t="str">
        <f t="shared" si="286"/>
        <v/>
      </c>
      <c r="BD564" s="110" t="str">
        <f t="shared" si="287"/>
        <v/>
      </c>
      <c r="BE564" s="110" t="str">
        <f t="shared" si="288"/>
        <v/>
      </c>
      <c r="BG564" s="111" t="str">
        <f t="shared" si="289"/>
        <v/>
      </c>
      <c r="BH564" s="111" t="str">
        <f t="shared" si="290"/>
        <v/>
      </c>
      <c r="BJ564" s="144" t="str">
        <f t="shared" si="291"/>
        <v/>
      </c>
      <c r="BK564" s="113" t="str">
        <f t="shared" si="292"/>
        <v/>
      </c>
      <c r="BL564" s="114" t="str">
        <f t="shared" si="293"/>
        <v/>
      </c>
      <c r="BM564" s="109" t="str">
        <f t="shared" si="294"/>
        <v/>
      </c>
      <c r="BN564" s="110" t="str">
        <f t="shared" si="295"/>
        <v/>
      </c>
      <c r="BO564" s="145" t="str">
        <f t="shared" si="296"/>
        <v/>
      </c>
      <c r="BP564" s="115" t="str">
        <f t="shared" si="297"/>
        <v/>
      </c>
      <c r="BQ564" s="116" t="str">
        <f t="shared" si="298"/>
        <v/>
      </c>
      <c r="BR564" s="117" t="str">
        <f t="shared" si="299"/>
        <v/>
      </c>
      <c r="BS564" s="118" t="str">
        <f t="shared" si="300"/>
        <v/>
      </c>
      <c r="BT564" s="119" t="str">
        <f t="shared" si="301"/>
        <v/>
      </c>
      <c r="BU564" s="120" t="str">
        <f t="shared" si="302"/>
        <v/>
      </c>
      <c r="BV564" s="115" t="str">
        <f t="shared" si="303"/>
        <v/>
      </c>
      <c r="BW564" s="116" t="str">
        <f t="shared" si="304"/>
        <v/>
      </c>
      <c r="BX564" s="117" t="str">
        <f t="shared" si="305"/>
        <v/>
      </c>
      <c r="BY564" s="118" t="str">
        <f t="shared" si="306"/>
        <v/>
      </c>
      <c r="BZ564" s="119" t="str">
        <f t="shared" si="307"/>
        <v/>
      </c>
      <c r="CA564" s="120" t="str">
        <f t="shared" si="308"/>
        <v/>
      </c>
      <c r="CB564" s="146" t="e">
        <f>VLOOKUP($A564,[1]Peaks!$A$4:$G$21,2)</f>
        <v>#N/A</v>
      </c>
      <c r="CC564" s="146" t="e">
        <f>VLOOKUP($A564,[1]Peaks!$A$4:$G$21,3)</f>
        <v>#N/A</v>
      </c>
      <c r="CD564" s="146" t="e">
        <f>VLOOKUP($A564,[1]Peaks!$A$4:$G$21,4)</f>
        <v>#N/A</v>
      </c>
      <c r="CE564" s="146" t="e">
        <f>VLOOKUP($A564,[1]Peaks!$A$4:$G$21,5)</f>
        <v>#N/A</v>
      </c>
      <c r="CF564" s="146" t="e">
        <f>VLOOKUP($A564,[1]Peaks!$A$4:$G$21,6)</f>
        <v>#N/A</v>
      </c>
      <c r="CG564" s="146" t="e">
        <f>VLOOKUP($A564,[1]Peaks!$A$4:$G$21,7)</f>
        <v>#N/A</v>
      </c>
      <c r="CH564" s="146">
        <f t="shared" si="309"/>
        <v>0</v>
      </c>
      <c r="CI564" s="146">
        <f t="shared" si="310"/>
        <v>0</v>
      </c>
      <c r="CJ564" s="146">
        <f t="shared" si="311"/>
        <v>0</v>
      </c>
      <c r="CK564" s="146">
        <f t="shared" si="312"/>
        <v>0</v>
      </c>
      <c r="CL564" s="146">
        <f t="shared" si="313"/>
        <v>0</v>
      </c>
      <c r="CM564" s="146">
        <f t="shared" si="314"/>
        <v>0</v>
      </c>
      <c r="CN564" s="146">
        <f t="shared" si="315"/>
        <v>0</v>
      </c>
      <c r="CO564" s="146" t="e">
        <f t="shared" si="316"/>
        <v>#N/A</v>
      </c>
      <c r="CP564" s="146" t="e">
        <f t="shared" si="317"/>
        <v>#N/A</v>
      </c>
      <c r="CQ564" s="146" t="e">
        <f t="shared" si="318"/>
        <v>#N/A</v>
      </c>
      <c r="CR564" s="146" t="e">
        <f t="shared" si="319"/>
        <v>#N/A</v>
      </c>
      <c r="CS564" s="146" t="e">
        <f t="shared" si="320"/>
        <v>#N/A</v>
      </c>
      <c r="CT564" s="146" t="e">
        <f t="shared" si="321"/>
        <v>#N/A</v>
      </c>
      <c r="CU564" s="146">
        <f t="shared" si="322"/>
        <v>0</v>
      </c>
      <c r="CV564" s="146">
        <f t="shared" si="323"/>
        <v>0</v>
      </c>
      <c r="CW564" s="146">
        <f t="shared" si="324"/>
        <v>0</v>
      </c>
      <c r="CX564" s="146">
        <f t="shared" si="325"/>
        <v>0</v>
      </c>
      <c r="CY564" s="146">
        <f t="shared" si="326"/>
        <v>0</v>
      </c>
      <c r="CZ564" s="146">
        <f t="shared" si="327"/>
        <v>0</v>
      </c>
      <c r="DA564" s="146" t="e">
        <f t="shared" si="328"/>
        <v>#N/A</v>
      </c>
      <c r="DB564" s="146" t="e">
        <f t="shared" si="329"/>
        <v>#N/A</v>
      </c>
      <c r="DC564" s="146" t="e">
        <f t="shared" si="330"/>
        <v>#N/A</v>
      </c>
      <c r="DD564" s="146" t="e">
        <f t="shared" si="331"/>
        <v>#N/A</v>
      </c>
      <c r="DE564" s="146" t="e">
        <f t="shared" si="332"/>
        <v>#N/A</v>
      </c>
      <c r="DF564" s="146" t="e">
        <f t="shared" si="333"/>
        <v>#N/A</v>
      </c>
    </row>
    <row r="565" spans="2:110" x14ac:dyDescent="0.25">
      <c r="B565" s="142"/>
      <c r="AR565" s="112" t="str">
        <f t="shared" si="279"/>
        <v/>
      </c>
      <c r="AS565" s="112" t="str">
        <f t="shared" si="280"/>
        <v/>
      </c>
      <c r="AU565" s="113" t="str">
        <f t="shared" si="281"/>
        <v/>
      </c>
      <c r="AV565" s="113" t="str">
        <f t="shared" si="282"/>
        <v/>
      </c>
      <c r="AX565" s="114" t="str">
        <f t="shared" si="283"/>
        <v/>
      </c>
      <c r="AY565" s="114" t="str">
        <f t="shared" si="284"/>
        <v/>
      </c>
      <c r="BA565" s="109" t="str">
        <f t="shared" si="285"/>
        <v/>
      </c>
      <c r="BB565" s="109" t="str">
        <f t="shared" si="286"/>
        <v/>
      </c>
      <c r="BD565" s="110" t="str">
        <f t="shared" si="287"/>
        <v/>
      </c>
      <c r="BE565" s="110" t="str">
        <f t="shared" si="288"/>
        <v/>
      </c>
      <c r="BG565" s="111" t="str">
        <f t="shared" si="289"/>
        <v/>
      </c>
      <c r="BH565" s="111" t="str">
        <f t="shared" si="290"/>
        <v/>
      </c>
      <c r="BJ565" s="144" t="str">
        <f t="shared" si="291"/>
        <v/>
      </c>
      <c r="BK565" s="113" t="str">
        <f t="shared" si="292"/>
        <v/>
      </c>
      <c r="BL565" s="114" t="str">
        <f t="shared" si="293"/>
        <v/>
      </c>
      <c r="BM565" s="109" t="str">
        <f t="shared" si="294"/>
        <v/>
      </c>
      <c r="BN565" s="110" t="str">
        <f t="shared" si="295"/>
        <v/>
      </c>
      <c r="BO565" s="145" t="str">
        <f t="shared" si="296"/>
        <v/>
      </c>
      <c r="BP565" s="115" t="str">
        <f t="shared" si="297"/>
        <v/>
      </c>
      <c r="BQ565" s="116" t="str">
        <f t="shared" si="298"/>
        <v/>
      </c>
      <c r="BR565" s="117" t="str">
        <f t="shared" si="299"/>
        <v/>
      </c>
      <c r="BS565" s="118" t="str">
        <f t="shared" si="300"/>
        <v/>
      </c>
      <c r="BT565" s="119" t="str">
        <f t="shared" si="301"/>
        <v/>
      </c>
      <c r="BU565" s="120" t="str">
        <f t="shared" si="302"/>
        <v/>
      </c>
      <c r="BV565" s="115" t="str">
        <f t="shared" si="303"/>
        <v/>
      </c>
      <c r="BW565" s="116" t="str">
        <f t="shared" si="304"/>
        <v/>
      </c>
      <c r="BX565" s="117" t="str">
        <f t="shared" si="305"/>
        <v/>
      </c>
      <c r="BY565" s="118" t="str">
        <f t="shared" si="306"/>
        <v/>
      </c>
      <c r="BZ565" s="119" t="str">
        <f t="shared" si="307"/>
        <v/>
      </c>
      <c r="CA565" s="120" t="str">
        <f t="shared" si="308"/>
        <v/>
      </c>
      <c r="CB565" s="146" t="e">
        <f>VLOOKUP($A565,[1]Peaks!$A$4:$G$21,2)</f>
        <v>#N/A</v>
      </c>
      <c r="CC565" s="146" t="e">
        <f>VLOOKUP($A565,[1]Peaks!$A$4:$G$21,3)</f>
        <v>#N/A</v>
      </c>
      <c r="CD565" s="146" t="e">
        <f>VLOOKUP($A565,[1]Peaks!$A$4:$G$21,4)</f>
        <v>#N/A</v>
      </c>
      <c r="CE565" s="146" t="e">
        <f>VLOOKUP($A565,[1]Peaks!$A$4:$G$21,5)</f>
        <v>#N/A</v>
      </c>
      <c r="CF565" s="146" t="e">
        <f>VLOOKUP($A565,[1]Peaks!$A$4:$G$21,6)</f>
        <v>#N/A</v>
      </c>
      <c r="CG565" s="146" t="e">
        <f>VLOOKUP($A565,[1]Peaks!$A$4:$G$21,7)</f>
        <v>#N/A</v>
      </c>
      <c r="CH565" s="146">
        <f t="shared" si="309"/>
        <v>0</v>
      </c>
      <c r="CI565" s="146">
        <f t="shared" si="310"/>
        <v>0</v>
      </c>
      <c r="CJ565" s="146">
        <f t="shared" si="311"/>
        <v>0</v>
      </c>
      <c r="CK565" s="146">
        <f t="shared" si="312"/>
        <v>0</v>
      </c>
      <c r="CL565" s="146">
        <f t="shared" si="313"/>
        <v>0</v>
      </c>
      <c r="CM565" s="146">
        <f t="shared" si="314"/>
        <v>0</v>
      </c>
      <c r="CN565" s="146">
        <f t="shared" si="315"/>
        <v>0</v>
      </c>
      <c r="CO565" s="146" t="e">
        <f t="shared" si="316"/>
        <v>#N/A</v>
      </c>
      <c r="CP565" s="146" t="e">
        <f t="shared" si="317"/>
        <v>#N/A</v>
      </c>
      <c r="CQ565" s="146" t="e">
        <f t="shared" si="318"/>
        <v>#N/A</v>
      </c>
      <c r="CR565" s="146" t="e">
        <f t="shared" si="319"/>
        <v>#N/A</v>
      </c>
      <c r="CS565" s="146" t="e">
        <f t="shared" si="320"/>
        <v>#N/A</v>
      </c>
      <c r="CT565" s="146" t="e">
        <f t="shared" si="321"/>
        <v>#N/A</v>
      </c>
      <c r="CU565" s="146">
        <f t="shared" si="322"/>
        <v>0</v>
      </c>
      <c r="CV565" s="146">
        <f t="shared" si="323"/>
        <v>0</v>
      </c>
      <c r="CW565" s="146">
        <f t="shared" si="324"/>
        <v>0</v>
      </c>
      <c r="CX565" s="146">
        <f t="shared" si="325"/>
        <v>0</v>
      </c>
      <c r="CY565" s="146">
        <f t="shared" si="326"/>
        <v>0</v>
      </c>
      <c r="CZ565" s="146">
        <f t="shared" si="327"/>
        <v>0</v>
      </c>
      <c r="DA565" s="146" t="e">
        <f t="shared" si="328"/>
        <v>#N/A</v>
      </c>
      <c r="DB565" s="146" t="e">
        <f t="shared" si="329"/>
        <v>#N/A</v>
      </c>
      <c r="DC565" s="146" t="e">
        <f t="shared" si="330"/>
        <v>#N/A</v>
      </c>
      <c r="DD565" s="146" t="e">
        <f t="shared" si="331"/>
        <v>#N/A</v>
      </c>
      <c r="DE565" s="146" t="e">
        <f t="shared" si="332"/>
        <v>#N/A</v>
      </c>
      <c r="DF565" s="146" t="e">
        <f t="shared" si="333"/>
        <v>#N/A</v>
      </c>
    </row>
    <row r="566" spans="2:110" x14ac:dyDescent="0.25">
      <c r="B566" s="142"/>
      <c r="AR566" s="112" t="str">
        <f t="shared" si="279"/>
        <v/>
      </c>
      <c r="AS566" s="112" t="str">
        <f t="shared" si="280"/>
        <v/>
      </c>
      <c r="AU566" s="113" t="str">
        <f t="shared" si="281"/>
        <v/>
      </c>
      <c r="AV566" s="113" t="str">
        <f t="shared" si="282"/>
        <v/>
      </c>
      <c r="AX566" s="114" t="str">
        <f t="shared" si="283"/>
        <v/>
      </c>
      <c r="AY566" s="114" t="str">
        <f t="shared" si="284"/>
        <v/>
      </c>
      <c r="BA566" s="109" t="str">
        <f t="shared" si="285"/>
        <v/>
      </c>
      <c r="BB566" s="109" t="str">
        <f t="shared" si="286"/>
        <v/>
      </c>
      <c r="BD566" s="110" t="str">
        <f t="shared" si="287"/>
        <v/>
      </c>
      <c r="BE566" s="110" t="str">
        <f t="shared" si="288"/>
        <v/>
      </c>
      <c r="BG566" s="111" t="str">
        <f t="shared" si="289"/>
        <v/>
      </c>
      <c r="BH566" s="111" t="str">
        <f t="shared" si="290"/>
        <v/>
      </c>
      <c r="BJ566" s="144" t="str">
        <f t="shared" si="291"/>
        <v/>
      </c>
      <c r="BK566" s="113" t="str">
        <f t="shared" si="292"/>
        <v/>
      </c>
      <c r="BL566" s="114" t="str">
        <f t="shared" si="293"/>
        <v/>
      </c>
      <c r="BM566" s="109" t="str">
        <f t="shared" si="294"/>
        <v/>
      </c>
      <c r="BN566" s="110" t="str">
        <f t="shared" si="295"/>
        <v/>
      </c>
      <c r="BO566" s="145" t="str">
        <f t="shared" si="296"/>
        <v/>
      </c>
      <c r="BP566" s="115" t="str">
        <f t="shared" si="297"/>
        <v/>
      </c>
      <c r="BQ566" s="116" t="str">
        <f t="shared" si="298"/>
        <v/>
      </c>
      <c r="BR566" s="117" t="str">
        <f t="shared" si="299"/>
        <v/>
      </c>
      <c r="BS566" s="118" t="str">
        <f t="shared" si="300"/>
        <v/>
      </c>
      <c r="BT566" s="119" t="str">
        <f t="shared" si="301"/>
        <v/>
      </c>
      <c r="BU566" s="120" t="str">
        <f t="shared" si="302"/>
        <v/>
      </c>
      <c r="BV566" s="115" t="str">
        <f t="shared" si="303"/>
        <v/>
      </c>
      <c r="BW566" s="116" t="str">
        <f t="shared" si="304"/>
        <v/>
      </c>
      <c r="BX566" s="117" t="str">
        <f t="shared" si="305"/>
        <v/>
      </c>
      <c r="BY566" s="118" t="str">
        <f t="shared" si="306"/>
        <v/>
      </c>
      <c r="BZ566" s="119" t="str">
        <f t="shared" si="307"/>
        <v/>
      </c>
      <c r="CA566" s="120" t="str">
        <f t="shared" si="308"/>
        <v/>
      </c>
      <c r="CB566" s="146" t="e">
        <f>VLOOKUP($A566,[1]Peaks!$A$4:$G$21,2)</f>
        <v>#N/A</v>
      </c>
      <c r="CC566" s="146" t="e">
        <f>VLOOKUP($A566,[1]Peaks!$A$4:$G$21,3)</f>
        <v>#N/A</v>
      </c>
      <c r="CD566" s="146" t="e">
        <f>VLOOKUP($A566,[1]Peaks!$A$4:$G$21,4)</f>
        <v>#N/A</v>
      </c>
      <c r="CE566" s="146" t="e">
        <f>VLOOKUP($A566,[1]Peaks!$A$4:$G$21,5)</f>
        <v>#N/A</v>
      </c>
      <c r="CF566" s="146" t="e">
        <f>VLOOKUP($A566,[1]Peaks!$A$4:$G$21,6)</f>
        <v>#N/A</v>
      </c>
      <c r="CG566" s="146" t="e">
        <f>VLOOKUP($A566,[1]Peaks!$A$4:$G$21,7)</f>
        <v>#N/A</v>
      </c>
      <c r="CH566" s="146">
        <f t="shared" si="309"/>
        <v>0</v>
      </c>
      <c r="CI566" s="146">
        <f t="shared" si="310"/>
        <v>0</v>
      </c>
      <c r="CJ566" s="146">
        <f t="shared" si="311"/>
        <v>0</v>
      </c>
      <c r="CK566" s="146">
        <f t="shared" si="312"/>
        <v>0</v>
      </c>
      <c r="CL566" s="146">
        <f t="shared" si="313"/>
        <v>0</v>
      </c>
      <c r="CM566" s="146">
        <f t="shared" si="314"/>
        <v>0</v>
      </c>
      <c r="CN566" s="146">
        <f t="shared" si="315"/>
        <v>0</v>
      </c>
      <c r="CO566" s="146" t="e">
        <f t="shared" si="316"/>
        <v>#N/A</v>
      </c>
      <c r="CP566" s="146" t="e">
        <f t="shared" si="317"/>
        <v>#N/A</v>
      </c>
      <c r="CQ566" s="146" t="e">
        <f t="shared" si="318"/>
        <v>#N/A</v>
      </c>
      <c r="CR566" s="146" t="e">
        <f t="shared" si="319"/>
        <v>#N/A</v>
      </c>
      <c r="CS566" s="146" t="e">
        <f t="shared" si="320"/>
        <v>#N/A</v>
      </c>
      <c r="CT566" s="146" t="e">
        <f t="shared" si="321"/>
        <v>#N/A</v>
      </c>
      <c r="CU566" s="146">
        <f t="shared" si="322"/>
        <v>0</v>
      </c>
      <c r="CV566" s="146">
        <f t="shared" si="323"/>
        <v>0</v>
      </c>
      <c r="CW566" s="146">
        <f t="shared" si="324"/>
        <v>0</v>
      </c>
      <c r="CX566" s="146">
        <f t="shared" si="325"/>
        <v>0</v>
      </c>
      <c r="CY566" s="146">
        <f t="shared" si="326"/>
        <v>0</v>
      </c>
      <c r="CZ566" s="146">
        <f t="shared" si="327"/>
        <v>0</v>
      </c>
      <c r="DA566" s="146" t="e">
        <f t="shared" si="328"/>
        <v>#N/A</v>
      </c>
      <c r="DB566" s="146" t="e">
        <f t="shared" si="329"/>
        <v>#N/A</v>
      </c>
      <c r="DC566" s="146" t="e">
        <f t="shared" si="330"/>
        <v>#N/A</v>
      </c>
      <c r="DD566" s="146" t="e">
        <f t="shared" si="331"/>
        <v>#N/A</v>
      </c>
      <c r="DE566" s="146" t="e">
        <f t="shared" si="332"/>
        <v>#N/A</v>
      </c>
      <c r="DF566" s="146" t="e">
        <f t="shared" si="333"/>
        <v>#N/A</v>
      </c>
    </row>
    <row r="567" spans="2:110" x14ac:dyDescent="0.25">
      <c r="B567" s="142"/>
      <c r="AR567" s="112" t="str">
        <f t="shared" si="279"/>
        <v/>
      </c>
      <c r="AS567" s="112" t="str">
        <f t="shared" si="280"/>
        <v/>
      </c>
      <c r="AU567" s="113" t="str">
        <f t="shared" si="281"/>
        <v/>
      </c>
      <c r="AV567" s="113" t="str">
        <f t="shared" si="282"/>
        <v/>
      </c>
      <c r="AX567" s="114" t="str">
        <f t="shared" si="283"/>
        <v/>
      </c>
      <c r="AY567" s="114" t="str">
        <f t="shared" si="284"/>
        <v/>
      </c>
      <c r="BA567" s="109" t="str">
        <f t="shared" si="285"/>
        <v/>
      </c>
      <c r="BB567" s="109" t="str">
        <f t="shared" si="286"/>
        <v/>
      </c>
      <c r="BD567" s="110" t="str">
        <f t="shared" si="287"/>
        <v/>
      </c>
      <c r="BE567" s="110" t="str">
        <f t="shared" si="288"/>
        <v/>
      </c>
      <c r="BG567" s="111" t="str">
        <f t="shared" si="289"/>
        <v/>
      </c>
      <c r="BH567" s="111" t="str">
        <f t="shared" si="290"/>
        <v/>
      </c>
      <c r="BJ567" s="144" t="str">
        <f t="shared" si="291"/>
        <v/>
      </c>
      <c r="BK567" s="113" t="str">
        <f t="shared" si="292"/>
        <v/>
      </c>
      <c r="BL567" s="114" t="str">
        <f t="shared" si="293"/>
        <v/>
      </c>
      <c r="BM567" s="109" t="str">
        <f t="shared" si="294"/>
        <v/>
      </c>
      <c r="BN567" s="110" t="str">
        <f t="shared" si="295"/>
        <v/>
      </c>
      <c r="BO567" s="145" t="str">
        <f t="shared" si="296"/>
        <v/>
      </c>
      <c r="BP567" s="115" t="str">
        <f t="shared" si="297"/>
        <v/>
      </c>
      <c r="BQ567" s="116" t="str">
        <f t="shared" si="298"/>
        <v/>
      </c>
      <c r="BR567" s="117" t="str">
        <f t="shared" si="299"/>
        <v/>
      </c>
      <c r="BS567" s="118" t="str">
        <f t="shared" si="300"/>
        <v/>
      </c>
      <c r="BT567" s="119" t="str">
        <f t="shared" si="301"/>
        <v/>
      </c>
      <c r="BU567" s="120" t="str">
        <f t="shared" si="302"/>
        <v/>
      </c>
      <c r="BV567" s="115" t="str">
        <f t="shared" si="303"/>
        <v/>
      </c>
      <c r="BW567" s="116" t="str">
        <f t="shared" si="304"/>
        <v/>
      </c>
      <c r="BX567" s="117" t="str">
        <f t="shared" si="305"/>
        <v/>
      </c>
      <c r="BY567" s="118" t="str">
        <f t="shared" si="306"/>
        <v/>
      </c>
      <c r="BZ567" s="119" t="str">
        <f t="shared" si="307"/>
        <v/>
      </c>
      <c r="CA567" s="120" t="str">
        <f t="shared" si="308"/>
        <v/>
      </c>
      <c r="CB567" s="146" t="e">
        <f>VLOOKUP($A567,[1]Peaks!$A$4:$G$21,2)</f>
        <v>#N/A</v>
      </c>
      <c r="CC567" s="146" t="e">
        <f>VLOOKUP($A567,[1]Peaks!$A$4:$G$21,3)</f>
        <v>#N/A</v>
      </c>
      <c r="CD567" s="146" t="e">
        <f>VLOOKUP($A567,[1]Peaks!$A$4:$G$21,4)</f>
        <v>#N/A</v>
      </c>
      <c r="CE567" s="146" t="e">
        <f>VLOOKUP($A567,[1]Peaks!$A$4:$G$21,5)</f>
        <v>#N/A</v>
      </c>
      <c r="CF567" s="146" t="e">
        <f>VLOOKUP($A567,[1]Peaks!$A$4:$G$21,6)</f>
        <v>#N/A</v>
      </c>
      <c r="CG567" s="146" t="e">
        <f>VLOOKUP($A567,[1]Peaks!$A$4:$G$21,7)</f>
        <v>#N/A</v>
      </c>
      <c r="CH567" s="146">
        <f t="shared" si="309"/>
        <v>0</v>
      </c>
      <c r="CI567" s="146">
        <f t="shared" si="310"/>
        <v>0</v>
      </c>
      <c r="CJ567" s="146">
        <f t="shared" si="311"/>
        <v>0</v>
      </c>
      <c r="CK567" s="146">
        <f t="shared" si="312"/>
        <v>0</v>
      </c>
      <c r="CL567" s="146">
        <f t="shared" si="313"/>
        <v>0</v>
      </c>
      <c r="CM567" s="146">
        <f t="shared" si="314"/>
        <v>0</v>
      </c>
      <c r="CN567" s="146">
        <f t="shared" si="315"/>
        <v>0</v>
      </c>
      <c r="CO567" s="146" t="e">
        <f t="shared" si="316"/>
        <v>#N/A</v>
      </c>
      <c r="CP567" s="146" t="e">
        <f t="shared" si="317"/>
        <v>#N/A</v>
      </c>
      <c r="CQ567" s="146" t="e">
        <f t="shared" si="318"/>
        <v>#N/A</v>
      </c>
      <c r="CR567" s="146" t="e">
        <f t="shared" si="319"/>
        <v>#N/A</v>
      </c>
      <c r="CS567" s="146" t="e">
        <f t="shared" si="320"/>
        <v>#N/A</v>
      </c>
      <c r="CT567" s="146" t="e">
        <f t="shared" si="321"/>
        <v>#N/A</v>
      </c>
      <c r="CU567" s="146">
        <f t="shared" si="322"/>
        <v>0</v>
      </c>
      <c r="CV567" s="146">
        <f t="shared" si="323"/>
        <v>0</v>
      </c>
      <c r="CW567" s="146">
        <f t="shared" si="324"/>
        <v>0</v>
      </c>
      <c r="CX567" s="146">
        <f t="shared" si="325"/>
        <v>0</v>
      </c>
      <c r="CY567" s="146">
        <f t="shared" si="326"/>
        <v>0</v>
      </c>
      <c r="CZ567" s="146">
        <f t="shared" si="327"/>
        <v>0</v>
      </c>
      <c r="DA567" s="146" t="e">
        <f t="shared" si="328"/>
        <v>#N/A</v>
      </c>
      <c r="DB567" s="146" t="e">
        <f t="shared" si="329"/>
        <v>#N/A</v>
      </c>
      <c r="DC567" s="146" t="e">
        <f t="shared" si="330"/>
        <v>#N/A</v>
      </c>
      <c r="DD567" s="146" t="e">
        <f t="shared" si="331"/>
        <v>#N/A</v>
      </c>
      <c r="DE567" s="146" t="e">
        <f t="shared" si="332"/>
        <v>#N/A</v>
      </c>
      <c r="DF567" s="146" t="e">
        <f t="shared" si="333"/>
        <v>#N/A</v>
      </c>
    </row>
    <row r="568" spans="2:110" x14ac:dyDescent="0.25">
      <c r="B568" s="142"/>
      <c r="AR568" s="112" t="str">
        <f t="shared" si="279"/>
        <v/>
      </c>
      <c r="AS568" s="112" t="str">
        <f t="shared" si="280"/>
        <v/>
      </c>
      <c r="AU568" s="113" t="str">
        <f t="shared" si="281"/>
        <v/>
      </c>
      <c r="AV568" s="113" t="str">
        <f t="shared" si="282"/>
        <v/>
      </c>
      <c r="AX568" s="114" t="str">
        <f t="shared" si="283"/>
        <v/>
      </c>
      <c r="AY568" s="114" t="str">
        <f t="shared" si="284"/>
        <v/>
      </c>
      <c r="BA568" s="109" t="str">
        <f t="shared" si="285"/>
        <v/>
      </c>
      <c r="BB568" s="109" t="str">
        <f t="shared" si="286"/>
        <v/>
      </c>
      <c r="BD568" s="110" t="str">
        <f t="shared" si="287"/>
        <v/>
      </c>
      <c r="BE568" s="110" t="str">
        <f t="shared" si="288"/>
        <v/>
      </c>
      <c r="BG568" s="111" t="str">
        <f t="shared" si="289"/>
        <v/>
      </c>
      <c r="BH568" s="111" t="str">
        <f t="shared" si="290"/>
        <v/>
      </c>
      <c r="BJ568" s="144" t="str">
        <f t="shared" si="291"/>
        <v/>
      </c>
      <c r="BK568" s="113" t="str">
        <f t="shared" si="292"/>
        <v/>
      </c>
      <c r="BL568" s="114" t="str">
        <f t="shared" si="293"/>
        <v/>
      </c>
      <c r="BM568" s="109" t="str">
        <f t="shared" si="294"/>
        <v/>
      </c>
      <c r="BN568" s="110" t="str">
        <f t="shared" si="295"/>
        <v/>
      </c>
      <c r="BO568" s="145" t="str">
        <f t="shared" si="296"/>
        <v/>
      </c>
      <c r="BP568" s="115" t="str">
        <f t="shared" si="297"/>
        <v/>
      </c>
      <c r="BQ568" s="116" t="str">
        <f t="shared" si="298"/>
        <v/>
      </c>
      <c r="BR568" s="117" t="str">
        <f t="shared" si="299"/>
        <v/>
      </c>
      <c r="BS568" s="118" t="str">
        <f t="shared" si="300"/>
        <v/>
      </c>
      <c r="BT568" s="119" t="str">
        <f t="shared" si="301"/>
        <v/>
      </c>
      <c r="BU568" s="120" t="str">
        <f t="shared" si="302"/>
        <v/>
      </c>
      <c r="BV568" s="115" t="str">
        <f t="shared" si="303"/>
        <v/>
      </c>
      <c r="BW568" s="116" t="str">
        <f t="shared" si="304"/>
        <v/>
      </c>
      <c r="BX568" s="117" t="str">
        <f t="shared" si="305"/>
        <v/>
      </c>
      <c r="BY568" s="118" t="str">
        <f t="shared" si="306"/>
        <v/>
      </c>
      <c r="BZ568" s="119" t="str">
        <f t="shared" si="307"/>
        <v/>
      </c>
      <c r="CA568" s="120" t="str">
        <f t="shared" si="308"/>
        <v/>
      </c>
      <c r="CB568" s="146" t="e">
        <f>VLOOKUP($A568,[1]Peaks!$A$4:$G$21,2)</f>
        <v>#N/A</v>
      </c>
      <c r="CC568" s="146" t="e">
        <f>VLOOKUP($A568,[1]Peaks!$A$4:$G$21,3)</f>
        <v>#N/A</v>
      </c>
      <c r="CD568" s="146" t="e">
        <f>VLOOKUP($A568,[1]Peaks!$A$4:$G$21,4)</f>
        <v>#N/A</v>
      </c>
      <c r="CE568" s="146" t="e">
        <f>VLOOKUP($A568,[1]Peaks!$A$4:$G$21,5)</f>
        <v>#N/A</v>
      </c>
      <c r="CF568" s="146" t="e">
        <f>VLOOKUP($A568,[1]Peaks!$A$4:$G$21,6)</f>
        <v>#N/A</v>
      </c>
      <c r="CG568" s="146" t="e">
        <f>VLOOKUP($A568,[1]Peaks!$A$4:$G$21,7)</f>
        <v>#N/A</v>
      </c>
      <c r="CH568" s="146">
        <f t="shared" si="309"/>
        <v>0</v>
      </c>
      <c r="CI568" s="146">
        <f t="shared" si="310"/>
        <v>0</v>
      </c>
      <c r="CJ568" s="146">
        <f t="shared" si="311"/>
        <v>0</v>
      </c>
      <c r="CK568" s="146">
        <f t="shared" si="312"/>
        <v>0</v>
      </c>
      <c r="CL568" s="146">
        <f t="shared" si="313"/>
        <v>0</v>
      </c>
      <c r="CM568" s="146">
        <f t="shared" si="314"/>
        <v>0</v>
      </c>
      <c r="CN568" s="146">
        <f t="shared" si="315"/>
        <v>0</v>
      </c>
      <c r="CO568" s="146" t="e">
        <f t="shared" si="316"/>
        <v>#N/A</v>
      </c>
      <c r="CP568" s="146" t="e">
        <f t="shared" si="317"/>
        <v>#N/A</v>
      </c>
      <c r="CQ568" s="146" t="e">
        <f t="shared" si="318"/>
        <v>#N/A</v>
      </c>
      <c r="CR568" s="146" t="e">
        <f t="shared" si="319"/>
        <v>#N/A</v>
      </c>
      <c r="CS568" s="146" t="e">
        <f t="shared" si="320"/>
        <v>#N/A</v>
      </c>
      <c r="CT568" s="146" t="e">
        <f t="shared" si="321"/>
        <v>#N/A</v>
      </c>
      <c r="CU568" s="146">
        <f t="shared" si="322"/>
        <v>0</v>
      </c>
      <c r="CV568" s="146">
        <f t="shared" si="323"/>
        <v>0</v>
      </c>
      <c r="CW568" s="146">
        <f t="shared" si="324"/>
        <v>0</v>
      </c>
      <c r="CX568" s="146">
        <f t="shared" si="325"/>
        <v>0</v>
      </c>
      <c r="CY568" s="146">
        <f t="shared" si="326"/>
        <v>0</v>
      </c>
      <c r="CZ568" s="146">
        <f t="shared" si="327"/>
        <v>0</v>
      </c>
      <c r="DA568" s="146" t="e">
        <f t="shared" si="328"/>
        <v>#N/A</v>
      </c>
      <c r="DB568" s="146" t="e">
        <f t="shared" si="329"/>
        <v>#N/A</v>
      </c>
      <c r="DC568" s="146" t="e">
        <f t="shared" si="330"/>
        <v>#N/A</v>
      </c>
      <c r="DD568" s="146" t="e">
        <f t="shared" si="331"/>
        <v>#N/A</v>
      </c>
      <c r="DE568" s="146" t="e">
        <f t="shared" si="332"/>
        <v>#N/A</v>
      </c>
      <c r="DF568" s="146" t="e">
        <f t="shared" si="333"/>
        <v>#N/A</v>
      </c>
    </row>
    <row r="569" spans="2:110" x14ac:dyDescent="0.25">
      <c r="B569" s="142"/>
      <c r="AR569" s="112" t="str">
        <f t="shared" si="279"/>
        <v/>
      </c>
      <c r="AS569" s="112" t="str">
        <f t="shared" si="280"/>
        <v/>
      </c>
      <c r="AU569" s="113" t="str">
        <f t="shared" si="281"/>
        <v/>
      </c>
      <c r="AV569" s="113" t="str">
        <f t="shared" si="282"/>
        <v/>
      </c>
      <c r="AX569" s="114" t="str">
        <f t="shared" si="283"/>
        <v/>
      </c>
      <c r="AY569" s="114" t="str">
        <f t="shared" si="284"/>
        <v/>
      </c>
      <c r="BA569" s="109" t="str">
        <f t="shared" si="285"/>
        <v/>
      </c>
      <c r="BB569" s="109" t="str">
        <f t="shared" si="286"/>
        <v/>
      </c>
      <c r="BD569" s="110" t="str">
        <f t="shared" si="287"/>
        <v/>
      </c>
      <c r="BE569" s="110" t="str">
        <f t="shared" si="288"/>
        <v/>
      </c>
      <c r="BG569" s="111" t="str">
        <f t="shared" si="289"/>
        <v/>
      </c>
      <c r="BH569" s="111" t="str">
        <f t="shared" si="290"/>
        <v/>
      </c>
      <c r="BJ569" s="144" t="str">
        <f t="shared" si="291"/>
        <v/>
      </c>
      <c r="BK569" s="113" t="str">
        <f t="shared" si="292"/>
        <v/>
      </c>
      <c r="BL569" s="114" t="str">
        <f t="shared" si="293"/>
        <v/>
      </c>
      <c r="BM569" s="109" t="str">
        <f t="shared" si="294"/>
        <v/>
      </c>
      <c r="BN569" s="110" t="str">
        <f t="shared" si="295"/>
        <v/>
      </c>
      <c r="BO569" s="145" t="str">
        <f t="shared" si="296"/>
        <v/>
      </c>
      <c r="BP569" s="115" t="str">
        <f t="shared" si="297"/>
        <v/>
      </c>
      <c r="BQ569" s="116" t="str">
        <f t="shared" si="298"/>
        <v/>
      </c>
      <c r="BR569" s="117" t="str">
        <f t="shared" si="299"/>
        <v/>
      </c>
      <c r="BS569" s="118" t="str">
        <f t="shared" si="300"/>
        <v/>
      </c>
      <c r="BT569" s="119" t="str">
        <f t="shared" si="301"/>
        <v/>
      </c>
      <c r="BU569" s="120" t="str">
        <f t="shared" si="302"/>
        <v/>
      </c>
      <c r="BV569" s="115" t="str">
        <f t="shared" si="303"/>
        <v/>
      </c>
      <c r="BW569" s="116" t="str">
        <f t="shared" si="304"/>
        <v/>
      </c>
      <c r="BX569" s="117" t="str">
        <f t="shared" si="305"/>
        <v/>
      </c>
      <c r="BY569" s="118" t="str">
        <f t="shared" si="306"/>
        <v/>
      </c>
      <c r="BZ569" s="119" t="str">
        <f t="shared" si="307"/>
        <v/>
      </c>
      <c r="CA569" s="120" t="str">
        <f t="shared" si="308"/>
        <v/>
      </c>
      <c r="CB569" s="146" t="e">
        <f>VLOOKUP($A569,[1]Peaks!$A$4:$G$21,2)</f>
        <v>#N/A</v>
      </c>
      <c r="CC569" s="146" t="e">
        <f>VLOOKUP($A569,[1]Peaks!$A$4:$G$21,3)</f>
        <v>#N/A</v>
      </c>
      <c r="CD569" s="146" t="e">
        <f>VLOOKUP($A569,[1]Peaks!$A$4:$G$21,4)</f>
        <v>#N/A</v>
      </c>
      <c r="CE569" s="146" t="e">
        <f>VLOOKUP($A569,[1]Peaks!$A$4:$G$21,5)</f>
        <v>#N/A</v>
      </c>
      <c r="CF569" s="146" t="e">
        <f>VLOOKUP($A569,[1]Peaks!$A$4:$G$21,6)</f>
        <v>#N/A</v>
      </c>
      <c r="CG569" s="146" t="e">
        <f>VLOOKUP($A569,[1]Peaks!$A$4:$G$21,7)</f>
        <v>#N/A</v>
      </c>
      <c r="CH569" s="146">
        <f t="shared" si="309"/>
        <v>0</v>
      </c>
      <c r="CI569" s="146">
        <f t="shared" si="310"/>
        <v>0</v>
      </c>
      <c r="CJ569" s="146">
        <f t="shared" si="311"/>
        <v>0</v>
      </c>
      <c r="CK569" s="146">
        <f t="shared" si="312"/>
        <v>0</v>
      </c>
      <c r="CL569" s="146">
        <f t="shared" si="313"/>
        <v>0</v>
      </c>
      <c r="CM569" s="146">
        <f t="shared" si="314"/>
        <v>0</v>
      </c>
      <c r="CN569" s="146">
        <f t="shared" si="315"/>
        <v>0</v>
      </c>
      <c r="CO569" s="146" t="e">
        <f t="shared" si="316"/>
        <v>#N/A</v>
      </c>
      <c r="CP569" s="146" t="e">
        <f t="shared" si="317"/>
        <v>#N/A</v>
      </c>
      <c r="CQ569" s="146" t="e">
        <f t="shared" si="318"/>
        <v>#N/A</v>
      </c>
      <c r="CR569" s="146" t="e">
        <f t="shared" si="319"/>
        <v>#N/A</v>
      </c>
      <c r="CS569" s="146" t="e">
        <f t="shared" si="320"/>
        <v>#N/A</v>
      </c>
      <c r="CT569" s="146" t="e">
        <f t="shared" si="321"/>
        <v>#N/A</v>
      </c>
      <c r="CU569" s="146">
        <f t="shared" si="322"/>
        <v>0</v>
      </c>
      <c r="CV569" s="146">
        <f t="shared" si="323"/>
        <v>0</v>
      </c>
      <c r="CW569" s="146">
        <f t="shared" si="324"/>
        <v>0</v>
      </c>
      <c r="CX569" s="146">
        <f t="shared" si="325"/>
        <v>0</v>
      </c>
      <c r="CY569" s="146">
        <f t="shared" si="326"/>
        <v>0</v>
      </c>
      <c r="CZ569" s="146">
        <f t="shared" si="327"/>
        <v>0</v>
      </c>
      <c r="DA569" s="146" t="e">
        <f t="shared" si="328"/>
        <v>#N/A</v>
      </c>
      <c r="DB569" s="146" t="e">
        <f t="shared" si="329"/>
        <v>#N/A</v>
      </c>
      <c r="DC569" s="146" t="e">
        <f t="shared" si="330"/>
        <v>#N/A</v>
      </c>
      <c r="DD569" s="146" t="e">
        <f t="shared" si="331"/>
        <v>#N/A</v>
      </c>
      <c r="DE569" s="146" t="e">
        <f t="shared" si="332"/>
        <v>#N/A</v>
      </c>
      <c r="DF569" s="146" t="e">
        <f t="shared" si="333"/>
        <v>#N/A</v>
      </c>
    </row>
    <row r="570" spans="2:110" x14ac:dyDescent="0.25">
      <c r="B570" s="142"/>
      <c r="AR570" s="112" t="str">
        <f t="shared" si="279"/>
        <v/>
      </c>
      <c r="AS570" s="112" t="str">
        <f t="shared" si="280"/>
        <v/>
      </c>
      <c r="AU570" s="113" t="str">
        <f t="shared" si="281"/>
        <v/>
      </c>
      <c r="AV570" s="113" t="str">
        <f t="shared" si="282"/>
        <v/>
      </c>
      <c r="AX570" s="114" t="str">
        <f t="shared" si="283"/>
        <v/>
      </c>
      <c r="AY570" s="114" t="str">
        <f t="shared" si="284"/>
        <v/>
      </c>
      <c r="BA570" s="109" t="str">
        <f t="shared" si="285"/>
        <v/>
      </c>
      <c r="BB570" s="109" t="str">
        <f t="shared" si="286"/>
        <v/>
      </c>
      <c r="BD570" s="110" t="str">
        <f t="shared" si="287"/>
        <v/>
      </c>
      <c r="BE570" s="110" t="str">
        <f t="shared" si="288"/>
        <v/>
      </c>
      <c r="BG570" s="111" t="str">
        <f t="shared" si="289"/>
        <v/>
      </c>
      <c r="BH570" s="111" t="str">
        <f t="shared" si="290"/>
        <v/>
      </c>
      <c r="BJ570" s="144" t="str">
        <f t="shared" si="291"/>
        <v/>
      </c>
      <c r="BK570" s="113" t="str">
        <f t="shared" si="292"/>
        <v/>
      </c>
      <c r="BL570" s="114" t="str">
        <f t="shared" si="293"/>
        <v/>
      </c>
      <c r="BM570" s="109" t="str">
        <f t="shared" si="294"/>
        <v/>
      </c>
      <c r="BN570" s="110" t="str">
        <f t="shared" si="295"/>
        <v/>
      </c>
      <c r="BO570" s="145" t="str">
        <f t="shared" si="296"/>
        <v/>
      </c>
      <c r="BP570" s="115" t="str">
        <f t="shared" si="297"/>
        <v/>
      </c>
      <c r="BQ570" s="116" t="str">
        <f t="shared" si="298"/>
        <v/>
      </c>
      <c r="BR570" s="117" t="str">
        <f t="shared" si="299"/>
        <v/>
      </c>
      <c r="BS570" s="118" t="str">
        <f t="shared" si="300"/>
        <v/>
      </c>
      <c r="BT570" s="119" t="str">
        <f t="shared" si="301"/>
        <v/>
      </c>
      <c r="BU570" s="120" t="str">
        <f t="shared" si="302"/>
        <v/>
      </c>
      <c r="BV570" s="115" t="str">
        <f t="shared" si="303"/>
        <v/>
      </c>
      <c r="BW570" s="116" t="str">
        <f t="shared" si="304"/>
        <v/>
      </c>
      <c r="BX570" s="117" t="str">
        <f t="shared" si="305"/>
        <v/>
      </c>
      <c r="BY570" s="118" t="str">
        <f t="shared" si="306"/>
        <v/>
      </c>
      <c r="BZ570" s="119" t="str">
        <f t="shared" si="307"/>
        <v/>
      </c>
      <c r="CA570" s="120" t="str">
        <f t="shared" si="308"/>
        <v/>
      </c>
      <c r="CB570" s="146" t="e">
        <f>VLOOKUP($A570,[1]Peaks!$A$4:$G$21,2)</f>
        <v>#N/A</v>
      </c>
      <c r="CC570" s="146" t="e">
        <f>VLOOKUP($A570,[1]Peaks!$A$4:$G$21,3)</f>
        <v>#N/A</v>
      </c>
      <c r="CD570" s="146" t="e">
        <f>VLOOKUP($A570,[1]Peaks!$A$4:$G$21,4)</f>
        <v>#N/A</v>
      </c>
      <c r="CE570" s="146" t="e">
        <f>VLOOKUP($A570,[1]Peaks!$A$4:$G$21,5)</f>
        <v>#N/A</v>
      </c>
      <c r="CF570" s="146" t="e">
        <f>VLOOKUP($A570,[1]Peaks!$A$4:$G$21,6)</f>
        <v>#N/A</v>
      </c>
      <c r="CG570" s="146" t="e">
        <f>VLOOKUP($A570,[1]Peaks!$A$4:$G$21,7)</f>
        <v>#N/A</v>
      </c>
      <c r="CH570" s="146">
        <f t="shared" si="309"/>
        <v>0</v>
      </c>
      <c r="CI570" s="146">
        <f t="shared" si="310"/>
        <v>0</v>
      </c>
      <c r="CJ570" s="146">
        <f t="shared" si="311"/>
        <v>0</v>
      </c>
      <c r="CK570" s="146">
        <f t="shared" si="312"/>
        <v>0</v>
      </c>
      <c r="CL570" s="146">
        <f t="shared" si="313"/>
        <v>0</v>
      </c>
      <c r="CM570" s="146">
        <f t="shared" si="314"/>
        <v>0</v>
      </c>
      <c r="CN570" s="146">
        <f t="shared" si="315"/>
        <v>0</v>
      </c>
      <c r="CO570" s="146" t="e">
        <f t="shared" si="316"/>
        <v>#N/A</v>
      </c>
      <c r="CP570" s="146" t="e">
        <f t="shared" si="317"/>
        <v>#N/A</v>
      </c>
      <c r="CQ570" s="146" t="e">
        <f t="shared" si="318"/>
        <v>#N/A</v>
      </c>
      <c r="CR570" s="146" t="e">
        <f t="shared" si="319"/>
        <v>#N/A</v>
      </c>
      <c r="CS570" s="146" t="e">
        <f t="shared" si="320"/>
        <v>#N/A</v>
      </c>
      <c r="CT570" s="146" t="e">
        <f t="shared" si="321"/>
        <v>#N/A</v>
      </c>
      <c r="CU570" s="146">
        <f t="shared" si="322"/>
        <v>0</v>
      </c>
      <c r="CV570" s="146">
        <f t="shared" si="323"/>
        <v>0</v>
      </c>
      <c r="CW570" s="146">
        <f t="shared" si="324"/>
        <v>0</v>
      </c>
      <c r="CX570" s="146">
        <f t="shared" si="325"/>
        <v>0</v>
      </c>
      <c r="CY570" s="146">
        <f t="shared" si="326"/>
        <v>0</v>
      </c>
      <c r="CZ570" s="146">
        <f t="shared" si="327"/>
        <v>0</v>
      </c>
      <c r="DA570" s="146" t="e">
        <f t="shared" si="328"/>
        <v>#N/A</v>
      </c>
      <c r="DB570" s="146" t="e">
        <f t="shared" si="329"/>
        <v>#N/A</v>
      </c>
      <c r="DC570" s="146" t="e">
        <f t="shared" si="330"/>
        <v>#N/A</v>
      </c>
      <c r="DD570" s="146" t="e">
        <f t="shared" si="331"/>
        <v>#N/A</v>
      </c>
      <c r="DE570" s="146" t="e">
        <f t="shared" si="332"/>
        <v>#N/A</v>
      </c>
      <c r="DF570" s="146" t="e">
        <f t="shared" si="333"/>
        <v>#N/A</v>
      </c>
    </row>
    <row r="571" spans="2:110" x14ac:dyDescent="0.25">
      <c r="B571" s="142"/>
      <c r="AR571" s="112" t="str">
        <f t="shared" ref="AR571:AR634" si="334">IF(G571="","",+L571-H571)</f>
        <v/>
      </c>
      <c r="AS571" s="112" t="str">
        <f t="shared" ref="AS571:AS634" si="335">IF(G571="","",AVERAGE(AR565:AR571))</f>
        <v/>
      </c>
      <c r="AU571" s="113" t="str">
        <f t="shared" ref="AU571:AU634" si="336">IF(M571="","",+R571-N571)</f>
        <v/>
      </c>
      <c r="AV571" s="113" t="str">
        <f t="shared" ref="AV571:AV634" si="337">IF(J571="","",AVERAGE(AU565:AU571))</f>
        <v/>
      </c>
      <c r="AX571" s="114" t="str">
        <f t="shared" ref="AX571:AX634" si="338">IF(S571="","",+X571-T571)</f>
        <v/>
      </c>
      <c r="AY571" s="114" t="str">
        <f t="shared" ref="AY571:AY634" si="339">IF(M571="","",AVERAGE(AX565:AX571))</f>
        <v/>
      </c>
      <c r="BA571" s="109" t="str">
        <f t="shared" ref="BA571:BA634" si="340">IF(AA571="","",+AF571-AB571)</f>
        <v/>
      </c>
      <c r="BB571" s="109" t="str">
        <f t="shared" ref="BB571:BB634" si="341">IF(P571="","",AVERAGE(BA565:BA571))</f>
        <v/>
      </c>
      <c r="BD571" s="110" t="str">
        <f t="shared" ref="BD571:BD634" si="342">IF(AG571="","",+AK571-AH571)</f>
        <v/>
      </c>
      <c r="BE571" s="110" t="str">
        <f t="shared" ref="BE571:BE634" si="343">IF(S571="","",AVERAGE(BD565:BD571))</f>
        <v/>
      </c>
      <c r="BG571" s="111" t="str">
        <f t="shared" ref="BG571:BG634" si="344">IF(AL571="","",+AQ571-AM571)</f>
        <v/>
      </c>
      <c r="BH571" s="111" t="str">
        <f t="shared" ref="BH571:BH634" si="345">IF(V571="","",AVERAGE(BG565:BG571))</f>
        <v/>
      </c>
      <c r="BJ571" s="144" t="str">
        <f t="shared" ref="BJ571:BJ634" si="346">IF(H571="","",IF(C571&gt;4,"",IF(D571=0,H571,"")))</f>
        <v/>
      </c>
      <c r="BK571" s="113" t="str">
        <f t="shared" ref="BK571:BK634" si="347">IF(N571="","",IF(C571&gt;4,"",IF(D571=0,N571,"")))</f>
        <v/>
      </c>
      <c r="BL571" s="114" t="str">
        <f t="shared" ref="BL571:BL634" si="348">IF(T571="","",IF($C571&gt;4,"",IF($D571=0,T571,"")))</f>
        <v/>
      </c>
      <c r="BM571" s="109" t="str">
        <f t="shared" ref="BM571:BM634" si="349">IF(AB571="","",IF($C571&gt;4,"",IF($D571=0,AB571,"")))</f>
        <v/>
      </c>
      <c r="BN571" s="110" t="str">
        <f t="shared" ref="BN571:BN634" si="350">IF(AH571="","",IF($C571&gt;4,"",IF($D571=0,AH571,"")))</f>
        <v/>
      </c>
      <c r="BO571" s="145" t="str">
        <f t="shared" ref="BO571:BO634" si="351">IF(AM571="","",IF($C571&gt;4,"",IF($D571=0,AM571,"")))</f>
        <v/>
      </c>
      <c r="BP571" s="115" t="str">
        <f t="shared" ref="BP571:BP634" si="352">IF(H571="","",IF(C571&lt;5,"",IF(D571=0,H571,"")))</f>
        <v/>
      </c>
      <c r="BQ571" s="116" t="str">
        <f t="shared" ref="BQ571:BQ634" si="353">IF(N571="","",IF($C571&lt;5,"",IF($D571=0,N571,"")))</f>
        <v/>
      </c>
      <c r="BR571" s="117" t="str">
        <f t="shared" ref="BR571:BR634" si="354">IF(T571="","",IF($C571&lt;5,"",IF($D571=0,T571,"")))</f>
        <v/>
      </c>
      <c r="BS571" s="118" t="str">
        <f t="shared" ref="BS571:BS634" si="355">IF(AB571="","",IF($C571&lt;5,"",IF($D571=0,AB571,"")))</f>
        <v/>
      </c>
      <c r="BT571" s="119" t="str">
        <f t="shared" ref="BT571:BT634" si="356">IF(AH571="","",IF($C571&lt;5,"",IF($D571=0,AH571,"")))</f>
        <v/>
      </c>
      <c r="BU571" s="120" t="str">
        <f t="shared" ref="BU571:BU634" si="357">IF(AM571="","",IF($C571&lt;5,"",IF($D571=0,AM571,"")))</f>
        <v/>
      </c>
      <c r="BV571" s="115" t="str">
        <f t="shared" ref="BV571:BV634" si="358">IF(H571="","",IF(D571&gt;0,H571,""))</f>
        <v/>
      </c>
      <c r="BW571" s="116" t="str">
        <f t="shared" ref="BW571:BW634" si="359">IF(N571="","",IF($D571&gt;0,N571,""))</f>
        <v/>
      </c>
      <c r="BX571" s="117" t="str">
        <f t="shared" ref="BX571:BX634" si="360">IF(T571="","",IF($D571&gt;0,T571,""))</f>
        <v/>
      </c>
      <c r="BY571" s="118" t="str">
        <f t="shared" ref="BY571:BY634" si="361">IF(AB571="","",IF($D571&gt;0,AB571,""))</f>
        <v/>
      </c>
      <c r="BZ571" s="119" t="str">
        <f t="shared" ref="BZ571:BZ634" si="362">IF(AH571="","",IF($D571&gt;0,AH571,""))</f>
        <v/>
      </c>
      <c r="CA571" s="120" t="str">
        <f t="shared" ref="CA571:CA634" si="363">IF(AM571="","",IF($D571&gt;0,AM571,""))</f>
        <v/>
      </c>
      <c r="CB571" s="146" t="e">
        <f>VLOOKUP($A571,[1]Peaks!$A$4:$G$21,2)</f>
        <v>#N/A</v>
      </c>
      <c r="CC571" s="146" t="e">
        <f>VLOOKUP($A571,[1]Peaks!$A$4:$G$21,3)</f>
        <v>#N/A</v>
      </c>
      <c r="CD571" s="146" t="e">
        <f>VLOOKUP($A571,[1]Peaks!$A$4:$G$21,4)</f>
        <v>#N/A</v>
      </c>
      <c r="CE571" s="146" t="e">
        <f>VLOOKUP($A571,[1]Peaks!$A$4:$G$21,5)</f>
        <v>#N/A</v>
      </c>
      <c r="CF571" s="146" t="e">
        <f>VLOOKUP($A571,[1]Peaks!$A$4:$G$21,6)</f>
        <v>#N/A</v>
      </c>
      <c r="CG571" s="146" t="e">
        <f>VLOOKUP($A571,[1]Peaks!$A$4:$G$21,7)</f>
        <v>#N/A</v>
      </c>
      <c r="CH571" s="146">
        <f t="shared" ref="CH571:CH634" si="364">IF($C571&lt;4,IF($D571&gt;0,1,0),1)</f>
        <v>0</v>
      </c>
      <c r="CI571" s="146">
        <f t="shared" ref="CI571:CI634" si="365">IF($CH571=0,G571,NA())</f>
        <v>0</v>
      </c>
      <c r="CJ571" s="146">
        <f t="shared" ref="CJ571:CJ634" si="366">IF($CH571=0,M571,NA())</f>
        <v>0</v>
      </c>
      <c r="CK571" s="146">
        <f t="shared" ref="CK571:CK634" si="367">IF($CH571=0,S571,NA())</f>
        <v>0</v>
      </c>
      <c r="CL571" s="146">
        <f t="shared" ref="CL571:CL634" si="368">IF($CH571=0,AA571,NA())</f>
        <v>0</v>
      </c>
      <c r="CM571" s="146">
        <f t="shared" ref="CM571:CM634" si="369">IF($CH571=0,AG571,NA())</f>
        <v>0</v>
      </c>
      <c r="CN571" s="146">
        <f t="shared" ref="CN571:CN634" si="370">IF($CH571=0,AL571,NA())</f>
        <v>0</v>
      </c>
      <c r="CO571" s="146" t="e">
        <f t="shared" ref="CO571:CO634" si="371">IF($CH571=1,G571,NA())</f>
        <v>#N/A</v>
      </c>
      <c r="CP571" s="146" t="e">
        <f t="shared" ref="CP571:CP634" si="372">IF($CH571=1,M571,NA())</f>
        <v>#N/A</v>
      </c>
      <c r="CQ571" s="146" t="e">
        <f t="shared" ref="CQ571:CQ634" si="373">IF($CH571=1,S571,NA())</f>
        <v>#N/A</v>
      </c>
      <c r="CR571" s="146" t="e">
        <f t="shared" ref="CR571:CR634" si="374">IF($CH571=1,AA571,NA())</f>
        <v>#N/A</v>
      </c>
      <c r="CS571" s="146" t="e">
        <f t="shared" ref="CS571:CS634" si="375">IF($CH571=1,AG571,NA())</f>
        <v>#N/A</v>
      </c>
      <c r="CT571" s="146" t="e">
        <f t="shared" ref="CT571:CT634" si="376">IF($CH571=1,AL571,NA())</f>
        <v>#N/A</v>
      </c>
      <c r="CU571" s="146">
        <f t="shared" ref="CU571:CU634" si="377">IF($CH571=0,J571,NA())</f>
        <v>0</v>
      </c>
      <c r="CV571" s="146">
        <f t="shared" ref="CV571:CV634" si="378">IF($CH571=0,P571,NA())</f>
        <v>0</v>
      </c>
      <c r="CW571" s="146">
        <f t="shared" ref="CW571:CW634" si="379">IF($CH571=0,V571,NA())</f>
        <v>0</v>
      </c>
      <c r="CX571" s="146">
        <f t="shared" ref="CX571:CX634" si="380">IF($CH571=0,AD571,NA())</f>
        <v>0</v>
      </c>
      <c r="CY571" s="146">
        <f t="shared" ref="CY571:CY634" si="381">IF($CH571=0,AI571,NA())</f>
        <v>0</v>
      </c>
      <c r="CZ571" s="146">
        <f t="shared" ref="CZ571:CZ634" si="382">IF($CH571=0,AO571,NA())</f>
        <v>0</v>
      </c>
      <c r="DA571" s="146" t="e">
        <f t="shared" ref="DA571:DA634" si="383">IF($CH571=1,J571,NA())</f>
        <v>#N/A</v>
      </c>
      <c r="DB571" s="146" t="e">
        <f t="shared" ref="DB571:DB634" si="384">IF($CH571=1,P571,NA())</f>
        <v>#N/A</v>
      </c>
      <c r="DC571" s="146" t="e">
        <f t="shared" ref="DC571:DC634" si="385">IF($CH571=1,V571,NA())</f>
        <v>#N/A</v>
      </c>
      <c r="DD571" s="146" t="e">
        <f t="shared" ref="DD571:DD634" si="386">IF($CH571=1,AD571,NA())</f>
        <v>#N/A</v>
      </c>
      <c r="DE571" s="146" t="e">
        <f t="shared" ref="DE571:DE634" si="387">IF($CH571=1,AI571,NA())</f>
        <v>#N/A</v>
      </c>
      <c r="DF571" s="146" t="e">
        <f t="shared" ref="DF571:DF634" si="388">IF($CH571=1,AO571,NA())</f>
        <v>#N/A</v>
      </c>
    </row>
    <row r="572" spans="2:110" x14ac:dyDescent="0.25">
      <c r="B572" s="142"/>
      <c r="AR572" s="112" t="str">
        <f t="shared" si="334"/>
        <v/>
      </c>
      <c r="AS572" s="112" t="str">
        <f t="shared" si="335"/>
        <v/>
      </c>
      <c r="AU572" s="113" t="str">
        <f t="shared" si="336"/>
        <v/>
      </c>
      <c r="AV572" s="113" t="str">
        <f t="shared" si="337"/>
        <v/>
      </c>
      <c r="AX572" s="114" t="str">
        <f t="shared" si="338"/>
        <v/>
      </c>
      <c r="AY572" s="114" t="str">
        <f t="shared" si="339"/>
        <v/>
      </c>
      <c r="BA572" s="109" t="str">
        <f t="shared" si="340"/>
        <v/>
      </c>
      <c r="BB572" s="109" t="str">
        <f t="shared" si="341"/>
        <v/>
      </c>
      <c r="BD572" s="110" t="str">
        <f t="shared" si="342"/>
        <v/>
      </c>
      <c r="BE572" s="110" t="str">
        <f t="shared" si="343"/>
        <v/>
      </c>
      <c r="BG572" s="111" t="str">
        <f t="shared" si="344"/>
        <v/>
      </c>
      <c r="BH572" s="111" t="str">
        <f t="shared" si="345"/>
        <v/>
      </c>
      <c r="BJ572" s="144" t="str">
        <f t="shared" si="346"/>
        <v/>
      </c>
      <c r="BK572" s="113" t="str">
        <f t="shared" si="347"/>
        <v/>
      </c>
      <c r="BL572" s="114" t="str">
        <f t="shared" si="348"/>
        <v/>
      </c>
      <c r="BM572" s="109" t="str">
        <f t="shared" si="349"/>
        <v/>
      </c>
      <c r="BN572" s="110" t="str">
        <f t="shared" si="350"/>
        <v/>
      </c>
      <c r="BO572" s="145" t="str">
        <f t="shared" si="351"/>
        <v/>
      </c>
      <c r="BP572" s="115" t="str">
        <f t="shared" si="352"/>
        <v/>
      </c>
      <c r="BQ572" s="116" t="str">
        <f t="shared" si="353"/>
        <v/>
      </c>
      <c r="BR572" s="117" t="str">
        <f t="shared" si="354"/>
        <v/>
      </c>
      <c r="BS572" s="118" t="str">
        <f t="shared" si="355"/>
        <v/>
      </c>
      <c r="BT572" s="119" t="str">
        <f t="shared" si="356"/>
        <v/>
      </c>
      <c r="BU572" s="120" t="str">
        <f t="shared" si="357"/>
        <v/>
      </c>
      <c r="BV572" s="115" t="str">
        <f t="shared" si="358"/>
        <v/>
      </c>
      <c r="BW572" s="116" t="str">
        <f t="shared" si="359"/>
        <v/>
      </c>
      <c r="BX572" s="117" t="str">
        <f t="shared" si="360"/>
        <v/>
      </c>
      <c r="BY572" s="118" t="str">
        <f t="shared" si="361"/>
        <v/>
      </c>
      <c r="BZ572" s="119" t="str">
        <f t="shared" si="362"/>
        <v/>
      </c>
      <c r="CA572" s="120" t="str">
        <f t="shared" si="363"/>
        <v/>
      </c>
      <c r="CB572" s="146" t="e">
        <f>VLOOKUP($A572,[1]Peaks!$A$4:$G$21,2)</f>
        <v>#N/A</v>
      </c>
      <c r="CC572" s="146" t="e">
        <f>VLOOKUP($A572,[1]Peaks!$A$4:$G$21,3)</f>
        <v>#N/A</v>
      </c>
      <c r="CD572" s="146" t="e">
        <f>VLOOKUP($A572,[1]Peaks!$A$4:$G$21,4)</f>
        <v>#N/A</v>
      </c>
      <c r="CE572" s="146" t="e">
        <f>VLOOKUP($A572,[1]Peaks!$A$4:$G$21,5)</f>
        <v>#N/A</v>
      </c>
      <c r="CF572" s="146" t="e">
        <f>VLOOKUP($A572,[1]Peaks!$A$4:$G$21,6)</f>
        <v>#N/A</v>
      </c>
      <c r="CG572" s="146" t="e">
        <f>VLOOKUP($A572,[1]Peaks!$A$4:$G$21,7)</f>
        <v>#N/A</v>
      </c>
      <c r="CH572" s="146">
        <f t="shared" si="364"/>
        <v>0</v>
      </c>
      <c r="CI572" s="146">
        <f t="shared" si="365"/>
        <v>0</v>
      </c>
      <c r="CJ572" s="146">
        <f t="shared" si="366"/>
        <v>0</v>
      </c>
      <c r="CK572" s="146">
        <f t="shared" si="367"/>
        <v>0</v>
      </c>
      <c r="CL572" s="146">
        <f t="shared" si="368"/>
        <v>0</v>
      </c>
      <c r="CM572" s="146">
        <f t="shared" si="369"/>
        <v>0</v>
      </c>
      <c r="CN572" s="146">
        <f t="shared" si="370"/>
        <v>0</v>
      </c>
      <c r="CO572" s="146" t="e">
        <f t="shared" si="371"/>
        <v>#N/A</v>
      </c>
      <c r="CP572" s="146" t="e">
        <f t="shared" si="372"/>
        <v>#N/A</v>
      </c>
      <c r="CQ572" s="146" t="e">
        <f t="shared" si="373"/>
        <v>#N/A</v>
      </c>
      <c r="CR572" s="146" t="e">
        <f t="shared" si="374"/>
        <v>#N/A</v>
      </c>
      <c r="CS572" s="146" t="e">
        <f t="shared" si="375"/>
        <v>#N/A</v>
      </c>
      <c r="CT572" s="146" t="e">
        <f t="shared" si="376"/>
        <v>#N/A</v>
      </c>
      <c r="CU572" s="146">
        <f t="shared" si="377"/>
        <v>0</v>
      </c>
      <c r="CV572" s="146">
        <f t="shared" si="378"/>
        <v>0</v>
      </c>
      <c r="CW572" s="146">
        <f t="shared" si="379"/>
        <v>0</v>
      </c>
      <c r="CX572" s="146">
        <f t="shared" si="380"/>
        <v>0</v>
      </c>
      <c r="CY572" s="146">
        <f t="shared" si="381"/>
        <v>0</v>
      </c>
      <c r="CZ572" s="146">
        <f t="shared" si="382"/>
        <v>0</v>
      </c>
      <c r="DA572" s="146" t="e">
        <f t="shared" si="383"/>
        <v>#N/A</v>
      </c>
      <c r="DB572" s="146" t="e">
        <f t="shared" si="384"/>
        <v>#N/A</v>
      </c>
      <c r="DC572" s="146" t="e">
        <f t="shared" si="385"/>
        <v>#N/A</v>
      </c>
      <c r="DD572" s="146" t="e">
        <f t="shared" si="386"/>
        <v>#N/A</v>
      </c>
      <c r="DE572" s="146" t="e">
        <f t="shared" si="387"/>
        <v>#N/A</v>
      </c>
      <c r="DF572" s="146" t="e">
        <f t="shared" si="388"/>
        <v>#N/A</v>
      </c>
    </row>
    <row r="573" spans="2:110" x14ac:dyDescent="0.25">
      <c r="B573" s="142"/>
      <c r="AR573" s="112" t="str">
        <f t="shared" si="334"/>
        <v/>
      </c>
      <c r="AS573" s="112" t="str">
        <f t="shared" si="335"/>
        <v/>
      </c>
      <c r="AU573" s="113" t="str">
        <f t="shared" si="336"/>
        <v/>
      </c>
      <c r="AV573" s="113" t="str">
        <f t="shared" si="337"/>
        <v/>
      </c>
      <c r="AX573" s="114" t="str">
        <f t="shared" si="338"/>
        <v/>
      </c>
      <c r="AY573" s="114" t="str">
        <f t="shared" si="339"/>
        <v/>
      </c>
      <c r="BA573" s="109" t="str">
        <f t="shared" si="340"/>
        <v/>
      </c>
      <c r="BB573" s="109" t="str">
        <f t="shared" si="341"/>
        <v/>
      </c>
      <c r="BD573" s="110" t="str">
        <f t="shared" si="342"/>
        <v/>
      </c>
      <c r="BE573" s="110" t="str">
        <f t="shared" si="343"/>
        <v/>
      </c>
      <c r="BG573" s="111" t="str">
        <f t="shared" si="344"/>
        <v/>
      </c>
      <c r="BH573" s="111" t="str">
        <f t="shared" si="345"/>
        <v/>
      </c>
      <c r="BJ573" s="144" t="str">
        <f t="shared" si="346"/>
        <v/>
      </c>
      <c r="BK573" s="113" t="str">
        <f t="shared" si="347"/>
        <v/>
      </c>
      <c r="BL573" s="114" t="str">
        <f t="shared" si="348"/>
        <v/>
      </c>
      <c r="BM573" s="109" t="str">
        <f t="shared" si="349"/>
        <v/>
      </c>
      <c r="BN573" s="110" t="str">
        <f t="shared" si="350"/>
        <v/>
      </c>
      <c r="BO573" s="145" t="str">
        <f t="shared" si="351"/>
        <v/>
      </c>
      <c r="BP573" s="115" t="str">
        <f t="shared" si="352"/>
        <v/>
      </c>
      <c r="BQ573" s="116" t="str">
        <f t="shared" si="353"/>
        <v/>
      </c>
      <c r="BR573" s="117" t="str">
        <f t="shared" si="354"/>
        <v/>
      </c>
      <c r="BS573" s="118" t="str">
        <f t="shared" si="355"/>
        <v/>
      </c>
      <c r="BT573" s="119" t="str">
        <f t="shared" si="356"/>
        <v/>
      </c>
      <c r="BU573" s="120" t="str">
        <f t="shared" si="357"/>
        <v/>
      </c>
      <c r="BV573" s="115" t="str">
        <f t="shared" si="358"/>
        <v/>
      </c>
      <c r="BW573" s="116" t="str">
        <f t="shared" si="359"/>
        <v/>
      </c>
      <c r="BX573" s="117" t="str">
        <f t="shared" si="360"/>
        <v/>
      </c>
      <c r="BY573" s="118" t="str">
        <f t="shared" si="361"/>
        <v/>
      </c>
      <c r="BZ573" s="119" t="str">
        <f t="shared" si="362"/>
        <v/>
      </c>
      <c r="CA573" s="120" t="str">
        <f t="shared" si="363"/>
        <v/>
      </c>
      <c r="CB573" s="146" t="e">
        <f>VLOOKUP($A573,[1]Peaks!$A$4:$G$21,2)</f>
        <v>#N/A</v>
      </c>
      <c r="CC573" s="146" t="e">
        <f>VLOOKUP($A573,[1]Peaks!$A$4:$G$21,3)</f>
        <v>#N/A</v>
      </c>
      <c r="CD573" s="146" t="e">
        <f>VLOOKUP($A573,[1]Peaks!$A$4:$G$21,4)</f>
        <v>#N/A</v>
      </c>
      <c r="CE573" s="146" t="e">
        <f>VLOOKUP($A573,[1]Peaks!$A$4:$G$21,5)</f>
        <v>#N/A</v>
      </c>
      <c r="CF573" s="146" t="e">
        <f>VLOOKUP($A573,[1]Peaks!$A$4:$G$21,6)</f>
        <v>#N/A</v>
      </c>
      <c r="CG573" s="146" t="e">
        <f>VLOOKUP($A573,[1]Peaks!$A$4:$G$21,7)</f>
        <v>#N/A</v>
      </c>
      <c r="CH573" s="146">
        <f t="shared" si="364"/>
        <v>0</v>
      </c>
      <c r="CI573" s="146">
        <f t="shared" si="365"/>
        <v>0</v>
      </c>
      <c r="CJ573" s="146">
        <f t="shared" si="366"/>
        <v>0</v>
      </c>
      <c r="CK573" s="146">
        <f t="shared" si="367"/>
        <v>0</v>
      </c>
      <c r="CL573" s="146">
        <f t="shared" si="368"/>
        <v>0</v>
      </c>
      <c r="CM573" s="146">
        <f t="shared" si="369"/>
        <v>0</v>
      </c>
      <c r="CN573" s="146">
        <f t="shared" si="370"/>
        <v>0</v>
      </c>
      <c r="CO573" s="146" t="e">
        <f t="shared" si="371"/>
        <v>#N/A</v>
      </c>
      <c r="CP573" s="146" t="e">
        <f t="shared" si="372"/>
        <v>#N/A</v>
      </c>
      <c r="CQ573" s="146" t="e">
        <f t="shared" si="373"/>
        <v>#N/A</v>
      </c>
      <c r="CR573" s="146" t="e">
        <f t="shared" si="374"/>
        <v>#N/A</v>
      </c>
      <c r="CS573" s="146" t="e">
        <f t="shared" si="375"/>
        <v>#N/A</v>
      </c>
      <c r="CT573" s="146" t="e">
        <f t="shared" si="376"/>
        <v>#N/A</v>
      </c>
      <c r="CU573" s="146">
        <f t="shared" si="377"/>
        <v>0</v>
      </c>
      <c r="CV573" s="146">
        <f t="shared" si="378"/>
        <v>0</v>
      </c>
      <c r="CW573" s="146">
        <f t="shared" si="379"/>
        <v>0</v>
      </c>
      <c r="CX573" s="146">
        <f t="shared" si="380"/>
        <v>0</v>
      </c>
      <c r="CY573" s="146">
        <f t="shared" si="381"/>
        <v>0</v>
      </c>
      <c r="CZ573" s="146">
        <f t="shared" si="382"/>
        <v>0</v>
      </c>
      <c r="DA573" s="146" t="e">
        <f t="shared" si="383"/>
        <v>#N/A</v>
      </c>
      <c r="DB573" s="146" t="e">
        <f t="shared" si="384"/>
        <v>#N/A</v>
      </c>
      <c r="DC573" s="146" t="e">
        <f t="shared" si="385"/>
        <v>#N/A</v>
      </c>
      <c r="DD573" s="146" t="e">
        <f t="shared" si="386"/>
        <v>#N/A</v>
      </c>
      <c r="DE573" s="146" t="e">
        <f t="shared" si="387"/>
        <v>#N/A</v>
      </c>
      <c r="DF573" s="146" t="e">
        <f t="shared" si="388"/>
        <v>#N/A</v>
      </c>
    </row>
    <row r="574" spans="2:110" x14ac:dyDescent="0.25">
      <c r="B574" s="142"/>
      <c r="AR574" s="112" t="str">
        <f t="shared" si="334"/>
        <v/>
      </c>
      <c r="AS574" s="112" t="str">
        <f t="shared" si="335"/>
        <v/>
      </c>
      <c r="AU574" s="113" t="str">
        <f t="shared" si="336"/>
        <v/>
      </c>
      <c r="AV574" s="113" t="str">
        <f t="shared" si="337"/>
        <v/>
      </c>
      <c r="AX574" s="114" t="str">
        <f t="shared" si="338"/>
        <v/>
      </c>
      <c r="AY574" s="114" t="str">
        <f t="shared" si="339"/>
        <v/>
      </c>
      <c r="BA574" s="109" t="str">
        <f t="shared" si="340"/>
        <v/>
      </c>
      <c r="BB574" s="109" t="str">
        <f t="shared" si="341"/>
        <v/>
      </c>
      <c r="BD574" s="110" t="str">
        <f t="shared" si="342"/>
        <v/>
      </c>
      <c r="BE574" s="110" t="str">
        <f t="shared" si="343"/>
        <v/>
      </c>
      <c r="BG574" s="111" t="str">
        <f t="shared" si="344"/>
        <v/>
      </c>
      <c r="BH574" s="111" t="str">
        <f t="shared" si="345"/>
        <v/>
      </c>
      <c r="BJ574" s="144" t="str">
        <f t="shared" si="346"/>
        <v/>
      </c>
      <c r="BK574" s="113" t="str">
        <f t="shared" si="347"/>
        <v/>
      </c>
      <c r="BL574" s="114" t="str">
        <f t="shared" si="348"/>
        <v/>
      </c>
      <c r="BM574" s="109" t="str">
        <f t="shared" si="349"/>
        <v/>
      </c>
      <c r="BN574" s="110" t="str">
        <f t="shared" si="350"/>
        <v/>
      </c>
      <c r="BO574" s="145" t="str">
        <f t="shared" si="351"/>
        <v/>
      </c>
      <c r="BP574" s="115" t="str">
        <f t="shared" si="352"/>
        <v/>
      </c>
      <c r="BQ574" s="116" t="str">
        <f t="shared" si="353"/>
        <v/>
      </c>
      <c r="BR574" s="117" t="str">
        <f t="shared" si="354"/>
        <v/>
      </c>
      <c r="BS574" s="118" t="str">
        <f t="shared" si="355"/>
        <v/>
      </c>
      <c r="BT574" s="119" t="str">
        <f t="shared" si="356"/>
        <v/>
      </c>
      <c r="BU574" s="120" t="str">
        <f t="shared" si="357"/>
        <v/>
      </c>
      <c r="BV574" s="115" t="str">
        <f t="shared" si="358"/>
        <v/>
      </c>
      <c r="BW574" s="116" t="str">
        <f t="shared" si="359"/>
        <v/>
      </c>
      <c r="BX574" s="117" t="str">
        <f t="shared" si="360"/>
        <v/>
      </c>
      <c r="BY574" s="118" t="str">
        <f t="shared" si="361"/>
        <v/>
      </c>
      <c r="BZ574" s="119" t="str">
        <f t="shared" si="362"/>
        <v/>
      </c>
      <c r="CA574" s="120" t="str">
        <f t="shared" si="363"/>
        <v/>
      </c>
      <c r="CB574" s="146" t="e">
        <f>VLOOKUP($A574,[1]Peaks!$A$4:$G$21,2)</f>
        <v>#N/A</v>
      </c>
      <c r="CC574" s="146" t="e">
        <f>VLOOKUP($A574,[1]Peaks!$A$4:$G$21,3)</f>
        <v>#N/A</v>
      </c>
      <c r="CD574" s="146" t="e">
        <f>VLOOKUP($A574,[1]Peaks!$A$4:$G$21,4)</f>
        <v>#N/A</v>
      </c>
      <c r="CE574" s="146" t="e">
        <f>VLOOKUP($A574,[1]Peaks!$A$4:$G$21,5)</f>
        <v>#N/A</v>
      </c>
      <c r="CF574" s="146" t="e">
        <f>VLOOKUP($A574,[1]Peaks!$A$4:$G$21,6)</f>
        <v>#N/A</v>
      </c>
      <c r="CG574" s="146" t="e">
        <f>VLOOKUP($A574,[1]Peaks!$A$4:$G$21,7)</f>
        <v>#N/A</v>
      </c>
      <c r="CH574" s="146">
        <f t="shared" si="364"/>
        <v>0</v>
      </c>
      <c r="CI574" s="146">
        <f t="shared" si="365"/>
        <v>0</v>
      </c>
      <c r="CJ574" s="146">
        <f t="shared" si="366"/>
        <v>0</v>
      </c>
      <c r="CK574" s="146">
        <f t="shared" si="367"/>
        <v>0</v>
      </c>
      <c r="CL574" s="146">
        <f t="shared" si="368"/>
        <v>0</v>
      </c>
      <c r="CM574" s="146">
        <f t="shared" si="369"/>
        <v>0</v>
      </c>
      <c r="CN574" s="146">
        <f t="shared" si="370"/>
        <v>0</v>
      </c>
      <c r="CO574" s="146" t="e">
        <f t="shared" si="371"/>
        <v>#N/A</v>
      </c>
      <c r="CP574" s="146" t="e">
        <f t="shared" si="372"/>
        <v>#N/A</v>
      </c>
      <c r="CQ574" s="146" t="e">
        <f t="shared" si="373"/>
        <v>#N/A</v>
      </c>
      <c r="CR574" s="146" t="e">
        <f t="shared" si="374"/>
        <v>#N/A</v>
      </c>
      <c r="CS574" s="146" t="e">
        <f t="shared" si="375"/>
        <v>#N/A</v>
      </c>
      <c r="CT574" s="146" t="e">
        <f t="shared" si="376"/>
        <v>#N/A</v>
      </c>
      <c r="CU574" s="146">
        <f t="shared" si="377"/>
        <v>0</v>
      </c>
      <c r="CV574" s="146">
        <f t="shared" si="378"/>
        <v>0</v>
      </c>
      <c r="CW574" s="146">
        <f t="shared" si="379"/>
        <v>0</v>
      </c>
      <c r="CX574" s="146">
        <f t="shared" si="380"/>
        <v>0</v>
      </c>
      <c r="CY574" s="146">
        <f t="shared" si="381"/>
        <v>0</v>
      </c>
      <c r="CZ574" s="146">
        <f t="shared" si="382"/>
        <v>0</v>
      </c>
      <c r="DA574" s="146" t="e">
        <f t="shared" si="383"/>
        <v>#N/A</v>
      </c>
      <c r="DB574" s="146" t="e">
        <f t="shared" si="384"/>
        <v>#N/A</v>
      </c>
      <c r="DC574" s="146" t="e">
        <f t="shared" si="385"/>
        <v>#N/A</v>
      </c>
      <c r="DD574" s="146" t="e">
        <f t="shared" si="386"/>
        <v>#N/A</v>
      </c>
      <c r="DE574" s="146" t="e">
        <f t="shared" si="387"/>
        <v>#N/A</v>
      </c>
      <c r="DF574" s="146" t="e">
        <f t="shared" si="388"/>
        <v>#N/A</v>
      </c>
    </row>
    <row r="575" spans="2:110" x14ac:dyDescent="0.25">
      <c r="B575" s="142"/>
      <c r="AR575" s="112" t="str">
        <f t="shared" si="334"/>
        <v/>
      </c>
      <c r="AS575" s="112" t="str">
        <f t="shared" si="335"/>
        <v/>
      </c>
      <c r="AU575" s="113" t="str">
        <f t="shared" si="336"/>
        <v/>
      </c>
      <c r="AV575" s="113" t="str">
        <f t="shared" si="337"/>
        <v/>
      </c>
      <c r="AX575" s="114" t="str">
        <f t="shared" si="338"/>
        <v/>
      </c>
      <c r="AY575" s="114" t="str">
        <f t="shared" si="339"/>
        <v/>
      </c>
      <c r="BA575" s="109" t="str">
        <f t="shared" si="340"/>
        <v/>
      </c>
      <c r="BB575" s="109" t="str">
        <f t="shared" si="341"/>
        <v/>
      </c>
      <c r="BD575" s="110" t="str">
        <f t="shared" si="342"/>
        <v/>
      </c>
      <c r="BE575" s="110" t="str">
        <f t="shared" si="343"/>
        <v/>
      </c>
      <c r="BG575" s="111" t="str">
        <f t="shared" si="344"/>
        <v/>
      </c>
      <c r="BH575" s="111" t="str">
        <f t="shared" si="345"/>
        <v/>
      </c>
      <c r="BJ575" s="144" t="str">
        <f t="shared" si="346"/>
        <v/>
      </c>
      <c r="BK575" s="113" t="str">
        <f t="shared" si="347"/>
        <v/>
      </c>
      <c r="BL575" s="114" t="str">
        <f t="shared" si="348"/>
        <v/>
      </c>
      <c r="BM575" s="109" t="str">
        <f t="shared" si="349"/>
        <v/>
      </c>
      <c r="BN575" s="110" t="str">
        <f t="shared" si="350"/>
        <v/>
      </c>
      <c r="BO575" s="145" t="str">
        <f t="shared" si="351"/>
        <v/>
      </c>
      <c r="BP575" s="115" t="str">
        <f t="shared" si="352"/>
        <v/>
      </c>
      <c r="BQ575" s="116" t="str">
        <f t="shared" si="353"/>
        <v/>
      </c>
      <c r="BR575" s="117" t="str">
        <f t="shared" si="354"/>
        <v/>
      </c>
      <c r="BS575" s="118" t="str">
        <f t="shared" si="355"/>
        <v/>
      </c>
      <c r="BT575" s="119" t="str">
        <f t="shared" si="356"/>
        <v/>
      </c>
      <c r="BU575" s="120" t="str">
        <f t="shared" si="357"/>
        <v/>
      </c>
      <c r="BV575" s="115" t="str">
        <f t="shared" si="358"/>
        <v/>
      </c>
      <c r="BW575" s="116" t="str">
        <f t="shared" si="359"/>
        <v/>
      </c>
      <c r="BX575" s="117" t="str">
        <f t="shared" si="360"/>
        <v/>
      </c>
      <c r="BY575" s="118" t="str">
        <f t="shared" si="361"/>
        <v/>
      </c>
      <c r="BZ575" s="119" t="str">
        <f t="shared" si="362"/>
        <v/>
      </c>
      <c r="CA575" s="120" t="str">
        <f t="shared" si="363"/>
        <v/>
      </c>
      <c r="CB575" s="146" t="e">
        <f>VLOOKUP($A575,[1]Peaks!$A$4:$G$21,2)</f>
        <v>#N/A</v>
      </c>
      <c r="CC575" s="146" t="e">
        <f>VLOOKUP($A575,[1]Peaks!$A$4:$G$21,3)</f>
        <v>#N/A</v>
      </c>
      <c r="CD575" s="146" t="e">
        <f>VLOOKUP($A575,[1]Peaks!$A$4:$G$21,4)</f>
        <v>#N/A</v>
      </c>
      <c r="CE575" s="146" t="e">
        <f>VLOOKUP($A575,[1]Peaks!$A$4:$G$21,5)</f>
        <v>#N/A</v>
      </c>
      <c r="CF575" s="146" t="e">
        <f>VLOOKUP($A575,[1]Peaks!$A$4:$G$21,6)</f>
        <v>#N/A</v>
      </c>
      <c r="CG575" s="146" t="e">
        <f>VLOOKUP($A575,[1]Peaks!$A$4:$G$21,7)</f>
        <v>#N/A</v>
      </c>
      <c r="CH575" s="146">
        <f t="shared" si="364"/>
        <v>0</v>
      </c>
      <c r="CI575" s="146">
        <f t="shared" si="365"/>
        <v>0</v>
      </c>
      <c r="CJ575" s="146">
        <f t="shared" si="366"/>
        <v>0</v>
      </c>
      <c r="CK575" s="146">
        <f t="shared" si="367"/>
        <v>0</v>
      </c>
      <c r="CL575" s="146">
        <f t="shared" si="368"/>
        <v>0</v>
      </c>
      <c r="CM575" s="146">
        <f t="shared" si="369"/>
        <v>0</v>
      </c>
      <c r="CN575" s="146">
        <f t="shared" si="370"/>
        <v>0</v>
      </c>
      <c r="CO575" s="146" t="e">
        <f t="shared" si="371"/>
        <v>#N/A</v>
      </c>
      <c r="CP575" s="146" t="e">
        <f t="shared" si="372"/>
        <v>#N/A</v>
      </c>
      <c r="CQ575" s="146" t="e">
        <f t="shared" si="373"/>
        <v>#N/A</v>
      </c>
      <c r="CR575" s="146" t="e">
        <f t="shared" si="374"/>
        <v>#N/A</v>
      </c>
      <c r="CS575" s="146" t="e">
        <f t="shared" si="375"/>
        <v>#N/A</v>
      </c>
      <c r="CT575" s="146" t="e">
        <f t="shared" si="376"/>
        <v>#N/A</v>
      </c>
      <c r="CU575" s="146">
        <f t="shared" si="377"/>
        <v>0</v>
      </c>
      <c r="CV575" s="146">
        <f t="shared" si="378"/>
        <v>0</v>
      </c>
      <c r="CW575" s="146">
        <f t="shared" si="379"/>
        <v>0</v>
      </c>
      <c r="CX575" s="146">
        <f t="shared" si="380"/>
        <v>0</v>
      </c>
      <c r="CY575" s="146">
        <f t="shared" si="381"/>
        <v>0</v>
      </c>
      <c r="CZ575" s="146">
        <f t="shared" si="382"/>
        <v>0</v>
      </c>
      <c r="DA575" s="146" t="e">
        <f t="shared" si="383"/>
        <v>#N/A</v>
      </c>
      <c r="DB575" s="146" t="e">
        <f t="shared" si="384"/>
        <v>#N/A</v>
      </c>
      <c r="DC575" s="146" t="e">
        <f t="shared" si="385"/>
        <v>#N/A</v>
      </c>
      <c r="DD575" s="146" t="e">
        <f t="shared" si="386"/>
        <v>#N/A</v>
      </c>
      <c r="DE575" s="146" t="e">
        <f t="shared" si="387"/>
        <v>#N/A</v>
      </c>
      <c r="DF575" s="146" t="e">
        <f t="shared" si="388"/>
        <v>#N/A</v>
      </c>
    </row>
    <row r="576" spans="2:110" x14ac:dyDescent="0.25">
      <c r="B576" s="142"/>
      <c r="AR576" s="112" t="str">
        <f t="shared" si="334"/>
        <v/>
      </c>
      <c r="AS576" s="112" t="str">
        <f t="shared" si="335"/>
        <v/>
      </c>
      <c r="AU576" s="113" t="str">
        <f t="shared" si="336"/>
        <v/>
      </c>
      <c r="AV576" s="113" t="str">
        <f t="shared" si="337"/>
        <v/>
      </c>
      <c r="AX576" s="114" t="str">
        <f t="shared" si="338"/>
        <v/>
      </c>
      <c r="AY576" s="114" t="str">
        <f t="shared" si="339"/>
        <v/>
      </c>
      <c r="BA576" s="109" t="str">
        <f t="shared" si="340"/>
        <v/>
      </c>
      <c r="BB576" s="109" t="str">
        <f t="shared" si="341"/>
        <v/>
      </c>
      <c r="BD576" s="110" t="str">
        <f t="shared" si="342"/>
        <v/>
      </c>
      <c r="BE576" s="110" t="str">
        <f t="shared" si="343"/>
        <v/>
      </c>
      <c r="BG576" s="111" t="str">
        <f t="shared" si="344"/>
        <v/>
      </c>
      <c r="BH576" s="111" t="str">
        <f t="shared" si="345"/>
        <v/>
      </c>
      <c r="BJ576" s="144" t="str">
        <f t="shared" si="346"/>
        <v/>
      </c>
      <c r="BK576" s="113" t="str">
        <f t="shared" si="347"/>
        <v/>
      </c>
      <c r="BL576" s="114" t="str">
        <f t="shared" si="348"/>
        <v/>
      </c>
      <c r="BM576" s="109" t="str">
        <f t="shared" si="349"/>
        <v/>
      </c>
      <c r="BN576" s="110" t="str">
        <f t="shared" si="350"/>
        <v/>
      </c>
      <c r="BO576" s="145" t="str">
        <f t="shared" si="351"/>
        <v/>
      </c>
      <c r="BP576" s="115" t="str">
        <f t="shared" si="352"/>
        <v/>
      </c>
      <c r="BQ576" s="116" t="str">
        <f t="shared" si="353"/>
        <v/>
      </c>
      <c r="BR576" s="117" t="str">
        <f t="shared" si="354"/>
        <v/>
      </c>
      <c r="BS576" s="118" t="str">
        <f t="shared" si="355"/>
        <v/>
      </c>
      <c r="BT576" s="119" t="str">
        <f t="shared" si="356"/>
        <v/>
      </c>
      <c r="BU576" s="120" t="str">
        <f t="shared" si="357"/>
        <v/>
      </c>
      <c r="BV576" s="115" t="str">
        <f t="shared" si="358"/>
        <v/>
      </c>
      <c r="BW576" s="116" t="str">
        <f t="shared" si="359"/>
        <v/>
      </c>
      <c r="BX576" s="117" t="str">
        <f t="shared" si="360"/>
        <v/>
      </c>
      <c r="BY576" s="118" t="str">
        <f t="shared" si="361"/>
        <v/>
      </c>
      <c r="BZ576" s="119" t="str">
        <f t="shared" si="362"/>
        <v/>
      </c>
      <c r="CA576" s="120" t="str">
        <f t="shared" si="363"/>
        <v/>
      </c>
      <c r="CB576" s="146" t="e">
        <f>VLOOKUP($A576,[1]Peaks!$A$4:$G$21,2)</f>
        <v>#N/A</v>
      </c>
      <c r="CC576" s="146" t="e">
        <f>VLOOKUP($A576,[1]Peaks!$A$4:$G$21,3)</f>
        <v>#N/A</v>
      </c>
      <c r="CD576" s="146" t="e">
        <f>VLOOKUP($A576,[1]Peaks!$A$4:$G$21,4)</f>
        <v>#N/A</v>
      </c>
      <c r="CE576" s="146" t="e">
        <f>VLOOKUP($A576,[1]Peaks!$A$4:$G$21,5)</f>
        <v>#N/A</v>
      </c>
      <c r="CF576" s="146" t="e">
        <f>VLOOKUP($A576,[1]Peaks!$A$4:$G$21,6)</f>
        <v>#N/A</v>
      </c>
      <c r="CG576" s="146" t="e">
        <f>VLOOKUP($A576,[1]Peaks!$A$4:$G$21,7)</f>
        <v>#N/A</v>
      </c>
      <c r="CH576" s="146">
        <f t="shared" si="364"/>
        <v>0</v>
      </c>
      <c r="CI576" s="146">
        <f t="shared" si="365"/>
        <v>0</v>
      </c>
      <c r="CJ576" s="146">
        <f t="shared" si="366"/>
        <v>0</v>
      </c>
      <c r="CK576" s="146">
        <f t="shared" si="367"/>
        <v>0</v>
      </c>
      <c r="CL576" s="146">
        <f t="shared" si="368"/>
        <v>0</v>
      </c>
      <c r="CM576" s="146">
        <f t="shared" si="369"/>
        <v>0</v>
      </c>
      <c r="CN576" s="146">
        <f t="shared" si="370"/>
        <v>0</v>
      </c>
      <c r="CO576" s="146" t="e">
        <f t="shared" si="371"/>
        <v>#N/A</v>
      </c>
      <c r="CP576" s="146" t="e">
        <f t="shared" si="372"/>
        <v>#N/A</v>
      </c>
      <c r="CQ576" s="146" t="e">
        <f t="shared" si="373"/>
        <v>#N/A</v>
      </c>
      <c r="CR576" s="146" t="e">
        <f t="shared" si="374"/>
        <v>#N/A</v>
      </c>
      <c r="CS576" s="146" t="e">
        <f t="shared" si="375"/>
        <v>#N/A</v>
      </c>
      <c r="CT576" s="146" t="e">
        <f t="shared" si="376"/>
        <v>#N/A</v>
      </c>
      <c r="CU576" s="146">
        <f t="shared" si="377"/>
        <v>0</v>
      </c>
      <c r="CV576" s="146">
        <f t="shared" si="378"/>
        <v>0</v>
      </c>
      <c r="CW576" s="146">
        <f t="shared" si="379"/>
        <v>0</v>
      </c>
      <c r="CX576" s="146">
        <f t="shared" si="380"/>
        <v>0</v>
      </c>
      <c r="CY576" s="146">
        <f t="shared" si="381"/>
        <v>0</v>
      </c>
      <c r="CZ576" s="146">
        <f t="shared" si="382"/>
        <v>0</v>
      </c>
      <c r="DA576" s="146" t="e">
        <f t="shared" si="383"/>
        <v>#N/A</v>
      </c>
      <c r="DB576" s="146" t="e">
        <f t="shared" si="384"/>
        <v>#N/A</v>
      </c>
      <c r="DC576" s="146" t="e">
        <f t="shared" si="385"/>
        <v>#N/A</v>
      </c>
      <c r="DD576" s="146" t="e">
        <f t="shared" si="386"/>
        <v>#N/A</v>
      </c>
      <c r="DE576" s="146" t="e">
        <f t="shared" si="387"/>
        <v>#N/A</v>
      </c>
      <c r="DF576" s="146" t="e">
        <f t="shared" si="388"/>
        <v>#N/A</v>
      </c>
    </row>
    <row r="577" spans="2:110" x14ac:dyDescent="0.25">
      <c r="B577" s="142"/>
      <c r="AR577" s="112" t="str">
        <f t="shared" si="334"/>
        <v/>
      </c>
      <c r="AS577" s="112" t="str">
        <f t="shared" si="335"/>
        <v/>
      </c>
      <c r="AU577" s="113" t="str">
        <f t="shared" si="336"/>
        <v/>
      </c>
      <c r="AV577" s="113" t="str">
        <f t="shared" si="337"/>
        <v/>
      </c>
      <c r="AX577" s="114" t="str">
        <f t="shared" si="338"/>
        <v/>
      </c>
      <c r="AY577" s="114" t="str">
        <f t="shared" si="339"/>
        <v/>
      </c>
      <c r="BA577" s="109" t="str">
        <f t="shared" si="340"/>
        <v/>
      </c>
      <c r="BB577" s="109" t="str">
        <f t="shared" si="341"/>
        <v/>
      </c>
      <c r="BD577" s="110" t="str">
        <f t="shared" si="342"/>
        <v/>
      </c>
      <c r="BE577" s="110" t="str">
        <f t="shared" si="343"/>
        <v/>
      </c>
      <c r="BG577" s="111" t="str">
        <f t="shared" si="344"/>
        <v/>
      </c>
      <c r="BH577" s="111" t="str">
        <f t="shared" si="345"/>
        <v/>
      </c>
      <c r="BJ577" s="144" t="str">
        <f t="shared" si="346"/>
        <v/>
      </c>
      <c r="BK577" s="113" t="str">
        <f t="shared" si="347"/>
        <v/>
      </c>
      <c r="BL577" s="114" t="str">
        <f t="shared" si="348"/>
        <v/>
      </c>
      <c r="BM577" s="109" t="str">
        <f t="shared" si="349"/>
        <v/>
      </c>
      <c r="BN577" s="110" t="str">
        <f t="shared" si="350"/>
        <v/>
      </c>
      <c r="BO577" s="145" t="str">
        <f t="shared" si="351"/>
        <v/>
      </c>
      <c r="BP577" s="115" t="str">
        <f t="shared" si="352"/>
        <v/>
      </c>
      <c r="BQ577" s="116" t="str">
        <f t="shared" si="353"/>
        <v/>
      </c>
      <c r="BR577" s="117" t="str">
        <f t="shared" si="354"/>
        <v/>
      </c>
      <c r="BS577" s="118" t="str">
        <f t="shared" si="355"/>
        <v/>
      </c>
      <c r="BT577" s="119" t="str">
        <f t="shared" si="356"/>
        <v/>
      </c>
      <c r="BU577" s="120" t="str">
        <f t="shared" si="357"/>
        <v/>
      </c>
      <c r="BV577" s="115" t="str">
        <f t="shared" si="358"/>
        <v/>
      </c>
      <c r="BW577" s="116" t="str">
        <f t="shared" si="359"/>
        <v/>
      </c>
      <c r="BX577" s="117" t="str">
        <f t="shared" si="360"/>
        <v/>
      </c>
      <c r="BY577" s="118" t="str">
        <f t="shared" si="361"/>
        <v/>
      </c>
      <c r="BZ577" s="119" t="str">
        <f t="shared" si="362"/>
        <v/>
      </c>
      <c r="CA577" s="120" t="str">
        <f t="shared" si="363"/>
        <v/>
      </c>
      <c r="CB577" s="146" t="e">
        <f>VLOOKUP($A577,[1]Peaks!$A$4:$G$21,2)</f>
        <v>#N/A</v>
      </c>
      <c r="CC577" s="146" t="e">
        <f>VLOOKUP($A577,[1]Peaks!$A$4:$G$21,3)</f>
        <v>#N/A</v>
      </c>
      <c r="CD577" s="146" t="e">
        <f>VLOOKUP($A577,[1]Peaks!$A$4:$G$21,4)</f>
        <v>#N/A</v>
      </c>
      <c r="CE577" s="146" t="e">
        <f>VLOOKUP($A577,[1]Peaks!$A$4:$G$21,5)</f>
        <v>#N/A</v>
      </c>
      <c r="CF577" s="146" t="e">
        <f>VLOOKUP($A577,[1]Peaks!$A$4:$G$21,6)</f>
        <v>#N/A</v>
      </c>
      <c r="CG577" s="146" t="e">
        <f>VLOOKUP($A577,[1]Peaks!$A$4:$G$21,7)</f>
        <v>#N/A</v>
      </c>
      <c r="CH577" s="146">
        <f t="shared" si="364"/>
        <v>0</v>
      </c>
      <c r="CI577" s="146">
        <f t="shared" si="365"/>
        <v>0</v>
      </c>
      <c r="CJ577" s="146">
        <f t="shared" si="366"/>
        <v>0</v>
      </c>
      <c r="CK577" s="146">
        <f t="shared" si="367"/>
        <v>0</v>
      </c>
      <c r="CL577" s="146">
        <f t="shared" si="368"/>
        <v>0</v>
      </c>
      <c r="CM577" s="146">
        <f t="shared" si="369"/>
        <v>0</v>
      </c>
      <c r="CN577" s="146">
        <f t="shared" si="370"/>
        <v>0</v>
      </c>
      <c r="CO577" s="146" t="e">
        <f t="shared" si="371"/>
        <v>#N/A</v>
      </c>
      <c r="CP577" s="146" t="e">
        <f t="shared" si="372"/>
        <v>#N/A</v>
      </c>
      <c r="CQ577" s="146" t="e">
        <f t="shared" si="373"/>
        <v>#N/A</v>
      </c>
      <c r="CR577" s="146" t="e">
        <f t="shared" si="374"/>
        <v>#N/A</v>
      </c>
      <c r="CS577" s="146" t="e">
        <f t="shared" si="375"/>
        <v>#N/A</v>
      </c>
      <c r="CT577" s="146" t="e">
        <f t="shared" si="376"/>
        <v>#N/A</v>
      </c>
      <c r="CU577" s="146">
        <f t="shared" si="377"/>
        <v>0</v>
      </c>
      <c r="CV577" s="146">
        <f t="shared" si="378"/>
        <v>0</v>
      </c>
      <c r="CW577" s="146">
        <f t="shared" si="379"/>
        <v>0</v>
      </c>
      <c r="CX577" s="146">
        <f t="shared" si="380"/>
        <v>0</v>
      </c>
      <c r="CY577" s="146">
        <f t="shared" si="381"/>
        <v>0</v>
      </c>
      <c r="CZ577" s="146">
        <f t="shared" si="382"/>
        <v>0</v>
      </c>
      <c r="DA577" s="146" t="e">
        <f t="shared" si="383"/>
        <v>#N/A</v>
      </c>
      <c r="DB577" s="146" t="e">
        <f t="shared" si="384"/>
        <v>#N/A</v>
      </c>
      <c r="DC577" s="146" t="e">
        <f t="shared" si="385"/>
        <v>#N/A</v>
      </c>
      <c r="DD577" s="146" t="e">
        <f t="shared" si="386"/>
        <v>#N/A</v>
      </c>
      <c r="DE577" s="146" t="e">
        <f t="shared" si="387"/>
        <v>#N/A</v>
      </c>
      <c r="DF577" s="146" t="e">
        <f t="shared" si="388"/>
        <v>#N/A</v>
      </c>
    </row>
    <row r="578" spans="2:110" x14ac:dyDescent="0.25">
      <c r="B578" s="142"/>
      <c r="AR578" s="112" t="str">
        <f t="shared" si="334"/>
        <v/>
      </c>
      <c r="AS578" s="112" t="str">
        <f t="shared" si="335"/>
        <v/>
      </c>
      <c r="AU578" s="113" t="str">
        <f t="shared" si="336"/>
        <v/>
      </c>
      <c r="AV578" s="113" t="str">
        <f t="shared" si="337"/>
        <v/>
      </c>
      <c r="AX578" s="114" t="str">
        <f t="shared" si="338"/>
        <v/>
      </c>
      <c r="AY578" s="114" t="str">
        <f t="shared" si="339"/>
        <v/>
      </c>
      <c r="BA578" s="109" t="str">
        <f t="shared" si="340"/>
        <v/>
      </c>
      <c r="BB578" s="109" t="str">
        <f t="shared" si="341"/>
        <v/>
      </c>
      <c r="BD578" s="110" t="str">
        <f t="shared" si="342"/>
        <v/>
      </c>
      <c r="BE578" s="110" t="str">
        <f t="shared" si="343"/>
        <v/>
      </c>
      <c r="BG578" s="111" t="str">
        <f t="shared" si="344"/>
        <v/>
      </c>
      <c r="BH578" s="111" t="str">
        <f t="shared" si="345"/>
        <v/>
      </c>
      <c r="BJ578" s="144" t="str">
        <f t="shared" si="346"/>
        <v/>
      </c>
      <c r="BK578" s="113" t="str">
        <f t="shared" si="347"/>
        <v/>
      </c>
      <c r="BL578" s="114" t="str">
        <f t="shared" si="348"/>
        <v/>
      </c>
      <c r="BM578" s="109" t="str">
        <f t="shared" si="349"/>
        <v/>
      </c>
      <c r="BN578" s="110" t="str">
        <f t="shared" si="350"/>
        <v/>
      </c>
      <c r="BO578" s="145" t="str">
        <f t="shared" si="351"/>
        <v/>
      </c>
      <c r="BP578" s="115" t="str">
        <f t="shared" si="352"/>
        <v/>
      </c>
      <c r="BQ578" s="116" t="str">
        <f t="shared" si="353"/>
        <v/>
      </c>
      <c r="BR578" s="117" t="str">
        <f t="shared" si="354"/>
        <v/>
      </c>
      <c r="BS578" s="118" t="str">
        <f t="shared" si="355"/>
        <v/>
      </c>
      <c r="BT578" s="119" t="str">
        <f t="shared" si="356"/>
        <v/>
      </c>
      <c r="BU578" s="120" t="str">
        <f t="shared" si="357"/>
        <v/>
      </c>
      <c r="BV578" s="115" t="str">
        <f t="shared" si="358"/>
        <v/>
      </c>
      <c r="BW578" s="116" t="str">
        <f t="shared" si="359"/>
        <v/>
      </c>
      <c r="BX578" s="117" t="str">
        <f t="shared" si="360"/>
        <v/>
      </c>
      <c r="BY578" s="118" t="str">
        <f t="shared" si="361"/>
        <v/>
      </c>
      <c r="BZ578" s="119" t="str">
        <f t="shared" si="362"/>
        <v/>
      </c>
      <c r="CA578" s="120" t="str">
        <f t="shared" si="363"/>
        <v/>
      </c>
      <c r="CB578" s="146" t="e">
        <f>VLOOKUP($A578,[1]Peaks!$A$4:$G$21,2)</f>
        <v>#N/A</v>
      </c>
      <c r="CC578" s="146" t="e">
        <f>VLOOKUP($A578,[1]Peaks!$A$4:$G$21,3)</f>
        <v>#N/A</v>
      </c>
      <c r="CD578" s="146" t="e">
        <f>VLOOKUP($A578,[1]Peaks!$A$4:$G$21,4)</f>
        <v>#N/A</v>
      </c>
      <c r="CE578" s="146" t="e">
        <f>VLOOKUP($A578,[1]Peaks!$A$4:$G$21,5)</f>
        <v>#N/A</v>
      </c>
      <c r="CF578" s="146" t="e">
        <f>VLOOKUP($A578,[1]Peaks!$A$4:$G$21,6)</f>
        <v>#N/A</v>
      </c>
      <c r="CG578" s="146" t="e">
        <f>VLOOKUP($A578,[1]Peaks!$A$4:$G$21,7)</f>
        <v>#N/A</v>
      </c>
      <c r="CH578" s="146">
        <f t="shared" si="364"/>
        <v>0</v>
      </c>
      <c r="CI578" s="146">
        <f t="shared" si="365"/>
        <v>0</v>
      </c>
      <c r="CJ578" s="146">
        <f t="shared" si="366"/>
        <v>0</v>
      </c>
      <c r="CK578" s="146">
        <f t="shared" si="367"/>
        <v>0</v>
      </c>
      <c r="CL578" s="146">
        <f t="shared" si="368"/>
        <v>0</v>
      </c>
      <c r="CM578" s="146">
        <f t="shared" si="369"/>
        <v>0</v>
      </c>
      <c r="CN578" s="146">
        <f t="shared" si="370"/>
        <v>0</v>
      </c>
      <c r="CO578" s="146" t="e">
        <f t="shared" si="371"/>
        <v>#N/A</v>
      </c>
      <c r="CP578" s="146" t="e">
        <f t="shared" si="372"/>
        <v>#N/A</v>
      </c>
      <c r="CQ578" s="146" t="e">
        <f t="shared" si="373"/>
        <v>#N/A</v>
      </c>
      <c r="CR578" s="146" t="e">
        <f t="shared" si="374"/>
        <v>#N/A</v>
      </c>
      <c r="CS578" s="146" t="e">
        <f t="shared" si="375"/>
        <v>#N/A</v>
      </c>
      <c r="CT578" s="146" t="e">
        <f t="shared" si="376"/>
        <v>#N/A</v>
      </c>
      <c r="CU578" s="146">
        <f t="shared" si="377"/>
        <v>0</v>
      </c>
      <c r="CV578" s="146">
        <f t="shared" si="378"/>
        <v>0</v>
      </c>
      <c r="CW578" s="146">
        <f t="shared" si="379"/>
        <v>0</v>
      </c>
      <c r="CX578" s="146">
        <f t="shared" si="380"/>
        <v>0</v>
      </c>
      <c r="CY578" s="146">
        <f t="shared" si="381"/>
        <v>0</v>
      </c>
      <c r="CZ578" s="146">
        <f t="shared" si="382"/>
        <v>0</v>
      </c>
      <c r="DA578" s="146" t="e">
        <f t="shared" si="383"/>
        <v>#N/A</v>
      </c>
      <c r="DB578" s="146" t="e">
        <f t="shared" si="384"/>
        <v>#N/A</v>
      </c>
      <c r="DC578" s="146" t="e">
        <f t="shared" si="385"/>
        <v>#N/A</v>
      </c>
      <c r="DD578" s="146" t="e">
        <f t="shared" si="386"/>
        <v>#N/A</v>
      </c>
      <c r="DE578" s="146" t="e">
        <f t="shared" si="387"/>
        <v>#N/A</v>
      </c>
      <c r="DF578" s="146" t="e">
        <f t="shared" si="388"/>
        <v>#N/A</v>
      </c>
    </row>
    <row r="579" spans="2:110" x14ac:dyDescent="0.25">
      <c r="B579" s="142"/>
      <c r="AR579" s="112" t="str">
        <f t="shared" si="334"/>
        <v/>
      </c>
      <c r="AS579" s="112" t="str">
        <f t="shared" si="335"/>
        <v/>
      </c>
      <c r="AU579" s="113" t="str">
        <f t="shared" si="336"/>
        <v/>
      </c>
      <c r="AV579" s="113" t="str">
        <f t="shared" si="337"/>
        <v/>
      </c>
      <c r="AX579" s="114" t="str">
        <f t="shared" si="338"/>
        <v/>
      </c>
      <c r="AY579" s="114" t="str">
        <f t="shared" si="339"/>
        <v/>
      </c>
      <c r="BA579" s="109" t="str">
        <f t="shared" si="340"/>
        <v/>
      </c>
      <c r="BB579" s="109" t="str">
        <f t="shared" si="341"/>
        <v/>
      </c>
      <c r="BD579" s="110" t="str">
        <f t="shared" si="342"/>
        <v/>
      </c>
      <c r="BE579" s="110" t="str">
        <f t="shared" si="343"/>
        <v/>
      </c>
      <c r="BG579" s="111" t="str">
        <f t="shared" si="344"/>
        <v/>
      </c>
      <c r="BH579" s="111" t="str">
        <f t="shared" si="345"/>
        <v/>
      </c>
      <c r="BJ579" s="144" t="str">
        <f t="shared" si="346"/>
        <v/>
      </c>
      <c r="BK579" s="113" t="str">
        <f t="shared" si="347"/>
        <v/>
      </c>
      <c r="BL579" s="114" t="str">
        <f t="shared" si="348"/>
        <v/>
      </c>
      <c r="BM579" s="109" t="str">
        <f t="shared" si="349"/>
        <v/>
      </c>
      <c r="BN579" s="110" t="str">
        <f t="shared" si="350"/>
        <v/>
      </c>
      <c r="BO579" s="145" t="str">
        <f t="shared" si="351"/>
        <v/>
      </c>
      <c r="BP579" s="115" t="str">
        <f t="shared" si="352"/>
        <v/>
      </c>
      <c r="BQ579" s="116" t="str">
        <f t="shared" si="353"/>
        <v/>
      </c>
      <c r="BR579" s="117" t="str">
        <f t="shared" si="354"/>
        <v/>
      </c>
      <c r="BS579" s="118" t="str">
        <f t="shared" si="355"/>
        <v/>
      </c>
      <c r="BT579" s="119" t="str">
        <f t="shared" si="356"/>
        <v/>
      </c>
      <c r="BU579" s="120" t="str">
        <f t="shared" si="357"/>
        <v/>
      </c>
      <c r="BV579" s="115" t="str">
        <f t="shared" si="358"/>
        <v/>
      </c>
      <c r="BW579" s="116" t="str">
        <f t="shared" si="359"/>
        <v/>
      </c>
      <c r="BX579" s="117" t="str">
        <f t="shared" si="360"/>
        <v/>
      </c>
      <c r="BY579" s="118" t="str">
        <f t="shared" si="361"/>
        <v/>
      </c>
      <c r="BZ579" s="119" t="str">
        <f t="shared" si="362"/>
        <v/>
      </c>
      <c r="CA579" s="120" t="str">
        <f t="shared" si="363"/>
        <v/>
      </c>
      <c r="CB579" s="146" t="e">
        <f>VLOOKUP($A579,[1]Peaks!$A$4:$G$21,2)</f>
        <v>#N/A</v>
      </c>
      <c r="CC579" s="146" t="e">
        <f>VLOOKUP($A579,[1]Peaks!$A$4:$G$21,3)</f>
        <v>#N/A</v>
      </c>
      <c r="CD579" s="146" t="e">
        <f>VLOOKUP($A579,[1]Peaks!$A$4:$G$21,4)</f>
        <v>#N/A</v>
      </c>
      <c r="CE579" s="146" t="e">
        <f>VLOOKUP($A579,[1]Peaks!$A$4:$G$21,5)</f>
        <v>#N/A</v>
      </c>
      <c r="CF579" s="146" t="e">
        <f>VLOOKUP($A579,[1]Peaks!$A$4:$G$21,6)</f>
        <v>#N/A</v>
      </c>
      <c r="CG579" s="146" t="e">
        <f>VLOOKUP($A579,[1]Peaks!$A$4:$G$21,7)</f>
        <v>#N/A</v>
      </c>
      <c r="CH579" s="146">
        <f t="shared" si="364"/>
        <v>0</v>
      </c>
      <c r="CI579" s="146">
        <f t="shared" si="365"/>
        <v>0</v>
      </c>
      <c r="CJ579" s="146">
        <f t="shared" si="366"/>
        <v>0</v>
      </c>
      <c r="CK579" s="146">
        <f t="shared" si="367"/>
        <v>0</v>
      </c>
      <c r="CL579" s="146">
        <f t="shared" si="368"/>
        <v>0</v>
      </c>
      <c r="CM579" s="146">
        <f t="shared" si="369"/>
        <v>0</v>
      </c>
      <c r="CN579" s="146">
        <f t="shared" si="370"/>
        <v>0</v>
      </c>
      <c r="CO579" s="146" t="e">
        <f t="shared" si="371"/>
        <v>#N/A</v>
      </c>
      <c r="CP579" s="146" t="e">
        <f t="shared" si="372"/>
        <v>#N/A</v>
      </c>
      <c r="CQ579" s="146" t="e">
        <f t="shared" si="373"/>
        <v>#N/A</v>
      </c>
      <c r="CR579" s="146" t="e">
        <f t="shared" si="374"/>
        <v>#N/A</v>
      </c>
      <c r="CS579" s="146" t="e">
        <f t="shared" si="375"/>
        <v>#N/A</v>
      </c>
      <c r="CT579" s="146" t="e">
        <f t="shared" si="376"/>
        <v>#N/A</v>
      </c>
      <c r="CU579" s="146">
        <f t="shared" si="377"/>
        <v>0</v>
      </c>
      <c r="CV579" s="146">
        <f t="shared" si="378"/>
        <v>0</v>
      </c>
      <c r="CW579" s="146">
        <f t="shared" si="379"/>
        <v>0</v>
      </c>
      <c r="CX579" s="146">
        <f t="shared" si="380"/>
        <v>0</v>
      </c>
      <c r="CY579" s="146">
        <f t="shared" si="381"/>
        <v>0</v>
      </c>
      <c r="CZ579" s="146">
        <f t="shared" si="382"/>
        <v>0</v>
      </c>
      <c r="DA579" s="146" t="e">
        <f t="shared" si="383"/>
        <v>#N/A</v>
      </c>
      <c r="DB579" s="146" t="e">
        <f t="shared" si="384"/>
        <v>#N/A</v>
      </c>
      <c r="DC579" s="146" t="e">
        <f t="shared" si="385"/>
        <v>#N/A</v>
      </c>
      <c r="DD579" s="146" t="e">
        <f t="shared" si="386"/>
        <v>#N/A</v>
      </c>
      <c r="DE579" s="146" t="e">
        <f t="shared" si="387"/>
        <v>#N/A</v>
      </c>
      <c r="DF579" s="146" t="e">
        <f t="shared" si="388"/>
        <v>#N/A</v>
      </c>
    </row>
    <row r="580" spans="2:110" x14ac:dyDescent="0.25">
      <c r="B580" s="142"/>
      <c r="AR580" s="112" t="str">
        <f t="shared" si="334"/>
        <v/>
      </c>
      <c r="AS580" s="112" t="str">
        <f t="shared" si="335"/>
        <v/>
      </c>
      <c r="AU580" s="113" t="str">
        <f t="shared" si="336"/>
        <v/>
      </c>
      <c r="AV580" s="113" t="str">
        <f t="shared" si="337"/>
        <v/>
      </c>
      <c r="AX580" s="114" t="str">
        <f t="shared" si="338"/>
        <v/>
      </c>
      <c r="AY580" s="114" t="str">
        <f t="shared" si="339"/>
        <v/>
      </c>
      <c r="BA580" s="109" t="str">
        <f t="shared" si="340"/>
        <v/>
      </c>
      <c r="BB580" s="109" t="str">
        <f t="shared" si="341"/>
        <v/>
      </c>
      <c r="BD580" s="110" t="str">
        <f t="shared" si="342"/>
        <v/>
      </c>
      <c r="BE580" s="110" t="str">
        <f t="shared" si="343"/>
        <v/>
      </c>
      <c r="BG580" s="111" t="str">
        <f t="shared" si="344"/>
        <v/>
      </c>
      <c r="BH580" s="111" t="str">
        <f t="shared" si="345"/>
        <v/>
      </c>
      <c r="BJ580" s="144" t="str">
        <f t="shared" si="346"/>
        <v/>
      </c>
      <c r="BK580" s="113" t="str">
        <f t="shared" si="347"/>
        <v/>
      </c>
      <c r="BL580" s="114" t="str">
        <f t="shared" si="348"/>
        <v/>
      </c>
      <c r="BM580" s="109" t="str">
        <f t="shared" si="349"/>
        <v/>
      </c>
      <c r="BN580" s="110" t="str">
        <f t="shared" si="350"/>
        <v/>
      </c>
      <c r="BO580" s="145" t="str">
        <f t="shared" si="351"/>
        <v/>
      </c>
      <c r="BP580" s="115" t="str">
        <f t="shared" si="352"/>
        <v/>
      </c>
      <c r="BQ580" s="116" t="str">
        <f t="shared" si="353"/>
        <v/>
      </c>
      <c r="BR580" s="117" t="str">
        <f t="shared" si="354"/>
        <v/>
      </c>
      <c r="BS580" s="118" t="str">
        <f t="shared" si="355"/>
        <v/>
      </c>
      <c r="BT580" s="119" t="str">
        <f t="shared" si="356"/>
        <v/>
      </c>
      <c r="BU580" s="120" t="str">
        <f t="shared" si="357"/>
        <v/>
      </c>
      <c r="BV580" s="115" t="str">
        <f t="shared" si="358"/>
        <v/>
      </c>
      <c r="BW580" s="116" t="str">
        <f t="shared" si="359"/>
        <v/>
      </c>
      <c r="BX580" s="117" t="str">
        <f t="shared" si="360"/>
        <v/>
      </c>
      <c r="BY580" s="118" t="str">
        <f t="shared" si="361"/>
        <v/>
      </c>
      <c r="BZ580" s="119" t="str">
        <f t="shared" si="362"/>
        <v/>
      </c>
      <c r="CA580" s="120" t="str">
        <f t="shared" si="363"/>
        <v/>
      </c>
      <c r="CB580" s="146" t="e">
        <f>VLOOKUP($A580,[1]Peaks!$A$4:$G$21,2)</f>
        <v>#N/A</v>
      </c>
      <c r="CC580" s="146" t="e">
        <f>VLOOKUP($A580,[1]Peaks!$A$4:$G$21,3)</f>
        <v>#N/A</v>
      </c>
      <c r="CD580" s="146" t="e">
        <f>VLOOKUP($A580,[1]Peaks!$A$4:$G$21,4)</f>
        <v>#N/A</v>
      </c>
      <c r="CE580" s="146" t="e">
        <f>VLOOKUP($A580,[1]Peaks!$A$4:$G$21,5)</f>
        <v>#N/A</v>
      </c>
      <c r="CF580" s="146" t="e">
        <f>VLOOKUP($A580,[1]Peaks!$A$4:$G$21,6)</f>
        <v>#N/A</v>
      </c>
      <c r="CG580" s="146" t="e">
        <f>VLOOKUP($A580,[1]Peaks!$A$4:$G$21,7)</f>
        <v>#N/A</v>
      </c>
      <c r="CH580" s="146">
        <f t="shared" si="364"/>
        <v>0</v>
      </c>
      <c r="CI580" s="146">
        <f t="shared" si="365"/>
        <v>0</v>
      </c>
      <c r="CJ580" s="146">
        <f t="shared" si="366"/>
        <v>0</v>
      </c>
      <c r="CK580" s="146">
        <f t="shared" si="367"/>
        <v>0</v>
      </c>
      <c r="CL580" s="146">
        <f t="shared" si="368"/>
        <v>0</v>
      </c>
      <c r="CM580" s="146">
        <f t="shared" si="369"/>
        <v>0</v>
      </c>
      <c r="CN580" s="146">
        <f t="shared" si="370"/>
        <v>0</v>
      </c>
      <c r="CO580" s="146" t="e">
        <f t="shared" si="371"/>
        <v>#N/A</v>
      </c>
      <c r="CP580" s="146" t="e">
        <f t="shared" si="372"/>
        <v>#N/A</v>
      </c>
      <c r="CQ580" s="146" t="e">
        <f t="shared" si="373"/>
        <v>#N/A</v>
      </c>
      <c r="CR580" s="146" t="e">
        <f t="shared" si="374"/>
        <v>#N/A</v>
      </c>
      <c r="CS580" s="146" t="e">
        <f t="shared" si="375"/>
        <v>#N/A</v>
      </c>
      <c r="CT580" s="146" t="e">
        <f t="shared" si="376"/>
        <v>#N/A</v>
      </c>
      <c r="CU580" s="146">
        <f t="shared" si="377"/>
        <v>0</v>
      </c>
      <c r="CV580" s="146">
        <f t="shared" si="378"/>
        <v>0</v>
      </c>
      <c r="CW580" s="146">
        <f t="shared" si="379"/>
        <v>0</v>
      </c>
      <c r="CX580" s="146">
        <f t="shared" si="380"/>
        <v>0</v>
      </c>
      <c r="CY580" s="146">
        <f t="shared" si="381"/>
        <v>0</v>
      </c>
      <c r="CZ580" s="146">
        <f t="shared" si="382"/>
        <v>0</v>
      </c>
      <c r="DA580" s="146" t="e">
        <f t="shared" si="383"/>
        <v>#N/A</v>
      </c>
      <c r="DB580" s="146" t="e">
        <f t="shared" si="384"/>
        <v>#N/A</v>
      </c>
      <c r="DC580" s="146" t="e">
        <f t="shared" si="385"/>
        <v>#N/A</v>
      </c>
      <c r="DD580" s="146" t="e">
        <f t="shared" si="386"/>
        <v>#N/A</v>
      </c>
      <c r="DE580" s="146" t="e">
        <f t="shared" si="387"/>
        <v>#N/A</v>
      </c>
      <c r="DF580" s="146" t="e">
        <f t="shared" si="388"/>
        <v>#N/A</v>
      </c>
    </row>
    <row r="581" spans="2:110" x14ac:dyDescent="0.25">
      <c r="B581" s="142"/>
      <c r="AR581" s="112" t="str">
        <f t="shared" si="334"/>
        <v/>
      </c>
      <c r="AS581" s="112" t="str">
        <f t="shared" si="335"/>
        <v/>
      </c>
      <c r="AU581" s="113" t="str">
        <f t="shared" si="336"/>
        <v/>
      </c>
      <c r="AV581" s="113" t="str">
        <f t="shared" si="337"/>
        <v/>
      </c>
      <c r="AX581" s="114" t="str">
        <f t="shared" si="338"/>
        <v/>
      </c>
      <c r="AY581" s="114" t="str">
        <f t="shared" si="339"/>
        <v/>
      </c>
      <c r="BA581" s="109" t="str">
        <f t="shared" si="340"/>
        <v/>
      </c>
      <c r="BB581" s="109" t="str">
        <f t="shared" si="341"/>
        <v/>
      </c>
      <c r="BD581" s="110" t="str">
        <f t="shared" si="342"/>
        <v/>
      </c>
      <c r="BE581" s="110" t="str">
        <f t="shared" si="343"/>
        <v/>
      </c>
      <c r="BG581" s="111" t="str">
        <f t="shared" si="344"/>
        <v/>
      </c>
      <c r="BH581" s="111" t="str">
        <f t="shared" si="345"/>
        <v/>
      </c>
      <c r="BJ581" s="144" t="str">
        <f t="shared" si="346"/>
        <v/>
      </c>
      <c r="BK581" s="113" t="str">
        <f t="shared" si="347"/>
        <v/>
      </c>
      <c r="BL581" s="114" t="str">
        <f t="shared" si="348"/>
        <v/>
      </c>
      <c r="BM581" s="109" t="str">
        <f t="shared" si="349"/>
        <v/>
      </c>
      <c r="BN581" s="110" t="str">
        <f t="shared" si="350"/>
        <v/>
      </c>
      <c r="BO581" s="145" t="str">
        <f t="shared" si="351"/>
        <v/>
      </c>
      <c r="BP581" s="115" t="str">
        <f t="shared" si="352"/>
        <v/>
      </c>
      <c r="BQ581" s="116" t="str">
        <f t="shared" si="353"/>
        <v/>
      </c>
      <c r="BR581" s="117" t="str">
        <f t="shared" si="354"/>
        <v/>
      </c>
      <c r="BS581" s="118" t="str">
        <f t="shared" si="355"/>
        <v/>
      </c>
      <c r="BT581" s="119" t="str">
        <f t="shared" si="356"/>
        <v/>
      </c>
      <c r="BU581" s="120" t="str">
        <f t="shared" si="357"/>
        <v/>
      </c>
      <c r="BV581" s="115" t="str">
        <f t="shared" si="358"/>
        <v/>
      </c>
      <c r="BW581" s="116" t="str">
        <f t="shared" si="359"/>
        <v/>
      </c>
      <c r="BX581" s="117" t="str">
        <f t="shared" si="360"/>
        <v/>
      </c>
      <c r="BY581" s="118" t="str">
        <f t="shared" si="361"/>
        <v/>
      </c>
      <c r="BZ581" s="119" t="str">
        <f t="shared" si="362"/>
        <v/>
      </c>
      <c r="CA581" s="120" t="str">
        <f t="shared" si="363"/>
        <v/>
      </c>
      <c r="CB581" s="146" t="e">
        <f>VLOOKUP($A581,[1]Peaks!$A$4:$G$21,2)</f>
        <v>#N/A</v>
      </c>
      <c r="CC581" s="146" t="e">
        <f>VLOOKUP($A581,[1]Peaks!$A$4:$G$21,3)</f>
        <v>#N/A</v>
      </c>
      <c r="CD581" s="146" t="e">
        <f>VLOOKUP($A581,[1]Peaks!$A$4:$G$21,4)</f>
        <v>#N/A</v>
      </c>
      <c r="CE581" s="146" t="e">
        <f>VLOOKUP($A581,[1]Peaks!$A$4:$G$21,5)</f>
        <v>#N/A</v>
      </c>
      <c r="CF581" s="146" t="e">
        <f>VLOOKUP($A581,[1]Peaks!$A$4:$G$21,6)</f>
        <v>#N/A</v>
      </c>
      <c r="CG581" s="146" t="e">
        <f>VLOOKUP($A581,[1]Peaks!$A$4:$G$21,7)</f>
        <v>#N/A</v>
      </c>
      <c r="CH581" s="146">
        <f t="shared" si="364"/>
        <v>0</v>
      </c>
      <c r="CI581" s="146">
        <f t="shared" si="365"/>
        <v>0</v>
      </c>
      <c r="CJ581" s="146">
        <f t="shared" si="366"/>
        <v>0</v>
      </c>
      <c r="CK581" s="146">
        <f t="shared" si="367"/>
        <v>0</v>
      </c>
      <c r="CL581" s="146">
        <f t="shared" si="368"/>
        <v>0</v>
      </c>
      <c r="CM581" s="146">
        <f t="shared" si="369"/>
        <v>0</v>
      </c>
      <c r="CN581" s="146">
        <f t="shared" si="370"/>
        <v>0</v>
      </c>
      <c r="CO581" s="146" t="e">
        <f t="shared" si="371"/>
        <v>#N/A</v>
      </c>
      <c r="CP581" s="146" t="e">
        <f t="shared" si="372"/>
        <v>#N/A</v>
      </c>
      <c r="CQ581" s="146" t="e">
        <f t="shared" si="373"/>
        <v>#N/A</v>
      </c>
      <c r="CR581" s="146" t="e">
        <f t="shared" si="374"/>
        <v>#N/A</v>
      </c>
      <c r="CS581" s="146" t="e">
        <f t="shared" si="375"/>
        <v>#N/A</v>
      </c>
      <c r="CT581" s="146" t="e">
        <f t="shared" si="376"/>
        <v>#N/A</v>
      </c>
      <c r="CU581" s="146">
        <f t="shared" si="377"/>
        <v>0</v>
      </c>
      <c r="CV581" s="146">
        <f t="shared" si="378"/>
        <v>0</v>
      </c>
      <c r="CW581" s="146">
        <f t="shared" si="379"/>
        <v>0</v>
      </c>
      <c r="CX581" s="146">
        <f t="shared" si="380"/>
        <v>0</v>
      </c>
      <c r="CY581" s="146">
        <f t="shared" si="381"/>
        <v>0</v>
      </c>
      <c r="CZ581" s="146">
        <f t="shared" si="382"/>
        <v>0</v>
      </c>
      <c r="DA581" s="146" t="e">
        <f t="shared" si="383"/>
        <v>#N/A</v>
      </c>
      <c r="DB581" s="146" t="e">
        <f t="shared" si="384"/>
        <v>#N/A</v>
      </c>
      <c r="DC581" s="146" t="e">
        <f t="shared" si="385"/>
        <v>#N/A</v>
      </c>
      <c r="DD581" s="146" t="e">
        <f t="shared" si="386"/>
        <v>#N/A</v>
      </c>
      <c r="DE581" s="146" t="e">
        <f t="shared" si="387"/>
        <v>#N/A</v>
      </c>
      <c r="DF581" s="146" t="e">
        <f t="shared" si="388"/>
        <v>#N/A</v>
      </c>
    </row>
    <row r="582" spans="2:110" x14ac:dyDescent="0.25">
      <c r="B582" s="142"/>
      <c r="AR582" s="112" t="str">
        <f t="shared" si="334"/>
        <v/>
      </c>
      <c r="AS582" s="112" t="str">
        <f t="shared" si="335"/>
        <v/>
      </c>
      <c r="AU582" s="113" t="str">
        <f t="shared" si="336"/>
        <v/>
      </c>
      <c r="AV582" s="113" t="str">
        <f t="shared" si="337"/>
        <v/>
      </c>
      <c r="AX582" s="114" t="str">
        <f t="shared" si="338"/>
        <v/>
      </c>
      <c r="AY582" s="114" t="str">
        <f t="shared" si="339"/>
        <v/>
      </c>
      <c r="BA582" s="109" t="str">
        <f t="shared" si="340"/>
        <v/>
      </c>
      <c r="BB582" s="109" t="str">
        <f t="shared" si="341"/>
        <v/>
      </c>
      <c r="BD582" s="110" t="str">
        <f t="shared" si="342"/>
        <v/>
      </c>
      <c r="BE582" s="110" t="str">
        <f t="shared" si="343"/>
        <v/>
      </c>
      <c r="BG582" s="111" t="str">
        <f t="shared" si="344"/>
        <v/>
      </c>
      <c r="BH582" s="111" t="str">
        <f t="shared" si="345"/>
        <v/>
      </c>
      <c r="BJ582" s="144" t="str">
        <f t="shared" si="346"/>
        <v/>
      </c>
      <c r="BK582" s="113" t="str">
        <f t="shared" si="347"/>
        <v/>
      </c>
      <c r="BL582" s="114" t="str">
        <f t="shared" si="348"/>
        <v/>
      </c>
      <c r="BM582" s="109" t="str">
        <f t="shared" si="349"/>
        <v/>
      </c>
      <c r="BN582" s="110" t="str">
        <f t="shared" si="350"/>
        <v/>
      </c>
      <c r="BO582" s="145" t="str">
        <f t="shared" si="351"/>
        <v/>
      </c>
      <c r="BP582" s="115" t="str">
        <f t="shared" si="352"/>
        <v/>
      </c>
      <c r="BQ582" s="116" t="str">
        <f t="shared" si="353"/>
        <v/>
      </c>
      <c r="BR582" s="117" t="str">
        <f t="shared" si="354"/>
        <v/>
      </c>
      <c r="BS582" s="118" t="str">
        <f t="shared" si="355"/>
        <v/>
      </c>
      <c r="BT582" s="119" t="str">
        <f t="shared" si="356"/>
        <v/>
      </c>
      <c r="BU582" s="120" t="str">
        <f t="shared" si="357"/>
        <v/>
      </c>
      <c r="BV582" s="115" t="str">
        <f t="shared" si="358"/>
        <v/>
      </c>
      <c r="BW582" s="116" t="str">
        <f t="shared" si="359"/>
        <v/>
      </c>
      <c r="BX582" s="117" t="str">
        <f t="shared" si="360"/>
        <v/>
      </c>
      <c r="BY582" s="118" t="str">
        <f t="shared" si="361"/>
        <v/>
      </c>
      <c r="BZ582" s="119" t="str">
        <f t="shared" si="362"/>
        <v/>
      </c>
      <c r="CA582" s="120" t="str">
        <f t="shared" si="363"/>
        <v/>
      </c>
      <c r="CB582" s="146" t="e">
        <f>VLOOKUP($A582,[1]Peaks!$A$4:$G$21,2)</f>
        <v>#N/A</v>
      </c>
      <c r="CC582" s="146" t="e">
        <f>VLOOKUP($A582,[1]Peaks!$A$4:$G$21,3)</f>
        <v>#N/A</v>
      </c>
      <c r="CD582" s="146" t="e">
        <f>VLOOKUP($A582,[1]Peaks!$A$4:$G$21,4)</f>
        <v>#N/A</v>
      </c>
      <c r="CE582" s="146" t="e">
        <f>VLOOKUP($A582,[1]Peaks!$A$4:$G$21,5)</f>
        <v>#N/A</v>
      </c>
      <c r="CF582" s="146" t="e">
        <f>VLOOKUP($A582,[1]Peaks!$A$4:$G$21,6)</f>
        <v>#N/A</v>
      </c>
      <c r="CG582" s="146" t="e">
        <f>VLOOKUP($A582,[1]Peaks!$A$4:$G$21,7)</f>
        <v>#N/A</v>
      </c>
      <c r="CH582" s="146">
        <f t="shared" si="364"/>
        <v>0</v>
      </c>
      <c r="CI582" s="146">
        <f t="shared" si="365"/>
        <v>0</v>
      </c>
      <c r="CJ582" s="146">
        <f t="shared" si="366"/>
        <v>0</v>
      </c>
      <c r="CK582" s="146">
        <f t="shared" si="367"/>
        <v>0</v>
      </c>
      <c r="CL582" s="146">
        <f t="shared" si="368"/>
        <v>0</v>
      </c>
      <c r="CM582" s="146">
        <f t="shared" si="369"/>
        <v>0</v>
      </c>
      <c r="CN582" s="146">
        <f t="shared" si="370"/>
        <v>0</v>
      </c>
      <c r="CO582" s="146" t="e">
        <f t="shared" si="371"/>
        <v>#N/A</v>
      </c>
      <c r="CP582" s="146" t="e">
        <f t="shared" si="372"/>
        <v>#N/A</v>
      </c>
      <c r="CQ582" s="146" t="e">
        <f t="shared" si="373"/>
        <v>#N/A</v>
      </c>
      <c r="CR582" s="146" t="e">
        <f t="shared" si="374"/>
        <v>#N/A</v>
      </c>
      <c r="CS582" s="146" t="e">
        <f t="shared" si="375"/>
        <v>#N/A</v>
      </c>
      <c r="CT582" s="146" t="e">
        <f t="shared" si="376"/>
        <v>#N/A</v>
      </c>
      <c r="CU582" s="146">
        <f t="shared" si="377"/>
        <v>0</v>
      </c>
      <c r="CV582" s="146">
        <f t="shared" si="378"/>
        <v>0</v>
      </c>
      <c r="CW582" s="146">
        <f t="shared" si="379"/>
        <v>0</v>
      </c>
      <c r="CX582" s="146">
        <f t="shared" si="380"/>
        <v>0</v>
      </c>
      <c r="CY582" s="146">
        <f t="shared" si="381"/>
        <v>0</v>
      </c>
      <c r="CZ582" s="146">
        <f t="shared" si="382"/>
        <v>0</v>
      </c>
      <c r="DA582" s="146" t="e">
        <f t="shared" si="383"/>
        <v>#N/A</v>
      </c>
      <c r="DB582" s="146" t="e">
        <f t="shared" si="384"/>
        <v>#N/A</v>
      </c>
      <c r="DC582" s="146" t="e">
        <f t="shared" si="385"/>
        <v>#N/A</v>
      </c>
      <c r="DD582" s="146" t="e">
        <f t="shared" si="386"/>
        <v>#N/A</v>
      </c>
      <c r="DE582" s="146" t="e">
        <f t="shared" si="387"/>
        <v>#N/A</v>
      </c>
      <c r="DF582" s="146" t="e">
        <f t="shared" si="388"/>
        <v>#N/A</v>
      </c>
    </row>
    <row r="583" spans="2:110" x14ac:dyDescent="0.25">
      <c r="B583" s="142"/>
      <c r="AR583" s="112" t="str">
        <f t="shared" si="334"/>
        <v/>
      </c>
      <c r="AS583" s="112" t="str">
        <f t="shared" si="335"/>
        <v/>
      </c>
      <c r="AU583" s="113" t="str">
        <f t="shared" si="336"/>
        <v/>
      </c>
      <c r="AV583" s="113" t="str">
        <f t="shared" si="337"/>
        <v/>
      </c>
      <c r="AX583" s="114" t="str">
        <f t="shared" si="338"/>
        <v/>
      </c>
      <c r="AY583" s="114" t="str">
        <f t="shared" si="339"/>
        <v/>
      </c>
      <c r="BA583" s="109" t="str">
        <f t="shared" si="340"/>
        <v/>
      </c>
      <c r="BB583" s="109" t="str">
        <f t="shared" si="341"/>
        <v/>
      </c>
      <c r="BD583" s="110" t="str">
        <f t="shared" si="342"/>
        <v/>
      </c>
      <c r="BE583" s="110" t="str">
        <f t="shared" si="343"/>
        <v/>
      </c>
      <c r="BG583" s="111" t="str">
        <f t="shared" si="344"/>
        <v/>
      </c>
      <c r="BH583" s="111" t="str">
        <f t="shared" si="345"/>
        <v/>
      </c>
      <c r="BJ583" s="144" t="str">
        <f t="shared" si="346"/>
        <v/>
      </c>
      <c r="BK583" s="113" t="str">
        <f t="shared" si="347"/>
        <v/>
      </c>
      <c r="BL583" s="114" t="str">
        <f t="shared" si="348"/>
        <v/>
      </c>
      <c r="BM583" s="109" t="str">
        <f t="shared" si="349"/>
        <v/>
      </c>
      <c r="BN583" s="110" t="str">
        <f t="shared" si="350"/>
        <v/>
      </c>
      <c r="BO583" s="145" t="str">
        <f t="shared" si="351"/>
        <v/>
      </c>
      <c r="BP583" s="115" t="str">
        <f t="shared" si="352"/>
        <v/>
      </c>
      <c r="BQ583" s="116" t="str">
        <f t="shared" si="353"/>
        <v/>
      </c>
      <c r="BR583" s="117" t="str">
        <f t="shared" si="354"/>
        <v/>
      </c>
      <c r="BS583" s="118" t="str">
        <f t="shared" si="355"/>
        <v/>
      </c>
      <c r="BT583" s="119" t="str">
        <f t="shared" si="356"/>
        <v/>
      </c>
      <c r="BU583" s="120" t="str">
        <f t="shared" si="357"/>
        <v/>
      </c>
      <c r="BV583" s="115" t="str">
        <f t="shared" si="358"/>
        <v/>
      </c>
      <c r="BW583" s="116" t="str">
        <f t="shared" si="359"/>
        <v/>
      </c>
      <c r="BX583" s="117" t="str">
        <f t="shared" si="360"/>
        <v/>
      </c>
      <c r="BY583" s="118" t="str">
        <f t="shared" si="361"/>
        <v/>
      </c>
      <c r="BZ583" s="119" t="str">
        <f t="shared" si="362"/>
        <v/>
      </c>
      <c r="CA583" s="120" t="str">
        <f t="shared" si="363"/>
        <v/>
      </c>
      <c r="CB583" s="146" t="e">
        <f>VLOOKUP($A583,[1]Peaks!$A$4:$G$21,2)</f>
        <v>#N/A</v>
      </c>
      <c r="CC583" s="146" t="e">
        <f>VLOOKUP($A583,[1]Peaks!$A$4:$G$21,3)</f>
        <v>#N/A</v>
      </c>
      <c r="CD583" s="146" t="e">
        <f>VLOOKUP($A583,[1]Peaks!$A$4:$G$21,4)</f>
        <v>#N/A</v>
      </c>
      <c r="CE583" s="146" t="e">
        <f>VLOOKUP($A583,[1]Peaks!$A$4:$G$21,5)</f>
        <v>#N/A</v>
      </c>
      <c r="CF583" s="146" t="e">
        <f>VLOOKUP($A583,[1]Peaks!$A$4:$G$21,6)</f>
        <v>#N/A</v>
      </c>
      <c r="CG583" s="146" t="e">
        <f>VLOOKUP($A583,[1]Peaks!$A$4:$G$21,7)</f>
        <v>#N/A</v>
      </c>
      <c r="CH583" s="146">
        <f t="shared" si="364"/>
        <v>0</v>
      </c>
      <c r="CI583" s="146">
        <f t="shared" si="365"/>
        <v>0</v>
      </c>
      <c r="CJ583" s="146">
        <f t="shared" si="366"/>
        <v>0</v>
      </c>
      <c r="CK583" s="146">
        <f t="shared" si="367"/>
        <v>0</v>
      </c>
      <c r="CL583" s="146">
        <f t="shared" si="368"/>
        <v>0</v>
      </c>
      <c r="CM583" s="146">
        <f t="shared" si="369"/>
        <v>0</v>
      </c>
      <c r="CN583" s="146">
        <f t="shared" si="370"/>
        <v>0</v>
      </c>
      <c r="CO583" s="146" t="e">
        <f t="shared" si="371"/>
        <v>#N/A</v>
      </c>
      <c r="CP583" s="146" t="e">
        <f t="shared" si="372"/>
        <v>#N/A</v>
      </c>
      <c r="CQ583" s="146" t="e">
        <f t="shared" si="373"/>
        <v>#N/A</v>
      </c>
      <c r="CR583" s="146" t="e">
        <f t="shared" si="374"/>
        <v>#N/A</v>
      </c>
      <c r="CS583" s="146" t="e">
        <f t="shared" si="375"/>
        <v>#N/A</v>
      </c>
      <c r="CT583" s="146" t="e">
        <f t="shared" si="376"/>
        <v>#N/A</v>
      </c>
      <c r="CU583" s="146">
        <f t="shared" si="377"/>
        <v>0</v>
      </c>
      <c r="CV583" s="146">
        <f t="shared" si="378"/>
        <v>0</v>
      </c>
      <c r="CW583" s="146">
        <f t="shared" si="379"/>
        <v>0</v>
      </c>
      <c r="CX583" s="146">
        <f t="shared" si="380"/>
        <v>0</v>
      </c>
      <c r="CY583" s="146">
        <f t="shared" si="381"/>
        <v>0</v>
      </c>
      <c r="CZ583" s="146">
        <f t="shared" si="382"/>
        <v>0</v>
      </c>
      <c r="DA583" s="146" t="e">
        <f t="shared" si="383"/>
        <v>#N/A</v>
      </c>
      <c r="DB583" s="146" t="e">
        <f t="shared" si="384"/>
        <v>#N/A</v>
      </c>
      <c r="DC583" s="146" t="e">
        <f t="shared" si="385"/>
        <v>#N/A</v>
      </c>
      <c r="DD583" s="146" t="e">
        <f t="shared" si="386"/>
        <v>#N/A</v>
      </c>
      <c r="DE583" s="146" t="e">
        <f t="shared" si="387"/>
        <v>#N/A</v>
      </c>
      <c r="DF583" s="146" t="e">
        <f t="shared" si="388"/>
        <v>#N/A</v>
      </c>
    </row>
    <row r="584" spans="2:110" x14ac:dyDescent="0.25">
      <c r="B584" s="142"/>
      <c r="AR584" s="112" t="str">
        <f t="shared" si="334"/>
        <v/>
      </c>
      <c r="AS584" s="112" t="str">
        <f t="shared" si="335"/>
        <v/>
      </c>
      <c r="AU584" s="113" t="str">
        <f t="shared" si="336"/>
        <v/>
      </c>
      <c r="AV584" s="113" t="str">
        <f t="shared" si="337"/>
        <v/>
      </c>
      <c r="AX584" s="114" t="str">
        <f t="shared" si="338"/>
        <v/>
      </c>
      <c r="AY584" s="114" t="str">
        <f t="shared" si="339"/>
        <v/>
      </c>
      <c r="BA584" s="109" t="str">
        <f t="shared" si="340"/>
        <v/>
      </c>
      <c r="BB584" s="109" t="str">
        <f t="shared" si="341"/>
        <v/>
      </c>
      <c r="BD584" s="110" t="str">
        <f t="shared" si="342"/>
        <v/>
      </c>
      <c r="BE584" s="110" t="str">
        <f t="shared" si="343"/>
        <v/>
      </c>
      <c r="BG584" s="111" t="str">
        <f t="shared" si="344"/>
        <v/>
      </c>
      <c r="BH584" s="111" t="str">
        <f t="shared" si="345"/>
        <v/>
      </c>
      <c r="BJ584" s="144" t="str">
        <f t="shared" si="346"/>
        <v/>
      </c>
      <c r="BK584" s="113" t="str">
        <f t="shared" si="347"/>
        <v/>
      </c>
      <c r="BL584" s="114" t="str">
        <f t="shared" si="348"/>
        <v/>
      </c>
      <c r="BM584" s="109" t="str">
        <f t="shared" si="349"/>
        <v/>
      </c>
      <c r="BN584" s="110" t="str">
        <f t="shared" si="350"/>
        <v/>
      </c>
      <c r="BO584" s="145" t="str">
        <f t="shared" si="351"/>
        <v/>
      </c>
      <c r="BP584" s="115" t="str">
        <f t="shared" si="352"/>
        <v/>
      </c>
      <c r="BQ584" s="116" t="str">
        <f t="shared" si="353"/>
        <v/>
      </c>
      <c r="BR584" s="117" t="str">
        <f t="shared" si="354"/>
        <v/>
      </c>
      <c r="BS584" s="118" t="str">
        <f t="shared" si="355"/>
        <v/>
      </c>
      <c r="BT584" s="119" t="str">
        <f t="shared" si="356"/>
        <v/>
      </c>
      <c r="BU584" s="120" t="str">
        <f t="shared" si="357"/>
        <v/>
      </c>
      <c r="BV584" s="115" t="str">
        <f t="shared" si="358"/>
        <v/>
      </c>
      <c r="BW584" s="116" t="str">
        <f t="shared" si="359"/>
        <v/>
      </c>
      <c r="BX584" s="117" t="str">
        <f t="shared" si="360"/>
        <v/>
      </c>
      <c r="BY584" s="118" t="str">
        <f t="shared" si="361"/>
        <v/>
      </c>
      <c r="BZ584" s="119" t="str">
        <f t="shared" si="362"/>
        <v/>
      </c>
      <c r="CA584" s="120" t="str">
        <f t="shared" si="363"/>
        <v/>
      </c>
      <c r="CB584" s="146" t="e">
        <f>VLOOKUP($A584,[1]Peaks!$A$4:$G$21,2)</f>
        <v>#N/A</v>
      </c>
      <c r="CC584" s="146" t="e">
        <f>VLOOKUP($A584,[1]Peaks!$A$4:$G$21,3)</f>
        <v>#N/A</v>
      </c>
      <c r="CD584" s="146" t="e">
        <f>VLOOKUP($A584,[1]Peaks!$A$4:$G$21,4)</f>
        <v>#N/A</v>
      </c>
      <c r="CE584" s="146" t="e">
        <f>VLOOKUP($A584,[1]Peaks!$A$4:$G$21,5)</f>
        <v>#N/A</v>
      </c>
      <c r="CF584" s="146" t="e">
        <f>VLOOKUP($A584,[1]Peaks!$A$4:$G$21,6)</f>
        <v>#N/A</v>
      </c>
      <c r="CG584" s="146" t="e">
        <f>VLOOKUP($A584,[1]Peaks!$A$4:$G$21,7)</f>
        <v>#N/A</v>
      </c>
      <c r="CH584" s="146">
        <f t="shared" si="364"/>
        <v>0</v>
      </c>
      <c r="CI584" s="146">
        <f t="shared" si="365"/>
        <v>0</v>
      </c>
      <c r="CJ584" s="146">
        <f t="shared" si="366"/>
        <v>0</v>
      </c>
      <c r="CK584" s="146">
        <f t="shared" si="367"/>
        <v>0</v>
      </c>
      <c r="CL584" s="146">
        <f t="shared" si="368"/>
        <v>0</v>
      </c>
      <c r="CM584" s="146">
        <f t="shared" si="369"/>
        <v>0</v>
      </c>
      <c r="CN584" s="146">
        <f t="shared" si="370"/>
        <v>0</v>
      </c>
      <c r="CO584" s="146" t="e">
        <f t="shared" si="371"/>
        <v>#N/A</v>
      </c>
      <c r="CP584" s="146" t="e">
        <f t="shared" si="372"/>
        <v>#N/A</v>
      </c>
      <c r="CQ584" s="146" t="e">
        <f t="shared" si="373"/>
        <v>#N/A</v>
      </c>
      <c r="CR584" s="146" t="e">
        <f t="shared" si="374"/>
        <v>#N/A</v>
      </c>
      <c r="CS584" s="146" t="e">
        <f t="shared" si="375"/>
        <v>#N/A</v>
      </c>
      <c r="CT584" s="146" t="e">
        <f t="shared" si="376"/>
        <v>#N/A</v>
      </c>
      <c r="CU584" s="146">
        <f t="shared" si="377"/>
        <v>0</v>
      </c>
      <c r="CV584" s="146">
        <f t="shared" si="378"/>
        <v>0</v>
      </c>
      <c r="CW584" s="146">
        <f t="shared" si="379"/>
        <v>0</v>
      </c>
      <c r="CX584" s="146">
        <f t="shared" si="380"/>
        <v>0</v>
      </c>
      <c r="CY584" s="146">
        <f t="shared" si="381"/>
        <v>0</v>
      </c>
      <c r="CZ584" s="146">
        <f t="shared" si="382"/>
        <v>0</v>
      </c>
      <c r="DA584" s="146" t="e">
        <f t="shared" si="383"/>
        <v>#N/A</v>
      </c>
      <c r="DB584" s="146" t="e">
        <f t="shared" si="384"/>
        <v>#N/A</v>
      </c>
      <c r="DC584" s="146" t="e">
        <f t="shared" si="385"/>
        <v>#N/A</v>
      </c>
      <c r="DD584" s="146" t="e">
        <f t="shared" si="386"/>
        <v>#N/A</v>
      </c>
      <c r="DE584" s="146" t="e">
        <f t="shared" si="387"/>
        <v>#N/A</v>
      </c>
      <c r="DF584" s="146" t="e">
        <f t="shared" si="388"/>
        <v>#N/A</v>
      </c>
    </row>
    <row r="585" spans="2:110" x14ac:dyDescent="0.25">
      <c r="B585" s="142"/>
      <c r="AR585" s="112" t="str">
        <f t="shared" si="334"/>
        <v/>
      </c>
      <c r="AS585" s="112" t="str">
        <f t="shared" si="335"/>
        <v/>
      </c>
      <c r="AU585" s="113" t="str">
        <f t="shared" si="336"/>
        <v/>
      </c>
      <c r="AV585" s="113" t="str">
        <f t="shared" si="337"/>
        <v/>
      </c>
      <c r="AX585" s="114" t="str">
        <f t="shared" si="338"/>
        <v/>
      </c>
      <c r="AY585" s="114" t="str">
        <f t="shared" si="339"/>
        <v/>
      </c>
      <c r="BA585" s="109" t="str">
        <f t="shared" si="340"/>
        <v/>
      </c>
      <c r="BB585" s="109" t="str">
        <f t="shared" si="341"/>
        <v/>
      </c>
      <c r="BD585" s="110" t="str">
        <f t="shared" si="342"/>
        <v/>
      </c>
      <c r="BE585" s="110" t="str">
        <f t="shared" si="343"/>
        <v/>
      </c>
      <c r="BG585" s="111" t="str">
        <f t="shared" si="344"/>
        <v/>
      </c>
      <c r="BH585" s="111" t="str">
        <f t="shared" si="345"/>
        <v/>
      </c>
      <c r="BJ585" s="144" t="str">
        <f t="shared" si="346"/>
        <v/>
      </c>
      <c r="BK585" s="113" t="str">
        <f t="shared" si="347"/>
        <v/>
      </c>
      <c r="BL585" s="114" t="str">
        <f t="shared" si="348"/>
        <v/>
      </c>
      <c r="BM585" s="109" t="str">
        <f t="shared" si="349"/>
        <v/>
      </c>
      <c r="BN585" s="110" t="str">
        <f t="shared" si="350"/>
        <v/>
      </c>
      <c r="BO585" s="145" t="str">
        <f t="shared" si="351"/>
        <v/>
      </c>
      <c r="BP585" s="115" t="str">
        <f t="shared" si="352"/>
        <v/>
      </c>
      <c r="BQ585" s="116" t="str">
        <f t="shared" si="353"/>
        <v/>
      </c>
      <c r="BR585" s="117" t="str">
        <f t="shared" si="354"/>
        <v/>
      </c>
      <c r="BS585" s="118" t="str">
        <f t="shared" si="355"/>
        <v/>
      </c>
      <c r="BT585" s="119" t="str">
        <f t="shared" si="356"/>
        <v/>
      </c>
      <c r="BU585" s="120" t="str">
        <f t="shared" si="357"/>
        <v/>
      </c>
      <c r="BV585" s="115" t="str">
        <f t="shared" si="358"/>
        <v/>
      </c>
      <c r="BW585" s="116" t="str">
        <f t="shared" si="359"/>
        <v/>
      </c>
      <c r="BX585" s="117" t="str">
        <f t="shared" si="360"/>
        <v/>
      </c>
      <c r="BY585" s="118" t="str">
        <f t="shared" si="361"/>
        <v/>
      </c>
      <c r="BZ585" s="119" t="str">
        <f t="shared" si="362"/>
        <v/>
      </c>
      <c r="CA585" s="120" t="str">
        <f t="shared" si="363"/>
        <v/>
      </c>
      <c r="CB585" s="146" t="e">
        <f>VLOOKUP($A585,[1]Peaks!$A$4:$G$21,2)</f>
        <v>#N/A</v>
      </c>
      <c r="CC585" s="146" t="e">
        <f>VLOOKUP($A585,[1]Peaks!$A$4:$G$21,3)</f>
        <v>#N/A</v>
      </c>
      <c r="CD585" s="146" t="e">
        <f>VLOOKUP($A585,[1]Peaks!$A$4:$G$21,4)</f>
        <v>#N/A</v>
      </c>
      <c r="CE585" s="146" t="e">
        <f>VLOOKUP($A585,[1]Peaks!$A$4:$G$21,5)</f>
        <v>#N/A</v>
      </c>
      <c r="CF585" s="146" t="e">
        <f>VLOOKUP($A585,[1]Peaks!$A$4:$G$21,6)</f>
        <v>#N/A</v>
      </c>
      <c r="CG585" s="146" t="e">
        <f>VLOOKUP($A585,[1]Peaks!$A$4:$G$21,7)</f>
        <v>#N/A</v>
      </c>
      <c r="CH585" s="146">
        <f t="shared" si="364"/>
        <v>0</v>
      </c>
      <c r="CI585" s="146">
        <f t="shared" si="365"/>
        <v>0</v>
      </c>
      <c r="CJ585" s="146">
        <f t="shared" si="366"/>
        <v>0</v>
      </c>
      <c r="CK585" s="146">
        <f t="shared" si="367"/>
        <v>0</v>
      </c>
      <c r="CL585" s="146">
        <f t="shared" si="368"/>
        <v>0</v>
      </c>
      <c r="CM585" s="146">
        <f t="shared" si="369"/>
        <v>0</v>
      </c>
      <c r="CN585" s="146">
        <f t="shared" si="370"/>
        <v>0</v>
      </c>
      <c r="CO585" s="146" t="e">
        <f t="shared" si="371"/>
        <v>#N/A</v>
      </c>
      <c r="CP585" s="146" t="e">
        <f t="shared" si="372"/>
        <v>#N/A</v>
      </c>
      <c r="CQ585" s="146" t="e">
        <f t="shared" si="373"/>
        <v>#N/A</v>
      </c>
      <c r="CR585" s="146" t="e">
        <f t="shared" si="374"/>
        <v>#N/A</v>
      </c>
      <c r="CS585" s="146" t="e">
        <f t="shared" si="375"/>
        <v>#N/A</v>
      </c>
      <c r="CT585" s="146" t="e">
        <f t="shared" si="376"/>
        <v>#N/A</v>
      </c>
      <c r="CU585" s="146">
        <f t="shared" si="377"/>
        <v>0</v>
      </c>
      <c r="CV585" s="146">
        <f t="shared" si="378"/>
        <v>0</v>
      </c>
      <c r="CW585" s="146">
        <f t="shared" si="379"/>
        <v>0</v>
      </c>
      <c r="CX585" s="146">
        <f t="shared" si="380"/>
        <v>0</v>
      </c>
      <c r="CY585" s="146">
        <f t="shared" si="381"/>
        <v>0</v>
      </c>
      <c r="CZ585" s="146">
        <f t="shared" si="382"/>
        <v>0</v>
      </c>
      <c r="DA585" s="146" t="e">
        <f t="shared" si="383"/>
        <v>#N/A</v>
      </c>
      <c r="DB585" s="146" t="e">
        <f t="shared" si="384"/>
        <v>#N/A</v>
      </c>
      <c r="DC585" s="146" t="e">
        <f t="shared" si="385"/>
        <v>#N/A</v>
      </c>
      <c r="DD585" s="146" t="e">
        <f t="shared" si="386"/>
        <v>#N/A</v>
      </c>
      <c r="DE585" s="146" t="e">
        <f t="shared" si="387"/>
        <v>#N/A</v>
      </c>
      <c r="DF585" s="146" t="e">
        <f t="shared" si="388"/>
        <v>#N/A</v>
      </c>
    </row>
    <row r="586" spans="2:110" x14ac:dyDescent="0.25">
      <c r="B586" s="142"/>
      <c r="AR586" s="112" t="str">
        <f t="shared" si="334"/>
        <v/>
      </c>
      <c r="AS586" s="112" t="str">
        <f t="shared" si="335"/>
        <v/>
      </c>
      <c r="AU586" s="113" t="str">
        <f t="shared" si="336"/>
        <v/>
      </c>
      <c r="AV586" s="113" t="str">
        <f t="shared" si="337"/>
        <v/>
      </c>
      <c r="AX586" s="114" t="str">
        <f t="shared" si="338"/>
        <v/>
      </c>
      <c r="AY586" s="114" t="str">
        <f t="shared" si="339"/>
        <v/>
      </c>
      <c r="BA586" s="109" t="str">
        <f t="shared" si="340"/>
        <v/>
      </c>
      <c r="BB586" s="109" t="str">
        <f t="shared" si="341"/>
        <v/>
      </c>
      <c r="BD586" s="110" t="str">
        <f t="shared" si="342"/>
        <v/>
      </c>
      <c r="BE586" s="110" t="str">
        <f t="shared" si="343"/>
        <v/>
      </c>
      <c r="BG586" s="111" t="str">
        <f t="shared" si="344"/>
        <v/>
      </c>
      <c r="BH586" s="111" t="str">
        <f t="shared" si="345"/>
        <v/>
      </c>
      <c r="BJ586" s="144" t="str">
        <f t="shared" si="346"/>
        <v/>
      </c>
      <c r="BK586" s="113" t="str">
        <f t="shared" si="347"/>
        <v/>
      </c>
      <c r="BL586" s="114" t="str">
        <f t="shared" si="348"/>
        <v/>
      </c>
      <c r="BM586" s="109" t="str">
        <f t="shared" si="349"/>
        <v/>
      </c>
      <c r="BN586" s="110" t="str">
        <f t="shared" si="350"/>
        <v/>
      </c>
      <c r="BO586" s="145" t="str">
        <f t="shared" si="351"/>
        <v/>
      </c>
      <c r="BP586" s="115" t="str">
        <f t="shared" si="352"/>
        <v/>
      </c>
      <c r="BQ586" s="116" t="str">
        <f t="shared" si="353"/>
        <v/>
      </c>
      <c r="BR586" s="117" t="str">
        <f t="shared" si="354"/>
        <v/>
      </c>
      <c r="BS586" s="118" t="str">
        <f t="shared" si="355"/>
        <v/>
      </c>
      <c r="BT586" s="119" t="str">
        <f t="shared" si="356"/>
        <v/>
      </c>
      <c r="BU586" s="120" t="str">
        <f t="shared" si="357"/>
        <v/>
      </c>
      <c r="BV586" s="115" t="str">
        <f t="shared" si="358"/>
        <v/>
      </c>
      <c r="BW586" s="116" t="str">
        <f t="shared" si="359"/>
        <v/>
      </c>
      <c r="BX586" s="117" t="str">
        <f t="shared" si="360"/>
        <v/>
      </c>
      <c r="BY586" s="118" t="str">
        <f t="shared" si="361"/>
        <v/>
      </c>
      <c r="BZ586" s="119" t="str">
        <f t="shared" si="362"/>
        <v/>
      </c>
      <c r="CA586" s="120" t="str">
        <f t="shared" si="363"/>
        <v/>
      </c>
      <c r="CB586" s="146" t="e">
        <f>VLOOKUP($A586,[1]Peaks!$A$4:$G$21,2)</f>
        <v>#N/A</v>
      </c>
      <c r="CC586" s="146" t="e">
        <f>VLOOKUP($A586,[1]Peaks!$A$4:$G$21,3)</f>
        <v>#N/A</v>
      </c>
      <c r="CD586" s="146" t="e">
        <f>VLOOKUP($A586,[1]Peaks!$A$4:$G$21,4)</f>
        <v>#N/A</v>
      </c>
      <c r="CE586" s="146" t="e">
        <f>VLOOKUP($A586,[1]Peaks!$A$4:$G$21,5)</f>
        <v>#N/A</v>
      </c>
      <c r="CF586" s="146" t="e">
        <f>VLOOKUP($A586,[1]Peaks!$A$4:$G$21,6)</f>
        <v>#N/A</v>
      </c>
      <c r="CG586" s="146" t="e">
        <f>VLOOKUP($A586,[1]Peaks!$A$4:$G$21,7)</f>
        <v>#N/A</v>
      </c>
      <c r="CH586" s="146">
        <f t="shared" si="364"/>
        <v>0</v>
      </c>
      <c r="CI586" s="146">
        <f t="shared" si="365"/>
        <v>0</v>
      </c>
      <c r="CJ586" s="146">
        <f t="shared" si="366"/>
        <v>0</v>
      </c>
      <c r="CK586" s="146">
        <f t="shared" si="367"/>
        <v>0</v>
      </c>
      <c r="CL586" s="146">
        <f t="shared" si="368"/>
        <v>0</v>
      </c>
      <c r="CM586" s="146">
        <f t="shared" si="369"/>
        <v>0</v>
      </c>
      <c r="CN586" s="146">
        <f t="shared" si="370"/>
        <v>0</v>
      </c>
      <c r="CO586" s="146" t="e">
        <f t="shared" si="371"/>
        <v>#N/A</v>
      </c>
      <c r="CP586" s="146" t="e">
        <f t="shared" si="372"/>
        <v>#N/A</v>
      </c>
      <c r="CQ586" s="146" t="e">
        <f t="shared" si="373"/>
        <v>#N/A</v>
      </c>
      <c r="CR586" s="146" t="e">
        <f t="shared" si="374"/>
        <v>#N/A</v>
      </c>
      <c r="CS586" s="146" t="e">
        <f t="shared" si="375"/>
        <v>#N/A</v>
      </c>
      <c r="CT586" s="146" t="e">
        <f t="shared" si="376"/>
        <v>#N/A</v>
      </c>
      <c r="CU586" s="146">
        <f t="shared" si="377"/>
        <v>0</v>
      </c>
      <c r="CV586" s="146">
        <f t="shared" si="378"/>
        <v>0</v>
      </c>
      <c r="CW586" s="146">
        <f t="shared" si="379"/>
        <v>0</v>
      </c>
      <c r="CX586" s="146">
        <f t="shared" si="380"/>
        <v>0</v>
      </c>
      <c r="CY586" s="146">
        <f t="shared" si="381"/>
        <v>0</v>
      </c>
      <c r="CZ586" s="146">
        <f t="shared" si="382"/>
        <v>0</v>
      </c>
      <c r="DA586" s="146" t="e">
        <f t="shared" si="383"/>
        <v>#N/A</v>
      </c>
      <c r="DB586" s="146" t="e">
        <f t="shared" si="384"/>
        <v>#N/A</v>
      </c>
      <c r="DC586" s="146" t="e">
        <f t="shared" si="385"/>
        <v>#N/A</v>
      </c>
      <c r="DD586" s="146" t="e">
        <f t="shared" si="386"/>
        <v>#N/A</v>
      </c>
      <c r="DE586" s="146" t="e">
        <f t="shared" si="387"/>
        <v>#N/A</v>
      </c>
      <c r="DF586" s="146" t="e">
        <f t="shared" si="388"/>
        <v>#N/A</v>
      </c>
    </row>
    <row r="587" spans="2:110" x14ac:dyDescent="0.25">
      <c r="B587" s="142"/>
      <c r="AR587" s="112" t="str">
        <f t="shared" si="334"/>
        <v/>
      </c>
      <c r="AS587" s="112" t="str">
        <f t="shared" si="335"/>
        <v/>
      </c>
      <c r="AU587" s="113" t="str">
        <f t="shared" si="336"/>
        <v/>
      </c>
      <c r="AV587" s="113" t="str">
        <f t="shared" si="337"/>
        <v/>
      </c>
      <c r="AX587" s="114" t="str">
        <f t="shared" si="338"/>
        <v/>
      </c>
      <c r="AY587" s="114" t="str">
        <f t="shared" si="339"/>
        <v/>
      </c>
      <c r="BA587" s="109" t="str">
        <f t="shared" si="340"/>
        <v/>
      </c>
      <c r="BB587" s="109" t="str">
        <f t="shared" si="341"/>
        <v/>
      </c>
      <c r="BD587" s="110" t="str">
        <f t="shared" si="342"/>
        <v/>
      </c>
      <c r="BE587" s="110" t="str">
        <f t="shared" si="343"/>
        <v/>
      </c>
      <c r="BG587" s="111" t="str">
        <f t="shared" si="344"/>
        <v/>
      </c>
      <c r="BH587" s="111" t="str">
        <f t="shared" si="345"/>
        <v/>
      </c>
      <c r="BJ587" s="144" t="str">
        <f t="shared" si="346"/>
        <v/>
      </c>
      <c r="BK587" s="113" t="str">
        <f t="shared" si="347"/>
        <v/>
      </c>
      <c r="BL587" s="114" t="str">
        <f t="shared" si="348"/>
        <v/>
      </c>
      <c r="BM587" s="109" t="str">
        <f t="shared" si="349"/>
        <v/>
      </c>
      <c r="BN587" s="110" t="str">
        <f t="shared" si="350"/>
        <v/>
      </c>
      <c r="BO587" s="145" t="str">
        <f t="shared" si="351"/>
        <v/>
      </c>
      <c r="BP587" s="115" t="str">
        <f t="shared" si="352"/>
        <v/>
      </c>
      <c r="BQ587" s="116" t="str">
        <f t="shared" si="353"/>
        <v/>
      </c>
      <c r="BR587" s="117" t="str">
        <f t="shared" si="354"/>
        <v/>
      </c>
      <c r="BS587" s="118" t="str">
        <f t="shared" si="355"/>
        <v/>
      </c>
      <c r="BT587" s="119" t="str">
        <f t="shared" si="356"/>
        <v/>
      </c>
      <c r="BU587" s="120" t="str">
        <f t="shared" si="357"/>
        <v/>
      </c>
      <c r="BV587" s="115" t="str">
        <f t="shared" si="358"/>
        <v/>
      </c>
      <c r="BW587" s="116" t="str">
        <f t="shared" si="359"/>
        <v/>
      </c>
      <c r="BX587" s="117" t="str">
        <f t="shared" si="360"/>
        <v/>
      </c>
      <c r="BY587" s="118" t="str">
        <f t="shared" si="361"/>
        <v/>
      </c>
      <c r="BZ587" s="119" t="str">
        <f t="shared" si="362"/>
        <v/>
      </c>
      <c r="CA587" s="120" t="str">
        <f t="shared" si="363"/>
        <v/>
      </c>
      <c r="CB587" s="146" t="e">
        <f>VLOOKUP($A587,[1]Peaks!$A$4:$G$21,2)</f>
        <v>#N/A</v>
      </c>
      <c r="CC587" s="146" t="e">
        <f>VLOOKUP($A587,[1]Peaks!$A$4:$G$21,3)</f>
        <v>#N/A</v>
      </c>
      <c r="CD587" s="146" t="e">
        <f>VLOOKUP($A587,[1]Peaks!$A$4:$G$21,4)</f>
        <v>#N/A</v>
      </c>
      <c r="CE587" s="146" t="e">
        <f>VLOOKUP($A587,[1]Peaks!$A$4:$G$21,5)</f>
        <v>#N/A</v>
      </c>
      <c r="CF587" s="146" t="e">
        <f>VLOOKUP($A587,[1]Peaks!$A$4:$G$21,6)</f>
        <v>#N/A</v>
      </c>
      <c r="CG587" s="146" t="e">
        <f>VLOOKUP($A587,[1]Peaks!$A$4:$G$21,7)</f>
        <v>#N/A</v>
      </c>
      <c r="CH587" s="146">
        <f t="shared" si="364"/>
        <v>0</v>
      </c>
      <c r="CI587" s="146">
        <f t="shared" si="365"/>
        <v>0</v>
      </c>
      <c r="CJ587" s="146">
        <f t="shared" si="366"/>
        <v>0</v>
      </c>
      <c r="CK587" s="146">
        <f t="shared" si="367"/>
        <v>0</v>
      </c>
      <c r="CL587" s="146">
        <f t="shared" si="368"/>
        <v>0</v>
      </c>
      <c r="CM587" s="146">
        <f t="shared" si="369"/>
        <v>0</v>
      </c>
      <c r="CN587" s="146">
        <f t="shared" si="370"/>
        <v>0</v>
      </c>
      <c r="CO587" s="146" t="e">
        <f t="shared" si="371"/>
        <v>#N/A</v>
      </c>
      <c r="CP587" s="146" t="e">
        <f t="shared" si="372"/>
        <v>#N/A</v>
      </c>
      <c r="CQ587" s="146" t="e">
        <f t="shared" si="373"/>
        <v>#N/A</v>
      </c>
      <c r="CR587" s="146" t="e">
        <f t="shared" si="374"/>
        <v>#N/A</v>
      </c>
      <c r="CS587" s="146" t="e">
        <f t="shared" si="375"/>
        <v>#N/A</v>
      </c>
      <c r="CT587" s="146" t="e">
        <f t="shared" si="376"/>
        <v>#N/A</v>
      </c>
      <c r="CU587" s="146">
        <f t="shared" si="377"/>
        <v>0</v>
      </c>
      <c r="CV587" s="146">
        <f t="shared" si="378"/>
        <v>0</v>
      </c>
      <c r="CW587" s="146">
        <f t="shared" si="379"/>
        <v>0</v>
      </c>
      <c r="CX587" s="146">
        <f t="shared" si="380"/>
        <v>0</v>
      </c>
      <c r="CY587" s="146">
        <f t="shared" si="381"/>
        <v>0</v>
      </c>
      <c r="CZ587" s="146">
        <f t="shared" si="382"/>
        <v>0</v>
      </c>
      <c r="DA587" s="146" t="e">
        <f t="shared" si="383"/>
        <v>#N/A</v>
      </c>
      <c r="DB587" s="146" t="e">
        <f t="shared" si="384"/>
        <v>#N/A</v>
      </c>
      <c r="DC587" s="146" t="e">
        <f t="shared" si="385"/>
        <v>#N/A</v>
      </c>
      <c r="DD587" s="146" t="e">
        <f t="shared" si="386"/>
        <v>#N/A</v>
      </c>
      <c r="DE587" s="146" t="e">
        <f t="shared" si="387"/>
        <v>#N/A</v>
      </c>
      <c r="DF587" s="146" t="e">
        <f t="shared" si="388"/>
        <v>#N/A</v>
      </c>
    </row>
    <row r="588" spans="2:110" x14ac:dyDescent="0.25">
      <c r="B588" s="142"/>
      <c r="AR588" s="112" t="str">
        <f t="shared" si="334"/>
        <v/>
      </c>
      <c r="AS588" s="112" t="str">
        <f t="shared" si="335"/>
        <v/>
      </c>
      <c r="AU588" s="113" t="str">
        <f t="shared" si="336"/>
        <v/>
      </c>
      <c r="AV588" s="113" t="str">
        <f t="shared" si="337"/>
        <v/>
      </c>
      <c r="AX588" s="114" t="str">
        <f t="shared" si="338"/>
        <v/>
      </c>
      <c r="AY588" s="114" t="str">
        <f t="shared" si="339"/>
        <v/>
      </c>
      <c r="BA588" s="109" t="str">
        <f t="shared" si="340"/>
        <v/>
      </c>
      <c r="BB588" s="109" t="str">
        <f t="shared" si="341"/>
        <v/>
      </c>
      <c r="BD588" s="110" t="str">
        <f t="shared" si="342"/>
        <v/>
      </c>
      <c r="BE588" s="110" t="str">
        <f t="shared" si="343"/>
        <v/>
      </c>
      <c r="BG588" s="111" t="str">
        <f t="shared" si="344"/>
        <v/>
      </c>
      <c r="BH588" s="111" t="str">
        <f t="shared" si="345"/>
        <v/>
      </c>
      <c r="BJ588" s="144" t="str">
        <f t="shared" si="346"/>
        <v/>
      </c>
      <c r="BK588" s="113" t="str">
        <f t="shared" si="347"/>
        <v/>
      </c>
      <c r="BL588" s="114" t="str">
        <f t="shared" si="348"/>
        <v/>
      </c>
      <c r="BM588" s="109" t="str">
        <f t="shared" si="349"/>
        <v/>
      </c>
      <c r="BN588" s="110" t="str">
        <f t="shared" si="350"/>
        <v/>
      </c>
      <c r="BO588" s="145" t="str">
        <f t="shared" si="351"/>
        <v/>
      </c>
      <c r="BP588" s="115" t="str">
        <f t="shared" si="352"/>
        <v/>
      </c>
      <c r="BQ588" s="116" t="str">
        <f t="shared" si="353"/>
        <v/>
      </c>
      <c r="BR588" s="117" t="str">
        <f t="shared" si="354"/>
        <v/>
      </c>
      <c r="BS588" s="118" t="str">
        <f t="shared" si="355"/>
        <v/>
      </c>
      <c r="BT588" s="119" t="str">
        <f t="shared" si="356"/>
        <v/>
      </c>
      <c r="BU588" s="120" t="str">
        <f t="shared" si="357"/>
        <v/>
      </c>
      <c r="BV588" s="115" t="str">
        <f t="shared" si="358"/>
        <v/>
      </c>
      <c r="BW588" s="116" t="str">
        <f t="shared" si="359"/>
        <v/>
      </c>
      <c r="BX588" s="117" t="str">
        <f t="shared" si="360"/>
        <v/>
      </c>
      <c r="BY588" s="118" t="str">
        <f t="shared" si="361"/>
        <v/>
      </c>
      <c r="BZ588" s="119" t="str">
        <f t="shared" si="362"/>
        <v/>
      </c>
      <c r="CA588" s="120" t="str">
        <f t="shared" si="363"/>
        <v/>
      </c>
      <c r="CB588" s="146" t="e">
        <f>VLOOKUP($A588,[1]Peaks!$A$4:$G$21,2)</f>
        <v>#N/A</v>
      </c>
      <c r="CC588" s="146" t="e">
        <f>VLOOKUP($A588,[1]Peaks!$A$4:$G$21,3)</f>
        <v>#N/A</v>
      </c>
      <c r="CD588" s="146" t="e">
        <f>VLOOKUP($A588,[1]Peaks!$A$4:$G$21,4)</f>
        <v>#N/A</v>
      </c>
      <c r="CE588" s="146" t="e">
        <f>VLOOKUP($A588,[1]Peaks!$A$4:$G$21,5)</f>
        <v>#N/A</v>
      </c>
      <c r="CF588" s="146" t="e">
        <f>VLOOKUP($A588,[1]Peaks!$A$4:$G$21,6)</f>
        <v>#N/A</v>
      </c>
      <c r="CG588" s="146" t="e">
        <f>VLOOKUP($A588,[1]Peaks!$A$4:$G$21,7)</f>
        <v>#N/A</v>
      </c>
      <c r="CH588" s="146">
        <f t="shared" si="364"/>
        <v>0</v>
      </c>
      <c r="CI588" s="146">
        <f t="shared" si="365"/>
        <v>0</v>
      </c>
      <c r="CJ588" s="146">
        <f t="shared" si="366"/>
        <v>0</v>
      </c>
      <c r="CK588" s="146">
        <f t="shared" si="367"/>
        <v>0</v>
      </c>
      <c r="CL588" s="146">
        <f t="shared" si="368"/>
        <v>0</v>
      </c>
      <c r="CM588" s="146">
        <f t="shared" si="369"/>
        <v>0</v>
      </c>
      <c r="CN588" s="146">
        <f t="shared" si="370"/>
        <v>0</v>
      </c>
      <c r="CO588" s="146" t="e">
        <f t="shared" si="371"/>
        <v>#N/A</v>
      </c>
      <c r="CP588" s="146" t="e">
        <f t="shared" si="372"/>
        <v>#N/A</v>
      </c>
      <c r="CQ588" s="146" t="e">
        <f t="shared" si="373"/>
        <v>#N/A</v>
      </c>
      <c r="CR588" s="146" t="e">
        <f t="shared" si="374"/>
        <v>#N/A</v>
      </c>
      <c r="CS588" s="146" t="e">
        <f t="shared" si="375"/>
        <v>#N/A</v>
      </c>
      <c r="CT588" s="146" t="e">
        <f t="shared" si="376"/>
        <v>#N/A</v>
      </c>
      <c r="CU588" s="146">
        <f t="shared" si="377"/>
        <v>0</v>
      </c>
      <c r="CV588" s="146">
        <f t="shared" si="378"/>
        <v>0</v>
      </c>
      <c r="CW588" s="146">
        <f t="shared" si="379"/>
        <v>0</v>
      </c>
      <c r="CX588" s="146">
        <f t="shared" si="380"/>
        <v>0</v>
      </c>
      <c r="CY588" s="146">
        <f t="shared" si="381"/>
        <v>0</v>
      </c>
      <c r="CZ588" s="146">
        <f t="shared" si="382"/>
        <v>0</v>
      </c>
      <c r="DA588" s="146" t="e">
        <f t="shared" si="383"/>
        <v>#N/A</v>
      </c>
      <c r="DB588" s="146" t="e">
        <f t="shared" si="384"/>
        <v>#N/A</v>
      </c>
      <c r="DC588" s="146" t="e">
        <f t="shared" si="385"/>
        <v>#N/A</v>
      </c>
      <c r="DD588" s="146" t="e">
        <f t="shared" si="386"/>
        <v>#N/A</v>
      </c>
      <c r="DE588" s="146" t="e">
        <f t="shared" si="387"/>
        <v>#N/A</v>
      </c>
      <c r="DF588" s="146" t="e">
        <f t="shared" si="388"/>
        <v>#N/A</v>
      </c>
    </row>
    <row r="589" spans="2:110" x14ac:dyDescent="0.25">
      <c r="B589" s="142"/>
      <c r="AR589" s="112" t="str">
        <f t="shared" si="334"/>
        <v/>
      </c>
      <c r="AS589" s="112" t="str">
        <f t="shared" si="335"/>
        <v/>
      </c>
      <c r="AU589" s="113" t="str">
        <f t="shared" si="336"/>
        <v/>
      </c>
      <c r="AV589" s="113" t="str">
        <f t="shared" si="337"/>
        <v/>
      </c>
      <c r="AX589" s="114" t="str">
        <f t="shared" si="338"/>
        <v/>
      </c>
      <c r="AY589" s="114" t="str">
        <f t="shared" si="339"/>
        <v/>
      </c>
      <c r="BA589" s="109" t="str">
        <f t="shared" si="340"/>
        <v/>
      </c>
      <c r="BB589" s="109" t="str">
        <f t="shared" si="341"/>
        <v/>
      </c>
      <c r="BD589" s="110" t="str">
        <f t="shared" si="342"/>
        <v/>
      </c>
      <c r="BE589" s="110" t="str">
        <f t="shared" si="343"/>
        <v/>
      </c>
      <c r="BG589" s="111" t="str">
        <f t="shared" si="344"/>
        <v/>
      </c>
      <c r="BH589" s="111" t="str">
        <f t="shared" si="345"/>
        <v/>
      </c>
      <c r="BJ589" s="144" t="str">
        <f t="shared" si="346"/>
        <v/>
      </c>
      <c r="BK589" s="113" t="str">
        <f t="shared" si="347"/>
        <v/>
      </c>
      <c r="BL589" s="114" t="str">
        <f t="shared" si="348"/>
        <v/>
      </c>
      <c r="BM589" s="109" t="str">
        <f t="shared" si="349"/>
        <v/>
      </c>
      <c r="BN589" s="110" t="str">
        <f t="shared" si="350"/>
        <v/>
      </c>
      <c r="BO589" s="145" t="str">
        <f t="shared" si="351"/>
        <v/>
      </c>
      <c r="BP589" s="115" t="str">
        <f t="shared" si="352"/>
        <v/>
      </c>
      <c r="BQ589" s="116" t="str">
        <f t="shared" si="353"/>
        <v/>
      </c>
      <c r="BR589" s="117" t="str">
        <f t="shared" si="354"/>
        <v/>
      </c>
      <c r="BS589" s="118" t="str">
        <f t="shared" si="355"/>
        <v/>
      </c>
      <c r="BT589" s="119" t="str">
        <f t="shared" si="356"/>
        <v/>
      </c>
      <c r="BU589" s="120" t="str">
        <f t="shared" si="357"/>
        <v/>
      </c>
      <c r="BV589" s="115" t="str">
        <f t="shared" si="358"/>
        <v/>
      </c>
      <c r="BW589" s="116" t="str">
        <f t="shared" si="359"/>
        <v/>
      </c>
      <c r="BX589" s="117" t="str">
        <f t="shared" si="360"/>
        <v/>
      </c>
      <c r="BY589" s="118" t="str">
        <f t="shared" si="361"/>
        <v/>
      </c>
      <c r="BZ589" s="119" t="str">
        <f t="shared" si="362"/>
        <v/>
      </c>
      <c r="CA589" s="120" t="str">
        <f t="shared" si="363"/>
        <v/>
      </c>
      <c r="CB589" s="146" t="e">
        <f>VLOOKUP($A589,[1]Peaks!$A$4:$G$21,2)</f>
        <v>#N/A</v>
      </c>
      <c r="CC589" s="146" t="e">
        <f>VLOOKUP($A589,[1]Peaks!$A$4:$G$21,3)</f>
        <v>#N/A</v>
      </c>
      <c r="CD589" s="146" t="e">
        <f>VLOOKUP($A589,[1]Peaks!$A$4:$G$21,4)</f>
        <v>#N/A</v>
      </c>
      <c r="CE589" s="146" t="e">
        <f>VLOOKUP($A589,[1]Peaks!$A$4:$G$21,5)</f>
        <v>#N/A</v>
      </c>
      <c r="CF589" s="146" t="e">
        <f>VLOOKUP($A589,[1]Peaks!$A$4:$G$21,6)</f>
        <v>#N/A</v>
      </c>
      <c r="CG589" s="146" t="e">
        <f>VLOOKUP($A589,[1]Peaks!$A$4:$G$21,7)</f>
        <v>#N/A</v>
      </c>
      <c r="CH589" s="146">
        <f t="shared" si="364"/>
        <v>0</v>
      </c>
      <c r="CI589" s="146">
        <f t="shared" si="365"/>
        <v>0</v>
      </c>
      <c r="CJ589" s="146">
        <f t="shared" si="366"/>
        <v>0</v>
      </c>
      <c r="CK589" s="146">
        <f t="shared" si="367"/>
        <v>0</v>
      </c>
      <c r="CL589" s="146">
        <f t="shared" si="368"/>
        <v>0</v>
      </c>
      <c r="CM589" s="146">
        <f t="shared" si="369"/>
        <v>0</v>
      </c>
      <c r="CN589" s="146">
        <f t="shared" si="370"/>
        <v>0</v>
      </c>
      <c r="CO589" s="146" t="e">
        <f t="shared" si="371"/>
        <v>#N/A</v>
      </c>
      <c r="CP589" s="146" t="e">
        <f t="shared" si="372"/>
        <v>#N/A</v>
      </c>
      <c r="CQ589" s="146" t="e">
        <f t="shared" si="373"/>
        <v>#N/A</v>
      </c>
      <c r="CR589" s="146" t="e">
        <f t="shared" si="374"/>
        <v>#N/A</v>
      </c>
      <c r="CS589" s="146" t="e">
        <f t="shared" si="375"/>
        <v>#N/A</v>
      </c>
      <c r="CT589" s="146" t="e">
        <f t="shared" si="376"/>
        <v>#N/A</v>
      </c>
      <c r="CU589" s="146">
        <f t="shared" si="377"/>
        <v>0</v>
      </c>
      <c r="CV589" s="146">
        <f t="shared" si="378"/>
        <v>0</v>
      </c>
      <c r="CW589" s="146">
        <f t="shared" si="379"/>
        <v>0</v>
      </c>
      <c r="CX589" s="146">
        <f t="shared" si="380"/>
        <v>0</v>
      </c>
      <c r="CY589" s="146">
        <f t="shared" si="381"/>
        <v>0</v>
      </c>
      <c r="CZ589" s="146">
        <f t="shared" si="382"/>
        <v>0</v>
      </c>
      <c r="DA589" s="146" t="e">
        <f t="shared" si="383"/>
        <v>#N/A</v>
      </c>
      <c r="DB589" s="146" t="e">
        <f t="shared" si="384"/>
        <v>#N/A</v>
      </c>
      <c r="DC589" s="146" t="e">
        <f t="shared" si="385"/>
        <v>#N/A</v>
      </c>
      <c r="DD589" s="146" t="e">
        <f t="shared" si="386"/>
        <v>#N/A</v>
      </c>
      <c r="DE589" s="146" t="e">
        <f t="shared" si="387"/>
        <v>#N/A</v>
      </c>
      <c r="DF589" s="146" t="e">
        <f t="shared" si="388"/>
        <v>#N/A</v>
      </c>
    </row>
    <row r="590" spans="2:110" x14ac:dyDescent="0.25">
      <c r="B590" s="142"/>
      <c r="AR590" s="112" t="str">
        <f t="shared" si="334"/>
        <v/>
      </c>
      <c r="AS590" s="112" t="str">
        <f t="shared" si="335"/>
        <v/>
      </c>
      <c r="AU590" s="113" t="str">
        <f t="shared" si="336"/>
        <v/>
      </c>
      <c r="AV590" s="113" t="str">
        <f t="shared" si="337"/>
        <v/>
      </c>
      <c r="AX590" s="114" t="str">
        <f t="shared" si="338"/>
        <v/>
      </c>
      <c r="AY590" s="114" t="str">
        <f t="shared" si="339"/>
        <v/>
      </c>
      <c r="BA590" s="109" t="str">
        <f t="shared" si="340"/>
        <v/>
      </c>
      <c r="BB590" s="109" t="str">
        <f t="shared" si="341"/>
        <v/>
      </c>
      <c r="BD590" s="110" t="str">
        <f t="shared" si="342"/>
        <v/>
      </c>
      <c r="BE590" s="110" t="str">
        <f t="shared" si="343"/>
        <v/>
      </c>
      <c r="BG590" s="111" t="str">
        <f t="shared" si="344"/>
        <v/>
      </c>
      <c r="BH590" s="111" t="str">
        <f t="shared" si="345"/>
        <v/>
      </c>
      <c r="BJ590" s="144" t="str">
        <f t="shared" si="346"/>
        <v/>
      </c>
      <c r="BK590" s="113" t="str">
        <f t="shared" si="347"/>
        <v/>
      </c>
      <c r="BL590" s="114" t="str">
        <f t="shared" si="348"/>
        <v/>
      </c>
      <c r="BM590" s="109" t="str">
        <f t="shared" si="349"/>
        <v/>
      </c>
      <c r="BN590" s="110" t="str">
        <f t="shared" si="350"/>
        <v/>
      </c>
      <c r="BO590" s="145" t="str">
        <f t="shared" si="351"/>
        <v/>
      </c>
      <c r="BP590" s="115" t="str">
        <f t="shared" si="352"/>
        <v/>
      </c>
      <c r="BQ590" s="116" t="str">
        <f t="shared" si="353"/>
        <v/>
      </c>
      <c r="BR590" s="117" t="str">
        <f t="shared" si="354"/>
        <v/>
      </c>
      <c r="BS590" s="118" t="str">
        <f t="shared" si="355"/>
        <v/>
      </c>
      <c r="BT590" s="119" t="str">
        <f t="shared" si="356"/>
        <v/>
      </c>
      <c r="BU590" s="120" t="str">
        <f t="shared" si="357"/>
        <v/>
      </c>
      <c r="BV590" s="115" t="str">
        <f t="shared" si="358"/>
        <v/>
      </c>
      <c r="BW590" s="116" t="str">
        <f t="shared" si="359"/>
        <v/>
      </c>
      <c r="BX590" s="117" t="str">
        <f t="shared" si="360"/>
        <v/>
      </c>
      <c r="BY590" s="118" t="str">
        <f t="shared" si="361"/>
        <v/>
      </c>
      <c r="BZ590" s="119" t="str">
        <f t="shared" si="362"/>
        <v/>
      </c>
      <c r="CA590" s="120" t="str">
        <f t="shared" si="363"/>
        <v/>
      </c>
      <c r="CB590" s="146" t="e">
        <f>VLOOKUP($A590,[1]Peaks!$A$4:$G$21,2)</f>
        <v>#N/A</v>
      </c>
      <c r="CC590" s="146" t="e">
        <f>VLOOKUP($A590,[1]Peaks!$A$4:$G$21,3)</f>
        <v>#N/A</v>
      </c>
      <c r="CD590" s="146" t="e">
        <f>VLOOKUP($A590,[1]Peaks!$A$4:$G$21,4)</f>
        <v>#N/A</v>
      </c>
      <c r="CE590" s="146" t="e">
        <f>VLOOKUP($A590,[1]Peaks!$A$4:$G$21,5)</f>
        <v>#N/A</v>
      </c>
      <c r="CF590" s="146" t="e">
        <f>VLOOKUP($A590,[1]Peaks!$A$4:$G$21,6)</f>
        <v>#N/A</v>
      </c>
      <c r="CG590" s="146" t="e">
        <f>VLOOKUP($A590,[1]Peaks!$A$4:$G$21,7)</f>
        <v>#N/A</v>
      </c>
      <c r="CH590" s="146">
        <f t="shared" si="364"/>
        <v>0</v>
      </c>
      <c r="CI590" s="146">
        <f t="shared" si="365"/>
        <v>0</v>
      </c>
      <c r="CJ590" s="146">
        <f t="shared" si="366"/>
        <v>0</v>
      </c>
      <c r="CK590" s="146">
        <f t="shared" si="367"/>
        <v>0</v>
      </c>
      <c r="CL590" s="146">
        <f t="shared" si="368"/>
        <v>0</v>
      </c>
      <c r="CM590" s="146">
        <f t="shared" si="369"/>
        <v>0</v>
      </c>
      <c r="CN590" s="146">
        <f t="shared" si="370"/>
        <v>0</v>
      </c>
      <c r="CO590" s="146" t="e">
        <f t="shared" si="371"/>
        <v>#N/A</v>
      </c>
      <c r="CP590" s="146" t="e">
        <f t="shared" si="372"/>
        <v>#N/A</v>
      </c>
      <c r="CQ590" s="146" t="e">
        <f t="shared" si="373"/>
        <v>#N/A</v>
      </c>
      <c r="CR590" s="146" t="e">
        <f t="shared" si="374"/>
        <v>#N/A</v>
      </c>
      <c r="CS590" s="146" t="e">
        <f t="shared" si="375"/>
        <v>#N/A</v>
      </c>
      <c r="CT590" s="146" t="e">
        <f t="shared" si="376"/>
        <v>#N/A</v>
      </c>
      <c r="CU590" s="146">
        <f t="shared" si="377"/>
        <v>0</v>
      </c>
      <c r="CV590" s="146">
        <f t="shared" si="378"/>
        <v>0</v>
      </c>
      <c r="CW590" s="146">
        <f t="shared" si="379"/>
        <v>0</v>
      </c>
      <c r="CX590" s="146">
        <f t="shared" si="380"/>
        <v>0</v>
      </c>
      <c r="CY590" s="146">
        <f t="shared" si="381"/>
        <v>0</v>
      </c>
      <c r="CZ590" s="146">
        <f t="shared" si="382"/>
        <v>0</v>
      </c>
      <c r="DA590" s="146" t="e">
        <f t="shared" si="383"/>
        <v>#N/A</v>
      </c>
      <c r="DB590" s="146" t="e">
        <f t="shared" si="384"/>
        <v>#N/A</v>
      </c>
      <c r="DC590" s="146" t="e">
        <f t="shared" si="385"/>
        <v>#N/A</v>
      </c>
      <c r="DD590" s="146" t="e">
        <f t="shared" si="386"/>
        <v>#N/A</v>
      </c>
      <c r="DE590" s="146" t="e">
        <f t="shared" si="387"/>
        <v>#N/A</v>
      </c>
      <c r="DF590" s="146" t="e">
        <f t="shared" si="388"/>
        <v>#N/A</v>
      </c>
    </row>
    <row r="591" spans="2:110" x14ac:dyDescent="0.25">
      <c r="B591" s="142"/>
      <c r="AR591" s="112" t="str">
        <f t="shared" si="334"/>
        <v/>
      </c>
      <c r="AS591" s="112" t="str">
        <f t="shared" si="335"/>
        <v/>
      </c>
      <c r="AU591" s="113" t="str">
        <f t="shared" si="336"/>
        <v/>
      </c>
      <c r="AV591" s="113" t="str">
        <f t="shared" si="337"/>
        <v/>
      </c>
      <c r="AX591" s="114" t="str">
        <f t="shared" si="338"/>
        <v/>
      </c>
      <c r="AY591" s="114" t="str">
        <f t="shared" si="339"/>
        <v/>
      </c>
      <c r="BA591" s="109" t="str">
        <f t="shared" si="340"/>
        <v/>
      </c>
      <c r="BB591" s="109" t="str">
        <f t="shared" si="341"/>
        <v/>
      </c>
      <c r="BD591" s="110" t="str">
        <f t="shared" si="342"/>
        <v/>
      </c>
      <c r="BE591" s="110" t="str">
        <f t="shared" si="343"/>
        <v/>
      </c>
      <c r="BG591" s="111" t="str">
        <f t="shared" si="344"/>
        <v/>
      </c>
      <c r="BH591" s="111" t="str">
        <f t="shared" si="345"/>
        <v/>
      </c>
      <c r="BJ591" s="144" t="str">
        <f t="shared" si="346"/>
        <v/>
      </c>
      <c r="BK591" s="113" t="str">
        <f t="shared" si="347"/>
        <v/>
      </c>
      <c r="BL591" s="114" t="str">
        <f t="shared" si="348"/>
        <v/>
      </c>
      <c r="BM591" s="109" t="str">
        <f t="shared" si="349"/>
        <v/>
      </c>
      <c r="BN591" s="110" t="str">
        <f t="shared" si="350"/>
        <v/>
      </c>
      <c r="BO591" s="145" t="str">
        <f t="shared" si="351"/>
        <v/>
      </c>
      <c r="BP591" s="115" t="str">
        <f t="shared" si="352"/>
        <v/>
      </c>
      <c r="BQ591" s="116" t="str">
        <f t="shared" si="353"/>
        <v/>
      </c>
      <c r="BR591" s="117" t="str">
        <f t="shared" si="354"/>
        <v/>
      </c>
      <c r="BS591" s="118" t="str">
        <f t="shared" si="355"/>
        <v/>
      </c>
      <c r="BT591" s="119" t="str">
        <f t="shared" si="356"/>
        <v/>
      </c>
      <c r="BU591" s="120" t="str">
        <f t="shared" si="357"/>
        <v/>
      </c>
      <c r="BV591" s="115" t="str">
        <f t="shared" si="358"/>
        <v/>
      </c>
      <c r="BW591" s="116" t="str">
        <f t="shared" si="359"/>
        <v/>
      </c>
      <c r="BX591" s="117" t="str">
        <f t="shared" si="360"/>
        <v/>
      </c>
      <c r="BY591" s="118" t="str">
        <f t="shared" si="361"/>
        <v/>
      </c>
      <c r="BZ591" s="119" t="str">
        <f t="shared" si="362"/>
        <v/>
      </c>
      <c r="CA591" s="120" t="str">
        <f t="shared" si="363"/>
        <v/>
      </c>
      <c r="CB591" s="146" t="e">
        <f>VLOOKUP($A591,[1]Peaks!$A$4:$G$21,2)</f>
        <v>#N/A</v>
      </c>
      <c r="CC591" s="146" t="e">
        <f>VLOOKUP($A591,[1]Peaks!$A$4:$G$21,3)</f>
        <v>#N/A</v>
      </c>
      <c r="CD591" s="146" t="e">
        <f>VLOOKUP($A591,[1]Peaks!$A$4:$G$21,4)</f>
        <v>#N/A</v>
      </c>
      <c r="CE591" s="146" t="e">
        <f>VLOOKUP($A591,[1]Peaks!$A$4:$G$21,5)</f>
        <v>#N/A</v>
      </c>
      <c r="CF591" s="146" t="e">
        <f>VLOOKUP($A591,[1]Peaks!$A$4:$G$21,6)</f>
        <v>#N/A</v>
      </c>
      <c r="CG591" s="146" t="e">
        <f>VLOOKUP($A591,[1]Peaks!$A$4:$G$21,7)</f>
        <v>#N/A</v>
      </c>
      <c r="CH591" s="146">
        <f t="shared" si="364"/>
        <v>0</v>
      </c>
      <c r="CI591" s="146">
        <f t="shared" si="365"/>
        <v>0</v>
      </c>
      <c r="CJ591" s="146">
        <f t="shared" si="366"/>
        <v>0</v>
      </c>
      <c r="CK591" s="146">
        <f t="shared" si="367"/>
        <v>0</v>
      </c>
      <c r="CL591" s="146">
        <f t="shared" si="368"/>
        <v>0</v>
      </c>
      <c r="CM591" s="146">
        <f t="shared" si="369"/>
        <v>0</v>
      </c>
      <c r="CN591" s="146">
        <f t="shared" si="370"/>
        <v>0</v>
      </c>
      <c r="CO591" s="146" t="e">
        <f t="shared" si="371"/>
        <v>#N/A</v>
      </c>
      <c r="CP591" s="146" t="e">
        <f t="shared" si="372"/>
        <v>#N/A</v>
      </c>
      <c r="CQ591" s="146" t="e">
        <f t="shared" si="373"/>
        <v>#N/A</v>
      </c>
      <c r="CR591" s="146" t="e">
        <f t="shared" si="374"/>
        <v>#N/A</v>
      </c>
      <c r="CS591" s="146" t="e">
        <f t="shared" si="375"/>
        <v>#N/A</v>
      </c>
      <c r="CT591" s="146" t="e">
        <f t="shared" si="376"/>
        <v>#N/A</v>
      </c>
      <c r="CU591" s="146">
        <f t="shared" si="377"/>
        <v>0</v>
      </c>
      <c r="CV591" s="146">
        <f t="shared" si="378"/>
        <v>0</v>
      </c>
      <c r="CW591" s="146">
        <f t="shared" si="379"/>
        <v>0</v>
      </c>
      <c r="CX591" s="146">
        <f t="shared" si="380"/>
        <v>0</v>
      </c>
      <c r="CY591" s="146">
        <f t="shared" si="381"/>
        <v>0</v>
      </c>
      <c r="CZ591" s="146">
        <f t="shared" si="382"/>
        <v>0</v>
      </c>
      <c r="DA591" s="146" t="e">
        <f t="shared" si="383"/>
        <v>#N/A</v>
      </c>
      <c r="DB591" s="146" t="e">
        <f t="shared" si="384"/>
        <v>#N/A</v>
      </c>
      <c r="DC591" s="146" t="e">
        <f t="shared" si="385"/>
        <v>#N/A</v>
      </c>
      <c r="DD591" s="146" t="e">
        <f t="shared" si="386"/>
        <v>#N/A</v>
      </c>
      <c r="DE591" s="146" t="e">
        <f t="shared" si="387"/>
        <v>#N/A</v>
      </c>
      <c r="DF591" s="146" t="e">
        <f t="shared" si="388"/>
        <v>#N/A</v>
      </c>
    </row>
    <row r="592" spans="2:110" x14ac:dyDescent="0.25">
      <c r="B592" s="142"/>
      <c r="AR592" s="112" t="str">
        <f t="shared" si="334"/>
        <v/>
      </c>
      <c r="AS592" s="112" t="str">
        <f t="shared" si="335"/>
        <v/>
      </c>
      <c r="AU592" s="113" t="str">
        <f t="shared" si="336"/>
        <v/>
      </c>
      <c r="AV592" s="113" t="str">
        <f t="shared" si="337"/>
        <v/>
      </c>
      <c r="AX592" s="114" t="str">
        <f t="shared" si="338"/>
        <v/>
      </c>
      <c r="AY592" s="114" t="str">
        <f t="shared" si="339"/>
        <v/>
      </c>
      <c r="BA592" s="109" t="str">
        <f t="shared" si="340"/>
        <v/>
      </c>
      <c r="BB592" s="109" t="str">
        <f t="shared" si="341"/>
        <v/>
      </c>
      <c r="BD592" s="110" t="str">
        <f t="shared" si="342"/>
        <v/>
      </c>
      <c r="BE592" s="110" t="str">
        <f t="shared" si="343"/>
        <v/>
      </c>
      <c r="BG592" s="111" t="str">
        <f t="shared" si="344"/>
        <v/>
      </c>
      <c r="BH592" s="111" t="str">
        <f t="shared" si="345"/>
        <v/>
      </c>
      <c r="BJ592" s="144" t="str">
        <f t="shared" si="346"/>
        <v/>
      </c>
      <c r="BK592" s="113" t="str">
        <f t="shared" si="347"/>
        <v/>
      </c>
      <c r="BL592" s="114" t="str">
        <f t="shared" si="348"/>
        <v/>
      </c>
      <c r="BM592" s="109" t="str">
        <f t="shared" si="349"/>
        <v/>
      </c>
      <c r="BN592" s="110" t="str">
        <f t="shared" si="350"/>
        <v/>
      </c>
      <c r="BO592" s="145" t="str">
        <f t="shared" si="351"/>
        <v/>
      </c>
      <c r="BP592" s="115" t="str">
        <f t="shared" si="352"/>
        <v/>
      </c>
      <c r="BQ592" s="116" t="str">
        <f t="shared" si="353"/>
        <v/>
      </c>
      <c r="BR592" s="117" t="str">
        <f t="shared" si="354"/>
        <v/>
      </c>
      <c r="BS592" s="118" t="str">
        <f t="shared" si="355"/>
        <v/>
      </c>
      <c r="BT592" s="119" t="str">
        <f t="shared" si="356"/>
        <v/>
      </c>
      <c r="BU592" s="120" t="str">
        <f t="shared" si="357"/>
        <v/>
      </c>
      <c r="BV592" s="115" t="str">
        <f t="shared" si="358"/>
        <v/>
      </c>
      <c r="BW592" s="116" t="str">
        <f t="shared" si="359"/>
        <v/>
      </c>
      <c r="BX592" s="117" t="str">
        <f t="shared" si="360"/>
        <v/>
      </c>
      <c r="BY592" s="118" t="str">
        <f t="shared" si="361"/>
        <v/>
      </c>
      <c r="BZ592" s="119" t="str">
        <f t="shared" si="362"/>
        <v/>
      </c>
      <c r="CA592" s="120" t="str">
        <f t="shared" si="363"/>
        <v/>
      </c>
      <c r="CB592" s="146" t="e">
        <f>VLOOKUP($A592,[1]Peaks!$A$4:$G$21,2)</f>
        <v>#N/A</v>
      </c>
      <c r="CC592" s="146" t="e">
        <f>VLOOKUP($A592,[1]Peaks!$A$4:$G$21,3)</f>
        <v>#N/A</v>
      </c>
      <c r="CD592" s="146" t="e">
        <f>VLOOKUP($A592,[1]Peaks!$A$4:$G$21,4)</f>
        <v>#N/A</v>
      </c>
      <c r="CE592" s="146" t="e">
        <f>VLOOKUP($A592,[1]Peaks!$A$4:$G$21,5)</f>
        <v>#N/A</v>
      </c>
      <c r="CF592" s="146" t="e">
        <f>VLOOKUP($A592,[1]Peaks!$A$4:$G$21,6)</f>
        <v>#N/A</v>
      </c>
      <c r="CG592" s="146" t="e">
        <f>VLOOKUP($A592,[1]Peaks!$A$4:$G$21,7)</f>
        <v>#N/A</v>
      </c>
      <c r="CH592" s="146">
        <f t="shared" si="364"/>
        <v>0</v>
      </c>
      <c r="CI592" s="146">
        <f t="shared" si="365"/>
        <v>0</v>
      </c>
      <c r="CJ592" s="146">
        <f t="shared" si="366"/>
        <v>0</v>
      </c>
      <c r="CK592" s="146">
        <f t="shared" si="367"/>
        <v>0</v>
      </c>
      <c r="CL592" s="146">
        <f t="shared" si="368"/>
        <v>0</v>
      </c>
      <c r="CM592" s="146">
        <f t="shared" si="369"/>
        <v>0</v>
      </c>
      <c r="CN592" s="146">
        <f t="shared" si="370"/>
        <v>0</v>
      </c>
      <c r="CO592" s="146" t="e">
        <f t="shared" si="371"/>
        <v>#N/A</v>
      </c>
      <c r="CP592" s="146" t="e">
        <f t="shared" si="372"/>
        <v>#N/A</v>
      </c>
      <c r="CQ592" s="146" t="e">
        <f t="shared" si="373"/>
        <v>#N/A</v>
      </c>
      <c r="CR592" s="146" t="e">
        <f t="shared" si="374"/>
        <v>#N/A</v>
      </c>
      <c r="CS592" s="146" t="e">
        <f t="shared" si="375"/>
        <v>#N/A</v>
      </c>
      <c r="CT592" s="146" t="e">
        <f t="shared" si="376"/>
        <v>#N/A</v>
      </c>
      <c r="CU592" s="146">
        <f t="shared" si="377"/>
        <v>0</v>
      </c>
      <c r="CV592" s="146">
        <f t="shared" si="378"/>
        <v>0</v>
      </c>
      <c r="CW592" s="146">
        <f t="shared" si="379"/>
        <v>0</v>
      </c>
      <c r="CX592" s="146">
        <f t="shared" si="380"/>
        <v>0</v>
      </c>
      <c r="CY592" s="146">
        <f t="shared" si="381"/>
        <v>0</v>
      </c>
      <c r="CZ592" s="146">
        <f t="shared" si="382"/>
        <v>0</v>
      </c>
      <c r="DA592" s="146" t="e">
        <f t="shared" si="383"/>
        <v>#N/A</v>
      </c>
      <c r="DB592" s="146" t="e">
        <f t="shared" si="384"/>
        <v>#N/A</v>
      </c>
      <c r="DC592" s="146" t="e">
        <f t="shared" si="385"/>
        <v>#N/A</v>
      </c>
      <c r="DD592" s="146" t="e">
        <f t="shared" si="386"/>
        <v>#N/A</v>
      </c>
      <c r="DE592" s="146" t="e">
        <f t="shared" si="387"/>
        <v>#N/A</v>
      </c>
      <c r="DF592" s="146" t="e">
        <f t="shared" si="388"/>
        <v>#N/A</v>
      </c>
    </row>
    <row r="593" spans="2:110" x14ac:dyDescent="0.25">
      <c r="B593" s="142"/>
      <c r="AR593" s="112" t="str">
        <f t="shared" si="334"/>
        <v/>
      </c>
      <c r="AS593" s="112" t="str">
        <f t="shared" si="335"/>
        <v/>
      </c>
      <c r="AU593" s="113" t="str">
        <f t="shared" si="336"/>
        <v/>
      </c>
      <c r="AV593" s="113" t="str">
        <f t="shared" si="337"/>
        <v/>
      </c>
      <c r="AX593" s="114" t="str">
        <f t="shared" si="338"/>
        <v/>
      </c>
      <c r="AY593" s="114" t="str">
        <f t="shared" si="339"/>
        <v/>
      </c>
      <c r="BA593" s="109" t="str">
        <f t="shared" si="340"/>
        <v/>
      </c>
      <c r="BB593" s="109" t="str">
        <f t="shared" si="341"/>
        <v/>
      </c>
      <c r="BD593" s="110" t="str">
        <f t="shared" si="342"/>
        <v/>
      </c>
      <c r="BE593" s="110" t="str">
        <f t="shared" si="343"/>
        <v/>
      </c>
      <c r="BG593" s="111" t="str">
        <f t="shared" si="344"/>
        <v/>
      </c>
      <c r="BH593" s="111" t="str">
        <f t="shared" si="345"/>
        <v/>
      </c>
      <c r="BJ593" s="144" t="str">
        <f t="shared" si="346"/>
        <v/>
      </c>
      <c r="BK593" s="113" t="str">
        <f t="shared" si="347"/>
        <v/>
      </c>
      <c r="BL593" s="114" t="str">
        <f t="shared" si="348"/>
        <v/>
      </c>
      <c r="BM593" s="109" t="str">
        <f t="shared" si="349"/>
        <v/>
      </c>
      <c r="BN593" s="110" t="str">
        <f t="shared" si="350"/>
        <v/>
      </c>
      <c r="BO593" s="145" t="str">
        <f t="shared" si="351"/>
        <v/>
      </c>
      <c r="BP593" s="115" t="str">
        <f t="shared" si="352"/>
        <v/>
      </c>
      <c r="BQ593" s="116" t="str">
        <f t="shared" si="353"/>
        <v/>
      </c>
      <c r="BR593" s="117" t="str">
        <f t="shared" si="354"/>
        <v/>
      </c>
      <c r="BS593" s="118" t="str">
        <f t="shared" si="355"/>
        <v/>
      </c>
      <c r="BT593" s="119" t="str">
        <f t="shared" si="356"/>
        <v/>
      </c>
      <c r="BU593" s="120" t="str">
        <f t="shared" si="357"/>
        <v/>
      </c>
      <c r="BV593" s="115" t="str">
        <f t="shared" si="358"/>
        <v/>
      </c>
      <c r="BW593" s="116" t="str">
        <f t="shared" si="359"/>
        <v/>
      </c>
      <c r="BX593" s="117" t="str">
        <f t="shared" si="360"/>
        <v/>
      </c>
      <c r="BY593" s="118" t="str">
        <f t="shared" si="361"/>
        <v/>
      </c>
      <c r="BZ593" s="119" t="str">
        <f t="shared" si="362"/>
        <v/>
      </c>
      <c r="CA593" s="120" t="str">
        <f t="shared" si="363"/>
        <v/>
      </c>
      <c r="CB593" s="146" t="e">
        <f>VLOOKUP($A593,[1]Peaks!$A$4:$G$21,2)</f>
        <v>#N/A</v>
      </c>
      <c r="CC593" s="146" t="e">
        <f>VLOOKUP($A593,[1]Peaks!$A$4:$G$21,3)</f>
        <v>#N/A</v>
      </c>
      <c r="CD593" s="146" t="e">
        <f>VLOOKUP($A593,[1]Peaks!$A$4:$G$21,4)</f>
        <v>#N/A</v>
      </c>
      <c r="CE593" s="146" t="e">
        <f>VLOOKUP($A593,[1]Peaks!$A$4:$G$21,5)</f>
        <v>#N/A</v>
      </c>
      <c r="CF593" s="146" t="e">
        <f>VLOOKUP($A593,[1]Peaks!$A$4:$G$21,6)</f>
        <v>#N/A</v>
      </c>
      <c r="CG593" s="146" t="e">
        <f>VLOOKUP($A593,[1]Peaks!$A$4:$G$21,7)</f>
        <v>#N/A</v>
      </c>
      <c r="CH593" s="146">
        <f t="shared" si="364"/>
        <v>0</v>
      </c>
      <c r="CI593" s="146">
        <f t="shared" si="365"/>
        <v>0</v>
      </c>
      <c r="CJ593" s="146">
        <f t="shared" si="366"/>
        <v>0</v>
      </c>
      <c r="CK593" s="146">
        <f t="shared" si="367"/>
        <v>0</v>
      </c>
      <c r="CL593" s="146">
        <f t="shared" si="368"/>
        <v>0</v>
      </c>
      <c r="CM593" s="146">
        <f t="shared" si="369"/>
        <v>0</v>
      </c>
      <c r="CN593" s="146">
        <f t="shared" si="370"/>
        <v>0</v>
      </c>
      <c r="CO593" s="146" t="e">
        <f t="shared" si="371"/>
        <v>#N/A</v>
      </c>
      <c r="CP593" s="146" t="e">
        <f t="shared" si="372"/>
        <v>#N/A</v>
      </c>
      <c r="CQ593" s="146" t="e">
        <f t="shared" si="373"/>
        <v>#N/A</v>
      </c>
      <c r="CR593" s="146" t="e">
        <f t="shared" si="374"/>
        <v>#N/A</v>
      </c>
      <c r="CS593" s="146" t="e">
        <f t="shared" si="375"/>
        <v>#N/A</v>
      </c>
      <c r="CT593" s="146" t="e">
        <f t="shared" si="376"/>
        <v>#N/A</v>
      </c>
      <c r="CU593" s="146">
        <f t="shared" si="377"/>
        <v>0</v>
      </c>
      <c r="CV593" s="146">
        <f t="shared" si="378"/>
        <v>0</v>
      </c>
      <c r="CW593" s="146">
        <f t="shared" si="379"/>
        <v>0</v>
      </c>
      <c r="CX593" s="146">
        <f t="shared" si="380"/>
        <v>0</v>
      </c>
      <c r="CY593" s="146">
        <f t="shared" si="381"/>
        <v>0</v>
      </c>
      <c r="CZ593" s="146">
        <f t="shared" si="382"/>
        <v>0</v>
      </c>
      <c r="DA593" s="146" t="e">
        <f t="shared" si="383"/>
        <v>#N/A</v>
      </c>
      <c r="DB593" s="146" t="e">
        <f t="shared" si="384"/>
        <v>#N/A</v>
      </c>
      <c r="DC593" s="146" t="e">
        <f t="shared" si="385"/>
        <v>#N/A</v>
      </c>
      <c r="DD593" s="146" t="e">
        <f t="shared" si="386"/>
        <v>#N/A</v>
      </c>
      <c r="DE593" s="146" t="e">
        <f t="shared" si="387"/>
        <v>#N/A</v>
      </c>
      <c r="DF593" s="146" t="e">
        <f t="shared" si="388"/>
        <v>#N/A</v>
      </c>
    </row>
    <row r="594" spans="2:110" x14ac:dyDescent="0.25">
      <c r="B594" s="142"/>
      <c r="AR594" s="112" t="str">
        <f t="shared" si="334"/>
        <v/>
      </c>
      <c r="AS594" s="112" t="str">
        <f t="shared" si="335"/>
        <v/>
      </c>
      <c r="AU594" s="113" t="str">
        <f t="shared" si="336"/>
        <v/>
      </c>
      <c r="AV594" s="113" t="str">
        <f t="shared" si="337"/>
        <v/>
      </c>
      <c r="AX594" s="114" t="str">
        <f t="shared" si="338"/>
        <v/>
      </c>
      <c r="AY594" s="114" t="str">
        <f t="shared" si="339"/>
        <v/>
      </c>
      <c r="BA594" s="109" t="str">
        <f t="shared" si="340"/>
        <v/>
      </c>
      <c r="BB594" s="109" t="str">
        <f t="shared" si="341"/>
        <v/>
      </c>
      <c r="BD594" s="110" t="str">
        <f t="shared" si="342"/>
        <v/>
      </c>
      <c r="BE594" s="110" t="str">
        <f t="shared" si="343"/>
        <v/>
      </c>
      <c r="BG594" s="111" t="str">
        <f t="shared" si="344"/>
        <v/>
      </c>
      <c r="BH594" s="111" t="str">
        <f t="shared" si="345"/>
        <v/>
      </c>
      <c r="BJ594" s="144" t="str">
        <f t="shared" si="346"/>
        <v/>
      </c>
      <c r="BK594" s="113" t="str">
        <f t="shared" si="347"/>
        <v/>
      </c>
      <c r="BL594" s="114" t="str">
        <f t="shared" si="348"/>
        <v/>
      </c>
      <c r="BM594" s="109" t="str">
        <f t="shared" si="349"/>
        <v/>
      </c>
      <c r="BN594" s="110" t="str">
        <f t="shared" si="350"/>
        <v/>
      </c>
      <c r="BO594" s="145" t="str">
        <f t="shared" si="351"/>
        <v/>
      </c>
      <c r="BP594" s="115" t="str">
        <f t="shared" si="352"/>
        <v/>
      </c>
      <c r="BQ594" s="116" t="str">
        <f t="shared" si="353"/>
        <v/>
      </c>
      <c r="BR594" s="117" t="str">
        <f t="shared" si="354"/>
        <v/>
      </c>
      <c r="BS594" s="118" t="str">
        <f t="shared" si="355"/>
        <v/>
      </c>
      <c r="BT594" s="119" t="str">
        <f t="shared" si="356"/>
        <v/>
      </c>
      <c r="BU594" s="120" t="str">
        <f t="shared" si="357"/>
        <v/>
      </c>
      <c r="BV594" s="115" t="str">
        <f t="shared" si="358"/>
        <v/>
      </c>
      <c r="BW594" s="116" t="str">
        <f t="shared" si="359"/>
        <v/>
      </c>
      <c r="BX594" s="117" t="str">
        <f t="shared" si="360"/>
        <v/>
      </c>
      <c r="BY594" s="118" t="str">
        <f t="shared" si="361"/>
        <v/>
      </c>
      <c r="BZ594" s="119" t="str">
        <f t="shared" si="362"/>
        <v/>
      </c>
      <c r="CA594" s="120" t="str">
        <f t="shared" si="363"/>
        <v/>
      </c>
      <c r="CB594" s="146" t="e">
        <f>VLOOKUP($A594,[1]Peaks!$A$4:$G$21,2)</f>
        <v>#N/A</v>
      </c>
      <c r="CC594" s="146" t="e">
        <f>VLOOKUP($A594,[1]Peaks!$A$4:$G$21,3)</f>
        <v>#N/A</v>
      </c>
      <c r="CD594" s="146" t="e">
        <f>VLOOKUP($A594,[1]Peaks!$A$4:$G$21,4)</f>
        <v>#N/A</v>
      </c>
      <c r="CE594" s="146" t="e">
        <f>VLOOKUP($A594,[1]Peaks!$A$4:$G$21,5)</f>
        <v>#N/A</v>
      </c>
      <c r="CF594" s="146" t="e">
        <f>VLOOKUP($A594,[1]Peaks!$A$4:$G$21,6)</f>
        <v>#N/A</v>
      </c>
      <c r="CG594" s="146" t="e">
        <f>VLOOKUP($A594,[1]Peaks!$A$4:$G$21,7)</f>
        <v>#N/A</v>
      </c>
      <c r="CH594" s="146">
        <f t="shared" si="364"/>
        <v>0</v>
      </c>
      <c r="CI594" s="146">
        <f t="shared" si="365"/>
        <v>0</v>
      </c>
      <c r="CJ594" s="146">
        <f t="shared" si="366"/>
        <v>0</v>
      </c>
      <c r="CK594" s="146">
        <f t="shared" si="367"/>
        <v>0</v>
      </c>
      <c r="CL594" s="146">
        <f t="shared" si="368"/>
        <v>0</v>
      </c>
      <c r="CM594" s="146">
        <f t="shared" si="369"/>
        <v>0</v>
      </c>
      <c r="CN594" s="146">
        <f t="shared" si="370"/>
        <v>0</v>
      </c>
      <c r="CO594" s="146" t="e">
        <f t="shared" si="371"/>
        <v>#N/A</v>
      </c>
      <c r="CP594" s="146" t="e">
        <f t="shared" si="372"/>
        <v>#N/A</v>
      </c>
      <c r="CQ594" s="146" t="e">
        <f t="shared" si="373"/>
        <v>#N/A</v>
      </c>
      <c r="CR594" s="146" t="e">
        <f t="shared" si="374"/>
        <v>#N/A</v>
      </c>
      <c r="CS594" s="146" t="e">
        <f t="shared" si="375"/>
        <v>#N/A</v>
      </c>
      <c r="CT594" s="146" t="e">
        <f t="shared" si="376"/>
        <v>#N/A</v>
      </c>
      <c r="CU594" s="146">
        <f t="shared" si="377"/>
        <v>0</v>
      </c>
      <c r="CV594" s="146">
        <f t="shared" si="378"/>
        <v>0</v>
      </c>
      <c r="CW594" s="146">
        <f t="shared" si="379"/>
        <v>0</v>
      </c>
      <c r="CX594" s="146">
        <f t="shared" si="380"/>
        <v>0</v>
      </c>
      <c r="CY594" s="146">
        <f t="shared" si="381"/>
        <v>0</v>
      </c>
      <c r="CZ594" s="146">
        <f t="shared" si="382"/>
        <v>0</v>
      </c>
      <c r="DA594" s="146" t="e">
        <f t="shared" si="383"/>
        <v>#N/A</v>
      </c>
      <c r="DB594" s="146" t="e">
        <f t="shared" si="384"/>
        <v>#N/A</v>
      </c>
      <c r="DC594" s="146" t="e">
        <f t="shared" si="385"/>
        <v>#N/A</v>
      </c>
      <c r="DD594" s="146" t="e">
        <f t="shared" si="386"/>
        <v>#N/A</v>
      </c>
      <c r="DE594" s="146" t="e">
        <f t="shared" si="387"/>
        <v>#N/A</v>
      </c>
      <c r="DF594" s="146" t="e">
        <f t="shared" si="388"/>
        <v>#N/A</v>
      </c>
    </row>
    <row r="595" spans="2:110" x14ac:dyDescent="0.25">
      <c r="B595" s="142"/>
      <c r="AR595" s="112" t="str">
        <f t="shared" si="334"/>
        <v/>
      </c>
      <c r="AS595" s="112" t="str">
        <f t="shared" si="335"/>
        <v/>
      </c>
      <c r="AU595" s="113" t="str">
        <f t="shared" si="336"/>
        <v/>
      </c>
      <c r="AV595" s="113" t="str">
        <f t="shared" si="337"/>
        <v/>
      </c>
      <c r="AX595" s="114" t="str">
        <f t="shared" si="338"/>
        <v/>
      </c>
      <c r="AY595" s="114" t="str">
        <f t="shared" si="339"/>
        <v/>
      </c>
      <c r="BA595" s="109" t="str">
        <f t="shared" si="340"/>
        <v/>
      </c>
      <c r="BB595" s="109" t="str">
        <f t="shared" si="341"/>
        <v/>
      </c>
      <c r="BD595" s="110" t="str">
        <f t="shared" si="342"/>
        <v/>
      </c>
      <c r="BE595" s="110" t="str">
        <f t="shared" si="343"/>
        <v/>
      </c>
      <c r="BG595" s="111" t="str">
        <f t="shared" si="344"/>
        <v/>
      </c>
      <c r="BH595" s="111" t="str">
        <f t="shared" si="345"/>
        <v/>
      </c>
      <c r="BJ595" s="144" t="str">
        <f t="shared" si="346"/>
        <v/>
      </c>
      <c r="BK595" s="113" t="str">
        <f t="shared" si="347"/>
        <v/>
      </c>
      <c r="BL595" s="114" t="str">
        <f t="shared" si="348"/>
        <v/>
      </c>
      <c r="BM595" s="109" t="str">
        <f t="shared" si="349"/>
        <v/>
      </c>
      <c r="BN595" s="110" t="str">
        <f t="shared" si="350"/>
        <v/>
      </c>
      <c r="BO595" s="145" t="str">
        <f t="shared" si="351"/>
        <v/>
      </c>
      <c r="BP595" s="115" t="str">
        <f t="shared" si="352"/>
        <v/>
      </c>
      <c r="BQ595" s="116" t="str">
        <f t="shared" si="353"/>
        <v/>
      </c>
      <c r="BR595" s="117" t="str">
        <f t="shared" si="354"/>
        <v/>
      </c>
      <c r="BS595" s="118" t="str">
        <f t="shared" si="355"/>
        <v/>
      </c>
      <c r="BT595" s="119" t="str">
        <f t="shared" si="356"/>
        <v/>
      </c>
      <c r="BU595" s="120" t="str">
        <f t="shared" si="357"/>
        <v/>
      </c>
      <c r="BV595" s="115" t="str">
        <f t="shared" si="358"/>
        <v/>
      </c>
      <c r="BW595" s="116" t="str">
        <f t="shared" si="359"/>
        <v/>
      </c>
      <c r="BX595" s="117" t="str">
        <f t="shared" si="360"/>
        <v/>
      </c>
      <c r="BY595" s="118" t="str">
        <f t="shared" si="361"/>
        <v/>
      </c>
      <c r="BZ595" s="119" t="str">
        <f t="shared" si="362"/>
        <v/>
      </c>
      <c r="CA595" s="120" t="str">
        <f t="shared" si="363"/>
        <v/>
      </c>
      <c r="CB595" s="146" t="e">
        <f>VLOOKUP($A595,[1]Peaks!$A$4:$G$21,2)</f>
        <v>#N/A</v>
      </c>
      <c r="CC595" s="146" t="e">
        <f>VLOOKUP($A595,[1]Peaks!$A$4:$G$21,3)</f>
        <v>#N/A</v>
      </c>
      <c r="CD595" s="146" t="e">
        <f>VLOOKUP($A595,[1]Peaks!$A$4:$G$21,4)</f>
        <v>#N/A</v>
      </c>
      <c r="CE595" s="146" t="e">
        <f>VLOOKUP($A595,[1]Peaks!$A$4:$G$21,5)</f>
        <v>#N/A</v>
      </c>
      <c r="CF595" s="146" t="e">
        <f>VLOOKUP($A595,[1]Peaks!$A$4:$G$21,6)</f>
        <v>#N/A</v>
      </c>
      <c r="CG595" s="146" t="e">
        <f>VLOOKUP($A595,[1]Peaks!$A$4:$G$21,7)</f>
        <v>#N/A</v>
      </c>
      <c r="CH595" s="146">
        <f t="shared" si="364"/>
        <v>0</v>
      </c>
      <c r="CI595" s="146">
        <f t="shared" si="365"/>
        <v>0</v>
      </c>
      <c r="CJ595" s="146">
        <f t="shared" si="366"/>
        <v>0</v>
      </c>
      <c r="CK595" s="146">
        <f t="shared" si="367"/>
        <v>0</v>
      </c>
      <c r="CL595" s="146">
        <f t="shared" si="368"/>
        <v>0</v>
      </c>
      <c r="CM595" s="146">
        <f t="shared" si="369"/>
        <v>0</v>
      </c>
      <c r="CN595" s="146">
        <f t="shared" si="370"/>
        <v>0</v>
      </c>
      <c r="CO595" s="146" t="e">
        <f t="shared" si="371"/>
        <v>#N/A</v>
      </c>
      <c r="CP595" s="146" t="e">
        <f t="shared" si="372"/>
        <v>#N/A</v>
      </c>
      <c r="CQ595" s="146" t="e">
        <f t="shared" si="373"/>
        <v>#N/A</v>
      </c>
      <c r="CR595" s="146" t="e">
        <f t="shared" si="374"/>
        <v>#N/A</v>
      </c>
      <c r="CS595" s="146" t="e">
        <f t="shared" si="375"/>
        <v>#N/A</v>
      </c>
      <c r="CT595" s="146" t="e">
        <f t="shared" si="376"/>
        <v>#N/A</v>
      </c>
      <c r="CU595" s="146">
        <f t="shared" si="377"/>
        <v>0</v>
      </c>
      <c r="CV595" s="146">
        <f t="shared" si="378"/>
        <v>0</v>
      </c>
      <c r="CW595" s="146">
        <f t="shared" si="379"/>
        <v>0</v>
      </c>
      <c r="CX595" s="146">
        <f t="shared" si="380"/>
        <v>0</v>
      </c>
      <c r="CY595" s="146">
        <f t="shared" si="381"/>
        <v>0</v>
      </c>
      <c r="CZ595" s="146">
        <f t="shared" si="382"/>
        <v>0</v>
      </c>
      <c r="DA595" s="146" t="e">
        <f t="shared" si="383"/>
        <v>#N/A</v>
      </c>
      <c r="DB595" s="146" t="e">
        <f t="shared" si="384"/>
        <v>#N/A</v>
      </c>
      <c r="DC595" s="146" t="e">
        <f t="shared" si="385"/>
        <v>#N/A</v>
      </c>
      <c r="DD595" s="146" t="e">
        <f t="shared" si="386"/>
        <v>#N/A</v>
      </c>
      <c r="DE595" s="146" t="e">
        <f t="shared" si="387"/>
        <v>#N/A</v>
      </c>
      <c r="DF595" s="146" t="e">
        <f t="shared" si="388"/>
        <v>#N/A</v>
      </c>
    </row>
    <row r="596" spans="2:110" x14ac:dyDescent="0.25">
      <c r="B596" s="142"/>
      <c r="AR596" s="112" t="str">
        <f t="shared" si="334"/>
        <v/>
      </c>
      <c r="AS596" s="112" t="str">
        <f t="shared" si="335"/>
        <v/>
      </c>
      <c r="AU596" s="113" t="str">
        <f t="shared" si="336"/>
        <v/>
      </c>
      <c r="AV596" s="113" t="str">
        <f t="shared" si="337"/>
        <v/>
      </c>
      <c r="AX596" s="114" t="str">
        <f t="shared" si="338"/>
        <v/>
      </c>
      <c r="AY596" s="114" t="str">
        <f t="shared" si="339"/>
        <v/>
      </c>
      <c r="BA596" s="109" t="str">
        <f t="shared" si="340"/>
        <v/>
      </c>
      <c r="BB596" s="109" t="str">
        <f t="shared" si="341"/>
        <v/>
      </c>
      <c r="BD596" s="110" t="str">
        <f t="shared" si="342"/>
        <v/>
      </c>
      <c r="BE596" s="110" t="str">
        <f t="shared" si="343"/>
        <v/>
      </c>
      <c r="BG596" s="111" t="str">
        <f t="shared" si="344"/>
        <v/>
      </c>
      <c r="BH596" s="111" t="str">
        <f t="shared" si="345"/>
        <v/>
      </c>
      <c r="BJ596" s="144" t="str">
        <f t="shared" si="346"/>
        <v/>
      </c>
      <c r="BK596" s="113" t="str">
        <f t="shared" si="347"/>
        <v/>
      </c>
      <c r="BL596" s="114" t="str">
        <f t="shared" si="348"/>
        <v/>
      </c>
      <c r="BM596" s="109" t="str">
        <f t="shared" si="349"/>
        <v/>
      </c>
      <c r="BN596" s="110" t="str">
        <f t="shared" si="350"/>
        <v/>
      </c>
      <c r="BO596" s="145" t="str">
        <f t="shared" si="351"/>
        <v/>
      </c>
      <c r="BP596" s="115" t="str">
        <f t="shared" si="352"/>
        <v/>
      </c>
      <c r="BQ596" s="116" t="str">
        <f t="shared" si="353"/>
        <v/>
      </c>
      <c r="BR596" s="117" t="str">
        <f t="shared" si="354"/>
        <v/>
      </c>
      <c r="BS596" s="118" t="str">
        <f t="shared" si="355"/>
        <v/>
      </c>
      <c r="BT596" s="119" t="str">
        <f t="shared" si="356"/>
        <v/>
      </c>
      <c r="BU596" s="120" t="str">
        <f t="shared" si="357"/>
        <v/>
      </c>
      <c r="BV596" s="115" t="str">
        <f t="shared" si="358"/>
        <v/>
      </c>
      <c r="BW596" s="116" t="str">
        <f t="shared" si="359"/>
        <v/>
      </c>
      <c r="BX596" s="117" t="str">
        <f t="shared" si="360"/>
        <v/>
      </c>
      <c r="BY596" s="118" t="str">
        <f t="shared" si="361"/>
        <v/>
      </c>
      <c r="BZ596" s="119" t="str">
        <f t="shared" si="362"/>
        <v/>
      </c>
      <c r="CA596" s="120" t="str">
        <f t="shared" si="363"/>
        <v/>
      </c>
      <c r="CB596" s="146" t="e">
        <f>VLOOKUP($A596,[1]Peaks!$A$4:$G$21,2)</f>
        <v>#N/A</v>
      </c>
      <c r="CC596" s="146" t="e">
        <f>VLOOKUP($A596,[1]Peaks!$A$4:$G$21,3)</f>
        <v>#N/A</v>
      </c>
      <c r="CD596" s="146" t="e">
        <f>VLOOKUP($A596,[1]Peaks!$A$4:$G$21,4)</f>
        <v>#N/A</v>
      </c>
      <c r="CE596" s="146" t="e">
        <f>VLOOKUP($A596,[1]Peaks!$A$4:$G$21,5)</f>
        <v>#N/A</v>
      </c>
      <c r="CF596" s="146" t="e">
        <f>VLOOKUP($A596,[1]Peaks!$A$4:$G$21,6)</f>
        <v>#N/A</v>
      </c>
      <c r="CG596" s="146" t="e">
        <f>VLOOKUP($A596,[1]Peaks!$A$4:$G$21,7)</f>
        <v>#N/A</v>
      </c>
      <c r="CH596" s="146">
        <f t="shared" si="364"/>
        <v>0</v>
      </c>
      <c r="CI596" s="146">
        <f t="shared" si="365"/>
        <v>0</v>
      </c>
      <c r="CJ596" s="146">
        <f t="shared" si="366"/>
        <v>0</v>
      </c>
      <c r="CK596" s="146">
        <f t="shared" si="367"/>
        <v>0</v>
      </c>
      <c r="CL596" s="146">
        <f t="shared" si="368"/>
        <v>0</v>
      </c>
      <c r="CM596" s="146">
        <f t="shared" si="369"/>
        <v>0</v>
      </c>
      <c r="CN596" s="146">
        <f t="shared" si="370"/>
        <v>0</v>
      </c>
      <c r="CO596" s="146" t="e">
        <f t="shared" si="371"/>
        <v>#N/A</v>
      </c>
      <c r="CP596" s="146" t="e">
        <f t="shared" si="372"/>
        <v>#N/A</v>
      </c>
      <c r="CQ596" s="146" t="e">
        <f t="shared" si="373"/>
        <v>#N/A</v>
      </c>
      <c r="CR596" s="146" t="e">
        <f t="shared" si="374"/>
        <v>#N/A</v>
      </c>
      <c r="CS596" s="146" t="e">
        <f t="shared" si="375"/>
        <v>#N/A</v>
      </c>
      <c r="CT596" s="146" t="e">
        <f t="shared" si="376"/>
        <v>#N/A</v>
      </c>
      <c r="CU596" s="146">
        <f t="shared" si="377"/>
        <v>0</v>
      </c>
      <c r="CV596" s="146">
        <f t="shared" si="378"/>
        <v>0</v>
      </c>
      <c r="CW596" s="146">
        <f t="shared" si="379"/>
        <v>0</v>
      </c>
      <c r="CX596" s="146">
        <f t="shared" si="380"/>
        <v>0</v>
      </c>
      <c r="CY596" s="146">
        <f t="shared" si="381"/>
        <v>0</v>
      </c>
      <c r="CZ596" s="146">
        <f t="shared" si="382"/>
        <v>0</v>
      </c>
      <c r="DA596" s="146" t="e">
        <f t="shared" si="383"/>
        <v>#N/A</v>
      </c>
      <c r="DB596" s="146" t="e">
        <f t="shared" si="384"/>
        <v>#N/A</v>
      </c>
      <c r="DC596" s="146" t="e">
        <f t="shared" si="385"/>
        <v>#N/A</v>
      </c>
      <c r="DD596" s="146" t="e">
        <f t="shared" si="386"/>
        <v>#N/A</v>
      </c>
      <c r="DE596" s="146" t="e">
        <f t="shared" si="387"/>
        <v>#N/A</v>
      </c>
      <c r="DF596" s="146" t="e">
        <f t="shared" si="388"/>
        <v>#N/A</v>
      </c>
    </row>
    <row r="597" spans="2:110" x14ac:dyDescent="0.25">
      <c r="B597" s="142"/>
      <c r="AR597" s="112" t="str">
        <f t="shared" si="334"/>
        <v/>
      </c>
      <c r="AS597" s="112" t="str">
        <f t="shared" si="335"/>
        <v/>
      </c>
      <c r="AU597" s="113" t="str">
        <f t="shared" si="336"/>
        <v/>
      </c>
      <c r="AV597" s="113" t="str">
        <f t="shared" si="337"/>
        <v/>
      </c>
      <c r="AX597" s="114" t="str">
        <f t="shared" si="338"/>
        <v/>
      </c>
      <c r="AY597" s="114" t="str">
        <f t="shared" si="339"/>
        <v/>
      </c>
      <c r="BA597" s="109" t="str">
        <f t="shared" si="340"/>
        <v/>
      </c>
      <c r="BB597" s="109" t="str">
        <f t="shared" si="341"/>
        <v/>
      </c>
      <c r="BD597" s="110" t="str">
        <f t="shared" si="342"/>
        <v/>
      </c>
      <c r="BE597" s="110" t="str">
        <f t="shared" si="343"/>
        <v/>
      </c>
      <c r="BG597" s="111" t="str">
        <f t="shared" si="344"/>
        <v/>
      </c>
      <c r="BH597" s="111" t="str">
        <f t="shared" si="345"/>
        <v/>
      </c>
      <c r="BJ597" s="144" t="str">
        <f t="shared" si="346"/>
        <v/>
      </c>
      <c r="BK597" s="113" t="str">
        <f t="shared" si="347"/>
        <v/>
      </c>
      <c r="BL597" s="114" t="str">
        <f t="shared" si="348"/>
        <v/>
      </c>
      <c r="BM597" s="109" t="str">
        <f t="shared" si="349"/>
        <v/>
      </c>
      <c r="BN597" s="110" t="str">
        <f t="shared" si="350"/>
        <v/>
      </c>
      <c r="BO597" s="145" t="str">
        <f t="shared" si="351"/>
        <v/>
      </c>
      <c r="BP597" s="115" t="str">
        <f t="shared" si="352"/>
        <v/>
      </c>
      <c r="BQ597" s="116" t="str">
        <f t="shared" si="353"/>
        <v/>
      </c>
      <c r="BR597" s="117" t="str">
        <f t="shared" si="354"/>
        <v/>
      </c>
      <c r="BS597" s="118" t="str">
        <f t="shared" si="355"/>
        <v/>
      </c>
      <c r="BT597" s="119" t="str">
        <f t="shared" si="356"/>
        <v/>
      </c>
      <c r="BU597" s="120" t="str">
        <f t="shared" si="357"/>
        <v/>
      </c>
      <c r="BV597" s="115" t="str">
        <f t="shared" si="358"/>
        <v/>
      </c>
      <c r="BW597" s="116" t="str">
        <f t="shared" si="359"/>
        <v/>
      </c>
      <c r="BX597" s="117" t="str">
        <f t="shared" si="360"/>
        <v/>
      </c>
      <c r="BY597" s="118" t="str">
        <f t="shared" si="361"/>
        <v/>
      </c>
      <c r="BZ597" s="119" t="str">
        <f t="shared" si="362"/>
        <v/>
      </c>
      <c r="CA597" s="120" t="str">
        <f t="shared" si="363"/>
        <v/>
      </c>
      <c r="CB597" s="146" t="e">
        <f>VLOOKUP($A597,[1]Peaks!$A$4:$G$21,2)</f>
        <v>#N/A</v>
      </c>
      <c r="CC597" s="146" t="e">
        <f>VLOOKUP($A597,[1]Peaks!$A$4:$G$21,3)</f>
        <v>#N/A</v>
      </c>
      <c r="CD597" s="146" t="e">
        <f>VLOOKUP($A597,[1]Peaks!$A$4:$G$21,4)</f>
        <v>#N/A</v>
      </c>
      <c r="CE597" s="146" t="e">
        <f>VLOOKUP($A597,[1]Peaks!$A$4:$G$21,5)</f>
        <v>#N/A</v>
      </c>
      <c r="CF597" s="146" t="e">
        <f>VLOOKUP($A597,[1]Peaks!$A$4:$G$21,6)</f>
        <v>#N/A</v>
      </c>
      <c r="CG597" s="146" t="e">
        <f>VLOOKUP($A597,[1]Peaks!$A$4:$G$21,7)</f>
        <v>#N/A</v>
      </c>
      <c r="CH597" s="146">
        <f t="shared" si="364"/>
        <v>0</v>
      </c>
      <c r="CI597" s="146">
        <f t="shared" si="365"/>
        <v>0</v>
      </c>
      <c r="CJ597" s="146">
        <f t="shared" si="366"/>
        <v>0</v>
      </c>
      <c r="CK597" s="146">
        <f t="shared" si="367"/>
        <v>0</v>
      </c>
      <c r="CL597" s="146">
        <f t="shared" si="368"/>
        <v>0</v>
      </c>
      <c r="CM597" s="146">
        <f t="shared" si="369"/>
        <v>0</v>
      </c>
      <c r="CN597" s="146">
        <f t="shared" si="370"/>
        <v>0</v>
      </c>
      <c r="CO597" s="146" t="e">
        <f t="shared" si="371"/>
        <v>#N/A</v>
      </c>
      <c r="CP597" s="146" t="e">
        <f t="shared" si="372"/>
        <v>#N/A</v>
      </c>
      <c r="CQ597" s="146" t="e">
        <f t="shared" si="373"/>
        <v>#N/A</v>
      </c>
      <c r="CR597" s="146" t="e">
        <f t="shared" si="374"/>
        <v>#N/A</v>
      </c>
      <c r="CS597" s="146" t="e">
        <f t="shared" si="375"/>
        <v>#N/A</v>
      </c>
      <c r="CT597" s="146" t="e">
        <f t="shared" si="376"/>
        <v>#N/A</v>
      </c>
      <c r="CU597" s="146">
        <f t="shared" si="377"/>
        <v>0</v>
      </c>
      <c r="CV597" s="146">
        <f t="shared" si="378"/>
        <v>0</v>
      </c>
      <c r="CW597" s="146">
        <f t="shared" si="379"/>
        <v>0</v>
      </c>
      <c r="CX597" s="146">
        <f t="shared" si="380"/>
        <v>0</v>
      </c>
      <c r="CY597" s="146">
        <f t="shared" si="381"/>
        <v>0</v>
      </c>
      <c r="CZ597" s="146">
        <f t="shared" si="382"/>
        <v>0</v>
      </c>
      <c r="DA597" s="146" t="e">
        <f t="shared" si="383"/>
        <v>#N/A</v>
      </c>
      <c r="DB597" s="146" t="e">
        <f t="shared" si="384"/>
        <v>#N/A</v>
      </c>
      <c r="DC597" s="146" t="e">
        <f t="shared" si="385"/>
        <v>#N/A</v>
      </c>
      <c r="DD597" s="146" t="e">
        <f t="shared" si="386"/>
        <v>#N/A</v>
      </c>
      <c r="DE597" s="146" t="e">
        <f t="shared" si="387"/>
        <v>#N/A</v>
      </c>
      <c r="DF597" s="146" t="e">
        <f t="shared" si="388"/>
        <v>#N/A</v>
      </c>
    </row>
    <row r="598" spans="2:110" x14ac:dyDescent="0.25">
      <c r="B598" s="142"/>
      <c r="AR598" s="112" t="str">
        <f t="shared" si="334"/>
        <v/>
      </c>
      <c r="AS598" s="112" t="str">
        <f t="shared" si="335"/>
        <v/>
      </c>
      <c r="AU598" s="113" t="str">
        <f t="shared" si="336"/>
        <v/>
      </c>
      <c r="AV598" s="113" t="str">
        <f t="shared" si="337"/>
        <v/>
      </c>
      <c r="AX598" s="114" t="str">
        <f t="shared" si="338"/>
        <v/>
      </c>
      <c r="AY598" s="114" t="str">
        <f t="shared" si="339"/>
        <v/>
      </c>
      <c r="BA598" s="109" t="str">
        <f t="shared" si="340"/>
        <v/>
      </c>
      <c r="BB598" s="109" t="str">
        <f t="shared" si="341"/>
        <v/>
      </c>
      <c r="BD598" s="110" t="str">
        <f t="shared" si="342"/>
        <v/>
      </c>
      <c r="BE598" s="110" t="str">
        <f t="shared" si="343"/>
        <v/>
      </c>
      <c r="BG598" s="111" t="str">
        <f t="shared" si="344"/>
        <v/>
      </c>
      <c r="BH598" s="111" t="str">
        <f t="shared" si="345"/>
        <v/>
      </c>
      <c r="BJ598" s="144" t="str">
        <f t="shared" si="346"/>
        <v/>
      </c>
      <c r="BK598" s="113" t="str">
        <f t="shared" si="347"/>
        <v/>
      </c>
      <c r="BL598" s="114" t="str">
        <f t="shared" si="348"/>
        <v/>
      </c>
      <c r="BM598" s="109" t="str">
        <f t="shared" si="349"/>
        <v/>
      </c>
      <c r="BN598" s="110" t="str">
        <f t="shared" si="350"/>
        <v/>
      </c>
      <c r="BO598" s="145" t="str">
        <f t="shared" si="351"/>
        <v/>
      </c>
      <c r="BP598" s="115" t="str">
        <f t="shared" si="352"/>
        <v/>
      </c>
      <c r="BQ598" s="116" t="str">
        <f t="shared" si="353"/>
        <v/>
      </c>
      <c r="BR598" s="117" t="str">
        <f t="shared" si="354"/>
        <v/>
      </c>
      <c r="BS598" s="118" t="str">
        <f t="shared" si="355"/>
        <v/>
      </c>
      <c r="BT598" s="119" t="str">
        <f t="shared" si="356"/>
        <v/>
      </c>
      <c r="BU598" s="120" t="str">
        <f t="shared" si="357"/>
        <v/>
      </c>
      <c r="BV598" s="115" t="str">
        <f t="shared" si="358"/>
        <v/>
      </c>
      <c r="BW598" s="116" t="str">
        <f t="shared" si="359"/>
        <v/>
      </c>
      <c r="BX598" s="117" t="str">
        <f t="shared" si="360"/>
        <v/>
      </c>
      <c r="BY598" s="118" t="str">
        <f t="shared" si="361"/>
        <v/>
      </c>
      <c r="BZ598" s="119" t="str">
        <f t="shared" si="362"/>
        <v/>
      </c>
      <c r="CA598" s="120" t="str">
        <f t="shared" si="363"/>
        <v/>
      </c>
      <c r="CB598" s="146" t="e">
        <f>VLOOKUP($A598,[1]Peaks!$A$4:$G$21,2)</f>
        <v>#N/A</v>
      </c>
      <c r="CC598" s="146" t="e">
        <f>VLOOKUP($A598,[1]Peaks!$A$4:$G$21,3)</f>
        <v>#N/A</v>
      </c>
      <c r="CD598" s="146" t="e">
        <f>VLOOKUP($A598,[1]Peaks!$A$4:$G$21,4)</f>
        <v>#N/A</v>
      </c>
      <c r="CE598" s="146" t="e">
        <f>VLOOKUP($A598,[1]Peaks!$A$4:$G$21,5)</f>
        <v>#N/A</v>
      </c>
      <c r="CF598" s="146" t="e">
        <f>VLOOKUP($A598,[1]Peaks!$A$4:$G$21,6)</f>
        <v>#N/A</v>
      </c>
      <c r="CG598" s="146" t="e">
        <f>VLOOKUP($A598,[1]Peaks!$A$4:$G$21,7)</f>
        <v>#N/A</v>
      </c>
      <c r="CH598" s="146">
        <f t="shared" si="364"/>
        <v>0</v>
      </c>
      <c r="CI598" s="146">
        <f t="shared" si="365"/>
        <v>0</v>
      </c>
      <c r="CJ598" s="146">
        <f t="shared" si="366"/>
        <v>0</v>
      </c>
      <c r="CK598" s="146">
        <f t="shared" si="367"/>
        <v>0</v>
      </c>
      <c r="CL598" s="146">
        <f t="shared" si="368"/>
        <v>0</v>
      </c>
      <c r="CM598" s="146">
        <f t="shared" si="369"/>
        <v>0</v>
      </c>
      <c r="CN598" s="146">
        <f t="shared" si="370"/>
        <v>0</v>
      </c>
      <c r="CO598" s="146" t="e">
        <f t="shared" si="371"/>
        <v>#N/A</v>
      </c>
      <c r="CP598" s="146" t="e">
        <f t="shared" si="372"/>
        <v>#N/A</v>
      </c>
      <c r="CQ598" s="146" t="e">
        <f t="shared" si="373"/>
        <v>#N/A</v>
      </c>
      <c r="CR598" s="146" t="e">
        <f t="shared" si="374"/>
        <v>#N/A</v>
      </c>
      <c r="CS598" s="146" t="e">
        <f t="shared" si="375"/>
        <v>#N/A</v>
      </c>
      <c r="CT598" s="146" t="e">
        <f t="shared" si="376"/>
        <v>#N/A</v>
      </c>
      <c r="CU598" s="146">
        <f t="shared" si="377"/>
        <v>0</v>
      </c>
      <c r="CV598" s="146">
        <f t="shared" si="378"/>
        <v>0</v>
      </c>
      <c r="CW598" s="146">
        <f t="shared" si="379"/>
        <v>0</v>
      </c>
      <c r="CX598" s="146">
        <f t="shared" si="380"/>
        <v>0</v>
      </c>
      <c r="CY598" s="146">
        <f t="shared" si="381"/>
        <v>0</v>
      </c>
      <c r="CZ598" s="146">
        <f t="shared" si="382"/>
        <v>0</v>
      </c>
      <c r="DA598" s="146" t="e">
        <f t="shared" si="383"/>
        <v>#N/A</v>
      </c>
      <c r="DB598" s="146" t="e">
        <f t="shared" si="384"/>
        <v>#N/A</v>
      </c>
      <c r="DC598" s="146" t="e">
        <f t="shared" si="385"/>
        <v>#N/A</v>
      </c>
      <c r="DD598" s="146" t="e">
        <f t="shared" si="386"/>
        <v>#N/A</v>
      </c>
      <c r="DE598" s="146" t="e">
        <f t="shared" si="387"/>
        <v>#N/A</v>
      </c>
      <c r="DF598" s="146" t="e">
        <f t="shared" si="388"/>
        <v>#N/A</v>
      </c>
    </row>
    <row r="599" spans="2:110" x14ac:dyDescent="0.25">
      <c r="B599" s="142"/>
      <c r="AR599" s="112" t="str">
        <f t="shared" si="334"/>
        <v/>
      </c>
      <c r="AS599" s="112" t="str">
        <f t="shared" si="335"/>
        <v/>
      </c>
      <c r="AU599" s="113" t="str">
        <f t="shared" si="336"/>
        <v/>
      </c>
      <c r="AV599" s="113" t="str">
        <f t="shared" si="337"/>
        <v/>
      </c>
      <c r="AX599" s="114" t="str">
        <f t="shared" si="338"/>
        <v/>
      </c>
      <c r="AY599" s="114" t="str">
        <f t="shared" si="339"/>
        <v/>
      </c>
      <c r="BA599" s="109" t="str">
        <f t="shared" si="340"/>
        <v/>
      </c>
      <c r="BB599" s="109" t="str">
        <f t="shared" si="341"/>
        <v/>
      </c>
      <c r="BD599" s="110" t="str">
        <f t="shared" si="342"/>
        <v/>
      </c>
      <c r="BE599" s="110" t="str">
        <f t="shared" si="343"/>
        <v/>
      </c>
      <c r="BG599" s="111" t="str">
        <f t="shared" si="344"/>
        <v/>
      </c>
      <c r="BH599" s="111" t="str">
        <f t="shared" si="345"/>
        <v/>
      </c>
      <c r="BJ599" s="144" t="str">
        <f t="shared" si="346"/>
        <v/>
      </c>
      <c r="BK599" s="113" t="str">
        <f t="shared" si="347"/>
        <v/>
      </c>
      <c r="BL599" s="114" t="str">
        <f t="shared" si="348"/>
        <v/>
      </c>
      <c r="BM599" s="109" t="str">
        <f t="shared" si="349"/>
        <v/>
      </c>
      <c r="BN599" s="110" t="str">
        <f t="shared" si="350"/>
        <v/>
      </c>
      <c r="BO599" s="145" t="str">
        <f t="shared" si="351"/>
        <v/>
      </c>
      <c r="BP599" s="115" t="str">
        <f t="shared" si="352"/>
        <v/>
      </c>
      <c r="BQ599" s="116" t="str">
        <f t="shared" si="353"/>
        <v/>
      </c>
      <c r="BR599" s="117" t="str">
        <f t="shared" si="354"/>
        <v/>
      </c>
      <c r="BS599" s="118" t="str">
        <f t="shared" si="355"/>
        <v/>
      </c>
      <c r="BT599" s="119" t="str">
        <f t="shared" si="356"/>
        <v/>
      </c>
      <c r="BU599" s="120" t="str">
        <f t="shared" si="357"/>
        <v/>
      </c>
      <c r="BV599" s="115" t="str">
        <f t="shared" si="358"/>
        <v/>
      </c>
      <c r="BW599" s="116" t="str">
        <f t="shared" si="359"/>
        <v/>
      </c>
      <c r="BX599" s="117" t="str">
        <f t="shared" si="360"/>
        <v/>
      </c>
      <c r="BY599" s="118" t="str">
        <f t="shared" si="361"/>
        <v/>
      </c>
      <c r="BZ599" s="119" t="str">
        <f t="shared" si="362"/>
        <v/>
      </c>
      <c r="CA599" s="120" t="str">
        <f t="shared" si="363"/>
        <v/>
      </c>
      <c r="CB599" s="146" t="e">
        <f>VLOOKUP($A599,[1]Peaks!$A$4:$G$21,2)</f>
        <v>#N/A</v>
      </c>
      <c r="CC599" s="146" t="e">
        <f>VLOOKUP($A599,[1]Peaks!$A$4:$G$21,3)</f>
        <v>#N/A</v>
      </c>
      <c r="CD599" s="146" t="e">
        <f>VLOOKUP($A599,[1]Peaks!$A$4:$G$21,4)</f>
        <v>#N/A</v>
      </c>
      <c r="CE599" s="146" t="e">
        <f>VLOOKUP($A599,[1]Peaks!$A$4:$G$21,5)</f>
        <v>#N/A</v>
      </c>
      <c r="CF599" s="146" t="e">
        <f>VLOOKUP($A599,[1]Peaks!$A$4:$G$21,6)</f>
        <v>#N/A</v>
      </c>
      <c r="CG599" s="146" t="e">
        <f>VLOOKUP($A599,[1]Peaks!$A$4:$G$21,7)</f>
        <v>#N/A</v>
      </c>
      <c r="CH599" s="146">
        <f t="shared" si="364"/>
        <v>0</v>
      </c>
      <c r="CI599" s="146">
        <f t="shared" si="365"/>
        <v>0</v>
      </c>
      <c r="CJ599" s="146">
        <f t="shared" si="366"/>
        <v>0</v>
      </c>
      <c r="CK599" s="146">
        <f t="shared" si="367"/>
        <v>0</v>
      </c>
      <c r="CL599" s="146">
        <f t="shared" si="368"/>
        <v>0</v>
      </c>
      <c r="CM599" s="146">
        <f t="shared" si="369"/>
        <v>0</v>
      </c>
      <c r="CN599" s="146">
        <f t="shared" si="370"/>
        <v>0</v>
      </c>
      <c r="CO599" s="146" t="e">
        <f t="shared" si="371"/>
        <v>#N/A</v>
      </c>
      <c r="CP599" s="146" t="e">
        <f t="shared" si="372"/>
        <v>#N/A</v>
      </c>
      <c r="CQ599" s="146" t="e">
        <f t="shared" si="373"/>
        <v>#N/A</v>
      </c>
      <c r="CR599" s="146" t="e">
        <f t="shared" si="374"/>
        <v>#N/A</v>
      </c>
      <c r="CS599" s="146" t="e">
        <f t="shared" si="375"/>
        <v>#N/A</v>
      </c>
      <c r="CT599" s="146" t="e">
        <f t="shared" si="376"/>
        <v>#N/A</v>
      </c>
      <c r="CU599" s="146">
        <f t="shared" si="377"/>
        <v>0</v>
      </c>
      <c r="CV599" s="146">
        <f t="shared" si="378"/>
        <v>0</v>
      </c>
      <c r="CW599" s="146">
        <f t="shared" si="379"/>
        <v>0</v>
      </c>
      <c r="CX599" s="146">
        <f t="shared" si="380"/>
        <v>0</v>
      </c>
      <c r="CY599" s="146">
        <f t="shared" si="381"/>
        <v>0</v>
      </c>
      <c r="CZ599" s="146">
        <f t="shared" si="382"/>
        <v>0</v>
      </c>
      <c r="DA599" s="146" t="e">
        <f t="shared" si="383"/>
        <v>#N/A</v>
      </c>
      <c r="DB599" s="146" t="e">
        <f t="shared" si="384"/>
        <v>#N/A</v>
      </c>
      <c r="DC599" s="146" t="e">
        <f t="shared" si="385"/>
        <v>#N/A</v>
      </c>
      <c r="DD599" s="146" t="e">
        <f t="shared" si="386"/>
        <v>#N/A</v>
      </c>
      <c r="DE599" s="146" t="e">
        <f t="shared" si="387"/>
        <v>#N/A</v>
      </c>
      <c r="DF599" s="146" t="e">
        <f t="shared" si="388"/>
        <v>#N/A</v>
      </c>
    </row>
    <row r="600" spans="2:110" x14ac:dyDescent="0.25">
      <c r="B600" s="142"/>
      <c r="AR600" s="112" t="str">
        <f t="shared" si="334"/>
        <v/>
      </c>
      <c r="AS600" s="112" t="str">
        <f t="shared" si="335"/>
        <v/>
      </c>
      <c r="AU600" s="113" t="str">
        <f t="shared" si="336"/>
        <v/>
      </c>
      <c r="AV600" s="113" t="str">
        <f t="shared" si="337"/>
        <v/>
      </c>
      <c r="AX600" s="114" t="str">
        <f t="shared" si="338"/>
        <v/>
      </c>
      <c r="AY600" s="114" t="str">
        <f t="shared" si="339"/>
        <v/>
      </c>
      <c r="BA600" s="109" t="str">
        <f t="shared" si="340"/>
        <v/>
      </c>
      <c r="BB600" s="109" t="str">
        <f t="shared" si="341"/>
        <v/>
      </c>
      <c r="BD600" s="110" t="str">
        <f t="shared" si="342"/>
        <v/>
      </c>
      <c r="BE600" s="110" t="str">
        <f t="shared" si="343"/>
        <v/>
      </c>
      <c r="BG600" s="111" t="str">
        <f t="shared" si="344"/>
        <v/>
      </c>
      <c r="BH600" s="111" t="str">
        <f t="shared" si="345"/>
        <v/>
      </c>
      <c r="BJ600" s="144" t="str">
        <f t="shared" si="346"/>
        <v/>
      </c>
      <c r="BK600" s="113" t="str">
        <f t="shared" si="347"/>
        <v/>
      </c>
      <c r="BL600" s="114" t="str">
        <f t="shared" si="348"/>
        <v/>
      </c>
      <c r="BM600" s="109" t="str">
        <f t="shared" si="349"/>
        <v/>
      </c>
      <c r="BN600" s="110" t="str">
        <f t="shared" si="350"/>
        <v/>
      </c>
      <c r="BO600" s="145" t="str">
        <f t="shared" si="351"/>
        <v/>
      </c>
      <c r="BP600" s="115" t="str">
        <f t="shared" si="352"/>
        <v/>
      </c>
      <c r="BQ600" s="116" t="str">
        <f t="shared" si="353"/>
        <v/>
      </c>
      <c r="BR600" s="117" t="str">
        <f t="shared" si="354"/>
        <v/>
      </c>
      <c r="BS600" s="118" t="str">
        <f t="shared" si="355"/>
        <v/>
      </c>
      <c r="BT600" s="119" t="str">
        <f t="shared" si="356"/>
        <v/>
      </c>
      <c r="BU600" s="120" t="str">
        <f t="shared" si="357"/>
        <v/>
      </c>
      <c r="BV600" s="115" t="str">
        <f t="shared" si="358"/>
        <v/>
      </c>
      <c r="BW600" s="116" t="str">
        <f t="shared" si="359"/>
        <v/>
      </c>
      <c r="BX600" s="117" t="str">
        <f t="shared" si="360"/>
        <v/>
      </c>
      <c r="BY600" s="118" t="str">
        <f t="shared" si="361"/>
        <v/>
      </c>
      <c r="BZ600" s="119" t="str">
        <f t="shared" si="362"/>
        <v/>
      </c>
      <c r="CA600" s="120" t="str">
        <f t="shared" si="363"/>
        <v/>
      </c>
      <c r="CB600" s="146" t="e">
        <f>VLOOKUP($A600,[1]Peaks!$A$4:$G$21,2)</f>
        <v>#N/A</v>
      </c>
      <c r="CC600" s="146" t="e">
        <f>VLOOKUP($A600,[1]Peaks!$A$4:$G$21,3)</f>
        <v>#N/A</v>
      </c>
      <c r="CD600" s="146" t="e">
        <f>VLOOKUP($A600,[1]Peaks!$A$4:$G$21,4)</f>
        <v>#N/A</v>
      </c>
      <c r="CE600" s="146" t="e">
        <f>VLOOKUP($A600,[1]Peaks!$A$4:$G$21,5)</f>
        <v>#N/A</v>
      </c>
      <c r="CF600" s="146" t="e">
        <f>VLOOKUP($A600,[1]Peaks!$A$4:$G$21,6)</f>
        <v>#N/A</v>
      </c>
      <c r="CG600" s="146" t="e">
        <f>VLOOKUP($A600,[1]Peaks!$A$4:$G$21,7)</f>
        <v>#N/A</v>
      </c>
      <c r="CH600" s="146">
        <f t="shared" si="364"/>
        <v>0</v>
      </c>
      <c r="CI600" s="146">
        <f t="shared" si="365"/>
        <v>0</v>
      </c>
      <c r="CJ600" s="146">
        <f t="shared" si="366"/>
        <v>0</v>
      </c>
      <c r="CK600" s="146">
        <f t="shared" si="367"/>
        <v>0</v>
      </c>
      <c r="CL600" s="146">
        <f t="shared" si="368"/>
        <v>0</v>
      </c>
      <c r="CM600" s="146">
        <f t="shared" si="369"/>
        <v>0</v>
      </c>
      <c r="CN600" s="146">
        <f t="shared" si="370"/>
        <v>0</v>
      </c>
      <c r="CO600" s="146" t="e">
        <f t="shared" si="371"/>
        <v>#N/A</v>
      </c>
      <c r="CP600" s="146" t="e">
        <f t="shared" si="372"/>
        <v>#N/A</v>
      </c>
      <c r="CQ600" s="146" t="e">
        <f t="shared" si="373"/>
        <v>#N/A</v>
      </c>
      <c r="CR600" s="146" t="e">
        <f t="shared" si="374"/>
        <v>#N/A</v>
      </c>
      <c r="CS600" s="146" t="e">
        <f t="shared" si="375"/>
        <v>#N/A</v>
      </c>
      <c r="CT600" s="146" t="e">
        <f t="shared" si="376"/>
        <v>#N/A</v>
      </c>
      <c r="CU600" s="146">
        <f t="shared" si="377"/>
        <v>0</v>
      </c>
      <c r="CV600" s="146">
        <f t="shared" si="378"/>
        <v>0</v>
      </c>
      <c r="CW600" s="146">
        <f t="shared" si="379"/>
        <v>0</v>
      </c>
      <c r="CX600" s="146">
        <f t="shared" si="380"/>
        <v>0</v>
      </c>
      <c r="CY600" s="146">
        <f t="shared" si="381"/>
        <v>0</v>
      </c>
      <c r="CZ600" s="146">
        <f t="shared" si="382"/>
        <v>0</v>
      </c>
      <c r="DA600" s="146" t="e">
        <f t="shared" si="383"/>
        <v>#N/A</v>
      </c>
      <c r="DB600" s="146" t="e">
        <f t="shared" si="384"/>
        <v>#N/A</v>
      </c>
      <c r="DC600" s="146" t="e">
        <f t="shared" si="385"/>
        <v>#N/A</v>
      </c>
      <c r="DD600" s="146" t="e">
        <f t="shared" si="386"/>
        <v>#N/A</v>
      </c>
      <c r="DE600" s="146" t="e">
        <f t="shared" si="387"/>
        <v>#N/A</v>
      </c>
      <c r="DF600" s="146" t="e">
        <f t="shared" si="388"/>
        <v>#N/A</v>
      </c>
    </row>
    <row r="601" spans="2:110" x14ac:dyDescent="0.25">
      <c r="B601" s="142"/>
      <c r="AR601" s="112" t="str">
        <f t="shared" si="334"/>
        <v/>
      </c>
      <c r="AS601" s="112" t="str">
        <f t="shared" si="335"/>
        <v/>
      </c>
      <c r="AU601" s="113" t="str">
        <f t="shared" si="336"/>
        <v/>
      </c>
      <c r="AV601" s="113" t="str">
        <f t="shared" si="337"/>
        <v/>
      </c>
      <c r="AX601" s="114" t="str">
        <f t="shared" si="338"/>
        <v/>
      </c>
      <c r="AY601" s="114" t="str">
        <f t="shared" si="339"/>
        <v/>
      </c>
      <c r="BA601" s="109" t="str">
        <f t="shared" si="340"/>
        <v/>
      </c>
      <c r="BB601" s="109" t="str">
        <f t="shared" si="341"/>
        <v/>
      </c>
      <c r="BD601" s="110" t="str">
        <f t="shared" si="342"/>
        <v/>
      </c>
      <c r="BE601" s="110" t="str">
        <f t="shared" si="343"/>
        <v/>
      </c>
      <c r="BG601" s="111" t="str">
        <f t="shared" si="344"/>
        <v/>
      </c>
      <c r="BH601" s="111" t="str">
        <f t="shared" si="345"/>
        <v/>
      </c>
      <c r="BJ601" s="144" t="str">
        <f t="shared" si="346"/>
        <v/>
      </c>
      <c r="BK601" s="113" t="str">
        <f t="shared" si="347"/>
        <v/>
      </c>
      <c r="BL601" s="114" t="str">
        <f t="shared" si="348"/>
        <v/>
      </c>
      <c r="BM601" s="109" t="str">
        <f t="shared" si="349"/>
        <v/>
      </c>
      <c r="BN601" s="110" t="str">
        <f t="shared" si="350"/>
        <v/>
      </c>
      <c r="BO601" s="145" t="str">
        <f t="shared" si="351"/>
        <v/>
      </c>
      <c r="BP601" s="115" t="str">
        <f t="shared" si="352"/>
        <v/>
      </c>
      <c r="BQ601" s="116" t="str">
        <f t="shared" si="353"/>
        <v/>
      </c>
      <c r="BR601" s="117" t="str">
        <f t="shared" si="354"/>
        <v/>
      </c>
      <c r="BS601" s="118" t="str">
        <f t="shared" si="355"/>
        <v/>
      </c>
      <c r="BT601" s="119" t="str">
        <f t="shared" si="356"/>
        <v/>
      </c>
      <c r="BU601" s="120" t="str">
        <f t="shared" si="357"/>
        <v/>
      </c>
      <c r="BV601" s="115" t="str">
        <f t="shared" si="358"/>
        <v/>
      </c>
      <c r="BW601" s="116" t="str">
        <f t="shared" si="359"/>
        <v/>
      </c>
      <c r="BX601" s="117" t="str">
        <f t="shared" si="360"/>
        <v/>
      </c>
      <c r="BY601" s="118" t="str">
        <f t="shared" si="361"/>
        <v/>
      </c>
      <c r="BZ601" s="119" t="str">
        <f t="shared" si="362"/>
        <v/>
      </c>
      <c r="CA601" s="120" t="str">
        <f t="shared" si="363"/>
        <v/>
      </c>
      <c r="CB601" s="146" t="e">
        <f>VLOOKUP($A601,[1]Peaks!$A$4:$G$21,2)</f>
        <v>#N/A</v>
      </c>
      <c r="CC601" s="146" t="e">
        <f>VLOOKUP($A601,[1]Peaks!$A$4:$G$21,3)</f>
        <v>#N/A</v>
      </c>
      <c r="CD601" s="146" t="e">
        <f>VLOOKUP($A601,[1]Peaks!$A$4:$G$21,4)</f>
        <v>#N/A</v>
      </c>
      <c r="CE601" s="146" t="e">
        <f>VLOOKUP($A601,[1]Peaks!$A$4:$G$21,5)</f>
        <v>#N/A</v>
      </c>
      <c r="CF601" s="146" t="e">
        <f>VLOOKUP($A601,[1]Peaks!$A$4:$G$21,6)</f>
        <v>#N/A</v>
      </c>
      <c r="CG601" s="146" t="e">
        <f>VLOOKUP($A601,[1]Peaks!$A$4:$G$21,7)</f>
        <v>#N/A</v>
      </c>
      <c r="CH601" s="146">
        <f t="shared" si="364"/>
        <v>0</v>
      </c>
      <c r="CI601" s="146">
        <f t="shared" si="365"/>
        <v>0</v>
      </c>
      <c r="CJ601" s="146">
        <f t="shared" si="366"/>
        <v>0</v>
      </c>
      <c r="CK601" s="146">
        <f t="shared" si="367"/>
        <v>0</v>
      </c>
      <c r="CL601" s="146">
        <f t="shared" si="368"/>
        <v>0</v>
      </c>
      <c r="CM601" s="146">
        <f t="shared" si="369"/>
        <v>0</v>
      </c>
      <c r="CN601" s="146">
        <f t="shared" si="370"/>
        <v>0</v>
      </c>
      <c r="CO601" s="146" t="e">
        <f t="shared" si="371"/>
        <v>#N/A</v>
      </c>
      <c r="CP601" s="146" t="e">
        <f t="shared" si="372"/>
        <v>#N/A</v>
      </c>
      <c r="CQ601" s="146" t="e">
        <f t="shared" si="373"/>
        <v>#N/A</v>
      </c>
      <c r="CR601" s="146" t="e">
        <f t="shared" si="374"/>
        <v>#N/A</v>
      </c>
      <c r="CS601" s="146" t="e">
        <f t="shared" si="375"/>
        <v>#N/A</v>
      </c>
      <c r="CT601" s="146" t="e">
        <f t="shared" si="376"/>
        <v>#N/A</v>
      </c>
      <c r="CU601" s="146">
        <f t="shared" si="377"/>
        <v>0</v>
      </c>
      <c r="CV601" s="146">
        <f t="shared" si="378"/>
        <v>0</v>
      </c>
      <c r="CW601" s="146">
        <f t="shared" si="379"/>
        <v>0</v>
      </c>
      <c r="CX601" s="146">
        <f t="shared" si="380"/>
        <v>0</v>
      </c>
      <c r="CY601" s="146">
        <f t="shared" si="381"/>
        <v>0</v>
      </c>
      <c r="CZ601" s="146">
        <f t="shared" si="382"/>
        <v>0</v>
      </c>
      <c r="DA601" s="146" t="e">
        <f t="shared" si="383"/>
        <v>#N/A</v>
      </c>
      <c r="DB601" s="146" t="e">
        <f t="shared" si="384"/>
        <v>#N/A</v>
      </c>
      <c r="DC601" s="146" t="e">
        <f t="shared" si="385"/>
        <v>#N/A</v>
      </c>
      <c r="DD601" s="146" t="e">
        <f t="shared" si="386"/>
        <v>#N/A</v>
      </c>
      <c r="DE601" s="146" t="e">
        <f t="shared" si="387"/>
        <v>#N/A</v>
      </c>
      <c r="DF601" s="146" t="e">
        <f t="shared" si="388"/>
        <v>#N/A</v>
      </c>
    </row>
    <row r="602" spans="2:110" x14ac:dyDescent="0.25">
      <c r="B602" s="142"/>
      <c r="AR602" s="112" t="str">
        <f t="shared" si="334"/>
        <v/>
      </c>
      <c r="AS602" s="112" t="str">
        <f t="shared" si="335"/>
        <v/>
      </c>
      <c r="AU602" s="113" t="str">
        <f t="shared" si="336"/>
        <v/>
      </c>
      <c r="AV602" s="113" t="str">
        <f t="shared" si="337"/>
        <v/>
      </c>
      <c r="AX602" s="114" t="str">
        <f t="shared" si="338"/>
        <v/>
      </c>
      <c r="AY602" s="114" t="str">
        <f t="shared" si="339"/>
        <v/>
      </c>
      <c r="BA602" s="109" t="str">
        <f t="shared" si="340"/>
        <v/>
      </c>
      <c r="BB602" s="109" t="str">
        <f t="shared" si="341"/>
        <v/>
      </c>
      <c r="BD602" s="110" t="str">
        <f t="shared" si="342"/>
        <v/>
      </c>
      <c r="BE602" s="110" t="str">
        <f t="shared" si="343"/>
        <v/>
      </c>
      <c r="BG602" s="111" t="str">
        <f t="shared" si="344"/>
        <v/>
      </c>
      <c r="BH602" s="111" t="str">
        <f t="shared" si="345"/>
        <v/>
      </c>
      <c r="BJ602" s="144" t="str">
        <f t="shared" si="346"/>
        <v/>
      </c>
      <c r="BK602" s="113" t="str">
        <f t="shared" si="347"/>
        <v/>
      </c>
      <c r="BL602" s="114" t="str">
        <f t="shared" si="348"/>
        <v/>
      </c>
      <c r="BM602" s="109" t="str">
        <f t="shared" si="349"/>
        <v/>
      </c>
      <c r="BN602" s="110" t="str">
        <f t="shared" si="350"/>
        <v/>
      </c>
      <c r="BO602" s="145" t="str">
        <f t="shared" si="351"/>
        <v/>
      </c>
      <c r="BP602" s="115" t="str">
        <f t="shared" si="352"/>
        <v/>
      </c>
      <c r="BQ602" s="116" t="str">
        <f t="shared" si="353"/>
        <v/>
      </c>
      <c r="BR602" s="117" t="str">
        <f t="shared" si="354"/>
        <v/>
      </c>
      <c r="BS602" s="118" t="str">
        <f t="shared" si="355"/>
        <v/>
      </c>
      <c r="BT602" s="119" t="str">
        <f t="shared" si="356"/>
        <v/>
      </c>
      <c r="BU602" s="120" t="str">
        <f t="shared" si="357"/>
        <v/>
      </c>
      <c r="BV602" s="115" t="str">
        <f t="shared" si="358"/>
        <v/>
      </c>
      <c r="BW602" s="116" t="str">
        <f t="shared" si="359"/>
        <v/>
      </c>
      <c r="BX602" s="117" t="str">
        <f t="shared" si="360"/>
        <v/>
      </c>
      <c r="BY602" s="118" t="str">
        <f t="shared" si="361"/>
        <v/>
      </c>
      <c r="BZ602" s="119" t="str">
        <f t="shared" si="362"/>
        <v/>
      </c>
      <c r="CA602" s="120" t="str">
        <f t="shared" si="363"/>
        <v/>
      </c>
      <c r="CB602" s="146" t="e">
        <f>VLOOKUP($A602,[1]Peaks!$A$4:$G$21,2)</f>
        <v>#N/A</v>
      </c>
      <c r="CC602" s="146" t="e">
        <f>VLOOKUP($A602,[1]Peaks!$A$4:$G$21,3)</f>
        <v>#N/A</v>
      </c>
      <c r="CD602" s="146" t="e">
        <f>VLOOKUP($A602,[1]Peaks!$A$4:$G$21,4)</f>
        <v>#N/A</v>
      </c>
      <c r="CE602" s="146" t="e">
        <f>VLOOKUP($A602,[1]Peaks!$A$4:$G$21,5)</f>
        <v>#N/A</v>
      </c>
      <c r="CF602" s="146" t="e">
        <f>VLOOKUP($A602,[1]Peaks!$A$4:$G$21,6)</f>
        <v>#N/A</v>
      </c>
      <c r="CG602" s="146" t="e">
        <f>VLOOKUP($A602,[1]Peaks!$A$4:$G$21,7)</f>
        <v>#N/A</v>
      </c>
      <c r="CH602" s="146">
        <f t="shared" si="364"/>
        <v>0</v>
      </c>
      <c r="CI602" s="146">
        <f t="shared" si="365"/>
        <v>0</v>
      </c>
      <c r="CJ602" s="146">
        <f t="shared" si="366"/>
        <v>0</v>
      </c>
      <c r="CK602" s="146">
        <f t="shared" si="367"/>
        <v>0</v>
      </c>
      <c r="CL602" s="146">
        <f t="shared" si="368"/>
        <v>0</v>
      </c>
      <c r="CM602" s="146">
        <f t="shared" si="369"/>
        <v>0</v>
      </c>
      <c r="CN602" s="146">
        <f t="shared" si="370"/>
        <v>0</v>
      </c>
      <c r="CO602" s="146" t="e">
        <f t="shared" si="371"/>
        <v>#N/A</v>
      </c>
      <c r="CP602" s="146" t="e">
        <f t="shared" si="372"/>
        <v>#N/A</v>
      </c>
      <c r="CQ602" s="146" t="e">
        <f t="shared" si="373"/>
        <v>#N/A</v>
      </c>
      <c r="CR602" s="146" t="e">
        <f t="shared" si="374"/>
        <v>#N/A</v>
      </c>
      <c r="CS602" s="146" t="e">
        <f t="shared" si="375"/>
        <v>#N/A</v>
      </c>
      <c r="CT602" s="146" t="e">
        <f t="shared" si="376"/>
        <v>#N/A</v>
      </c>
      <c r="CU602" s="146">
        <f t="shared" si="377"/>
        <v>0</v>
      </c>
      <c r="CV602" s="146">
        <f t="shared" si="378"/>
        <v>0</v>
      </c>
      <c r="CW602" s="146">
        <f t="shared" si="379"/>
        <v>0</v>
      </c>
      <c r="CX602" s="146">
        <f t="shared" si="380"/>
        <v>0</v>
      </c>
      <c r="CY602" s="146">
        <f t="shared" si="381"/>
        <v>0</v>
      </c>
      <c r="CZ602" s="146">
        <f t="shared" si="382"/>
        <v>0</v>
      </c>
      <c r="DA602" s="146" t="e">
        <f t="shared" si="383"/>
        <v>#N/A</v>
      </c>
      <c r="DB602" s="146" t="e">
        <f t="shared" si="384"/>
        <v>#N/A</v>
      </c>
      <c r="DC602" s="146" t="e">
        <f t="shared" si="385"/>
        <v>#N/A</v>
      </c>
      <c r="DD602" s="146" t="e">
        <f t="shared" si="386"/>
        <v>#N/A</v>
      </c>
      <c r="DE602" s="146" t="e">
        <f t="shared" si="387"/>
        <v>#N/A</v>
      </c>
      <c r="DF602" s="146" t="e">
        <f t="shared" si="388"/>
        <v>#N/A</v>
      </c>
    </row>
    <row r="603" spans="2:110" x14ac:dyDescent="0.25">
      <c r="B603" s="142"/>
      <c r="AR603" s="112" t="str">
        <f t="shared" si="334"/>
        <v/>
      </c>
      <c r="AS603" s="112" t="str">
        <f t="shared" si="335"/>
        <v/>
      </c>
      <c r="AU603" s="113" t="str">
        <f t="shared" si="336"/>
        <v/>
      </c>
      <c r="AV603" s="113" t="str">
        <f t="shared" si="337"/>
        <v/>
      </c>
      <c r="AX603" s="114" t="str">
        <f t="shared" si="338"/>
        <v/>
      </c>
      <c r="AY603" s="114" t="str">
        <f t="shared" si="339"/>
        <v/>
      </c>
      <c r="BA603" s="109" t="str">
        <f t="shared" si="340"/>
        <v/>
      </c>
      <c r="BB603" s="109" t="str">
        <f t="shared" si="341"/>
        <v/>
      </c>
      <c r="BD603" s="110" t="str">
        <f t="shared" si="342"/>
        <v/>
      </c>
      <c r="BE603" s="110" t="str">
        <f t="shared" si="343"/>
        <v/>
      </c>
      <c r="BG603" s="111" t="str">
        <f t="shared" si="344"/>
        <v/>
      </c>
      <c r="BH603" s="111" t="str">
        <f t="shared" si="345"/>
        <v/>
      </c>
      <c r="BJ603" s="144" t="str">
        <f t="shared" si="346"/>
        <v/>
      </c>
      <c r="BK603" s="113" t="str">
        <f t="shared" si="347"/>
        <v/>
      </c>
      <c r="BL603" s="114" t="str">
        <f t="shared" si="348"/>
        <v/>
      </c>
      <c r="BM603" s="109" t="str">
        <f t="shared" si="349"/>
        <v/>
      </c>
      <c r="BN603" s="110" t="str">
        <f t="shared" si="350"/>
        <v/>
      </c>
      <c r="BO603" s="145" t="str">
        <f t="shared" si="351"/>
        <v/>
      </c>
      <c r="BP603" s="115" t="str">
        <f t="shared" si="352"/>
        <v/>
      </c>
      <c r="BQ603" s="116" t="str">
        <f t="shared" si="353"/>
        <v/>
      </c>
      <c r="BR603" s="117" t="str">
        <f t="shared" si="354"/>
        <v/>
      </c>
      <c r="BS603" s="118" t="str">
        <f t="shared" si="355"/>
        <v/>
      </c>
      <c r="BT603" s="119" t="str">
        <f t="shared" si="356"/>
        <v/>
      </c>
      <c r="BU603" s="120" t="str">
        <f t="shared" si="357"/>
        <v/>
      </c>
      <c r="BV603" s="115" t="str">
        <f t="shared" si="358"/>
        <v/>
      </c>
      <c r="BW603" s="116" t="str">
        <f t="shared" si="359"/>
        <v/>
      </c>
      <c r="BX603" s="117" t="str">
        <f t="shared" si="360"/>
        <v/>
      </c>
      <c r="BY603" s="118" t="str">
        <f t="shared" si="361"/>
        <v/>
      </c>
      <c r="BZ603" s="119" t="str">
        <f t="shared" si="362"/>
        <v/>
      </c>
      <c r="CA603" s="120" t="str">
        <f t="shared" si="363"/>
        <v/>
      </c>
      <c r="CB603" s="146" t="e">
        <f>VLOOKUP($A603,[1]Peaks!$A$4:$G$21,2)</f>
        <v>#N/A</v>
      </c>
      <c r="CC603" s="146" t="e">
        <f>VLOOKUP($A603,[1]Peaks!$A$4:$G$21,3)</f>
        <v>#N/A</v>
      </c>
      <c r="CD603" s="146" t="e">
        <f>VLOOKUP($A603,[1]Peaks!$A$4:$G$21,4)</f>
        <v>#N/A</v>
      </c>
      <c r="CE603" s="146" t="e">
        <f>VLOOKUP($A603,[1]Peaks!$A$4:$G$21,5)</f>
        <v>#N/A</v>
      </c>
      <c r="CF603" s="146" t="e">
        <f>VLOOKUP($A603,[1]Peaks!$A$4:$G$21,6)</f>
        <v>#N/A</v>
      </c>
      <c r="CG603" s="146" t="e">
        <f>VLOOKUP($A603,[1]Peaks!$A$4:$G$21,7)</f>
        <v>#N/A</v>
      </c>
      <c r="CH603" s="146">
        <f t="shared" si="364"/>
        <v>0</v>
      </c>
      <c r="CI603" s="146">
        <f t="shared" si="365"/>
        <v>0</v>
      </c>
      <c r="CJ603" s="146">
        <f t="shared" si="366"/>
        <v>0</v>
      </c>
      <c r="CK603" s="146">
        <f t="shared" si="367"/>
        <v>0</v>
      </c>
      <c r="CL603" s="146">
        <f t="shared" si="368"/>
        <v>0</v>
      </c>
      <c r="CM603" s="146">
        <f t="shared" si="369"/>
        <v>0</v>
      </c>
      <c r="CN603" s="146">
        <f t="shared" si="370"/>
        <v>0</v>
      </c>
      <c r="CO603" s="146" t="e">
        <f t="shared" si="371"/>
        <v>#N/A</v>
      </c>
      <c r="CP603" s="146" t="e">
        <f t="shared" si="372"/>
        <v>#N/A</v>
      </c>
      <c r="CQ603" s="146" t="e">
        <f t="shared" si="373"/>
        <v>#N/A</v>
      </c>
      <c r="CR603" s="146" t="e">
        <f t="shared" si="374"/>
        <v>#N/A</v>
      </c>
      <c r="CS603" s="146" t="e">
        <f t="shared" si="375"/>
        <v>#N/A</v>
      </c>
      <c r="CT603" s="146" t="e">
        <f t="shared" si="376"/>
        <v>#N/A</v>
      </c>
      <c r="CU603" s="146">
        <f t="shared" si="377"/>
        <v>0</v>
      </c>
      <c r="CV603" s="146">
        <f t="shared" si="378"/>
        <v>0</v>
      </c>
      <c r="CW603" s="146">
        <f t="shared" si="379"/>
        <v>0</v>
      </c>
      <c r="CX603" s="146">
        <f t="shared" si="380"/>
        <v>0</v>
      </c>
      <c r="CY603" s="146">
        <f t="shared" si="381"/>
        <v>0</v>
      </c>
      <c r="CZ603" s="146">
        <f t="shared" si="382"/>
        <v>0</v>
      </c>
      <c r="DA603" s="146" t="e">
        <f t="shared" si="383"/>
        <v>#N/A</v>
      </c>
      <c r="DB603" s="146" t="e">
        <f t="shared" si="384"/>
        <v>#N/A</v>
      </c>
      <c r="DC603" s="146" t="e">
        <f t="shared" si="385"/>
        <v>#N/A</v>
      </c>
      <c r="DD603" s="146" t="e">
        <f t="shared" si="386"/>
        <v>#N/A</v>
      </c>
      <c r="DE603" s="146" t="e">
        <f t="shared" si="387"/>
        <v>#N/A</v>
      </c>
      <c r="DF603" s="146" t="e">
        <f t="shared" si="388"/>
        <v>#N/A</v>
      </c>
    </row>
    <row r="604" spans="2:110" x14ac:dyDescent="0.25">
      <c r="B604" s="142"/>
      <c r="AR604" s="112" t="str">
        <f t="shared" si="334"/>
        <v/>
      </c>
      <c r="AS604" s="112" t="str">
        <f t="shared" si="335"/>
        <v/>
      </c>
      <c r="AU604" s="113" t="str">
        <f t="shared" si="336"/>
        <v/>
      </c>
      <c r="AV604" s="113" t="str">
        <f t="shared" si="337"/>
        <v/>
      </c>
      <c r="AX604" s="114" t="str">
        <f t="shared" si="338"/>
        <v/>
      </c>
      <c r="AY604" s="114" t="str">
        <f t="shared" si="339"/>
        <v/>
      </c>
      <c r="BA604" s="109" t="str">
        <f t="shared" si="340"/>
        <v/>
      </c>
      <c r="BB604" s="109" t="str">
        <f t="shared" si="341"/>
        <v/>
      </c>
      <c r="BD604" s="110" t="str">
        <f t="shared" si="342"/>
        <v/>
      </c>
      <c r="BE604" s="110" t="str">
        <f t="shared" si="343"/>
        <v/>
      </c>
      <c r="BG604" s="111" t="str">
        <f t="shared" si="344"/>
        <v/>
      </c>
      <c r="BH604" s="111" t="str">
        <f t="shared" si="345"/>
        <v/>
      </c>
      <c r="BJ604" s="144" t="str">
        <f t="shared" si="346"/>
        <v/>
      </c>
      <c r="BK604" s="113" t="str">
        <f t="shared" si="347"/>
        <v/>
      </c>
      <c r="BL604" s="114" t="str">
        <f t="shared" si="348"/>
        <v/>
      </c>
      <c r="BM604" s="109" t="str">
        <f t="shared" si="349"/>
        <v/>
      </c>
      <c r="BN604" s="110" t="str">
        <f t="shared" si="350"/>
        <v/>
      </c>
      <c r="BO604" s="145" t="str">
        <f t="shared" si="351"/>
        <v/>
      </c>
      <c r="BP604" s="115" t="str">
        <f t="shared" si="352"/>
        <v/>
      </c>
      <c r="BQ604" s="116" t="str">
        <f t="shared" si="353"/>
        <v/>
      </c>
      <c r="BR604" s="117" t="str">
        <f t="shared" si="354"/>
        <v/>
      </c>
      <c r="BS604" s="118" t="str">
        <f t="shared" si="355"/>
        <v/>
      </c>
      <c r="BT604" s="119" t="str">
        <f t="shared" si="356"/>
        <v/>
      </c>
      <c r="BU604" s="120" t="str">
        <f t="shared" si="357"/>
        <v/>
      </c>
      <c r="BV604" s="115" t="str">
        <f t="shared" si="358"/>
        <v/>
      </c>
      <c r="BW604" s="116" t="str">
        <f t="shared" si="359"/>
        <v/>
      </c>
      <c r="BX604" s="117" t="str">
        <f t="shared" si="360"/>
        <v/>
      </c>
      <c r="BY604" s="118" t="str">
        <f t="shared" si="361"/>
        <v/>
      </c>
      <c r="BZ604" s="119" t="str">
        <f t="shared" si="362"/>
        <v/>
      </c>
      <c r="CA604" s="120" t="str">
        <f t="shared" si="363"/>
        <v/>
      </c>
      <c r="CB604" s="146" t="e">
        <f>VLOOKUP($A604,[1]Peaks!$A$4:$G$21,2)</f>
        <v>#N/A</v>
      </c>
      <c r="CC604" s="146" t="e">
        <f>VLOOKUP($A604,[1]Peaks!$A$4:$G$21,3)</f>
        <v>#N/A</v>
      </c>
      <c r="CD604" s="146" t="e">
        <f>VLOOKUP($A604,[1]Peaks!$A$4:$G$21,4)</f>
        <v>#N/A</v>
      </c>
      <c r="CE604" s="146" t="e">
        <f>VLOOKUP($A604,[1]Peaks!$A$4:$G$21,5)</f>
        <v>#N/A</v>
      </c>
      <c r="CF604" s="146" t="e">
        <f>VLOOKUP($A604,[1]Peaks!$A$4:$G$21,6)</f>
        <v>#N/A</v>
      </c>
      <c r="CG604" s="146" t="e">
        <f>VLOOKUP($A604,[1]Peaks!$A$4:$G$21,7)</f>
        <v>#N/A</v>
      </c>
      <c r="CH604" s="146">
        <f t="shared" si="364"/>
        <v>0</v>
      </c>
      <c r="CI604" s="146">
        <f t="shared" si="365"/>
        <v>0</v>
      </c>
      <c r="CJ604" s="146">
        <f t="shared" si="366"/>
        <v>0</v>
      </c>
      <c r="CK604" s="146">
        <f t="shared" si="367"/>
        <v>0</v>
      </c>
      <c r="CL604" s="146">
        <f t="shared" si="368"/>
        <v>0</v>
      </c>
      <c r="CM604" s="146">
        <f t="shared" si="369"/>
        <v>0</v>
      </c>
      <c r="CN604" s="146">
        <f t="shared" si="370"/>
        <v>0</v>
      </c>
      <c r="CO604" s="146" t="e">
        <f t="shared" si="371"/>
        <v>#N/A</v>
      </c>
      <c r="CP604" s="146" t="e">
        <f t="shared" si="372"/>
        <v>#N/A</v>
      </c>
      <c r="CQ604" s="146" t="e">
        <f t="shared" si="373"/>
        <v>#N/A</v>
      </c>
      <c r="CR604" s="146" t="e">
        <f t="shared" si="374"/>
        <v>#N/A</v>
      </c>
      <c r="CS604" s="146" t="e">
        <f t="shared" si="375"/>
        <v>#N/A</v>
      </c>
      <c r="CT604" s="146" t="e">
        <f t="shared" si="376"/>
        <v>#N/A</v>
      </c>
      <c r="CU604" s="146">
        <f t="shared" si="377"/>
        <v>0</v>
      </c>
      <c r="CV604" s="146">
        <f t="shared" si="378"/>
        <v>0</v>
      </c>
      <c r="CW604" s="146">
        <f t="shared" si="379"/>
        <v>0</v>
      </c>
      <c r="CX604" s="146">
        <f t="shared" si="380"/>
        <v>0</v>
      </c>
      <c r="CY604" s="146">
        <f t="shared" si="381"/>
        <v>0</v>
      </c>
      <c r="CZ604" s="146">
        <f t="shared" si="382"/>
        <v>0</v>
      </c>
      <c r="DA604" s="146" t="e">
        <f t="shared" si="383"/>
        <v>#N/A</v>
      </c>
      <c r="DB604" s="146" t="e">
        <f t="shared" si="384"/>
        <v>#N/A</v>
      </c>
      <c r="DC604" s="146" t="e">
        <f t="shared" si="385"/>
        <v>#N/A</v>
      </c>
      <c r="DD604" s="146" t="e">
        <f t="shared" si="386"/>
        <v>#N/A</v>
      </c>
      <c r="DE604" s="146" t="e">
        <f t="shared" si="387"/>
        <v>#N/A</v>
      </c>
      <c r="DF604" s="146" t="e">
        <f t="shared" si="388"/>
        <v>#N/A</v>
      </c>
    </row>
    <row r="605" spans="2:110" x14ac:dyDescent="0.25">
      <c r="B605" s="142"/>
      <c r="AR605" s="112" t="str">
        <f t="shared" si="334"/>
        <v/>
      </c>
      <c r="AS605" s="112" t="str">
        <f t="shared" si="335"/>
        <v/>
      </c>
      <c r="AU605" s="113" t="str">
        <f t="shared" si="336"/>
        <v/>
      </c>
      <c r="AV605" s="113" t="str">
        <f t="shared" si="337"/>
        <v/>
      </c>
      <c r="AX605" s="114" t="str">
        <f t="shared" si="338"/>
        <v/>
      </c>
      <c r="AY605" s="114" t="str">
        <f t="shared" si="339"/>
        <v/>
      </c>
      <c r="BA605" s="109" t="str">
        <f t="shared" si="340"/>
        <v/>
      </c>
      <c r="BB605" s="109" t="str">
        <f t="shared" si="341"/>
        <v/>
      </c>
      <c r="BD605" s="110" t="str">
        <f t="shared" si="342"/>
        <v/>
      </c>
      <c r="BE605" s="110" t="str">
        <f t="shared" si="343"/>
        <v/>
      </c>
      <c r="BG605" s="111" t="str">
        <f t="shared" si="344"/>
        <v/>
      </c>
      <c r="BH605" s="111" t="str">
        <f t="shared" si="345"/>
        <v/>
      </c>
      <c r="BJ605" s="144" t="str">
        <f t="shared" si="346"/>
        <v/>
      </c>
      <c r="BK605" s="113" t="str">
        <f t="shared" si="347"/>
        <v/>
      </c>
      <c r="BL605" s="114" t="str">
        <f t="shared" si="348"/>
        <v/>
      </c>
      <c r="BM605" s="109" t="str">
        <f t="shared" si="349"/>
        <v/>
      </c>
      <c r="BN605" s="110" t="str">
        <f t="shared" si="350"/>
        <v/>
      </c>
      <c r="BO605" s="145" t="str">
        <f t="shared" si="351"/>
        <v/>
      </c>
      <c r="BP605" s="115" t="str">
        <f t="shared" si="352"/>
        <v/>
      </c>
      <c r="BQ605" s="116" t="str">
        <f t="shared" si="353"/>
        <v/>
      </c>
      <c r="BR605" s="117" t="str">
        <f t="shared" si="354"/>
        <v/>
      </c>
      <c r="BS605" s="118" t="str">
        <f t="shared" si="355"/>
        <v/>
      </c>
      <c r="BT605" s="119" t="str">
        <f t="shared" si="356"/>
        <v/>
      </c>
      <c r="BU605" s="120" t="str">
        <f t="shared" si="357"/>
        <v/>
      </c>
      <c r="BV605" s="115" t="str">
        <f t="shared" si="358"/>
        <v/>
      </c>
      <c r="BW605" s="116" t="str">
        <f t="shared" si="359"/>
        <v/>
      </c>
      <c r="BX605" s="117" t="str">
        <f t="shared" si="360"/>
        <v/>
      </c>
      <c r="BY605" s="118" t="str">
        <f t="shared" si="361"/>
        <v/>
      </c>
      <c r="BZ605" s="119" t="str">
        <f t="shared" si="362"/>
        <v/>
      </c>
      <c r="CA605" s="120" t="str">
        <f t="shared" si="363"/>
        <v/>
      </c>
      <c r="CB605" s="146" t="e">
        <f>VLOOKUP($A605,[1]Peaks!$A$4:$G$21,2)</f>
        <v>#N/A</v>
      </c>
      <c r="CC605" s="146" t="e">
        <f>VLOOKUP($A605,[1]Peaks!$A$4:$G$21,3)</f>
        <v>#N/A</v>
      </c>
      <c r="CD605" s="146" t="e">
        <f>VLOOKUP($A605,[1]Peaks!$A$4:$G$21,4)</f>
        <v>#N/A</v>
      </c>
      <c r="CE605" s="146" t="e">
        <f>VLOOKUP($A605,[1]Peaks!$A$4:$G$21,5)</f>
        <v>#N/A</v>
      </c>
      <c r="CF605" s="146" t="e">
        <f>VLOOKUP($A605,[1]Peaks!$A$4:$G$21,6)</f>
        <v>#N/A</v>
      </c>
      <c r="CG605" s="146" t="e">
        <f>VLOOKUP($A605,[1]Peaks!$A$4:$G$21,7)</f>
        <v>#N/A</v>
      </c>
      <c r="CH605" s="146">
        <f t="shared" si="364"/>
        <v>0</v>
      </c>
      <c r="CI605" s="146">
        <f t="shared" si="365"/>
        <v>0</v>
      </c>
      <c r="CJ605" s="146">
        <f t="shared" si="366"/>
        <v>0</v>
      </c>
      <c r="CK605" s="146">
        <f t="shared" si="367"/>
        <v>0</v>
      </c>
      <c r="CL605" s="146">
        <f t="shared" si="368"/>
        <v>0</v>
      </c>
      <c r="CM605" s="146">
        <f t="shared" si="369"/>
        <v>0</v>
      </c>
      <c r="CN605" s="146">
        <f t="shared" si="370"/>
        <v>0</v>
      </c>
      <c r="CO605" s="146" t="e">
        <f t="shared" si="371"/>
        <v>#N/A</v>
      </c>
      <c r="CP605" s="146" t="e">
        <f t="shared" si="372"/>
        <v>#N/A</v>
      </c>
      <c r="CQ605" s="146" t="e">
        <f t="shared" si="373"/>
        <v>#N/A</v>
      </c>
      <c r="CR605" s="146" t="e">
        <f t="shared" si="374"/>
        <v>#N/A</v>
      </c>
      <c r="CS605" s="146" t="e">
        <f t="shared" si="375"/>
        <v>#N/A</v>
      </c>
      <c r="CT605" s="146" t="e">
        <f t="shared" si="376"/>
        <v>#N/A</v>
      </c>
      <c r="CU605" s="146">
        <f t="shared" si="377"/>
        <v>0</v>
      </c>
      <c r="CV605" s="146">
        <f t="shared" si="378"/>
        <v>0</v>
      </c>
      <c r="CW605" s="146">
        <f t="shared" si="379"/>
        <v>0</v>
      </c>
      <c r="CX605" s="146">
        <f t="shared" si="380"/>
        <v>0</v>
      </c>
      <c r="CY605" s="146">
        <f t="shared" si="381"/>
        <v>0</v>
      </c>
      <c r="CZ605" s="146">
        <f t="shared" si="382"/>
        <v>0</v>
      </c>
      <c r="DA605" s="146" t="e">
        <f t="shared" si="383"/>
        <v>#N/A</v>
      </c>
      <c r="DB605" s="146" t="e">
        <f t="shared" si="384"/>
        <v>#N/A</v>
      </c>
      <c r="DC605" s="146" t="e">
        <f t="shared" si="385"/>
        <v>#N/A</v>
      </c>
      <c r="DD605" s="146" t="e">
        <f t="shared" si="386"/>
        <v>#N/A</v>
      </c>
      <c r="DE605" s="146" t="e">
        <f t="shared" si="387"/>
        <v>#N/A</v>
      </c>
      <c r="DF605" s="146" t="e">
        <f t="shared" si="388"/>
        <v>#N/A</v>
      </c>
    </row>
    <row r="606" spans="2:110" x14ac:dyDescent="0.25">
      <c r="B606" s="142"/>
      <c r="AR606" s="112" t="str">
        <f t="shared" si="334"/>
        <v/>
      </c>
      <c r="AS606" s="112" t="str">
        <f t="shared" si="335"/>
        <v/>
      </c>
      <c r="AU606" s="113" t="str">
        <f t="shared" si="336"/>
        <v/>
      </c>
      <c r="AV606" s="113" t="str">
        <f t="shared" si="337"/>
        <v/>
      </c>
      <c r="AX606" s="114" t="str">
        <f t="shared" si="338"/>
        <v/>
      </c>
      <c r="AY606" s="114" t="str">
        <f t="shared" si="339"/>
        <v/>
      </c>
      <c r="BA606" s="109" t="str">
        <f t="shared" si="340"/>
        <v/>
      </c>
      <c r="BB606" s="109" t="str">
        <f t="shared" si="341"/>
        <v/>
      </c>
      <c r="BD606" s="110" t="str">
        <f t="shared" si="342"/>
        <v/>
      </c>
      <c r="BE606" s="110" t="str">
        <f t="shared" si="343"/>
        <v/>
      </c>
      <c r="BG606" s="111" t="str">
        <f t="shared" si="344"/>
        <v/>
      </c>
      <c r="BH606" s="111" t="str">
        <f t="shared" si="345"/>
        <v/>
      </c>
      <c r="BJ606" s="144" t="str">
        <f t="shared" si="346"/>
        <v/>
      </c>
      <c r="BK606" s="113" t="str">
        <f t="shared" si="347"/>
        <v/>
      </c>
      <c r="BL606" s="114" t="str">
        <f t="shared" si="348"/>
        <v/>
      </c>
      <c r="BM606" s="109" t="str">
        <f t="shared" si="349"/>
        <v/>
      </c>
      <c r="BN606" s="110" t="str">
        <f t="shared" si="350"/>
        <v/>
      </c>
      <c r="BO606" s="145" t="str">
        <f t="shared" si="351"/>
        <v/>
      </c>
      <c r="BP606" s="115" t="str">
        <f t="shared" si="352"/>
        <v/>
      </c>
      <c r="BQ606" s="116" t="str">
        <f t="shared" si="353"/>
        <v/>
      </c>
      <c r="BR606" s="117" t="str">
        <f t="shared" si="354"/>
        <v/>
      </c>
      <c r="BS606" s="118" t="str">
        <f t="shared" si="355"/>
        <v/>
      </c>
      <c r="BT606" s="119" t="str">
        <f t="shared" si="356"/>
        <v/>
      </c>
      <c r="BU606" s="120" t="str">
        <f t="shared" si="357"/>
        <v/>
      </c>
      <c r="BV606" s="115" t="str">
        <f t="shared" si="358"/>
        <v/>
      </c>
      <c r="BW606" s="116" t="str">
        <f t="shared" si="359"/>
        <v/>
      </c>
      <c r="BX606" s="117" t="str">
        <f t="shared" si="360"/>
        <v/>
      </c>
      <c r="BY606" s="118" t="str">
        <f t="shared" si="361"/>
        <v/>
      </c>
      <c r="BZ606" s="119" t="str">
        <f t="shared" si="362"/>
        <v/>
      </c>
      <c r="CA606" s="120" t="str">
        <f t="shared" si="363"/>
        <v/>
      </c>
      <c r="CB606" s="146" t="e">
        <f>VLOOKUP($A606,[1]Peaks!$A$4:$G$21,2)</f>
        <v>#N/A</v>
      </c>
      <c r="CC606" s="146" t="e">
        <f>VLOOKUP($A606,[1]Peaks!$A$4:$G$21,3)</f>
        <v>#N/A</v>
      </c>
      <c r="CD606" s="146" t="e">
        <f>VLOOKUP($A606,[1]Peaks!$A$4:$G$21,4)</f>
        <v>#N/A</v>
      </c>
      <c r="CE606" s="146" t="e">
        <f>VLOOKUP($A606,[1]Peaks!$A$4:$G$21,5)</f>
        <v>#N/A</v>
      </c>
      <c r="CF606" s="146" t="e">
        <f>VLOOKUP($A606,[1]Peaks!$A$4:$G$21,6)</f>
        <v>#N/A</v>
      </c>
      <c r="CG606" s="146" t="e">
        <f>VLOOKUP($A606,[1]Peaks!$A$4:$G$21,7)</f>
        <v>#N/A</v>
      </c>
      <c r="CH606" s="146">
        <f t="shared" si="364"/>
        <v>0</v>
      </c>
      <c r="CI606" s="146">
        <f t="shared" si="365"/>
        <v>0</v>
      </c>
      <c r="CJ606" s="146">
        <f t="shared" si="366"/>
        <v>0</v>
      </c>
      <c r="CK606" s="146">
        <f t="shared" si="367"/>
        <v>0</v>
      </c>
      <c r="CL606" s="146">
        <f t="shared" si="368"/>
        <v>0</v>
      </c>
      <c r="CM606" s="146">
        <f t="shared" si="369"/>
        <v>0</v>
      </c>
      <c r="CN606" s="146">
        <f t="shared" si="370"/>
        <v>0</v>
      </c>
      <c r="CO606" s="146" t="e">
        <f t="shared" si="371"/>
        <v>#N/A</v>
      </c>
      <c r="CP606" s="146" t="e">
        <f t="shared" si="372"/>
        <v>#N/A</v>
      </c>
      <c r="CQ606" s="146" t="e">
        <f t="shared" si="373"/>
        <v>#N/A</v>
      </c>
      <c r="CR606" s="146" t="e">
        <f t="shared" si="374"/>
        <v>#N/A</v>
      </c>
      <c r="CS606" s="146" t="e">
        <f t="shared" si="375"/>
        <v>#N/A</v>
      </c>
      <c r="CT606" s="146" t="e">
        <f t="shared" si="376"/>
        <v>#N/A</v>
      </c>
      <c r="CU606" s="146">
        <f t="shared" si="377"/>
        <v>0</v>
      </c>
      <c r="CV606" s="146">
        <f t="shared" si="378"/>
        <v>0</v>
      </c>
      <c r="CW606" s="146">
        <f t="shared" si="379"/>
        <v>0</v>
      </c>
      <c r="CX606" s="146">
        <f t="shared" si="380"/>
        <v>0</v>
      </c>
      <c r="CY606" s="146">
        <f t="shared" si="381"/>
        <v>0</v>
      </c>
      <c r="CZ606" s="146">
        <f t="shared" si="382"/>
        <v>0</v>
      </c>
      <c r="DA606" s="146" t="e">
        <f t="shared" si="383"/>
        <v>#N/A</v>
      </c>
      <c r="DB606" s="146" t="e">
        <f t="shared" si="384"/>
        <v>#N/A</v>
      </c>
      <c r="DC606" s="146" t="e">
        <f t="shared" si="385"/>
        <v>#N/A</v>
      </c>
      <c r="DD606" s="146" t="e">
        <f t="shared" si="386"/>
        <v>#N/A</v>
      </c>
      <c r="DE606" s="146" t="e">
        <f t="shared" si="387"/>
        <v>#N/A</v>
      </c>
      <c r="DF606" s="146" t="e">
        <f t="shared" si="388"/>
        <v>#N/A</v>
      </c>
    </row>
    <row r="607" spans="2:110" x14ac:dyDescent="0.25">
      <c r="B607" s="142"/>
      <c r="AR607" s="112" t="str">
        <f t="shared" si="334"/>
        <v/>
      </c>
      <c r="AS607" s="112" t="str">
        <f t="shared" si="335"/>
        <v/>
      </c>
      <c r="AU607" s="113" t="str">
        <f t="shared" si="336"/>
        <v/>
      </c>
      <c r="AV607" s="113" t="str">
        <f t="shared" si="337"/>
        <v/>
      </c>
      <c r="AX607" s="114" t="str">
        <f t="shared" si="338"/>
        <v/>
      </c>
      <c r="AY607" s="114" t="str">
        <f t="shared" si="339"/>
        <v/>
      </c>
      <c r="BA607" s="109" t="str">
        <f t="shared" si="340"/>
        <v/>
      </c>
      <c r="BB607" s="109" t="str">
        <f t="shared" si="341"/>
        <v/>
      </c>
      <c r="BD607" s="110" t="str">
        <f t="shared" si="342"/>
        <v/>
      </c>
      <c r="BE607" s="110" t="str">
        <f t="shared" si="343"/>
        <v/>
      </c>
      <c r="BG607" s="111" t="str">
        <f t="shared" si="344"/>
        <v/>
      </c>
      <c r="BH607" s="111" t="str">
        <f t="shared" si="345"/>
        <v/>
      </c>
      <c r="BJ607" s="144" t="str">
        <f t="shared" si="346"/>
        <v/>
      </c>
      <c r="BK607" s="113" t="str">
        <f t="shared" si="347"/>
        <v/>
      </c>
      <c r="BL607" s="114" t="str">
        <f t="shared" si="348"/>
        <v/>
      </c>
      <c r="BM607" s="109" t="str">
        <f t="shared" si="349"/>
        <v/>
      </c>
      <c r="BN607" s="110" t="str">
        <f t="shared" si="350"/>
        <v/>
      </c>
      <c r="BO607" s="145" t="str">
        <f t="shared" si="351"/>
        <v/>
      </c>
      <c r="BP607" s="115" t="str">
        <f t="shared" si="352"/>
        <v/>
      </c>
      <c r="BQ607" s="116" t="str">
        <f t="shared" si="353"/>
        <v/>
      </c>
      <c r="BR607" s="117" t="str">
        <f t="shared" si="354"/>
        <v/>
      </c>
      <c r="BS607" s="118" t="str">
        <f t="shared" si="355"/>
        <v/>
      </c>
      <c r="BT607" s="119" t="str">
        <f t="shared" si="356"/>
        <v/>
      </c>
      <c r="BU607" s="120" t="str">
        <f t="shared" si="357"/>
        <v/>
      </c>
      <c r="BV607" s="115" t="str">
        <f t="shared" si="358"/>
        <v/>
      </c>
      <c r="BW607" s="116" t="str">
        <f t="shared" si="359"/>
        <v/>
      </c>
      <c r="BX607" s="117" t="str">
        <f t="shared" si="360"/>
        <v/>
      </c>
      <c r="BY607" s="118" t="str">
        <f t="shared" si="361"/>
        <v/>
      </c>
      <c r="BZ607" s="119" t="str">
        <f t="shared" si="362"/>
        <v/>
      </c>
      <c r="CA607" s="120" t="str">
        <f t="shared" si="363"/>
        <v/>
      </c>
      <c r="CB607" s="146" t="e">
        <f>VLOOKUP($A607,[1]Peaks!$A$4:$G$21,2)</f>
        <v>#N/A</v>
      </c>
      <c r="CC607" s="146" t="e">
        <f>VLOOKUP($A607,[1]Peaks!$A$4:$G$21,3)</f>
        <v>#N/A</v>
      </c>
      <c r="CD607" s="146" t="e">
        <f>VLOOKUP($A607,[1]Peaks!$A$4:$G$21,4)</f>
        <v>#N/A</v>
      </c>
      <c r="CE607" s="146" t="e">
        <f>VLOOKUP($A607,[1]Peaks!$A$4:$G$21,5)</f>
        <v>#N/A</v>
      </c>
      <c r="CF607" s="146" t="e">
        <f>VLOOKUP($A607,[1]Peaks!$A$4:$G$21,6)</f>
        <v>#N/A</v>
      </c>
      <c r="CG607" s="146" t="e">
        <f>VLOOKUP($A607,[1]Peaks!$A$4:$G$21,7)</f>
        <v>#N/A</v>
      </c>
      <c r="CH607" s="146">
        <f t="shared" si="364"/>
        <v>0</v>
      </c>
      <c r="CI607" s="146">
        <f t="shared" si="365"/>
        <v>0</v>
      </c>
      <c r="CJ607" s="146">
        <f t="shared" si="366"/>
        <v>0</v>
      </c>
      <c r="CK607" s="146">
        <f t="shared" si="367"/>
        <v>0</v>
      </c>
      <c r="CL607" s="146">
        <f t="shared" si="368"/>
        <v>0</v>
      </c>
      <c r="CM607" s="146">
        <f t="shared" si="369"/>
        <v>0</v>
      </c>
      <c r="CN607" s="146">
        <f t="shared" si="370"/>
        <v>0</v>
      </c>
      <c r="CO607" s="146" t="e">
        <f t="shared" si="371"/>
        <v>#N/A</v>
      </c>
      <c r="CP607" s="146" t="e">
        <f t="shared" si="372"/>
        <v>#N/A</v>
      </c>
      <c r="CQ607" s="146" t="e">
        <f t="shared" si="373"/>
        <v>#N/A</v>
      </c>
      <c r="CR607" s="146" t="e">
        <f t="shared" si="374"/>
        <v>#N/A</v>
      </c>
      <c r="CS607" s="146" t="e">
        <f t="shared" si="375"/>
        <v>#N/A</v>
      </c>
      <c r="CT607" s="146" t="e">
        <f t="shared" si="376"/>
        <v>#N/A</v>
      </c>
      <c r="CU607" s="146">
        <f t="shared" si="377"/>
        <v>0</v>
      </c>
      <c r="CV607" s="146">
        <f t="shared" si="378"/>
        <v>0</v>
      </c>
      <c r="CW607" s="146">
        <f t="shared" si="379"/>
        <v>0</v>
      </c>
      <c r="CX607" s="146">
        <f t="shared" si="380"/>
        <v>0</v>
      </c>
      <c r="CY607" s="146">
        <f t="shared" si="381"/>
        <v>0</v>
      </c>
      <c r="CZ607" s="146">
        <f t="shared" si="382"/>
        <v>0</v>
      </c>
      <c r="DA607" s="146" t="e">
        <f t="shared" si="383"/>
        <v>#N/A</v>
      </c>
      <c r="DB607" s="146" t="e">
        <f t="shared" si="384"/>
        <v>#N/A</v>
      </c>
      <c r="DC607" s="146" t="e">
        <f t="shared" si="385"/>
        <v>#N/A</v>
      </c>
      <c r="DD607" s="146" t="e">
        <f t="shared" si="386"/>
        <v>#N/A</v>
      </c>
      <c r="DE607" s="146" t="e">
        <f t="shared" si="387"/>
        <v>#N/A</v>
      </c>
      <c r="DF607" s="146" t="e">
        <f t="shared" si="388"/>
        <v>#N/A</v>
      </c>
    </row>
    <row r="608" spans="2:110" x14ac:dyDescent="0.25">
      <c r="B608" s="142"/>
      <c r="AR608" s="112" t="str">
        <f t="shared" si="334"/>
        <v/>
      </c>
      <c r="AS608" s="112" t="str">
        <f t="shared" si="335"/>
        <v/>
      </c>
      <c r="AU608" s="113" t="str">
        <f t="shared" si="336"/>
        <v/>
      </c>
      <c r="AV608" s="113" t="str">
        <f t="shared" si="337"/>
        <v/>
      </c>
      <c r="AX608" s="114" t="str">
        <f t="shared" si="338"/>
        <v/>
      </c>
      <c r="AY608" s="114" t="str">
        <f t="shared" si="339"/>
        <v/>
      </c>
      <c r="BA608" s="109" t="str">
        <f t="shared" si="340"/>
        <v/>
      </c>
      <c r="BB608" s="109" t="str">
        <f t="shared" si="341"/>
        <v/>
      </c>
      <c r="BD608" s="110" t="str">
        <f t="shared" si="342"/>
        <v/>
      </c>
      <c r="BE608" s="110" t="str">
        <f t="shared" si="343"/>
        <v/>
      </c>
      <c r="BG608" s="111" t="str">
        <f t="shared" si="344"/>
        <v/>
      </c>
      <c r="BH608" s="111" t="str">
        <f t="shared" si="345"/>
        <v/>
      </c>
      <c r="BJ608" s="144" t="str">
        <f t="shared" si="346"/>
        <v/>
      </c>
      <c r="BK608" s="113" t="str">
        <f t="shared" si="347"/>
        <v/>
      </c>
      <c r="BL608" s="114" t="str">
        <f t="shared" si="348"/>
        <v/>
      </c>
      <c r="BM608" s="109" t="str">
        <f t="shared" si="349"/>
        <v/>
      </c>
      <c r="BN608" s="110" t="str">
        <f t="shared" si="350"/>
        <v/>
      </c>
      <c r="BO608" s="145" t="str">
        <f t="shared" si="351"/>
        <v/>
      </c>
      <c r="BP608" s="115" t="str">
        <f t="shared" si="352"/>
        <v/>
      </c>
      <c r="BQ608" s="116" t="str">
        <f t="shared" si="353"/>
        <v/>
      </c>
      <c r="BR608" s="117" t="str">
        <f t="shared" si="354"/>
        <v/>
      </c>
      <c r="BS608" s="118" t="str">
        <f t="shared" si="355"/>
        <v/>
      </c>
      <c r="BT608" s="119" t="str">
        <f t="shared" si="356"/>
        <v/>
      </c>
      <c r="BU608" s="120" t="str">
        <f t="shared" si="357"/>
        <v/>
      </c>
      <c r="BV608" s="115" t="str">
        <f t="shared" si="358"/>
        <v/>
      </c>
      <c r="BW608" s="116" t="str">
        <f t="shared" si="359"/>
        <v/>
      </c>
      <c r="BX608" s="117" t="str">
        <f t="shared" si="360"/>
        <v/>
      </c>
      <c r="BY608" s="118" t="str">
        <f t="shared" si="361"/>
        <v/>
      </c>
      <c r="BZ608" s="119" t="str">
        <f t="shared" si="362"/>
        <v/>
      </c>
      <c r="CA608" s="120" t="str">
        <f t="shared" si="363"/>
        <v/>
      </c>
      <c r="CB608" s="146" t="e">
        <f>VLOOKUP($A608,[1]Peaks!$A$4:$G$21,2)</f>
        <v>#N/A</v>
      </c>
      <c r="CC608" s="146" t="e">
        <f>VLOOKUP($A608,[1]Peaks!$A$4:$G$21,3)</f>
        <v>#N/A</v>
      </c>
      <c r="CD608" s="146" t="e">
        <f>VLOOKUP($A608,[1]Peaks!$A$4:$G$21,4)</f>
        <v>#N/A</v>
      </c>
      <c r="CE608" s="146" t="e">
        <f>VLOOKUP($A608,[1]Peaks!$A$4:$G$21,5)</f>
        <v>#N/A</v>
      </c>
      <c r="CF608" s="146" t="e">
        <f>VLOOKUP($A608,[1]Peaks!$A$4:$G$21,6)</f>
        <v>#N/A</v>
      </c>
      <c r="CG608" s="146" t="e">
        <f>VLOOKUP($A608,[1]Peaks!$A$4:$G$21,7)</f>
        <v>#N/A</v>
      </c>
      <c r="CH608" s="146">
        <f t="shared" si="364"/>
        <v>0</v>
      </c>
      <c r="CI608" s="146">
        <f t="shared" si="365"/>
        <v>0</v>
      </c>
      <c r="CJ608" s="146">
        <f t="shared" si="366"/>
        <v>0</v>
      </c>
      <c r="CK608" s="146">
        <f t="shared" si="367"/>
        <v>0</v>
      </c>
      <c r="CL608" s="146">
        <f t="shared" si="368"/>
        <v>0</v>
      </c>
      <c r="CM608" s="146">
        <f t="shared" si="369"/>
        <v>0</v>
      </c>
      <c r="CN608" s="146">
        <f t="shared" si="370"/>
        <v>0</v>
      </c>
      <c r="CO608" s="146" t="e">
        <f t="shared" si="371"/>
        <v>#N/A</v>
      </c>
      <c r="CP608" s="146" t="e">
        <f t="shared" si="372"/>
        <v>#N/A</v>
      </c>
      <c r="CQ608" s="146" t="e">
        <f t="shared" si="373"/>
        <v>#N/A</v>
      </c>
      <c r="CR608" s="146" t="e">
        <f t="shared" si="374"/>
        <v>#N/A</v>
      </c>
      <c r="CS608" s="146" t="e">
        <f t="shared" si="375"/>
        <v>#N/A</v>
      </c>
      <c r="CT608" s="146" t="e">
        <f t="shared" si="376"/>
        <v>#N/A</v>
      </c>
      <c r="CU608" s="146">
        <f t="shared" si="377"/>
        <v>0</v>
      </c>
      <c r="CV608" s="146">
        <f t="shared" si="378"/>
        <v>0</v>
      </c>
      <c r="CW608" s="146">
        <f t="shared" si="379"/>
        <v>0</v>
      </c>
      <c r="CX608" s="146">
        <f t="shared" si="380"/>
        <v>0</v>
      </c>
      <c r="CY608" s="146">
        <f t="shared" si="381"/>
        <v>0</v>
      </c>
      <c r="CZ608" s="146">
        <f t="shared" si="382"/>
        <v>0</v>
      </c>
      <c r="DA608" s="146" t="e">
        <f t="shared" si="383"/>
        <v>#N/A</v>
      </c>
      <c r="DB608" s="146" t="e">
        <f t="shared" si="384"/>
        <v>#N/A</v>
      </c>
      <c r="DC608" s="146" t="e">
        <f t="shared" si="385"/>
        <v>#N/A</v>
      </c>
      <c r="DD608" s="146" t="e">
        <f t="shared" si="386"/>
        <v>#N/A</v>
      </c>
      <c r="DE608" s="146" t="e">
        <f t="shared" si="387"/>
        <v>#N/A</v>
      </c>
      <c r="DF608" s="146" t="e">
        <f t="shared" si="388"/>
        <v>#N/A</v>
      </c>
    </row>
    <row r="609" spans="2:110" x14ac:dyDescent="0.25">
      <c r="B609" s="142"/>
      <c r="AR609" s="112" t="str">
        <f t="shared" si="334"/>
        <v/>
      </c>
      <c r="AS609" s="112" t="str">
        <f t="shared" si="335"/>
        <v/>
      </c>
      <c r="AU609" s="113" t="str">
        <f t="shared" si="336"/>
        <v/>
      </c>
      <c r="AV609" s="113" t="str">
        <f t="shared" si="337"/>
        <v/>
      </c>
      <c r="AX609" s="114" t="str">
        <f t="shared" si="338"/>
        <v/>
      </c>
      <c r="AY609" s="114" t="str">
        <f t="shared" si="339"/>
        <v/>
      </c>
      <c r="BA609" s="109" t="str">
        <f t="shared" si="340"/>
        <v/>
      </c>
      <c r="BB609" s="109" t="str">
        <f t="shared" si="341"/>
        <v/>
      </c>
      <c r="BD609" s="110" t="str">
        <f t="shared" si="342"/>
        <v/>
      </c>
      <c r="BE609" s="110" t="str">
        <f t="shared" si="343"/>
        <v/>
      </c>
      <c r="BG609" s="111" t="str">
        <f t="shared" si="344"/>
        <v/>
      </c>
      <c r="BH609" s="111" t="str">
        <f t="shared" si="345"/>
        <v/>
      </c>
      <c r="BJ609" s="144" t="str">
        <f t="shared" si="346"/>
        <v/>
      </c>
      <c r="BK609" s="113" t="str">
        <f t="shared" si="347"/>
        <v/>
      </c>
      <c r="BL609" s="114" t="str">
        <f t="shared" si="348"/>
        <v/>
      </c>
      <c r="BM609" s="109" t="str">
        <f t="shared" si="349"/>
        <v/>
      </c>
      <c r="BN609" s="110" t="str">
        <f t="shared" si="350"/>
        <v/>
      </c>
      <c r="BO609" s="145" t="str">
        <f t="shared" si="351"/>
        <v/>
      </c>
      <c r="BP609" s="115" t="str">
        <f t="shared" si="352"/>
        <v/>
      </c>
      <c r="BQ609" s="116" t="str">
        <f t="shared" si="353"/>
        <v/>
      </c>
      <c r="BR609" s="117" t="str">
        <f t="shared" si="354"/>
        <v/>
      </c>
      <c r="BS609" s="118" t="str">
        <f t="shared" si="355"/>
        <v/>
      </c>
      <c r="BT609" s="119" t="str">
        <f t="shared" si="356"/>
        <v/>
      </c>
      <c r="BU609" s="120" t="str">
        <f t="shared" si="357"/>
        <v/>
      </c>
      <c r="BV609" s="115" t="str">
        <f t="shared" si="358"/>
        <v/>
      </c>
      <c r="BW609" s="116" t="str">
        <f t="shared" si="359"/>
        <v/>
      </c>
      <c r="BX609" s="117" t="str">
        <f t="shared" si="360"/>
        <v/>
      </c>
      <c r="BY609" s="118" t="str">
        <f t="shared" si="361"/>
        <v/>
      </c>
      <c r="BZ609" s="119" t="str">
        <f t="shared" si="362"/>
        <v/>
      </c>
      <c r="CA609" s="120" t="str">
        <f t="shared" si="363"/>
        <v/>
      </c>
      <c r="CB609" s="146" t="e">
        <f>VLOOKUP($A609,[1]Peaks!$A$4:$G$21,2)</f>
        <v>#N/A</v>
      </c>
      <c r="CC609" s="146" t="e">
        <f>VLOOKUP($A609,[1]Peaks!$A$4:$G$21,3)</f>
        <v>#N/A</v>
      </c>
      <c r="CD609" s="146" t="e">
        <f>VLOOKUP($A609,[1]Peaks!$A$4:$G$21,4)</f>
        <v>#N/A</v>
      </c>
      <c r="CE609" s="146" t="e">
        <f>VLOOKUP($A609,[1]Peaks!$A$4:$G$21,5)</f>
        <v>#N/A</v>
      </c>
      <c r="CF609" s="146" t="e">
        <f>VLOOKUP($A609,[1]Peaks!$A$4:$G$21,6)</f>
        <v>#N/A</v>
      </c>
      <c r="CG609" s="146" t="e">
        <f>VLOOKUP($A609,[1]Peaks!$A$4:$G$21,7)</f>
        <v>#N/A</v>
      </c>
      <c r="CH609" s="146">
        <f t="shared" si="364"/>
        <v>0</v>
      </c>
      <c r="CI609" s="146">
        <f t="shared" si="365"/>
        <v>0</v>
      </c>
      <c r="CJ609" s="146">
        <f t="shared" si="366"/>
        <v>0</v>
      </c>
      <c r="CK609" s="146">
        <f t="shared" si="367"/>
        <v>0</v>
      </c>
      <c r="CL609" s="146">
        <f t="shared" si="368"/>
        <v>0</v>
      </c>
      <c r="CM609" s="146">
        <f t="shared" si="369"/>
        <v>0</v>
      </c>
      <c r="CN609" s="146">
        <f t="shared" si="370"/>
        <v>0</v>
      </c>
      <c r="CO609" s="146" t="e">
        <f t="shared" si="371"/>
        <v>#N/A</v>
      </c>
      <c r="CP609" s="146" t="e">
        <f t="shared" si="372"/>
        <v>#N/A</v>
      </c>
      <c r="CQ609" s="146" t="e">
        <f t="shared" si="373"/>
        <v>#N/A</v>
      </c>
      <c r="CR609" s="146" t="e">
        <f t="shared" si="374"/>
        <v>#N/A</v>
      </c>
      <c r="CS609" s="146" t="e">
        <f t="shared" si="375"/>
        <v>#N/A</v>
      </c>
      <c r="CT609" s="146" t="e">
        <f t="shared" si="376"/>
        <v>#N/A</v>
      </c>
      <c r="CU609" s="146">
        <f t="shared" si="377"/>
        <v>0</v>
      </c>
      <c r="CV609" s="146">
        <f t="shared" si="378"/>
        <v>0</v>
      </c>
      <c r="CW609" s="146">
        <f t="shared" si="379"/>
        <v>0</v>
      </c>
      <c r="CX609" s="146">
        <f t="shared" si="380"/>
        <v>0</v>
      </c>
      <c r="CY609" s="146">
        <f t="shared" si="381"/>
        <v>0</v>
      </c>
      <c r="CZ609" s="146">
        <f t="shared" si="382"/>
        <v>0</v>
      </c>
      <c r="DA609" s="146" t="e">
        <f t="shared" si="383"/>
        <v>#N/A</v>
      </c>
      <c r="DB609" s="146" t="e">
        <f t="shared" si="384"/>
        <v>#N/A</v>
      </c>
      <c r="DC609" s="146" t="e">
        <f t="shared" si="385"/>
        <v>#N/A</v>
      </c>
      <c r="DD609" s="146" t="e">
        <f t="shared" si="386"/>
        <v>#N/A</v>
      </c>
      <c r="DE609" s="146" t="e">
        <f t="shared" si="387"/>
        <v>#N/A</v>
      </c>
      <c r="DF609" s="146" t="e">
        <f t="shared" si="388"/>
        <v>#N/A</v>
      </c>
    </row>
    <row r="610" spans="2:110" x14ac:dyDescent="0.25">
      <c r="B610" s="142"/>
      <c r="AR610" s="112" t="str">
        <f t="shared" si="334"/>
        <v/>
      </c>
      <c r="AS610" s="112" t="str">
        <f t="shared" si="335"/>
        <v/>
      </c>
      <c r="AU610" s="113" t="str">
        <f t="shared" si="336"/>
        <v/>
      </c>
      <c r="AV610" s="113" t="str">
        <f t="shared" si="337"/>
        <v/>
      </c>
      <c r="AX610" s="114" t="str">
        <f t="shared" si="338"/>
        <v/>
      </c>
      <c r="AY610" s="114" t="str">
        <f t="shared" si="339"/>
        <v/>
      </c>
      <c r="BA610" s="109" t="str">
        <f t="shared" si="340"/>
        <v/>
      </c>
      <c r="BB610" s="109" t="str">
        <f t="shared" si="341"/>
        <v/>
      </c>
      <c r="BD610" s="110" t="str">
        <f t="shared" si="342"/>
        <v/>
      </c>
      <c r="BE610" s="110" t="str">
        <f t="shared" si="343"/>
        <v/>
      </c>
      <c r="BG610" s="111" t="str">
        <f t="shared" si="344"/>
        <v/>
      </c>
      <c r="BH610" s="111" t="str">
        <f t="shared" si="345"/>
        <v/>
      </c>
      <c r="BJ610" s="144" t="str">
        <f t="shared" si="346"/>
        <v/>
      </c>
      <c r="BK610" s="113" t="str">
        <f t="shared" si="347"/>
        <v/>
      </c>
      <c r="BL610" s="114" t="str">
        <f t="shared" si="348"/>
        <v/>
      </c>
      <c r="BM610" s="109" t="str">
        <f t="shared" si="349"/>
        <v/>
      </c>
      <c r="BN610" s="110" t="str">
        <f t="shared" si="350"/>
        <v/>
      </c>
      <c r="BO610" s="145" t="str">
        <f t="shared" si="351"/>
        <v/>
      </c>
      <c r="BP610" s="115" t="str">
        <f t="shared" si="352"/>
        <v/>
      </c>
      <c r="BQ610" s="116" t="str">
        <f t="shared" si="353"/>
        <v/>
      </c>
      <c r="BR610" s="117" t="str">
        <f t="shared" si="354"/>
        <v/>
      </c>
      <c r="BS610" s="118" t="str">
        <f t="shared" si="355"/>
        <v/>
      </c>
      <c r="BT610" s="119" t="str">
        <f t="shared" si="356"/>
        <v/>
      </c>
      <c r="BU610" s="120" t="str">
        <f t="shared" si="357"/>
        <v/>
      </c>
      <c r="BV610" s="115" t="str">
        <f t="shared" si="358"/>
        <v/>
      </c>
      <c r="BW610" s="116" t="str">
        <f t="shared" si="359"/>
        <v/>
      </c>
      <c r="BX610" s="117" t="str">
        <f t="shared" si="360"/>
        <v/>
      </c>
      <c r="BY610" s="118" t="str">
        <f t="shared" si="361"/>
        <v/>
      </c>
      <c r="BZ610" s="119" t="str">
        <f t="shared" si="362"/>
        <v/>
      </c>
      <c r="CA610" s="120" t="str">
        <f t="shared" si="363"/>
        <v/>
      </c>
      <c r="CB610" s="146" t="e">
        <f>VLOOKUP($A610,[1]Peaks!$A$4:$G$21,2)</f>
        <v>#N/A</v>
      </c>
      <c r="CC610" s="146" t="e">
        <f>VLOOKUP($A610,[1]Peaks!$A$4:$G$21,3)</f>
        <v>#N/A</v>
      </c>
      <c r="CD610" s="146" t="e">
        <f>VLOOKUP($A610,[1]Peaks!$A$4:$G$21,4)</f>
        <v>#N/A</v>
      </c>
      <c r="CE610" s="146" t="e">
        <f>VLOOKUP($A610,[1]Peaks!$A$4:$G$21,5)</f>
        <v>#N/A</v>
      </c>
      <c r="CF610" s="146" t="e">
        <f>VLOOKUP($A610,[1]Peaks!$A$4:$G$21,6)</f>
        <v>#N/A</v>
      </c>
      <c r="CG610" s="146" t="e">
        <f>VLOOKUP($A610,[1]Peaks!$A$4:$G$21,7)</f>
        <v>#N/A</v>
      </c>
      <c r="CH610" s="146">
        <f t="shared" si="364"/>
        <v>0</v>
      </c>
      <c r="CI610" s="146">
        <f t="shared" si="365"/>
        <v>0</v>
      </c>
      <c r="CJ610" s="146">
        <f t="shared" si="366"/>
        <v>0</v>
      </c>
      <c r="CK610" s="146">
        <f t="shared" si="367"/>
        <v>0</v>
      </c>
      <c r="CL610" s="146">
        <f t="shared" si="368"/>
        <v>0</v>
      </c>
      <c r="CM610" s="146">
        <f t="shared" si="369"/>
        <v>0</v>
      </c>
      <c r="CN610" s="146">
        <f t="shared" si="370"/>
        <v>0</v>
      </c>
      <c r="CO610" s="146" t="e">
        <f t="shared" si="371"/>
        <v>#N/A</v>
      </c>
      <c r="CP610" s="146" t="e">
        <f t="shared" si="372"/>
        <v>#N/A</v>
      </c>
      <c r="CQ610" s="146" t="e">
        <f t="shared" si="373"/>
        <v>#N/A</v>
      </c>
      <c r="CR610" s="146" t="e">
        <f t="shared" si="374"/>
        <v>#N/A</v>
      </c>
      <c r="CS610" s="146" t="e">
        <f t="shared" si="375"/>
        <v>#N/A</v>
      </c>
      <c r="CT610" s="146" t="e">
        <f t="shared" si="376"/>
        <v>#N/A</v>
      </c>
      <c r="CU610" s="146">
        <f t="shared" si="377"/>
        <v>0</v>
      </c>
      <c r="CV610" s="146">
        <f t="shared" si="378"/>
        <v>0</v>
      </c>
      <c r="CW610" s="146">
        <f t="shared" si="379"/>
        <v>0</v>
      </c>
      <c r="CX610" s="146">
        <f t="shared" si="380"/>
        <v>0</v>
      </c>
      <c r="CY610" s="146">
        <f t="shared" si="381"/>
        <v>0</v>
      </c>
      <c r="CZ610" s="146">
        <f t="shared" si="382"/>
        <v>0</v>
      </c>
      <c r="DA610" s="146" t="e">
        <f t="shared" si="383"/>
        <v>#N/A</v>
      </c>
      <c r="DB610" s="146" t="e">
        <f t="shared" si="384"/>
        <v>#N/A</v>
      </c>
      <c r="DC610" s="146" t="e">
        <f t="shared" si="385"/>
        <v>#N/A</v>
      </c>
      <c r="DD610" s="146" t="e">
        <f t="shared" si="386"/>
        <v>#N/A</v>
      </c>
      <c r="DE610" s="146" t="e">
        <f t="shared" si="387"/>
        <v>#N/A</v>
      </c>
      <c r="DF610" s="146" t="e">
        <f t="shared" si="388"/>
        <v>#N/A</v>
      </c>
    </row>
    <row r="611" spans="2:110" x14ac:dyDescent="0.25">
      <c r="B611" s="142"/>
      <c r="AR611" s="112" t="str">
        <f t="shared" si="334"/>
        <v/>
      </c>
      <c r="AS611" s="112" t="str">
        <f t="shared" si="335"/>
        <v/>
      </c>
      <c r="AU611" s="113" t="str">
        <f t="shared" si="336"/>
        <v/>
      </c>
      <c r="AV611" s="113" t="str">
        <f t="shared" si="337"/>
        <v/>
      </c>
      <c r="AX611" s="114" t="str">
        <f t="shared" si="338"/>
        <v/>
      </c>
      <c r="AY611" s="114" t="str">
        <f t="shared" si="339"/>
        <v/>
      </c>
      <c r="BA611" s="109" t="str">
        <f t="shared" si="340"/>
        <v/>
      </c>
      <c r="BB611" s="109" t="str">
        <f t="shared" si="341"/>
        <v/>
      </c>
      <c r="BD611" s="110" t="str">
        <f t="shared" si="342"/>
        <v/>
      </c>
      <c r="BE611" s="110" t="str">
        <f t="shared" si="343"/>
        <v/>
      </c>
      <c r="BG611" s="111" t="str">
        <f t="shared" si="344"/>
        <v/>
      </c>
      <c r="BH611" s="111" t="str">
        <f t="shared" si="345"/>
        <v/>
      </c>
      <c r="BJ611" s="144" t="str">
        <f t="shared" si="346"/>
        <v/>
      </c>
      <c r="BK611" s="113" t="str">
        <f t="shared" si="347"/>
        <v/>
      </c>
      <c r="BL611" s="114" t="str">
        <f t="shared" si="348"/>
        <v/>
      </c>
      <c r="BM611" s="109" t="str">
        <f t="shared" si="349"/>
        <v/>
      </c>
      <c r="BN611" s="110" t="str">
        <f t="shared" si="350"/>
        <v/>
      </c>
      <c r="BO611" s="145" t="str">
        <f t="shared" si="351"/>
        <v/>
      </c>
      <c r="BP611" s="115" t="str">
        <f t="shared" si="352"/>
        <v/>
      </c>
      <c r="BQ611" s="116" t="str">
        <f t="shared" si="353"/>
        <v/>
      </c>
      <c r="BR611" s="117" t="str">
        <f t="shared" si="354"/>
        <v/>
      </c>
      <c r="BS611" s="118" t="str">
        <f t="shared" si="355"/>
        <v/>
      </c>
      <c r="BT611" s="119" t="str">
        <f t="shared" si="356"/>
        <v/>
      </c>
      <c r="BU611" s="120" t="str">
        <f t="shared" si="357"/>
        <v/>
      </c>
      <c r="BV611" s="115" t="str">
        <f t="shared" si="358"/>
        <v/>
      </c>
      <c r="BW611" s="116" t="str">
        <f t="shared" si="359"/>
        <v/>
      </c>
      <c r="BX611" s="117" t="str">
        <f t="shared" si="360"/>
        <v/>
      </c>
      <c r="BY611" s="118" t="str">
        <f t="shared" si="361"/>
        <v/>
      </c>
      <c r="BZ611" s="119" t="str">
        <f t="shared" si="362"/>
        <v/>
      </c>
      <c r="CA611" s="120" t="str">
        <f t="shared" si="363"/>
        <v/>
      </c>
      <c r="CB611" s="146" t="e">
        <f>VLOOKUP($A611,[1]Peaks!$A$4:$G$21,2)</f>
        <v>#N/A</v>
      </c>
      <c r="CC611" s="146" t="e">
        <f>VLOOKUP($A611,[1]Peaks!$A$4:$G$21,3)</f>
        <v>#N/A</v>
      </c>
      <c r="CD611" s="146" t="e">
        <f>VLOOKUP($A611,[1]Peaks!$A$4:$G$21,4)</f>
        <v>#N/A</v>
      </c>
      <c r="CE611" s="146" t="e">
        <f>VLOOKUP($A611,[1]Peaks!$A$4:$G$21,5)</f>
        <v>#N/A</v>
      </c>
      <c r="CF611" s="146" t="e">
        <f>VLOOKUP($A611,[1]Peaks!$A$4:$G$21,6)</f>
        <v>#N/A</v>
      </c>
      <c r="CG611" s="146" t="e">
        <f>VLOOKUP($A611,[1]Peaks!$A$4:$G$21,7)</f>
        <v>#N/A</v>
      </c>
      <c r="CH611" s="146">
        <f t="shared" si="364"/>
        <v>0</v>
      </c>
      <c r="CI611" s="146">
        <f t="shared" si="365"/>
        <v>0</v>
      </c>
      <c r="CJ611" s="146">
        <f t="shared" si="366"/>
        <v>0</v>
      </c>
      <c r="CK611" s="146">
        <f t="shared" si="367"/>
        <v>0</v>
      </c>
      <c r="CL611" s="146">
        <f t="shared" si="368"/>
        <v>0</v>
      </c>
      <c r="CM611" s="146">
        <f t="shared" si="369"/>
        <v>0</v>
      </c>
      <c r="CN611" s="146">
        <f t="shared" si="370"/>
        <v>0</v>
      </c>
      <c r="CO611" s="146" t="e">
        <f t="shared" si="371"/>
        <v>#N/A</v>
      </c>
      <c r="CP611" s="146" t="e">
        <f t="shared" si="372"/>
        <v>#N/A</v>
      </c>
      <c r="CQ611" s="146" t="e">
        <f t="shared" si="373"/>
        <v>#N/A</v>
      </c>
      <c r="CR611" s="146" t="e">
        <f t="shared" si="374"/>
        <v>#N/A</v>
      </c>
      <c r="CS611" s="146" t="e">
        <f t="shared" si="375"/>
        <v>#N/A</v>
      </c>
      <c r="CT611" s="146" t="e">
        <f t="shared" si="376"/>
        <v>#N/A</v>
      </c>
      <c r="CU611" s="146">
        <f t="shared" si="377"/>
        <v>0</v>
      </c>
      <c r="CV611" s="146">
        <f t="shared" si="378"/>
        <v>0</v>
      </c>
      <c r="CW611" s="146">
        <f t="shared" si="379"/>
        <v>0</v>
      </c>
      <c r="CX611" s="146">
        <f t="shared" si="380"/>
        <v>0</v>
      </c>
      <c r="CY611" s="146">
        <f t="shared" si="381"/>
        <v>0</v>
      </c>
      <c r="CZ611" s="146">
        <f t="shared" si="382"/>
        <v>0</v>
      </c>
      <c r="DA611" s="146" t="e">
        <f t="shared" si="383"/>
        <v>#N/A</v>
      </c>
      <c r="DB611" s="146" t="e">
        <f t="shared" si="384"/>
        <v>#N/A</v>
      </c>
      <c r="DC611" s="146" t="e">
        <f t="shared" si="385"/>
        <v>#N/A</v>
      </c>
      <c r="DD611" s="146" t="e">
        <f t="shared" si="386"/>
        <v>#N/A</v>
      </c>
      <c r="DE611" s="146" t="e">
        <f t="shared" si="387"/>
        <v>#N/A</v>
      </c>
      <c r="DF611" s="146" t="e">
        <f t="shared" si="388"/>
        <v>#N/A</v>
      </c>
    </row>
    <row r="612" spans="2:110" x14ac:dyDescent="0.25">
      <c r="B612" s="142"/>
      <c r="AR612" s="112" t="str">
        <f t="shared" si="334"/>
        <v/>
      </c>
      <c r="AS612" s="112" t="str">
        <f t="shared" si="335"/>
        <v/>
      </c>
      <c r="AU612" s="113" t="str">
        <f t="shared" si="336"/>
        <v/>
      </c>
      <c r="AV612" s="113" t="str">
        <f t="shared" si="337"/>
        <v/>
      </c>
      <c r="AX612" s="114" t="str">
        <f t="shared" si="338"/>
        <v/>
      </c>
      <c r="AY612" s="114" t="str">
        <f t="shared" si="339"/>
        <v/>
      </c>
      <c r="BA612" s="109" t="str">
        <f t="shared" si="340"/>
        <v/>
      </c>
      <c r="BB612" s="109" t="str">
        <f t="shared" si="341"/>
        <v/>
      </c>
      <c r="BD612" s="110" t="str">
        <f t="shared" si="342"/>
        <v/>
      </c>
      <c r="BE612" s="110" t="str">
        <f t="shared" si="343"/>
        <v/>
      </c>
      <c r="BG612" s="111" t="str">
        <f t="shared" si="344"/>
        <v/>
      </c>
      <c r="BH612" s="111" t="str">
        <f t="shared" si="345"/>
        <v/>
      </c>
      <c r="BJ612" s="144" t="str">
        <f t="shared" si="346"/>
        <v/>
      </c>
      <c r="BK612" s="113" t="str">
        <f t="shared" si="347"/>
        <v/>
      </c>
      <c r="BL612" s="114" t="str">
        <f t="shared" si="348"/>
        <v/>
      </c>
      <c r="BM612" s="109" t="str">
        <f t="shared" si="349"/>
        <v/>
      </c>
      <c r="BN612" s="110" t="str">
        <f t="shared" si="350"/>
        <v/>
      </c>
      <c r="BO612" s="145" t="str">
        <f t="shared" si="351"/>
        <v/>
      </c>
      <c r="BP612" s="115" t="str">
        <f t="shared" si="352"/>
        <v/>
      </c>
      <c r="BQ612" s="116" t="str">
        <f t="shared" si="353"/>
        <v/>
      </c>
      <c r="BR612" s="117" t="str">
        <f t="shared" si="354"/>
        <v/>
      </c>
      <c r="BS612" s="118" t="str">
        <f t="shared" si="355"/>
        <v/>
      </c>
      <c r="BT612" s="119" t="str">
        <f t="shared" si="356"/>
        <v/>
      </c>
      <c r="BU612" s="120" t="str">
        <f t="shared" si="357"/>
        <v/>
      </c>
      <c r="BV612" s="115" t="str">
        <f t="shared" si="358"/>
        <v/>
      </c>
      <c r="BW612" s="116" t="str">
        <f t="shared" si="359"/>
        <v/>
      </c>
      <c r="BX612" s="117" t="str">
        <f t="shared" si="360"/>
        <v/>
      </c>
      <c r="BY612" s="118" t="str">
        <f t="shared" si="361"/>
        <v/>
      </c>
      <c r="BZ612" s="119" t="str">
        <f t="shared" si="362"/>
        <v/>
      </c>
      <c r="CA612" s="120" t="str">
        <f t="shared" si="363"/>
        <v/>
      </c>
      <c r="CB612" s="146" t="e">
        <f>VLOOKUP($A612,[1]Peaks!$A$4:$G$21,2)</f>
        <v>#N/A</v>
      </c>
      <c r="CC612" s="146" t="e">
        <f>VLOOKUP($A612,[1]Peaks!$A$4:$G$21,3)</f>
        <v>#N/A</v>
      </c>
      <c r="CD612" s="146" t="e">
        <f>VLOOKUP($A612,[1]Peaks!$A$4:$G$21,4)</f>
        <v>#N/A</v>
      </c>
      <c r="CE612" s="146" t="e">
        <f>VLOOKUP($A612,[1]Peaks!$A$4:$G$21,5)</f>
        <v>#N/A</v>
      </c>
      <c r="CF612" s="146" t="e">
        <f>VLOOKUP($A612,[1]Peaks!$A$4:$G$21,6)</f>
        <v>#N/A</v>
      </c>
      <c r="CG612" s="146" t="e">
        <f>VLOOKUP($A612,[1]Peaks!$A$4:$G$21,7)</f>
        <v>#N/A</v>
      </c>
      <c r="CH612" s="146">
        <f t="shared" si="364"/>
        <v>0</v>
      </c>
      <c r="CI612" s="146">
        <f t="shared" si="365"/>
        <v>0</v>
      </c>
      <c r="CJ612" s="146">
        <f t="shared" si="366"/>
        <v>0</v>
      </c>
      <c r="CK612" s="146">
        <f t="shared" si="367"/>
        <v>0</v>
      </c>
      <c r="CL612" s="146">
        <f t="shared" si="368"/>
        <v>0</v>
      </c>
      <c r="CM612" s="146">
        <f t="shared" si="369"/>
        <v>0</v>
      </c>
      <c r="CN612" s="146">
        <f t="shared" si="370"/>
        <v>0</v>
      </c>
      <c r="CO612" s="146" t="e">
        <f t="shared" si="371"/>
        <v>#N/A</v>
      </c>
      <c r="CP612" s="146" t="e">
        <f t="shared" si="372"/>
        <v>#N/A</v>
      </c>
      <c r="CQ612" s="146" t="e">
        <f t="shared" si="373"/>
        <v>#N/A</v>
      </c>
      <c r="CR612" s="146" t="e">
        <f t="shared" si="374"/>
        <v>#N/A</v>
      </c>
      <c r="CS612" s="146" t="e">
        <f t="shared" si="375"/>
        <v>#N/A</v>
      </c>
      <c r="CT612" s="146" t="e">
        <f t="shared" si="376"/>
        <v>#N/A</v>
      </c>
      <c r="CU612" s="146">
        <f t="shared" si="377"/>
        <v>0</v>
      </c>
      <c r="CV612" s="146">
        <f t="shared" si="378"/>
        <v>0</v>
      </c>
      <c r="CW612" s="146">
        <f t="shared" si="379"/>
        <v>0</v>
      </c>
      <c r="CX612" s="146">
        <f t="shared" si="380"/>
        <v>0</v>
      </c>
      <c r="CY612" s="146">
        <f t="shared" si="381"/>
        <v>0</v>
      </c>
      <c r="CZ612" s="146">
        <f t="shared" si="382"/>
        <v>0</v>
      </c>
      <c r="DA612" s="146" t="e">
        <f t="shared" si="383"/>
        <v>#N/A</v>
      </c>
      <c r="DB612" s="146" t="e">
        <f t="shared" si="384"/>
        <v>#N/A</v>
      </c>
      <c r="DC612" s="146" t="e">
        <f t="shared" si="385"/>
        <v>#N/A</v>
      </c>
      <c r="DD612" s="146" t="e">
        <f t="shared" si="386"/>
        <v>#N/A</v>
      </c>
      <c r="DE612" s="146" t="e">
        <f t="shared" si="387"/>
        <v>#N/A</v>
      </c>
      <c r="DF612" s="146" t="e">
        <f t="shared" si="388"/>
        <v>#N/A</v>
      </c>
    </row>
    <row r="613" spans="2:110" x14ac:dyDescent="0.25">
      <c r="B613" s="142"/>
      <c r="AR613" s="112" t="str">
        <f t="shared" si="334"/>
        <v/>
      </c>
      <c r="AS613" s="112" t="str">
        <f t="shared" si="335"/>
        <v/>
      </c>
      <c r="AU613" s="113" t="str">
        <f t="shared" si="336"/>
        <v/>
      </c>
      <c r="AV613" s="113" t="str">
        <f t="shared" si="337"/>
        <v/>
      </c>
      <c r="AX613" s="114" t="str">
        <f t="shared" si="338"/>
        <v/>
      </c>
      <c r="AY613" s="114" t="str">
        <f t="shared" si="339"/>
        <v/>
      </c>
      <c r="BA613" s="109" t="str">
        <f t="shared" si="340"/>
        <v/>
      </c>
      <c r="BB613" s="109" t="str">
        <f t="shared" si="341"/>
        <v/>
      </c>
      <c r="BD613" s="110" t="str">
        <f t="shared" si="342"/>
        <v/>
      </c>
      <c r="BE613" s="110" t="str">
        <f t="shared" si="343"/>
        <v/>
      </c>
      <c r="BG613" s="111" t="str">
        <f t="shared" si="344"/>
        <v/>
      </c>
      <c r="BH613" s="111" t="str">
        <f t="shared" si="345"/>
        <v/>
      </c>
      <c r="BJ613" s="144" t="str">
        <f t="shared" si="346"/>
        <v/>
      </c>
      <c r="BK613" s="113" t="str">
        <f t="shared" si="347"/>
        <v/>
      </c>
      <c r="BL613" s="114" t="str">
        <f t="shared" si="348"/>
        <v/>
      </c>
      <c r="BM613" s="109" t="str">
        <f t="shared" si="349"/>
        <v/>
      </c>
      <c r="BN613" s="110" t="str">
        <f t="shared" si="350"/>
        <v/>
      </c>
      <c r="BO613" s="145" t="str">
        <f t="shared" si="351"/>
        <v/>
      </c>
      <c r="BP613" s="115" t="str">
        <f t="shared" si="352"/>
        <v/>
      </c>
      <c r="BQ613" s="116" t="str">
        <f t="shared" si="353"/>
        <v/>
      </c>
      <c r="BR613" s="117" t="str">
        <f t="shared" si="354"/>
        <v/>
      </c>
      <c r="BS613" s="118" t="str">
        <f t="shared" si="355"/>
        <v/>
      </c>
      <c r="BT613" s="119" t="str">
        <f t="shared" si="356"/>
        <v/>
      </c>
      <c r="BU613" s="120" t="str">
        <f t="shared" si="357"/>
        <v/>
      </c>
      <c r="BV613" s="115" t="str">
        <f t="shared" si="358"/>
        <v/>
      </c>
      <c r="BW613" s="116" t="str">
        <f t="shared" si="359"/>
        <v/>
      </c>
      <c r="BX613" s="117" t="str">
        <f t="shared" si="360"/>
        <v/>
      </c>
      <c r="BY613" s="118" t="str">
        <f t="shared" si="361"/>
        <v/>
      </c>
      <c r="BZ613" s="119" t="str">
        <f t="shared" si="362"/>
        <v/>
      </c>
      <c r="CA613" s="120" t="str">
        <f t="shared" si="363"/>
        <v/>
      </c>
      <c r="CB613" s="146" t="e">
        <f>VLOOKUP($A613,[1]Peaks!$A$4:$G$21,2)</f>
        <v>#N/A</v>
      </c>
      <c r="CC613" s="146" t="e">
        <f>VLOOKUP($A613,[1]Peaks!$A$4:$G$21,3)</f>
        <v>#N/A</v>
      </c>
      <c r="CD613" s="146" t="e">
        <f>VLOOKUP($A613,[1]Peaks!$A$4:$G$21,4)</f>
        <v>#N/A</v>
      </c>
      <c r="CE613" s="146" t="e">
        <f>VLOOKUP($A613,[1]Peaks!$A$4:$G$21,5)</f>
        <v>#N/A</v>
      </c>
      <c r="CF613" s="146" t="e">
        <f>VLOOKUP($A613,[1]Peaks!$A$4:$G$21,6)</f>
        <v>#N/A</v>
      </c>
      <c r="CG613" s="146" t="e">
        <f>VLOOKUP($A613,[1]Peaks!$A$4:$G$21,7)</f>
        <v>#N/A</v>
      </c>
      <c r="CH613" s="146">
        <f t="shared" si="364"/>
        <v>0</v>
      </c>
      <c r="CI613" s="146">
        <f t="shared" si="365"/>
        <v>0</v>
      </c>
      <c r="CJ613" s="146">
        <f t="shared" si="366"/>
        <v>0</v>
      </c>
      <c r="CK613" s="146">
        <f t="shared" si="367"/>
        <v>0</v>
      </c>
      <c r="CL613" s="146">
        <f t="shared" si="368"/>
        <v>0</v>
      </c>
      <c r="CM613" s="146">
        <f t="shared" si="369"/>
        <v>0</v>
      </c>
      <c r="CN613" s="146">
        <f t="shared" si="370"/>
        <v>0</v>
      </c>
      <c r="CO613" s="146" t="e">
        <f t="shared" si="371"/>
        <v>#N/A</v>
      </c>
      <c r="CP613" s="146" t="e">
        <f t="shared" si="372"/>
        <v>#N/A</v>
      </c>
      <c r="CQ613" s="146" t="e">
        <f t="shared" si="373"/>
        <v>#N/A</v>
      </c>
      <c r="CR613" s="146" t="e">
        <f t="shared" si="374"/>
        <v>#N/A</v>
      </c>
      <c r="CS613" s="146" t="e">
        <f t="shared" si="375"/>
        <v>#N/A</v>
      </c>
      <c r="CT613" s="146" t="e">
        <f t="shared" si="376"/>
        <v>#N/A</v>
      </c>
      <c r="CU613" s="146">
        <f t="shared" si="377"/>
        <v>0</v>
      </c>
      <c r="CV613" s="146">
        <f t="shared" si="378"/>
        <v>0</v>
      </c>
      <c r="CW613" s="146">
        <f t="shared" si="379"/>
        <v>0</v>
      </c>
      <c r="CX613" s="146">
        <f t="shared" si="380"/>
        <v>0</v>
      </c>
      <c r="CY613" s="146">
        <f t="shared" si="381"/>
        <v>0</v>
      </c>
      <c r="CZ613" s="146">
        <f t="shared" si="382"/>
        <v>0</v>
      </c>
      <c r="DA613" s="146" t="e">
        <f t="shared" si="383"/>
        <v>#N/A</v>
      </c>
      <c r="DB613" s="146" t="e">
        <f t="shared" si="384"/>
        <v>#N/A</v>
      </c>
      <c r="DC613" s="146" t="e">
        <f t="shared" si="385"/>
        <v>#N/A</v>
      </c>
      <c r="DD613" s="146" t="e">
        <f t="shared" si="386"/>
        <v>#N/A</v>
      </c>
      <c r="DE613" s="146" t="e">
        <f t="shared" si="387"/>
        <v>#N/A</v>
      </c>
      <c r="DF613" s="146" t="e">
        <f t="shared" si="388"/>
        <v>#N/A</v>
      </c>
    </row>
    <row r="614" spans="2:110" x14ac:dyDescent="0.25">
      <c r="B614" s="142"/>
      <c r="AR614" s="112" t="str">
        <f t="shared" si="334"/>
        <v/>
      </c>
      <c r="AS614" s="112" t="str">
        <f t="shared" si="335"/>
        <v/>
      </c>
      <c r="AU614" s="113" t="str">
        <f t="shared" si="336"/>
        <v/>
      </c>
      <c r="AV614" s="113" t="str">
        <f t="shared" si="337"/>
        <v/>
      </c>
      <c r="AX614" s="114" t="str">
        <f t="shared" si="338"/>
        <v/>
      </c>
      <c r="AY614" s="114" t="str">
        <f t="shared" si="339"/>
        <v/>
      </c>
      <c r="BA614" s="109" t="str">
        <f t="shared" si="340"/>
        <v/>
      </c>
      <c r="BB614" s="109" t="str">
        <f t="shared" si="341"/>
        <v/>
      </c>
      <c r="BD614" s="110" t="str">
        <f t="shared" si="342"/>
        <v/>
      </c>
      <c r="BE614" s="110" t="str">
        <f t="shared" si="343"/>
        <v/>
      </c>
      <c r="BG614" s="111" t="str">
        <f t="shared" si="344"/>
        <v/>
      </c>
      <c r="BH614" s="111" t="str">
        <f t="shared" si="345"/>
        <v/>
      </c>
      <c r="BJ614" s="144" t="str">
        <f t="shared" si="346"/>
        <v/>
      </c>
      <c r="BK614" s="113" t="str">
        <f t="shared" si="347"/>
        <v/>
      </c>
      <c r="BL614" s="114" t="str">
        <f t="shared" si="348"/>
        <v/>
      </c>
      <c r="BM614" s="109" t="str">
        <f t="shared" si="349"/>
        <v/>
      </c>
      <c r="BN614" s="110" t="str">
        <f t="shared" si="350"/>
        <v/>
      </c>
      <c r="BO614" s="145" t="str">
        <f t="shared" si="351"/>
        <v/>
      </c>
      <c r="BP614" s="115" t="str">
        <f t="shared" si="352"/>
        <v/>
      </c>
      <c r="BQ614" s="116" t="str">
        <f t="shared" si="353"/>
        <v/>
      </c>
      <c r="BR614" s="117" t="str">
        <f t="shared" si="354"/>
        <v/>
      </c>
      <c r="BS614" s="118" t="str">
        <f t="shared" si="355"/>
        <v/>
      </c>
      <c r="BT614" s="119" t="str">
        <f t="shared" si="356"/>
        <v/>
      </c>
      <c r="BU614" s="120" t="str">
        <f t="shared" si="357"/>
        <v/>
      </c>
      <c r="BV614" s="115" t="str">
        <f t="shared" si="358"/>
        <v/>
      </c>
      <c r="BW614" s="116" t="str">
        <f t="shared" si="359"/>
        <v/>
      </c>
      <c r="BX614" s="117" t="str">
        <f t="shared" si="360"/>
        <v/>
      </c>
      <c r="BY614" s="118" t="str">
        <f t="shared" si="361"/>
        <v/>
      </c>
      <c r="BZ614" s="119" t="str">
        <f t="shared" si="362"/>
        <v/>
      </c>
      <c r="CA614" s="120" t="str">
        <f t="shared" si="363"/>
        <v/>
      </c>
      <c r="CB614" s="146" t="e">
        <f>VLOOKUP($A614,[1]Peaks!$A$4:$G$21,2)</f>
        <v>#N/A</v>
      </c>
      <c r="CC614" s="146" t="e">
        <f>VLOOKUP($A614,[1]Peaks!$A$4:$G$21,3)</f>
        <v>#N/A</v>
      </c>
      <c r="CD614" s="146" t="e">
        <f>VLOOKUP($A614,[1]Peaks!$A$4:$G$21,4)</f>
        <v>#N/A</v>
      </c>
      <c r="CE614" s="146" t="e">
        <f>VLOOKUP($A614,[1]Peaks!$A$4:$G$21,5)</f>
        <v>#N/A</v>
      </c>
      <c r="CF614" s="146" t="e">
        <f>VLOOKUP($A614,[1]Peaks!$A$4:$G$21,6)</f>
        <v>#N/A</v>
      </c>
      <c r="CG614" s="146" t="e">
        <f>VLOOKUP($A614,[1]Peaks!$A$4:$G$21,7)</f>
        <v>#N/A</v>
      </c>
      <c r="CH614" s="146">
        <f t="shared" si="364"/>
        <v>0</v>
      </c>
      <c r="CI614" s="146">
        <f t="shared" si="365"/>
        <v>0</v>
      </c>
      <c r="CJ614" s="146">
        <f t="shared" si="366"/>
        <v>0</v>
      </c>
      <c r="CK614" s="146">
        <f t="shared" si="367"/>
        <v>0</v>
      </c>
      <c r="CL614" s="146">
        <f t="shared" si="368"/>
        <v>0</v>
      </c>
      <c r="CM614" s="146">
        <f t="shared" si="369"/>
        <v>0</v>
      </c>
      <c r="CN614" s="146">
        <f t="shared" si="370"/>
        <v>0</v>
      </c>
      <c r="CO614" s="146" t="e">
        <f t="shared" si="371"/>
        <v>#N/A</v>
      </c>
      <c r="CP614" s="146" t="e">
        <f t="shared" si="372"/>
        <v>#N/A</v>
      </c>
      <c r="CQ614" s="146" t="e">
        <f t="shared" si="373"/>
        <v>#N/A</v>
      </c>
      <c r="CR614" s="146" t="e">
        <f t="shared" si="374"/>
        <v>#N/A</v>
      </c>
      <c r="CS614" s="146" t="e">
        <f t="shared" si="375"/>
        <v>#N/A</v>
      </c>
      <c r="CT614" s="146" t="e">
        <f t="shared" si="376"/>
        <v>#N/A</v>
      </c>
      <c r="CU614" s="146">
        <f t="shared" si="377"/>
        <v>0</v>
      </c>
      <c r="CV614" s="146">
        <f t="shared" si="378"/>
        <v>0</v>
      </c>
      <c r="CW614" s="146">
        <f t="shared" si="379"/>
        <v>0</v>
      </c>
      <c r="CX614" s="146">
        <f t="shared" si="380"/>
        <v>0</v>
      </c>
      <c r="CY614" s="146">
        <f t="shared" si="381"/>
        <v>0</v>
      </c>
      <c r="CZ614" s="146">
        <f t="shared" si="382"/>
        <v>0</v>
      </c>
      <c r="DA614" s="146" t="e">
        <f t="shared" si="383"/>
        <v>#N/A</v>
      </c>
      <c r="DB614" s="146" t="e">
        <f t="shared" si="384"/>
        <v>#N/A</v>
      </c>
      <c r="DC614" s="146" t="e">
        <f t="shared" si="385"/>
        <v>#N/A</v>
      </c>
      <c r="DD614" s="146" t="e">
        <f t="shared" si="386"/>
        <v>#N/A</v>
      </c>
      <c r="DE614" s="146" t="e">
        <f t="shared" si="387"/>
        <v>#N/A</v>
      </c>
      <c r="DF614" s="146" t="e">
        <f t="shared" si="388"/>
        <v>#N/A</v>
      </c>
    </row>
    <row r="615" spans="2:110" x14ac:dyDescent="0.25">
      <c r="B615" s="142"/>
      <c r="AR615" s="112" t="str">
        <f t="shared" si="334"/>
        <v/>
      </c>
      <c r="AS615" s="112" t="str">
        <f t="shared" si="335"/>
        <v/>
      </c>
      <c r="AU615" s="113" t="str">
        <f t="shared" si="336"/>
        <v/>
      </c>
      <c r="AV615" s="113" t="str">
        <f t="shared" si="337"/>
        <v/>
      </c>
      <c r="AX615" s="114" t="str">
        <f t="shared" si="338"/>
        <v/>
      </c>
      <c r="AY615" s="114" t="str">
        <f t="shared" si="339"/>
        <v/>
      </c>
      <c r="BA615" s="109" t="str">
        <f t="shared" si="340"/>
        <v/>
      </c>
      <c r="BB615" s="109" t="str">
        <f t="shared" si="341"/>
        <v/>
      </c>
      <c r="BD615" s="110" t="str">
        <f t="shared" si="342"/>
        <v/>
      </c>
      <c r="BE615" s="110" t="str">
        <f t="shared" si="343"/>
        <v/>
      </c>
      <c r="BG615" s="111" t="str">
        <f t="shared" si="344"/>
        <v/>
      </c>
      <c r="BH615" s="111" t="str">
        <f t="shared" si="345"/>
        <v/>
      </c>
      <c r="BJ615" s="144" t="str">
        <f t="shared" si="346"/>
        <v/>
      </c>
      <c r="BK615" s="113" t="str">
        <f t="shared" si="347"/>
        <v/>
      </c>
      <c r="BL615" s="114" t="str">
        <f t="shared" si="348"/>
        <v/>
      </c>
      <c r="BM615" s="109" t="str">
        <f t="shared" si="349"/>
        <v/>
      </c>
      <c r="BN615" s="110" t="str">
        <f t="shared" si="350"/>
        <v/>
      </c>
      <c r="BO615" s="145" t="str">
        <f t="shared" si="351"/>
        <v/>
      </c>
      <c r="BP615" s="115" t="str">
        <f t="shared" si="352"/>
        <v/>
      </c>
      <c r="BQ615" s="116" t="str">
        <f t="shared" si="353"/>
        <v/>
      </c>
      <c r="BR615" s="117" t="str">
        <f t="shared" si="354"/>
        <v/>
      </c>
      <c r="BS615" s="118" t="str">
        <f t="shared" si="355"/>
        <v/>
      </c>
      <c r="BT615" s="119" t="str">
        <f t="shared" si="356"/>
        <v/>
      </c>
      <c r="BU615" s="120" t="str">
        <f t="shared" si="357"/>
        <v/>
      </c>
      <c r="BV615" s="115" t="str">
        <f t="shared" si="358"/>
        <v/>
      </c>
      <c r="BW615" s="116" t="str">
        <f t="shared" si="359"/>
        <v/>
      </c>
      <c r="BX615" s="117" t="str">
        <f t="shared" si="360"/>
        <v/>
      </c>
      <c r="BY615" s="118" t="str">
        <f t="shared" si="361"/>
        <v/>
      </c>
      <c r="BZ615" s="119" t="str">
        <f t="shared" si="362"/>
        <v/>
      </c>
      <c r="CA615" s="120" t="str">
        <f t="shared" si="363"/>
        <v/>
      </c>
      <c r="CB615" s="146" t="e">
        <f>VLOOKUP($A615,[1]Peaks!$A$4:$G$21,2)</f>
        <v>#N/A</v>
      </c>
      <c r="CC615" s="146" t="e">
        <f>VLOOKUP($A615,[1]Peaks!$A$4:$G$21,3)</f>
        <v>#N/A</v>
      </c>
      <c r="CD615" s="146" t="e">
        <f>VLOOKUP($A615,[1]Peaks!$A$4:$G$21,4)</f>
        <v>#N/A</v>
      </c>
      <c r="CE615" s="146" t="e">
        <f>VLOOKUP($A615,[1]Peaks!$A$4:$G$21,5)</f>
        <v>#N/A</v>
      </c>
      <c r="CF615" s="146" t="e">
        <f>VLOOKUP($A615,[1]Peaks!$A$4:$G$21,6)</f>
        <v>#N/A</v>
      </c>
      <c r="CG615" s="146" t="e">
        <f>VLOOKUP($A615,[1]Peaks!$A$4:$G$21,7)</f>
        <v>#N/A</v>
      </c>
      <c r="CH615" s="146">
        <f t="shared" si="364"/>
        <v>0</v>
      </c>
      <c r="CI615" s="146">
        <f t="shared" si="365"/>
        <v>0</v>
      </c>
      <c r="CJ615" s="146">
        <f t="shared" si="366"/>
        <v>0</v>
      </c>
      <c r="CK615" s="146">
        <f t="shared" si="367"/>
        <v>0</v>
      </c>
      <c r="CL615" s="146">
        <f t="shared" si="368"/>
        <v>0</v>
      </c>
      <c r="CM615" s="146">
        <f t="shared" si="369"/>
        <v>0</v>
      </c>
      <c r="CN615" s="146">
        <f t="shared" si="370"/>
        <v>0</v>
      </c>
      <c r="CO615" s="146" t="e">
        <f t="shared" si="371"/>
        <v>#N/A</v>
      </c>
      <c r="CP615" s="146" t="e">
        <f t="shared" si="372"/>
        <v>#N/A</v>
      </c>
      <c r="CQ615" s="146" t="e">
        <f t="shared" si="373"/>
        <v>#N/A</v>
      </c>
      <c r="CR615" s="146" t="e">
        <f t="shared" si="374"/>
        <v>#N/A</v>
      </c>
      <c r="CS615" s="146" t="e">
        <f t="shared" si="375"/>
        <v>#N/A</v>
      </c>
      <c r="CT615" s="146" t="e">
        <f t="shared" si="376"/>
        <v>#N/A</v>
      </c>
      <c r="CU615" s="146">
        <f t="shared" si="377"/>
        <v>0</v>
      </c>
      <c r="CV615" s="146">
        <f t="shared" si="378"/>
        <v>0</v>
      </c>
      <c r="CW615" s="146">
        <f t="shared" si="379"/>
        <v>0</v>
      </c>
      <c r="CX615" s="146">
        <f t="shared" si="380"/>
        <v>0</v>
      </c>
      <c r="CY615" s="146">
        <f t="shared" si="381"/>
        <v>0</v>
      </c>
      <c r="CZ615" s="146">
        <f t="shared" si="382"/>
        <v>0</v>
      </c>
      <c r="DA615" s="146" t="e">
        <f t="shared" si="383"/>
        <v>#N/A</v>
      </c>
      <c r="DB615" s="146" t="e">
        <f t="shared" si="384"/>
        <v>#N/A</v>
      </c>
      <c r="DC615" s="146" t="e">
        <f t="shared" si="385"/>
        <v>#N/A</v>
      </c>
      <c r="DD615" s="146" t="e">
        <f t="shared" si="386"/>
        <v>#N/A</v>
      </c>
      <c r="DE615" s="146" t="e">
        <f t="shared" si="387"/>
        <v>#N/A</v>
      </c>
      <c r="DF615" s="146" t="e">
        <f t="shared" si="388"/>
        <v>#N/A</v>
      </c>
    </row>
    <row r="616" spans="2:110" x14ac:dyDescent="0.25">
      <c r="B616" s="142"/>
      <c r="AR616" s="112" t="str">
        <f t="shared" si="334"/>
        <v/>
      </c>
      <c r="AS616" s="112" t="str">
        <f t="shared" si="335"/>
        <v/>
      </c>
      <c r="AU616" s="113" t="str">
        <f t="shared" si="336"/>
        <v/>
      </c>
      <c r="AV616" s="113" t="str">
        <f t="shared" si="337"/>
        <v/>
      </c>
      <c r="AX616" s="114" t="str">
        <f t="shared" si="338"/>
        <v/>
      </c>
      <c r="AY616" s="114" t="str">
        <f t="shared" si="339"/>
        <v/>
      </c>
      <c r="BA616" s="109" t="str">
        <f t="shared" si="340"/>
        <v/>
      </c>
      <c r="BB616" s="109" t="str">
        <f t="shared" si="341"/>
        <v/>
      </c>
      <c r="BD616" s="110" t="str">
        <f t="shared" si="342"/>
        <v/>
      </c>
      <c r="BE616" s="110" t="str">
        <f t="shared" si="343"/>
        <v/>
      </c>
      <c r="BG616" s="111" t="str">
        <f t="shared" si="344"/>
        <v/>
      </c>
      <c r="BH616" s="111" t="str">
        <f t="shared" si="345"/>
        <v/>
      </c>
      <c r="BJ616" s="144" t="str">
        <f t="shared" si="346"/>
        <v/>
      </c>
      <c r="BK616" s="113" t="str">
        <f t="shared" si="347"/>
        <v/>
      </c>
      <c r="BL616" s="114" t="str">
        <f t="shared" si="348"/>
        <v/>
      </c>
      <c r="BM616" s="109" t="str">
        <f t="shared" si="349"/>
        <v/>
      </c>
      <c r="BN616" s="110" t="str">
        <f t="shared" si="350"/>
        <v/>
      </c>
      <c r="BO616" s="145" t="str">
        <f t="shared" si="351"/>
        <v/>
      </c>
      <c r="BP616" s="115" t="str">
        <f t="shared" si="352"/>
        <v/>
      </c>
      <c r="BQ616" s="116" t="str">
        <f t="shared" si="353"/>
        <v/>
      </c>
      <c r="BR616" s="117" t="str">
        <f t="shared" si="354"/>
        <v/>
      </c>
      <c r="BS616" s="118" t="str">
        <f t="shared" si="355"/>
        <v/>
      </c>
      <c r="BT616" s="119" t="str">
        <f t="shared" si="356"/>
        <v/>
      </c>
      <c r="BU616" s="120" t="str">
        <f t="shared" si="357"/>
        <v/>
      </c>
      <c r="BV616" s="115" t="str">
        <f t="shared" si="358"/>
        <v/>
      </c>
      <c r="BW616" s="116" t="str">
        <f t="shared" si="359"/>
        <v/>
      </c>
      <c r="BX616" s="117" t="str">
        <f t="shared" si="360"/>
        <v/>
      </c>
      <c r="BY616" s="118" t="str">
        <f t="shared" si="361"/>
        <v/>
      </c>
      <c r="BZ616" s="119" t="str">
        <f t="shared" si="362"/>
        <v/>
      </c>
      <c r="CA616" s="120" t="str">
        <f t="shared" si="363"/>
        <v/>
      </c>
      <c r="CB616" s="146" t="e">
        <f>VLOOKUP($A616,[1]Peaks!$A$4:$G$21,2)</f>
        <v>#N/A</v>
      </c>
      <c r="CC616" s="146" t="e">
        <f>VLOOKUP($A616,[1]Peaks!$A$4:$G$21,3)</f>
        <v>#N/A</v>
      </c>
      <c r="CD616" s="146" t="e">
        <f>VLOOKUP($A616,[1]Peaks!$A$4:$G$21,4)</f>
        <v>#N/A</v>
      </c>
      <c r="CE616" s="146" t="e">
        <f>VLOOKUP($A616,[1]Peaks!$A$4:$G$21,5)</f>
        <v>#N/A</v>
      </c>
      <c r="CF616" s="146" t="e">
        <f>VLOOKUP($A616,[1]Peaks!$A$4:$G$21,6)</f>
        <v>#N/A</v>
      </c>
      <c r="CG616" s="146" t="e">
        <f>VLOOKUP($A616,[1]Peaks!$A$4:$G$21,7)</f>
        <v>#N/A</v>
      </c>
      <c r="CH616" s="146">
        <f t="shared" si="364"/>
        <v>0</v>
      </c>
      <c r="CI616" s="146">
        <f t="shared" si="365"/>
        <v>0</v>
      </c>
      <c r="CJ616" s="146">
        <f t="shared" si="366"/>
        <v>0</v>
      </c>
      <c r="CK616" s="146">
        <f t="shared" si="367"/>
        <v>0</v>
      </c>
      <c r="CL616" s="146">
        <f t="shared" si="368"/>
        <v>0</v>
      </c>
      <c r="CM616" s="146">
        <f t="shared" si="369"/>
        <v>0</v>
      </c>
      <c r="CN616" s="146">
        <f t="shared" si="370"/>
        <v>0</v>
      </c>
      <c r="CO616" s="146" t="e">
        <f t="shared" si="371"/>
        <v>#N/A</v>
      </c>
      <c r="CP616" s="146" t="e">
        <f t="shared" si="372"/>
        <v>#N/A</v>
      </c>
      <c r="CQ616" s="146" t="e">
        <f t="shared" si="373"/>
        <v>#N/A</v>
      </c>
      <c r="CR616" s="146" t="e">
        <f t="shared" si="374"/>
        <v>#N/A</v>
      </c>
      <c r="CS616" s="146" t="e">
        <f t="shared" si="375"/>
        <v>#N/A</v>
      </c>
      <c r="CT616" s="146" t="e">
        <f t="shared" si="376"/>
        <v>#N/A</v>
      </c>
      <c r="CU616" s="146">
        <f t="shared" si="377"/>
        <v>0</v>
      </c>
      <c r="CV616" s="146">
        <f t="shared" si="378"/>
        <v>0</v>
      </c>
      <c r="CW616" s="146">
        <f t="shared" si="379"/>
        <v>0</v>
      </c>
      <c r="CX616" s="146">
        <f t="shared" si="380"/>
        <v>0</v>
      </c>
      <c r="CY616" s="146">
        <f t="shared" si="381"/>
        <v>0</v>
      </c>
      <c r="CZ616" s="146">
        <f t="shared" si="382"/>
        <v>0</v>
      </c>
      <c r="DA616" s="146" t="e">
        <f t="shared" si="383"/>
        <v>#N/A</v>
      </c>
      <c r="DB616" s="146" t="e">
        <f t="shared" si="384"/>
        <v>#N/A</v>
      </c>
      <c r="DC616" s="146" t="e">
        <f t="shared" si="385"/>
        <v>#N/A</v>
      </c>
      <c r="DD616" s="146" t="e">
        <f t="shared" si="386"/>
        <v>#N/A</v>
      </c>
      <c r="DE616" s="146" t="e">
        <f t="shared" si="387"/>
        <v>#N/A</v>
      </c>
      <c r="DF616" s="146" t="e">
        <f t="shared" si="388"/>
        <v>#N/A</v>
      </c>
    </row>
    <row r="617" spans="2:110" x14ac:dyDescent="0.25">
      <c r="B617" s="142"/>
      <c r="AR617" s="112" t="str">
        <f t="shared" si="334"/>
        <v/>
      </c>
      <c r="AS617" s="112" t="str">
        <f t="shared" si="335"/>
        <v/>
      </c>
      <c r="AU617" s="113" t="str">
        <f t="shared" si="336"/>
        <v/>
      </c>
      <c r="AV617" s="113" t="str">
        <f t="shared" si="337"/>
        <v/>
      </c>
      <c r="AX617" s="114" t="str">
        <f t="shared" si="338"/>
        <v/>
      </c>
      <c r="AY617" s="114" t="str">
        <f t="shared" si="339"/>
        <v/>
      </c>
      <c r="BA617" s="109" t="str">
        <f t="shared" si="340"/>
        <v/>
      </c>
      <c r="BB617" s="109" t="str">
        <f t="shared" si="341"/>
        <v/>
      </c>
      <c r="BD617" s="110" t="str">
        <f t="shared" si="342"/>
        <v/>
      </c>
      <c r="BE617" s="110" t="str">
        <f t="shared" si="343"/>
        <v/>
      </c>
      <c r="BG617" s="111" t="str">
        <f t="shared" si="344"/>
        <v/>
      </c>
      <c r="BH617" s="111" t="str">
        <f t="shared" si="345"/>
        <v/>
      </c>
      <c r="BJ617" s="144" t="str">
        <f t="shared" si="346"/>
        <v/>
      </c>
      <c r="BK617" s="113" t="str">
        <f t="shared" si="347"/>
        <v/>
      </c>
      <c r="BL617" s="114" t="str">
        <f t="shared" si="348"/>
        <v/>
      </c>
      <c r="BM617" s="109" t="str">
        <f t="shared" si="349"/>
        <v/>
      </c>
      <c r="BN617" s="110" t="str">
        <f t="shared" si="350"/>
        <v/>
      </c>
      <c r="BO617" s="145" t="str">
        <f t="shared" si="351"/>
        <v/>
      </c>
      <c r="BP617" s="115" t="str">
        <f t="shared" si="352"/>
        <v/>
      </c>
      <c r="BQ617" s="116" t="str">
        <f t="shared" si="353"/>
        <v/>
      </c>
      <c r="BR617" s="117" t="str">
        <f t="shared" si="354"/>
        <v/>
      </c>
      <c r="BS617" s="118" t="str">
        <f t="shared" si="355"/>
        <v/>
      </c>
      <c r="BT617" s="119" t="str">
        <f t="shared" si="356"/>
        <v/>
      </c>
      <c r="BU617" s="120" t="str">
        <f t="shared" si="357"/>
        <v/>
      </c>
      <c r="BV617" s="115" t="str">
        <f t="shared" si="358"/>
        <v/>
      </c>
      <c r="BW617" s="116" t="str">
        <f t="shared" si="359"/>
        <v/>
      </c>
      <c r="BX617" s="117" t="str">
        <f t="shared" si="360"/>
        <v/>
      </c>
      <c r="BY617" s="118" t="str">
        <f t="shared" si="361"/>
        <v/>
      </c>
      <c r="BZ617" s="119" t="str">
        <f t="shared" si="362"/>
        <v/>
      </c>
      <c r="CA617" s="120" t="str">
        <f t="shared" si="363"/>
        <v/>
      </c>
      <c r="CB617" s="146" t="e">
        <f>VLOOKUP($A617,[1]Peaks!$A$4:$G$21,2)</f>
        <v>#N/A</v>
      </c>
      <c r="CC617" s="146" t="e">
        <f>VLOOKUP($A617,[1]Peaks!$A$4:$G$21,3)</f>
        <v>#N/A</v>
      </c>
      <c r="CD617" s="146" t="e">
        <f>VLOOKUP($A617,[1]Peaks!$A$4:$G$21,4)</f>
        <v>#N/A</v>
      </c>
      <c r="CE617" s="146" t="e">
        <f>VLOOKUP($A617,[1]Peaks!$A$4:$G$21,5)</f>
        <v>#N/A</v>
      </c>
      <c r="CF617" s="146" t="e">
        <f>VLOOKUP($A617,[1]Peaks!$A$4:$G$21,6)</f>
        <v>#N/A</v>
      </c>
      <c r="CG617" s="146" t="e">
        <f>VLOOKUP($A617,[1]Peaks!$A$4:$G$21,7)</f>
        <v>#N/A</v>
      </c>
      <c r="CH617" s="146">
        <f t="shared" si="364"/>
        <v>0</v>
      </c>
      <c r="CI617" s="146">
        <f t="shared" si="365"/>
        <v>0</v>
      </c>
      <c r="CJ617" s="146">
        <f t="shared" si="366"/>
        <v>0</v>
      </c>
      <c r="CK617" s="146">
        <f t="shared" si="367"/>
        <v>0</v>
      </c>
      <c r="CL617" s="146">
        <f t="shared" si="368"/>
        <v>0</v>
      </c>
      <c r="CM617" s="146">
        <f t="shared" si="369"/>
        <v>0</v>
      </c>
      <c r="CN617" s="146">
        <f t="shared" si="370"/>
        <v>0</v>
      </c>
      <c r="CO617" s="146" t="e">
        <f t="shared" si="371"/>
        <v>#N/A</v>
      </c>
      <c r="CP617" s="146" t="e">
        <f t="shared" si="372"/>
        <v>#N/A</v>
      </c>
      <c r="CQ617" s="146" t="e">
        <f t="shared" si="373"/>
        <v>#N/A</v>
      </c>
      <c r="CR617" s="146" t="e">
        <f t="shared" si="374"/>
        <v>#N/A</v>
      </c>
      <c r="CS617" s="146" t="e">
        <f t="shared" si="375"/>
        <v>#N/A</v>
      </c>
      <c r="CT617" s="146" t="e">
        <f t="shared" si="376"/>
        <v>#N/A</v>
      </c>
      <c r="CU617" s="146">
        <f t="shared" si="377"/>
        <v>0</v>
      </c>
      <c r="CV617" s="146">
        <f t="shared" si="378"/>
        <v>0</v>
      </c>
      <c r="CW617" s="146">
        <f t="shared" si="379"/>
        <v>0</v>
      </c>
      <c r="CX617" s="146">
        <f t="shared" si="380"/>
        <v>0</v>
      </c>
      <c r="CY617" s="146">
        <f t="shared" si="381"/>
        <v>0</v>
      </c>
      <c r="CZ617" s="146">
        <f t="shared" si="382"/>
        <v>0</v>
      </c>
      <c r="DA617" s="146" t="e">
        <f t="shared" si="383"/>
        <v>#N/A</v>
      </c>
      <c r="DB617" s="146" t="e">
        <f t="shared" si="384"/>
        <v>#N/A</v>
      </c>
      <c r="DC617" s="146" t="e">
        <f t="shared" si="385"/>
        <v>#N/A</v>
      </c>
      <c r="DD617" s="146" t="e">
        <f t="shared" si="386"/>
        <v>#N/A</v>
      </c>
      <c r="DE617" s="146" t="e">
        <f t="shared" si="387"/>
        <v>#N/A</v>
      </c>
      <c r="DF617" s="146" t="e">
        <f t="shared" si="388"/>
        <v>#N/A</v>
      </c>
    </row>
    <row r="618" spans="2:110" x14ac:dyDescent="0.25">
      <c r="B618" s="142"/>
      <c r="AR618" s="112" t="str">
        <f t="shared" si="334"/>
        <v/>
      </c>
      <c r="AS618" s="112" t="str">
        <f t="shared" si="335"/>
        <v/>
      </c>
      <c r="AU618" s="113" t="str">
        <f t="shared" si="336"/>
        <v/>
      </c>
      <c r="AV618" s="113" t="str">
        <f t="shared" si="337"/>
        <v/>
      </c>
      <c r="AX618" s="114" t="str">
        <f t="shared" si="338"/>
        <v/>
      </c>
      <c r="AY618" s="114" t="str">
        <f t="shared" si="339"/>
        <v/>
      </c>
      <c r="BA618" s="109" t="str">
        <f t="shared" si="340"/>
        <v/>
      </c>
      <c r="BB618" s="109" t="str">
        <f t="shared" si="341"/>
        <v/>
      </c>
      <c r="BD618" s="110" t="str">
        <f t="shared" si="342"/>
        <v/>
      </c>
      <c r="BE618" s="110" t="str">
        <f t="shared" si="343"/>
        <v/>
      </c>
      <c r="BG618" s="111" t="str">
        <f t="shared" si="344"/>
        <v/>
      </c>
      <c r="BH618" s="111" t="str">
        <f t="shared" si="345"/>
        <v/>
      </c>
      <c r="BJ618" s="144" t="str">
        <f t="shared" si="346"/>
        <v/>
      </c>
      <c r="BK618" s="113" t="str">
        <f t="shared" si="347"/>
        <v/>
      </c>
      <c r="BL618" s="114" t="str">
        <f t="shared" si="348"/>
        <v/>
      </c>
      <c r="BM618" s="109" t="str">
        <f t="shared" si="349"/>
        <v/>
      </c>
      <c r="BN618" s="110" t="str">
        <f t="shared" si="350"/>
        <v/>
      </c>
      <c r="BO618" s="145" t="str">
        <f t="shared" si="351"/>
        <v/>
      </c>
      <c r="BP618" s="115" t="str">
        <f t="shared" si="352"/>
        <v/>
      </c>
      <c r="BQ618" s="116" t="str">
        <f t="shared" si="353"/>
        <v/>
      </c>
      <c r="BR618" s="117" t="str">
        <f t="shared" si="354"/>
        <v/>
      </c>
      <c r="BS618" s="118" t="str">
        <f t="shared" si="355"/>
        <v/>
      </c>
      <c r="BT618" s="119" t="str">
        <f t="shared" si="356"/>
        <v/>
      </c>
      <c r="BU618" s="120" t="str">
        <f t="shared" si="357"/>
        <v/>
      </c>
      <c r="BV618" s="115" t="str">
        <f t="shared" si="358"/>
        <v/>
      </c>
      <c r="BW618" s="116" t="str">
        <f t="shared" si="359"/>
        <v/>
      </c>
      <c r="BX618" s="117" t="str">
        <f t="shared" si="360"/>
        <v/>
      </c>
      <c r="BY618" s="118" t="str">
        <f t="shared" si="361"/>
        <v/>
      </c>
      <c r="BZ618" s="119" t="str">
        <f t="shared" si="362"/>
        <v/>
      </c>
      <c r="CA618" s="120" t="str">
        <f t="shared" si="363"/>
        <v/>
      </c>
      <c r="CB618" s="146" t="e">
        <f>VLOOKUP($A618,[1]Peaks!$A$4:$G$21,2)</f>
        <v>#N/A</v>
      </c>
      <c r="CC618" s="146" t="e">
        <f>VLOOKUP($A618,[1]Peaks!$A$4:$G$21,3)</f>
        <v>#N/A</v>
      </c>
      <c r="CD618" s="146" t="e">
        <f>VLOOKUP($A618,[1]Peaks!$A$4:$G$21,4)</f>
        <v>#N/A</v>
      </c>
      <c r="CE618" s="146" t="e">
        <f>VLOOKUP($A618,[1]Peaks!$A$4:$G$21,5)</f>
        <v>#N/A</v>
      </c>
      <c r="CF618" s="146" t="e">
        <f>VLOOKUP($A618,[1]Peaks!$A$4:$G$21,6)</f>
        <v>#N/A</v>
      </c>
      <c r="CG618" s="146" t="e">
        <f>VLOOKUP($A618,[1]Peaks!$A$4:$G$21,7)</f>
        <v>#N/A</v>
      </c>
      <c r="CH618" s="146">
        <f t="shared" si="364"/>
        <v>0</v>
      </c>
      <c r="CI618" s="146">
        <f t="shared" si="365"/>
        <v>0</v>
      </c>
      <c r="CJ618" s="146">
        <f t="shared" si="366"/>
        <v>0</v>
      </c>
      <c r="CK618" s="146">
        <f t="shared" si="367"/>
        <v>0</v>
      </c>
      <c r="CL618" s="146">
        <f t="shared" si="368"/>
        <v>0</v>
      </c>
      <c r="CM618" s="146">
        <f t="shared" si="369"/>
        <v>0</v>
      </c>
      <c r="CN618" s="146">
        <f t="shared" si="370"/>
        <v>0</v>
      </c>
      <c r="CO618" s="146" t="e">
        <f t="shared" si="371"/>
        <v>#N/A</v>
      </c>
      <c r="CP618" s="146" t="e">
        <f t="shared" si="372"/>
        <v>#N/A</v>
      </c>
      <c r="CQ618" s="146" t="e">
        <f t="shared" si="373"/>
        <v>#N/A</v>
      </c>
      <c r="CR618" s="146" t="e">
        <f t="shared" si="374"/>
        <v>#N/A</v>
      </c>
      <c r="CS618" s="146" t="e">
        <f t="shared" si="375"/>
        <v>#N/A</v>
      </c>
      <c r="CT618" s="146" t="e">
        <f t="shared" si="376"/>
        <v>#N/A</v>
      </c>
      <c r="CU618" s="146">
        <f t="shared" si="377"/>
        <v>0</v>
      </c>
      <c r="CV618" s="146">
        <f t="shared" si="378"/>
        <v>0</v>
      </c>
      <c r="CW618" s="146">
        <f t="shared" si="379"/>
        <v>0</v>
      </c>
      <c r="CX618" s="146">
        <f t="shared" si="380"/>
        <v>0</v>
      </c>
      <c r="CY618" s="146">
        <f t="shared" si="381"/>
        <v>0</v>
      </c>
      <c r="CZ618" s="146">
        <f t="shared" si="382"/>
        <v>0</v>
      </c>
      <c r="DA618" s="146" t="e">
        <f t="shared" si="383"/>
        <v>#N/A</v>
      </c>
      <c r="DB618" s="146" t="e">
        <f t="shared" si="384"/>
        <v>#N/A</v>
      </c>
      <c r="DC618" s="146" t="e">
        <f t="shared" si="385"/>
        <v>#N/A</v>
      </c>
      <c r="DD618" s="146" t="e">
        <f t="shared" si="386"/>
        <v>#N/A</v>
      </c>
      <c r="DE618" s="146" t="e">
        <f t="shared" si="387"/>
        <v>#N/A</v>
      </c>
      <c r="DF618" s="146" t="e">
        <f t="shared" si="388"/>
        <v>#N/A</v>
      </c>
    </row>
    <row r="619" spans="2:110" x14ac:dyDescent="0.25">
      <c r="B619" s="142"/>
      <c r="AR619" s="112" t="str">
        <f t="shared" si="334"/>
        <v/>
      </c>
      <c r="AS619" s="112" t="str">
        <f t="shared" si="335"/>
        <v/>
      </c>
      <c r="AU619" s="113" t="str">
        <f t="shared" si="336"/>
        <v/>
      </c>
      <c r="AV619" s="113" t="str">
        <f t="shared" si="337"/>
        <v/>
      </c>
      <c r="AX619" s="114" t="str">
        <f t="shared" si="338"/>
        <v/>
      </c>
      <c r="AY619" s="114" t="str">
        <f t="shared" si="339"/>
        <v/>
      </c>
      <c r="BA619" s="109" t="str">
        <f t="shared" si="340"/>
        <v/>
      </c>
      <c r="BB619" s="109" t="str">
        <f t="shared" si="341"/>
        <v/>
      </c>
      <c r="BD619" s="110" t="str">
        <f t="shared" si="342"/>
        <v/>
      </c>
      <c r="BE619" s="110" t="str">
        <f t="shared" si="343"/>
        <v/>
      </c>
      <c r="BG619" s="111" t="str">
        <f t="shared" si="344"/>
        <v/>
      </c>
      <c r="BH619" s="111" t="str">
        <f t="shared" si="345"/>
        <v/>
      </c>
      <c r="BJ619" s="144" t="str">
        <f t="shared" si="346"/>
        <v/>
      </c>
      <c r="BK619" s="113" t="str">
        <f t="shared" si="347"/>
        <v/>
      </c>
      <c r="BL619" s="114" t="str">
        <f t="shared" si="348"/>
        <v/>
      </c>
      <c r="BM619" s="109" t="str">
        <f t="shared" si="349"/>
        <v/>
      </c>
      <c r="BN619" s="110" t="str">
        <f t="shared" si="350"/>
        <v/>
      </c>
      <c r="BO619" s="145" t="str">
        <f t="shared" si="351"/>
        <v/>
      </c>
      <c r="BP619" s="115" t="str">
        <f t="shared" si="352"/>
        <v/>
      </c>
      <c r="BQ619" s="116" t="str">
        <f t="shared" si="353"/>
        <v/>
      </c>
      <c r="BR619" s="117" t="str">
        <f t="shared" si="354"/>
        <v/>
      </c>
      <c r="BS619" s="118" t="str">
        <f t="shared" si="355"/>
        <v/>
      </c>
      <c r="BT619" s="119" t="str">
        <f t="shared" si="356"/>
        <v/>
      </c>
      <c r="BU619" s="120" t="str">
        <f t="shared" si="357"/>
        <v/>
      </c>
      <c r="BV619" s="115" t="str">
        <f t="shared" si="358"/>
        <v/>
      </c>
      <c r="BW619" s="116" t="str">
        <f t="shared" si="359"/>
        <v/>
      </c>
      <c r="BX619" s="117" t="str">
        <f t="shared" si="360"/>
        <v/>
      </c>
      <c r="BY619" s="118" t="str">
        <f t="shared" si="361"/>
        <v/>
      </c>
      <c r="BZ619" s="119" t="str">
        <f t="shared" si="362"/>
        <v/>
      </c>
      <c r="CA619" s="120" t="str">
        <f t="shared" si="363"/>
        <v/>
      </c>
      <c r="CB619" s="146" t="e">
        <f>VLOOKUP($A619,[1]Peaks!$A$4:$G$21,2)</f>
        <v>#N/A</v>
      </c>
      <c r="CC619" s="146" t="e">
        <f>VLOOKUP($A619,[1]Peaks!$A$4:$G$21,3)</f>
        <v>#N/A</v>
      </c>
      <c r="CD619" s="146" t="e">
        <f>VLOOKUP($A619,[1]Peaks!$A$4:$G$21,4)</f>
        <v>#N/A</v>
      </c>
      <c r="CE619" s="146" t="e">
        <f>VLOOKUP($A619,[1]Peaks!$A$4:$G$21,5)</f>
        <v>#N/A</v>
      </c>
      <c r="CF619" s="146" t="e">
        <f>VLOOKUP($A619,[1]Peaks!$A$4:$G$21,6)</f>
        <v>#N/A</v>
      </c>
      <c r="CG619" s="146" t="e">
        <f>VLOOKUP($A619,[1]Peaks!$A$4:$G$21,7)</f>
        <v>#N/A</v>
      </c>
      <c r="CH619" s="146">
        <f t="shared" si="364"/>
        <v>0</v>
      </c>
      <c r="CI619" s="146">
        <f t="shared" si="365"/>
        <v>0</v>
      </c>
      <c r="CJ619" s="146">
        <f t="shared" si="366"/>
        <v>0</v>
      </c>
      <c r="CK619" s="146">
        <f t="shared" si="367"/>
        <v>0</v>
      </c>
      <c r="CL619" s="146">
        <f t="shared" si="368"/>
        <v>0</v>
      </c>
      <c r="CM619" s="146">
        <f t="shared" si="369"/>
        <v>0</v>
      </c>
      <c r="CN619" s="146">
        <f t="shared" si="370"/>
        <v>0</v>
      </c>
      <c r="CO619" s="146" t="e">
        <f t="shared" si="371"/>
        <v>#N/A</v>
      </c>
      <c r="CP619" s="146" t="e">
        <f t="shared" si="372"/>
        <v>#N/A</v>
      </c>
      <c r="CQ619" s="146" t="e">
        <f t="shared" si="373"/>
        <v>#N/A</v>
      </c>
      <c r="CR619" s="146" t="e">
        <f t="shared" si="374"/>
        <v>#N/A</v>
      </c>
      <c r="CS619" s="146" t="e">
        <f t="shared" si="375"/>
        <v>#N/A</v>
      </c>
      <c r="CT619" s="146" t="e">
        <f t="shared" si="376"/>
        <v>#N/A</v>
      </c>
      <c r="CU619" s="146">
        <f t="shared" si="377"/>
        <v>0</v>
      </c>
      <c r="CV619" s="146">
        <f t="shared" si="378"/>
        <v>0</v>
      </c>
      <c r="CW619" s="146">
        <f t="shared" si="379"/>
        <v>0</v>
      </c>
      <c r="CX619" s="146">
        <f t="shared" si="380"/>
        <v>0</v>
      </c>
      <c r="CY619" s="146">
        <f t="shared" si="381"/>
        <v>0</v>
      </c>
      <c r="CZ619" s="146">
        <f t="shared" si="382"/>
        <v>0</v>
      </c>
      <c r="DA619" s="146" t="e">
        <f t="shared" si="383"/>
        <v>#N/A</v>
      </c>
      <c r="DB619" s="146" t="e">
        <f t="shared" si="384"/>
        <v>#N/A</v>
      </c>
      <c r="DC619" s="146" t="e">
        <f t="shared" si="385"/>
        <v>#N/A</v>
      </c>
      <c r="DD619" s="146" t="e">
        <f t="shared" si="386"/>
        <v>#N/A</v>
      </c>
      <c r="DE619" s="146" t="e">
        <f t="shared" si="387"/>
        <v>#N/A</v>
      </c>
      <c r="DF619" s="146" t="e">
        <f t="shared" si="388"/>
        <v>#N/A</v>
      </c>
    </row>
    <row r="620" spans="2:110" x14ac:dyDescent="0.25">
      <c r="B620" s="142"/>
      <c r="AR620" s="112" t="str">
        <f t="shared" si="334"/>
        <v/>
      </c>
      <c r="AS620" s="112" t="str">
        <f t="shared" si="335"/>
        <v/>
      </c>
      <c r="AU620" s="113" t="str">
        <f t="shared" si="336"/>
        <v/>
      </c>
      <c r="AV620" s="113" t="str">
        <f t="shared" si="337"/>
        <v/>
      </c>
      <c r="AX620" s="114" t="str">
        <f t="shared" si="338"/>
        <v/>
      </c>
      <c r="AY620" s="114" t="str">
        <f t="shared" si="339"/>
        <v/>
      </c>
      <c r="BA620" s="109" t="str">
        <f t="shared" si="340"/>
        <v/>
      </c>
      <c r="BB620" s="109" t="str">
        <f t="shared" si="341"/>
        <v/>
      </c>
      <c r="BD620" s="110" t="str">
        <f t="shared" si="342"/>
        <v/>
      </c>
      <c r="BE620" s="110" t="str">
        <f t="shared" si="343"/>
        <v/>
      </c>
      <c r="BG620" s="111" t="str">
        <f t="shared" si="344"/>
        <v/>
      </c>
      <c r="BH620" s="111" t="str">
        <f t="shared" si="345"/>
        <v/>
      </c>
      <c r="BJ620" s="144" t="str">
        <f t="shared" si="346"/>
        <v/>
      </c>
      <c r="BK620" s="113" t="str">
        <f t="shared" si="347"/>
        <v/>
      </c>
      <c r="BL620" s="114" t="str">
        <f t="shared" si="348"/>
        <v/>
      </c>
      <c r="BM620" s="109" t="str">
        <f t="shared" si="349"/>
        <v/>
      </c>
      <c r="BN620" s="110" t="str">
        <f t="shared" si="350"/>
        <v/>
      </c>
      <c r="BO620" s="145" t="str">
        <f t="shared" si="351"/>
        <v/>
      </c>
      <c r="BP620" s="115" t="str">
        <f t="shared" si="352"/>
        <v/>
      </c>
      <c r="BQ620" s="116" t="str">
        <f t="shared" si="353"/>
        <v/>
      </c>
      <c r="BR620" s="117" t="str">
        <f t="shared" si="354"/>
        <v/>
      </c>
      <c r="BS620" s="118" t="str">
        <f t="shared" si="355"/>
        <v/>
      </c>
      <c r="BT620" s="119" t="str">
        <f t="shared" si="356"/>
        <v/>
      </c>
      <c r="BU620" s="120" t="str">
        <f t="shared" si="357"/>
        <v/>
      </c>
      <c r="BV620" s="115" t="str">
        <f t="shared" si="358"/>
        <v/>
      </c>
      <c r="BW620" s="116" t="str">
        <f t="shared" si="359"/>
        <v/>
      </c>
      <c r="BX620" s="117" t="str">
        <f t="shared" si="360"/>
        <v/>
      </c>
      <c r="BY620" s="118" t="str">
        <f t="shared" si="361"/>
        <v/>
      </c>
      <c r="BZ620" s="119" t="str">
        <f t="shared" si="362"/>
        <v/>
      </c>
      <c r="CA620" s="120" t="str">
        <f t="shared" si="363"/>
        <v/>
      </c>
      <c r="CB620" s="146" t="e">
        <f>VLOOKUP($A620,[1]Peaks!$A$4:$G$21,2)</f>
        <v>#N/A</v>
      </c>
      <c r="CC620" s="146" t="e">
        <f>VLOOKUP($A620,[1]Peaks!$A$4:$G$21,3)</f>
        <v>#N/A</v>
      </c>
      <c r="CD620" s="146" t="e">
        <f>VLOOKUP($A620,[1]Peaks!$A$4:$G$21,4)</f>
        <v>#N/A</v>
      </c>
      <c r="CE620" s="146" t="e">
        <f>VLOOKUP($A620,[1]Peaks!$A$4:$G$21,5)</f>
        <v>#N/A</v>
      </c>
      <c r="CF620" s="146" t="e">
        <f>VLOOKUP($A620,[1]Peaks!$A$4:$G$21,6)</f>
        <v>#N/A</v>
      </c>
      <c r="CG620" s="146" t="e">
        <f>VLOOKUP($A620,[1]Peaks!$A$4:$G$21,7)</f>
        <v>#N/A</v>
      </c>
      <c r="CH620" s="146">
        <f t="shared" si="364"/>
        <v>0</v>
      </c>
      <c r="CI620" s="146">
        <f t="shared" si="365"/>
        <v>0</v>
      </c>
      <c r="CJ620" s="146">
        <f t="shared" si="366"/>
        <v>0</v>
      </c>
      <c r="CK620" s="146">
        <f t="shared" si="367"/>
        <v>0</v>
      </c>
      <c r="CL620" s="146">
        <f t="shared" si="368"/>
        <v>0</v>
      </c>
      <c r="CM620" s="146">
        <f t="shared" si="369"/>
        <v>0</v>
      </c>
      <c r="CN620" s="146">
        <f t="shared" si="370"/>
        <v>0</v>
      </c>
      <c r="CO620" s="146" t="e">
        <f t="shared" si="371"/>
        <v>#N/A</v>
      </c>
      <c r="CP620" s="146" t="e">
        <f t="shared" si="372"/>
        <v>#N/A</v>
      </c>
      <c r="CQ620" s="146" t="e">
        <f t="shared" si="373"/>
        <v>#N/A</v>
      </c>
      <c r="CR620" s="146" t="e">
        <f t="shared" si="374"/>
        <v>#N/A</v>
      </c>
      <c r="CS620" s="146" t="e">
        <f t="shared" si="375"/>
        <v>#N/A</v>
      </c>
      <c r="CT620" s="146" t="e">
        <f t="shared" si="376"/>
        <v>#N/A</v>
      </c>
      <c r="CU620" s="146">
        <f t="shared" si="377"/>
        <v>0</v>
      </c>
      <c r="CV620" s="146">
        <f t="shared" si="378"/>
        <v>0</v>
      </c>
      <c r="CW620" s="146">
        <f t="shared" si="379"/>
        <v>0</v>
      </c>
      <c r="CX620" s="146">
        <f t="shared" si="380"/>
        <v>0</v>
      </c>
      <c r="CY620" s="146">
        <f t="shared" si="381"/>
        <v>0</v>
      </c>
      <c r="CZ620" s="146">
        <f t="shared" si="382"/>
        <v>0</v>
      </c>
      <c r="DA620" s="146" t="e">
        <f t="shared" si="383"/>
        <v>#N/A</v>
      </c>
      <c r="DB620" s="146" t="e">
        <f t="shared" si="384"/>
        <v>#N/A</v>
      </c>
      <c r="DC620" s="146" t="e">
        <f t="shared" si="385"/>
        <v>#N/A</v>
      </c>
      <c r="DD620" s="146" t="e">
        <f t="shared" si="386"/>
        <v>#N/A</v>
      </c>
      <c r="DE620" s="146" t="e">
        <f t="shared" si="387"/>
        <v>#N/A</v>
      </c>
      <c r="DF620" s="146" t="e">
        <f t="shared" si="388"/>
        <v>#N/A</v>
      </c>
    </row>
    <row r="621" spans="2:110" x14ac:dyDescent="0.25">
      <c r="B621" s="142"/>
      <c r="AR621" s="112" t="str">
        <f t="shared" si="334"/>
        <v/>
      </c>
      <c r="AS621" s="112" t="str">
        <f t="shared" si="335"/>
        <v/>
      </c>
      <c r="AU621" s="113" t="str">
        <f t="shared" si="336"/>
        <v/>
      </c>
      <c r="AV621" s="113" t="str">
        <f t="shared" si="337"/>
        <v/>
      </c>
      <c r="AX621" s="114" t="str">
        <f t="shared" si="338"/>
        <v/>
      </c>
      <c r="AY621" s="114" t="str">
        <f t="shared" si="339"/>
        <v/>
      </c>
      <c r="BA621" s="109" t="str">
        <f t="shared" si="340"/>
        <v/>
      </c>
      <c r="BB621" s="109" t="str">
        <f t="shared" si="341"/>
        <v/>
      </c>
      <c r="BD621" s="110" t="str">
        <f t="shared" si="342"/>
        <v/>
      </c>
      <c r="BE621" s="110" t="str">
        <f t="shared" si="343"/>
        <v/>
      </c>
      <c r="BG621" s="111" t="str">
        <f t="shared" si="344"/>
        <v/>
      </c>
      <c r="BH621" s="111" t="str">
        <f t="shared" si="345"/>
        <v/>
      </c>
      <c r="BJ621" s="144" t="str">
        <f t="shared" si="346"/>
        <v/>
      </c>
      <c r="BK621" s="113" t="str">
        <f t="shared" si="347"/>
        <v/>
      </c>
      <c r="BL621" s="114" t="str">
        <f t="shared" si="348"/>
        <v/>
      </c>
      <c r="BM621" s="109" t="str">
        <f t="shared" si="349"/>
        <v/>
      </c>
      <c r="BN621" s="110" t="str">
        <f t="shared" si="350"/>
        <v/>
      </c>
      <c r="BO621" s="145" t="str">
        <f t="shared" si="351"/>
        <v/>
      </c>
      <c r="BP621" s="115" t="str">
        <f t="shared" si="352"/>
        <v/>
      </c>
      <c r="BQ621" s="116" t="str">
        <f t="shared" si="353"/>
        <v/>
      </c>
      <c r="BR621" s="117" t="str">
        <f t="shared" si="354"/>
        <v/>
      </c>
      <c r="BS621" s="118" t="str">
        <f t="shared" si="355"/>
        <v/>
      </c>
      <c r="BT621" s="119" t="str">
        <f t="shared" si="356"/>
        <v/>
      </c>
      <c r="BU621" s="120" t="str">
        <f t="shared" si="357"/>
        <v/>
      </c>
      <c r="BV621" s="115" t="str">
        <f t="shared" si="358"/>
        <v/>
      </c>
      <c r="BW621" s="116" t="str">
        <f t="shared" si="359"/>
        <v/>
      </c>
      <c r="BX621" s="117" t="str">
        <f t="shared" si="360"/>
        <v/>
      </c>
      <c r="BY621" s="118" t="str">
        <f t="shared" si="361"/>
        <v/>
      </c>
      <c r="BZ621" s="119" t="str">
        <f t="shared" si="362"/>
        <v/>
      </c>
      <c r="CA621" s="120" t="str">
        <f t="shared" si="363"/>
        <v/>
      </c>
      <c r="CB621" s="146" t="e">
        <f>VLOOKUP($A621,[1]Peaks!$A$4:$G$21,2)</f>
        <v>#N/A</v>
      </c>
      <c r="CC621" s="146" t="e">
        <f>VLOOKUP($A621,[1]Peaks!$A$4:$G$21,3)</f>
        <v>#N/A</v>
      </c>
      <c r="CD621" s="146" t="e">
        <f>VLOOKUP($A621,[1]Peaks!$A$4:$G$21,4)</f>
        <v>#N/A</v>
      </c>
      <c r="CE621" s="146" t="e">
        <f>VLOOKUP($A621,[1]Peaks!$A$4:$G$21,5)</f>
        <v>#N/A</v>
      </c>
      <c r="CF621" s="146" t="e">
        <f>VLOOKUP($A621,[1]Peaks!$A$4:$G$21,6)</f>
        <v>#N/A</v>
      </c>
      <c r="CG621" s="146" t="e">
        <f>VLOOKUP($A621,[1]Peaks!$A$4:$G$21,7)</f>
        <v>#N/A</v>
      </c>
      <c r="CH621" s="146">
        <f t="shared" si="364"/>
        <v>0</v>
      </c>
      <c r="CI621" s="146">
        <f t="shared" si="365"/>
        <v>0</v>
      </c>
      <c r="CJ621" s="146">
        <f t="shared" si="366"/>
        <v>0</v>
      </c>
      <c r="CK621" s="146">
        <f t="shared" si="367"/>
        <v>0</v>
      </c>
      <c r="CL621" s="146">
        <f t="shared" si="368"/>
        <v>0</v>
      </c>
      <c r="CM621" s="146">
        <f t="shared" si="369"/>
        <v>0</v>
      </c>
      <c r="CN621" s="146">
        <f t="shared" si="370"/>
        <v>0</v>
      </c>
      <c r="CO621" s="146" t="e">
        <f t="shared" si="371"/>
        <v>#N/A</v>
      </c>
      <c r="CP621" s="146" t="e">
        <f t="shared" si="372"/>
        <v>#N/A</v>
      </c>
      <c r="CQ621" s="146" t="e">
        <f t="shared" si="373"/>
        <v>#N/A</v>
      </c>
      <c r="CR621" s="146" t="e">
        <f t="shared" si="374"/>
        <v>#N/A</v>
      </c>
      <c r="CS621" s="146" t="e">
        <f t="shared" si="375"/>
        <v>#N/A</v>
      </c>
      <c r="CT621" s="146" t="e">
        <f t="shared" si="376"/>
        <v>#N/A</v>
      </c>
      <c r="CU621" s="146">
        <f t="shared" si="377"/>
        <v>0</v>
      </c>
      <c r="CV621" s="146">
        <f t="shared" si="378"/>
        <v>0</v>
      </c>
      <c r="CW621" s="146">
        <f t="shared" si="379"/>
        <v>0</v>
      </c>
      <c r="CX621" s="146">
        <f t="shared" si="380"/>
        <v>0</v>
      </c>
      <c r="CY621" s="146">
        <f t="shared" si="381"/>
        <v>0</v>
      </c>
      <c r="CZ621" s="146">
        <f t="shared" si="382"/>
        <v>0</v>
      </c>
      <c r="DA621" s="146" t="e">
        <f t="shared" si="383"/>
        <v>#N/A</v>
      </c>
      <c r="DB621" s="146" t="e">
        <f t="shared" si="384"/>
        <v>#N/A</v>
      </c>
      <c r="DC621" s="146" t="e">
        <f t="shared" si="385"/>
        <v>#N/A</v>
      </c>
      <c r="DD621" s="146" t="e">
        <f t="shared" si="386"/>
        <v>#N/A</v>
      </c>
      <c r="DE621" s="146" t="e">
        <f t="shared" si="387"/>
        <v>#N/A</v>
      </c>
      <c r="DF621" s="146" t="e">
        <f t="shared" si="388"/>
        <v>#N/A</v>
      </c>
    </row>
    <row r="622" spans="2:110" x14ac:dyDescent="0.25">
      <c r="B622" s="142"/>
      <c r="AR622" s="112" t="str">
        <f t="shared" si="334"/>
        <v/>
      </c>
      <c r="AS622" s="112" t="str">
        <f t="shared" si="335"/>
        <v/>
      </c>
      <c r="AU622" s="113" t="str">
        <f t="shared" si="336"/>
        <v/>
      </c>
      <c r="AV622" s="113" t="str">
        <f t="shared" si="337"/>
        <v/>
      </c>
      <c r="AX622" s="114" t="str">
        <f t="shared" si="338"/>
        <v/>
      </c>
      <c r="AY622" s="114" t="str">
        <f t="shared" si="339"/>
        <v/>
      </c>
      <c r="BA622" s="109" t="str">
        <f t="shared" si="340"/>
        <v/>
      </c>
      <c r="BB622" s="109" t="str">
        <f t="shared" si="341"/>
        <v/>
      </c>
      <c r="BD622" s="110" t="str">
        <f t="shared" si="342"/>
        <v/>
      </c>
      <c r="BE622" s="110" t="str">
        <f t="shared" si="343"/>
        <v/>
      </c>
      <c r="BG622" s="111" t="str">
        <f t="shared" si="344"/>
        <v/>
      </c>
      <c r="BH622" s="111" t="str">
        <f t="shared" si="345"/>
        <v/>
      </c>
      <c r="BJ622" s="144" t="str">
        <f t="shared" si="346"/>
        <v/>
      </c>
      <c r="BK622" s="113" t="str">
        <f t="shared" si="347"/>
        <v/>
      </c>
      <c r="BL622" s="114" t="str">
        <f t="shared" si="348"/>
        <v/>
      </c>
      <c r="BM622" s="109" t="str">
        <f t="shared" si="349"/>
        <v/>
      </c>
      <c r="BN622" s="110" t="str">
        <f t="shared" si="350"/>
        <v/>
      </c>
      <c r="BO622" s="145" t="str">
        <f t="shared" si="351"/>
        <v/>
      </c>
      <c r="BP622" s="115" t="str">
        <f t="shared" si="352"/>
        <v/>
      </c>
      <c r="BQ622" s="116" t="str">
        <f t="shared" si="353"/>
        <v/>
      </c>
      <c r="BR622" s="117" t="str">
        <f t="shared" si="354"/>
        <v/>
      </c>
      <c r="BS622" s="118" t="str">
        <f t="shared" si="355"/>
        <v/>
      </c>
      <c r="BT622" s="119" t="str">
        <f t="shared" si="356"/>
        <v/>
      </c>
      <c r="BU622" s="120" t="str">
        <f t="shared" si="357"/>
        <v/>
      </c>
      <c r="BV622" s="115" t="str">
        <f t="shared" si="358"/>
        <v/>
      </c>
      <c r="BW622" s="116" t="str">
        <f t="shared" si="359"/>
        <v/>
      </c>
      <c r="BX622" s="117" t="str">
        <f t="shared" si="360"/>
        <v/>
      </c>
      <c r="BY622" s="118" t="str">
        <f t="shared" si="361"/>
        <v/>
      </c>
      <c r="BZ622" s="119" t="str">
        <f t="shared" si="362"/>
        <v/>
      </c>
      <c r="CA622" s="120" t="str">
        <f t="shared" si="363"/>
        <v/>
      </c>
      <c r="CB622" s="146" t="e">
        <f>VLOOKUP($A622,[1]Peaks!$A$4:$G$21,2)</f>
        <v>#N/A</v>
      </c>
      <c r="CC622" s="146" t="e">
        <f>VLOOKUP($A622,[1]Peaks!$A$4:$G$21,3)</f>
        <v>#N/A</v>
      </c>
      <c r="CD622" s="146" t="e">
        <f>VLOOKUP($A622,[1]Peaks!$A$4:$G$21,4)</f>
        <v>#N/A</v>
      </c>
      <c r="CE622" s="146" t="e">
        <f>VLOOKUP($A622,[1]Peaks!$A$4:$G$21,5)</f>
        <v>#N/A</v>
      </c>
      <c r="CF622" s="146" t="e">
        <f>VLOOKUP($A622,[1]Peaks!$A$4:$G$21,6)</f>
        <v>#N/A</v>
      </c>
      <c r="CG622" s="146" t="e">
        <f>VLOOKUP($A622,[1]Peaks!$A$4:$G$21,7)</f>
        <v>#N/A</v>
      </c>
      <c r="CH622" s="146">
        <f t="shared" si="364"/>
        <v>0</v>
      </c>
      <c r="CI622" s="146">
        <f t="shared" si="365"/>
        <v>0</v>
      </c>
      <c r="CJ622" s="146">
        <f t="shared" si="366"/>
        <v>0</v>
      </c>
      <c r="CK622" s="146">
        <f t="shared" si="367"/>
        <v>0</v>
      </c>
      <c r="CL622" s="146">
        <f t="shared" si="368"/>
        <v>0</v>
      </c>
      <c r="CM622" s="146">
        <f t="shared" si="369"/>
        <v>0</v>
      </c>
      <c r="CN622" s="146">
        <f t="shared" si="370"/>
        <v>0</v>
      </c>
      <c r="CO622" s="146" t="e">
        <f t="shared" si="371"/>
        <v>#N/A</v>
      </c>
      <c r="CP622" s="146" t="e">
        <f t="shared" si="372"/>
        <v>#N/A</v>
      </c>
      <c r="CQ622" s="146" t="e">
        <f t="shared" si="373"/>
        <v>#N/A</v>
      </c>
      <c r="CR622" s="146" t="e">
        <f t="shared" si="374"/>
        <v>#N/A</v>
      </c>
      <c r="CS622" s="146" t="e">
        <f t="shared" si="375"/>
        <v>#N/A</v>
      </c>
      <c r="CT622" s="146" t="e">
        <f t="shared" si="376"/>
        <v>#N/A</v>
      </c>
      <c r="CU622" s="146">
        <f t="shared" si="377"/>
        <v>0</v>
      </c>
      <c r="CV622" s="146">
        <f t="shared" si="378"/>
        <v>0</v>
      </c>
      <c r="CW622" s="146">
        <f t="shared" si="379"/>
        <v>0</v>
      </c>
      <c r="CX622" s="146">
        <f t="shared" si="380"/>
        <v>0</v>
      </c>
      <c r="CY622" s="146">
        <f t="shared" si="381"/>
        <v>0</v>
      </c>
      <c r="CZ622" s="146">
        <f t="shared" si="382"/>
        <v>0</v>
      </c>
      <c r="DA622" s="146" t="e">
        <f t="shared" si="383"/>
        <v>#N/A</v>
      </c>
      <c r="DB622" s="146" t="e">
        <f t="shared" si="384"/>
        <v>#N/A</v>
      </c>
      <c r="DC622" s="146" t="e">
        <f t="shared" si="385"/>
        <v>#N/A</v>
      </c>
      <c r="DD622" s="146" t="e">
        <f t="shared" si="386"/>
        <v>#N/A</v>
      </c>
      <c r="DE622" s="146" t="e">
        <f t="shared" si="387"/>
        <v>#N/A</v>
      </c>
      <c r="DF622" s="146" t="e">
        <f t="shared" si="388"/>
        <v>#N/A</v>
      </c>
    </row>
    <row r="623" spans="2:110" x14ac:dyDescent="0.25">
      <c r="B623" s="142"/>
      <c r="AR623" s="112" t="str">
        <f t="shared" si="334"/>
        <v/>
      </c>
      <c r="AS623" s="112" t="str">
        <f t="shared" si="335"/>
        <v/>
      </c>
      <c r="AU623" s="113" t="str">
        <f t="shared" si="336"/>
        <v/>
      </c>
      <c r="AV623" s="113" t="str">
        <f t="shared" si="337"/>
        <v/>
      </c>
      <c r="AX623" s="114" t="str">
        <f t="shared" si="338"/>
        <v/>
      </c>
      <c r="AY623" s="114" t="str">
        <f t="shared" si="339"/>
        <v/>
      </c>
      <c r="BA623" s="109" t="str">
        <f t="shared" si="340"/>
        <v/>
      </c>
      <c r="BB623" s="109" t="str">
        <f t="shared" si="341"/>
        <v/>
      </c>
      <c r="BD623" s="110" t="str">
        <f t="shared" si="342"/>
        <v/>
      </c>
      <c r="BE623" s="110" t="str">
        <f t="shared" si="343"/>
        <v/>
      </c>
      <c r="BG623" s="111" t="str">
        <f t="shared" si="344"/>
        <v/>
      </c>
      <c r="BH623" s="111" t="str">
        <f t="shared" si="345"/>
        <v/>
      </c>
      <c r="BJ623" s="144" t="str">
        <f t="shared" si="346"/>
        <v/>
      </c>
      <c r="BK623" s="113" t="str">
        <f t="shared" si="347"/>
        <v/>
      </c>
      <c r="BL623" s="114" t="str">
        <f t="shared" si="348"/>
        <v/>
      </c>
      <c r="BM623" s="109" t="str">
        <f t="shared" si="349"/>
        <v/>
      </c>
      <c r="BN623" s="110" t="str">
        <f t="shared" si="350"/>
        <v/>
      </c>
      <c r="BO623" s="145" t="str">
        <f t="shared" si="351"/>
        <v/>
      </c>
      <c r="BP623" s="115" t="str">
        <f t="shared" si="352"/>
        <v/>
      </c>
      <c r="BQ623" s="116" t="str">
        <f t="shared" si="353"/>
        <v/>
      </c>
      <c r="BR623" s="117" t="str">
        <f t="shared" si="354"/>
        <v/>
      </c>
      <c r="BS623" s="118" t="str">
        <f t="shared" si="355"/>
        <v/>
      </c>
      <c r="BT623" s="119" t="str">
        <f t="shared" si="356"/>
        <v/>
      </c>
      <c r="BU623" s="120" t="str">
        <f t="shared" si="357"/>
        <v/>
      </c>
      <c r="BV623" s="115" t="str">
        <f t="shared" si="358"/>
        <v/>
      </c>
      <c r="BW623" s="116" t="str">
        <f t="shared" si="359"/>
        <v/>
      </c>
      <c r="BX623" s="117" t="str">
        <f t="shared" si="360"/>
        <v/>
      </c>
      <c r="BY623" s="118" t="str">
        <f t="shared" si="361"/>
        <v/>
      </c>
      <c r="BZ623" s="119" t="str">
        <f t="shared" si="362"/>
        <v/>
      </c>
      <c r="CA623" s="120" t="str">
        <f t="shared" si="363"/>
        <v/>
      </c>
      <c r="CB623" s="146" t="e">
        <f>VLOOKUP($A623,[1]Peaks!$A$4:$G$21,2)</f>
        <v>#N/A</v>
      </c>
      <c r="CC623" s="146" t="e">
        <f>VLOOKUP($A623,[1]Peaks!$A$4:$G$21,3)</f>
        <v>#N/A</v>
      </c>
      <c r="CD623" s="146" t="e">
        <f>VLOOKUP($A623,[1]Peaks!$A$4:$G$21,4)</f>
        <v>#N/A</v>
      </c>
      <c r="CE623" s="146" t="e">
        <f>VLOOKUP($A623,[1]Peaks!$A$4:$G$21,5)</f>
        <v>#N/A</v>
      </c>
      <c r="CF623" s="146" t="e">
        <f>VLOOKUP($A623,[1]Peaks!$A$4:$G$21,6)</f>
        <v>#N/A</v>
      </c>
      <c r="CG623" s="146" t="e">
        <f>VLOOKUP($A623,[1]Peaks!$A$4:$G$21,7)</f>
        <v>#N/A</v>
      </c>
      <c r="CH623" s="146">
        <f t="shared" si="364"/>
        <v>0</v>
      </c>
      <c r="CI623" s="146">
        <f t="shared" si="365"/>
        <v>0</v>
      </c>
      <c r="CJ623" s="146">
        <f t="shared" si="366"/>
        <v>0</v>
      </c>
      <c r="CK623" s="146">
        <f t="shared" si="367"/>
        <v>0</v>
      </c>
      <c r="CL623" s="146">
        <f t="shared" si="368"/>
        <v>0</v>
      </c>
      <c r="CM623" s="146">
        <f t="shared" si="369"/>
        <v>0</v>
      </c>
      <c r="CN623" s="146">
        <f t="shared" si="370"/>
        <v>0</v>
      </c>
      <c r="CO623" s="146" t="e">
        <f t="shared" si="371"/>
        <v>#N/A</v>
      </c>
      <c r="CP623" s="146" t="e">
        <f t="shared" si="372"/>
        <v>#N/A</v>
      </c>
      <c r="CQ623" s="146" t="e">
        <f t="shared" si="373"/>
        <v>#N/A</v>
      </c>
      <c r="CR623" s="146" t="e">
        <f t="shared" si="374"/>
        <v>#N/A</v>
      </c>
      <c r="CS623" s="146" t="e">
        <f t="shared" si="375"/>
        <v>#N/A</v>
      </c>
      <c r="CT623" s="146" t="e">
        <f t="shared" si="376"/>
        <v>#N/A</v>
      </c>
      <c r="CU623" s="146">
        <f t="shared" si="377"/>
        <v>0</v>
      </c>
      <c r="CV623" s="146">
        <f t="shared" si="378"/>
        <v>0</v>
      </c>
      <c r="CW623" s="146">
        <f t="shared" si="379"/>
        <v>0</v>
      </c>
      <c r="CX623" s="146">
        <f t="shared" si="380"/>
        <v>0</v>
      </c>
      <c r="CY623" s="146">
        <f t="shared" si="381"/>
        <v>0</v>
      </c>
      <c r="CZ623" s="146">
        <f t="shared" si="382"/>
        <v>0</v>
      </c>
      <c r="DA623" s="146" t="e">
        <f t="shared" si="383"/>
        <v>#N/A</v>
      </c>
      <c r="DB623" s="146" t="e">
        <f t="shared" si="384"/>
        <v>#N/A</v>
      </c>
      <c r="DC623" s="146" t="e">
        <f t="shared" si="385"/>
        <v>#N/A</v>
      </c>
      <c r="DD623" s="146" t="e">
        <f t="shared" si="386"/>
        <v>#N/A</v>
      </c>
      <c r="DE623" s="146" t="e">
        <f t="shared" si="387"/>
        <v>#N/A</v>
      </c>
      <c r="DF623" s="146" t="e">
        <f t="shared" si="388"/>
        <v>#N/A</v>
      </c>
    </row>
    <row r="624" spans="2:110" x14ac:dyDescent="0.25">
      <c r="B624" s="142"/>
      <c r="AR624" s="112" t="str">
        <f t="shared" si="334"/>
        <v/>
      </c>
      <c r="AS624" s="112" t="str">
        <f t="shared" si="335"/>
        <v/>
      </c>
      <c r="AU624" s="113" t="str">
        <f t="shared" si="336"/>
        <v/>
      </c>
      <c r="AV624" s="113" t="str">
        <f t="shared" si="337"/>
        <v/>
      </c>
      <c r="AX624" s="114" t="str">
        <f t="shared" si="338"/>
        <v/>
      </c>
      <c r="AY624" s="114" t="str">
        <f t="shared" si="339"/>
        <v/>
      </c>
      <c r="BA624" s="109" t="str">
        <f t="shared" si="340"/>
        <v/>
      </c>
      <c r="BB624" s="109" t="str">
        <f t="shared" si="341"/>
        <v/>
      </c>
      <c r="BD624" s="110" t="str">
        <f t="shared" si="342"/>
        <v/>
      </c>
      <c r="BE624" s="110" t="str">
        <f t="shared" si="343"/>
        <v/>
      </c>
      <c r="BG624" s="111" t="str">
        <f t="shared" si="344"/>
        <v/>
      </c>
      <c r="BH624" s="111" t="str">
        <f t="shared" si="345"/>
        <v/>
      </c>
      <c r="BJ624" s="144" t="str">
        <f t="shared" si="346"/>
        <v/>
      </c>
      <c r="BK624" s="113" t="str">
        <f t="shared" si="347"/>
        <v/>
      </c>
      <c r="BL624" s="114" t="str">
        <f t="shared" si="348"/>
        <v/>
      </c>
      <c r="BM624" s="109" t="str">
        <f t="shared" si="349"/>
        <v/>
      </c>
      <c r="BN624" s="110" t="str">
        <f t="shared" si="350"/>
        <v/>
      </c>
      <c r="BO624" s="145" t="str">
        <f t="shared" si="351"/>
        <v/>
      </c>
      <c r="BP624" s="115" t="str">
        <f t="shared" si="352"/>
        <v/>
      </c>
      <c r="BQ624" s="116" t="str">
        <f t="shared" si="353"/>
        <v/>
      </c>
      <c r="BR624" s="117" t="str">
        <f t="shared" si="354"/>
        <v/>
      </c>
      <c r="BS624" s="118" t="str">
        <f t="shared" si="355"/>
        <v/>
      </c>
      <c r="BT624" s="119" t="str">
        <f t="shared" si="356"/>
        <v/>
      </c>
      <c r="BU624" s="120" t="str">
        <f t="shared" si="357"/>
        <v/>
      </c>
      <c r="BV624" s="115" t="str">
        <f t="shared" si="358"/>
        <v/>
      </c>
      <c r="BW624" s="116" t="str">
        <f t="shared" si="359"/>
        <v/>
      </c>
      <c r="BX624" s="117" t="str">
        <f t="shared" si="360"/>
        <v/>
      </c>
      <c r="BY624" s="118" t="str">
        <f t="shared" si="361"/>
        <v/>
      </c>
      <c r="BZ624" s="119" t="str">
        <f t="shared" si="362"/>
        <v/>
      </c>
      <c r="CA624" s="120" t="str">
        <f t="shared" si="363"/>
        <v/>
      </c>
      <c r="CB624" s="146" t="e">
        <f>VLOOKUP($A624,[1]Peaks!$A$4:$G$21,2)</f>
        <v>#N/A</v>
      </c>
      <c r="CC624" s="146" t="e">
        <f>VLOOKUP($A624,[1]Peaks!$A$4:$G$21,3)</f>
        <v>#N/A</v>
      </c>
      <c r="CD624" s="146" t="e">
        <f>VLOOKUP($A624,[1]Peaks!$A$4:$G$21,4)</f>
        <v>#N/A</v>
      </c>
      <c r="CE624" s="146" t="e">
        <f>VLOOKUP($A624,[1]Peaks!$A$4:$G$21,5)</f>
        <v>#N/A</v>
      </c>
      <c r="CF624" s="146" t="e">
        <f>VLOOKUP($A624,[1]Peaks!$A$4:$G$21,6)</f>
        <v>#N/A</v>
      </c>
      <c r="CG624" s="146" t="e">
        <f>VLOOKUP($A624,[1]Peaks!$A$4:$G$21,7)</f>
        <v>#N/A</v>
      </c>
      <c r="CH624" s="146">
        <f t="shared" si="364"/>
        <v>0</v>
      </c>
      <c r="CI624" s="146">
        <f t="shared" si="365"/>
        <v>0</v>
      </c>
      <c r="CJ624" s="146">
        <f t="shared" si="366"/>
        <v>0</v>
      </c>
      <c r="CK624" s="146">
        <f t="shared" si="367"/>
        <v>0</v>
      </c>
      <c r="CL624" s="146">
        <f t="shared" si="368"/>
        <v>0</v>
      </c>
      <c r="CM624" s="146">
        <f t="shared" si="369"/>
        <v>0</v>
      </c>
      <c r="CN624" s="146">
        <f t="shared" si="370"/>
        <v>0</v>
      </c>
      <c r="CO624" s="146" t="e">
        <f t="shared" si="371"/>
        <v>#N/A</v>
      </c>
      <c r="CP624" s="146" t="e">
        <f t="shared" si="372"/>
        <v>#N/A</v>
      </c>
      <c r="CQ624" s="146" t="e">
        <f t="shared" si="373"/>
        <v>#N/A</v>
      </c>
      <c r="CR624" s="146" t="e">
        <f t="shared" si="374"/>
        <v>#N/A</v>
      </c>
      <c r="CS624" s="146" t="e">
        <f t="shared" si="375"/>
        <v>#N/A</v>
      </c>
      <c r="CT624" s="146" t="e">
        <f t="shared" si="376"/>
        <v>#N/A</v>
      </c>
      <c r="CU624" s="146">
        <f t="shared" si="377"/>
        <v>0</v>
      </c>
      <c r="CV624" s="146">
        <f t="shared" si="378"/>
        <v>0</v>
      </c>
      <c r="CW624" s="146">
        <f t="shared" si="379"/>
        <v>0</v>
      </c>
      <c r="CX624" s="146">
        <f t="shared" si="380"/>
        <v>0</v>
      </c>
      <c r="CY624" s="146">
        <f t="shared" si="381"/>
        <v>0</v>
      </c>
      <c r="CZ624" s="146">
        <f t="shared" si="382"/>
        <v>0</v>
      </c>
      <c r="DA624" s="146" t="e">
        <f t="shared" si="383"/>
        <v>#N/A</v>
      </c>
      <c r="DB624" s="146" t="e">
        <f t="shared" si="384"/>
        <v>#N/A</v>
      </c>
      <c r="DC624" s="146" t="e">
        <f t="shared" si="385"/>
        <v>#N/A</v>
      </c>
      <c r="DD624" s="146" t="e">
        <f t="shared" si="386"/>
        <v>#N/A</v>
      </c>
      <c r="DE624" s="146" t="e">
        <f t="shared" si="387"/>
        <v>#N/A</v>
      </c>
      <c r="DF624" s="146" t="e">
        <f t="shared" si="388"/>
        <v>#N/A</v>
      </c>
    </row>
    <row r="625" spans="2:110" x14ac:dyDescent="0.25">
      <c r="B625" s="142"/>
      <c r="AR625" s="112" t="str">
        <f t="shared" si="334"/>
        <v/>
      </c>
      <c r="AS625" s="112" t="str">
        <f t="shared" si="335"/>
        <v/>
      </c>
      <c r="AU625" s="113" t="str">
        <f t="shared" si="336"/>
        <v/>
      </c>
      <c r="AV625" s="113" t="str">
        <f t="shared" si="337"/>
        <v/>
      </c>
      <c r="AX625" s="114" t="str">
        <f t="shared" si="338"/>
        <v/>
      </c>
      <c r="AY625" s="114" t="str">
        <f t="shared" si="339"/>
        <v/>
      </c>
      <c r="BA625" s="109" t="str">
        <f t="shared" si="340"/>
        <v/>
      </c>
      <c r="BB625" s="109" t="str">
        <f t="shared" si="341"/>
        <v/>
      </c>
      <c r="BD625" s="110" t="str">
        <f t="shared" si="342"/>
        <v/>
      </c>
      <c r="BE625" s="110" t="str">
        <f t="shared" si="343"/>
        <v/>
      </c>
      <c r="BG625" s="111" t="str">
        <f t="shared" si="344"/>
        <v/>
      </c>
      <c r="BH625" s="111" t="str">
        <f t="shared" si="345"/>
        <v/>
      </c>
      <c r="BJ625" s="144" t="str">
        <f t="shared" si="346"/>
        <v/>
      </c>
      <c r="BK625" s="113" t="str">
        <f t="shared" si="347"/>
        <v/>
      </c>
      <c r="BL625" s="114" t="str">
        <f t="shared" si="348"/>
        <v/>
      </c>
      <c r="BM625" s="109" t="str">
        <f t="shared" si="349"/>
        <v/>
      </c>
      <c r="BN625" s="110" t="str">
        <f t="shared" si="350"/>
        <v/>
      </c>
      <c r="BO625" s="145" t="str">
        <f t="shared" si="351"/>
        <v/>
      </c>
      <c r="BP625" s="115" t="str">
        <f t="shared" si="352"/>
        <v/>
      </c>
      <c r="BQ625" s="116" t="str">
        <f t="shared" si="353"/>
        <v/>
      </c>
      <c r="BR625" s="117" t="str">
        <f t="shared" si="354"/>
        <v/>
      </c>
      <c r="BS625" s="118" t="str">
        <f t="shared" si="355"/>
        <v/>
      </c>
      <c r="BT625" s="119" t="str">
        <f t="shared" si="356"/>
        <v/>
      </c>
      <c r="BU625" s="120" t="str">
        <f t="shared" si="357"/>
        <v/>
      </c>
      <c r="BV625" s="115" t="str">
        <f t="shared" si="358"/>
        <v/>
      </c>
      <c r="BW625" s="116" t="str">
        <f t="shared" si="359"/>
        <v/>
      </c>
      <c r="BX625" s="117" t="str">
        <f t="shared" si="360"/>
        <v/>
      </c>
      <c r="BY625" s="118" t="str">
        <f t="shared" si="361"/>
        <v/>
      </c>
      <c r="BZ625" s="119" t="str">
        <f t="shared" si="362"/>
        <v/>
      </c>
      <c r="CA625" s="120" t="str">
        <f t="shared" si="363"/>
        <v/>
      </c>
      <c r="CB625" s="146" t="e">
        <f>VLOOKUP($A625,[1]Peaks!$A$4:$G$21,2)</f>
        <v>#N/A</v>
      </c>
      <c r="CC625" s="146" t="e">
        <f>VLOOKUP($A625,[1]Peaks!$A$4:$G$21,3)</f>
        <v>#N/A</v>
      </c>
      <c r="CD625" s="146" t="e">
        <f>VLOOKUP($A625,[1]Peaks!$A$4:$G$21,4)</f>
        <v>#N/A</v>
      </c>
      <c r="CE625" s="146" t="e">
        <f>VLOOKUP($A625,[1]Peaks!$A$4:$G$21,5)</f>
        <v>#N/A</v>
      </c>
      <c r="CF625" s="146" t="e">
        <f>VLOOKUP($A625,[1]Peaks!$A$4:$G$21,6)</f>
        <v>#N/A</v>
      </c>
      <c r="CG625" s="146" t="e">
        <f>VLOOKUP($A625,[1]Peaks!$A$4:$G$21,7)</f>
        <v>#N/A</v>
      </c>
      <c r="CH625" s="146">
        <f t="shared" si="364"/>
        <v>0</v>
      </c>
      <c r="CI625" s="146">
        <f t="shared" si="365"/>
        <v>0</v>
      </c>
      <c r="CJ625" s="146">
        <f t="shared" si="366"/>
        <v>0</v>
      </c>
      <c r="CK625" s="146">
        <f t="shared" si="367"/>
        <v>0</v>
      </c>
      <c r="CL625" s="146">
        <f t="shared" si="368"/>
        <v>0</v>
      </c>
      <c r="CM625" s="146">
        <f t="shared" si="369"/>
        <v>0</v>
      </c>
      <c r="CN625" s="146">
        <f t="shared" si="370"/>
        <v>0</v>
      </c>
      <c r="CO625" s="146" t="e">
        <f t="shared" si="371"/>
        <v>#N/A</v>
      </c>
      <c r="CP625" s="146" t="e">
        <f t="shared" si="372"/>
        <v>#N/A</v>
      </c>
      <c r="CQ625" s="146" t="e">
        <f t="shared" si="373"/>
        <v>#N/A</v>
      </c>
      <c r="CR625" s="146" t="e">
        <f t="shared" si="374"/>
        <v>#N/A</v>
      </c>
      <c r="CS625" s="146" t="e">
        <f t="shared" si="375"/>
        <v>#N/A</v>
      </c>
      <c r="CT625" s="146" t="e">
        <f t="shared" si="376"/>
        <v>#N/A</v>
      </c>
      <c r="CU625" s="146">
        <f t="shared" si="377"/>
        <v>0</v>
      </c>
      <c r="CV625" s="146">
        <f t="shared" si="378"/>
        <v>0</v>
      </c>
      <c r="CW625" s="146">
        <f t="shared" si="379"/>
        <v>0</v>
      </c>
      <c r="CX625" s="146">
        <f t="shared" si="380"/>
        <v>0</v>
      </c>
      <c r="CY625" s="146">
        <f t="shared" si="381"/>
        <v>0</v>
      </c>
      <c r="CZ625" s="146">
        <f t="shared" si="382"/>
        <v>0</v>
      </c>
      <c r="DA625" s="146" t="e">
        <f t="shared" si="383"/>
        <v>#N/A</v>
      </c>
      <c r="DB625" s="146" t="e">
        <f t="shared" si="384"/>
        <v>#N/A</v>
      </c>
      <c r="DC625" s="146" t="e">
        <f t="shared" si="385"/>
        <v>#N/A</v>
      </c>
      <c r="DD625" s="146" t="e">
        <f t="shared" si="386"/>
        <v>#N/A</v>
      </c>
      <c r="DE625" s="146" t="e">
        <f t="shared" si="387"/>
        <v>#N/A</v>
      </c>
      <c r="DF625" s="146" t="e">
        <f t="shared" si="388"/>
        <v>#N/A</v>
      </c>
    </row>
    <row r="626" spans="2:110" x14ac:dyDescent="0.25">
      <c r="B626" s="142"/>
      <c r="AR626" s="112" t="str">
        <f t="shared" si="334"/>
        <v/>
      </c>
      <c r="AS626" s="112" t="str">
        <f t="shared" si="335"/>
        <v/>
      </c>
      <c r="AU626" s="113" t="str">
        <f t="shared" si="336"/>
        <v/>
      </c>
      <c r="AV626" s="113" t="str">
        <f t="shared" si="337"/>
        <v/>
      </c>
      <c r="AX626" s="114" t="str">
        <f t="shared" si="338"/>
        <v/>
      </c>
      <c r="AY626" s="114" t="str">
        <f t="shared" si="339"/>
        <v/>
      </c>
      <c r="BA626" s="109" t="str">
        <f t="shared" si="340"/>
        <v/>
      </c>
      <c r="BB626" s="109" t="str">
        <f t="shared" si="341"/>
        <v/>
      </c>
      <c r="BD626" s="110" t="str">
        <f t="shared" si="342"/>
        <v/>
      </c>
      <c r="BE626" s="110" t="str">
        <f t="shared" si="343"/>
        <v/>
      </c>
      <c r="BG626" s="111" t="str">
        <f t="shared" si="344"/>
        <v/>
      </c>
      <c r="BH626" s="111" t="str">
        <f t="shared" si="345"/>
        <v/>
      </c>
      <c r="BJ626" s="144" t="str">
        <f t="shared" si="346"/>
        <v/>
      </c>
      <c r="BK626" s="113" t="str">
        <f t="shared" si="347"/>
        <v/>
      </c>
      <c r="BL626" s="114" t="str">
        <f t="shared" si="348"/>
        <v/>
      </c>
      <c r="BM626" s="109" t="str">
        <f t="shared" si="349"/>
        <v/>
      </c>
      <c r="BN626" s="110" t="str">
        <f t="shared" si="350"/>
        <v/>
      </c>
      <c r="BO626" s="145" t="str">
        <f t="shared" si="351"/>
        <v/>
      </c>
      <c r="BP626" s="115" t="str">
        <f t="shared" si="352"/>
        <v/>
      </c>
      <c r="BQ626" s="116" t="str">
        <f t="shared" si="353"/>
        <v/>
      </c>
      <c r="BR626" s="117" t="str">
        <f t="shared" si="354"/>
        <v/>
      </c>
      <c r="BS626" s="118" t="str">
        <f t="shared" si="355"/>
        <v/>
      </c>
      <c r="BT626" s="119" t="str">
        <f t="shared" si="356"/>
        <v/>
      </c>
      <c r="BU626" s="120" t="str">
        <f t="shared" si="357"/>
        <v/>
      </c>
      <c r="BV626" s="115" t="str">
        <f t="shared" si="358"/>
        <v/>
      </c>
      <c r="BW626" s="116" t="str">
        <f t="shared" si="359"/>
        <v/>
      </c>
      <c r="BX626" s="117" t="str">
        <f t="shared" si="360"/>
        <v/>
      </c>
      <c r="BY626" s="118" t="str">
        <f t="shared" si="361"/>
        <v/>
      </c>
      <c r="BZ626" s="119" t="str">
        <f t="shared" si="362"/>
        <v/>
      </c>
      <c r="CA626" s="120" t="str">
        <f t="shared" si="363"/>
        <v/>
      </c>
      <c r="CB626" s="146" t="e">
        <f>VLOOKUP($A626,[1]Peaks!$A$4:$G$21,2)</f>
        <v>#N/A</v>
      </c>
      <c r="CC626" s="146" t="e">
        <f>VLOOKUP($A626,[1]Peaks!$A$4:$G$21,3)</f>
        <v>#N/A</v>
      </c>
      <c r="CD626" s="146" t="e">
        <f>VLOOKUP($A626,[1]Peaks!$A$4:$G$21,4)</f>
        <v>#N/A</v>
      </c>
      <c r="CE626" s="146" t="e">
        <f>VLOOKUP($A626,[1]Peaks!$A$4:$G$21,5)</f>
        <v>#N/A</v>
      </c>
      <c r="CF626" s="146" t="e">
        <f>VLOOKUP($A626,[1]Peaks!$A$4:$G$21,6)</f>
        <v>#N/A</v>
      </c>
      <c r="CG626" s="146" t="e">
        <f>VLOOKUP($A626,[1]Peaks!$A$4:$G$21,7)</f>
        <v>#N/A</v>
      </c>
      <c r="CH626" s="146">
        <f t="shared" si="364"/>
        <v>0</v>
      </c>
      <c r="CI626" s="146">
        <f t="shared" si="365"/>
        <v>0</v>
      </c>
      <c r="CJ626" s="146">
        <f t="shared" si="366"/>
        <v>0</v>
      </c>
      <c r="CK626" s="146">
        <f t="shared" si="367"/>
        <v>0</v>
      </c>
      <c r="CL626" s="146">
        <f t="shared" si="368"/>
        <v>0</v>
      </c>
      <c r="CM626" s="146">
        <f t="shared" si="369"/>
        <v>0</v>
      </c>
      <c r="CN626" s="146">
        <f t="shared" si="370"/>
        <v>0</v>
      </c>
      <c r="CO626" s="146" t="e">
        <f t="shared" si="371"/>
        <v>#N/A</v>
      </c>
      <c r="CP626" s="146" t="e">
        <f t="shared" si="372"/>
        <v>#N/A</v>
      </c>
      <c r="CQ626" s="146" t="e">
        <f t="shared" si="373"/>
        <v>#N/A</v>
      </c>
      <c r="CR626" s="146" t="e">
        <f t="shared" si="374"/>
        <v>#N/A</v>
      </c>
      <c r="CS626" s="146" t="e">
        <f t="shared" si="375"/>
        <v>#N/A</v>
      </c>
      <c r="CT626" s="146" t="e">
        <f t="shared" si="376"/>
        <v>#N/A</v>
      </c>
      <c r="CU626" s="146">
        <f t="shared" si="377"/>
        <v>0</v>
      </c>
      <c r="CV626" s="146">
        <f t="shared" si="378"/>
        <v>0</v>
      </c>
      <c r="CW626" s="146">
        <f t="shared" si="379"/>
        <v>0</v>
      </c>
      <c r="CX626" s="146">
        <f t="shared" si="380"/>
        <v>0</v>
      </c>
      <c r="CY626" s="146">
        <f t="shared" si="381"/>
        <v>0</v>
      </c>
      <c r="CZ626" s="146">
        <f t="shared" si="382"/>
        <v>0</v>
      </c>
      <c r="DA626" s="146" t="e">
        <f t="shared" si="383"/>
        <v>#N/A</v>
      </c>
      <c r="DB626" s="146" t="e">
        <f t="shared" si="384"/>
        <v>#N/A</v>
      </c>
      <c r="DC626" s="146" t="e">
        <f t="shared" si="385"/>
        <v>#N/A</v>
      </c>
      <c r="DD626" s="146" t="e">
        <f t="shared" si="386"/>
        <v>#N/A</v>
      </c>
      <c r="DE626" s="146" t="e">
        <f t="shared" si="387"/>
        <v>#N/A</v>
      </c>
      <c r="DF626" s="146" t="e">
        <f t="shared" si="388"/>
        <v>#N/A</v>
      </c>
    </row>
    <row r="627" spans="2:110" x14ac:dyDescent="0.25">
      <c r="B627" s="142"/>
      <c r="AR627" s="112" t="str">
        <f t="shared" si="334"/>
        <v/>
      </c>
      <c r="AS627" s="112" t="str">
        <f t="shared" si="335"/>
        <v/>
      </c>
      <c r="AU627" s="113" t="str">
        <f t="shared" si="336"/>
        <v/>
      </c>
      <c r="AV627" s="113" t="str">
        <f t="shared" si="337"/>
        <v/>
      </c>
      <c r="AX627" s="114" t="str">
        <f t="shared" si="338"/>
        <v/>
      </c>
      <c r="AY627" s="114" t="str">
        <f t="shared" si="339"/>
        <v/>
      </c>
      <c r="BA627" s="109" t="str">
        <f t="shared" si="340"/>
        <v/>
      </c>
      <c r="BB627" s="109" t="str">
        <f t="shared" si="341"/>
        <v/>
      </c>
      <c r="BD627" s="110" t="str">
        <f t="shared" si="342"/>
        <v/>
      </c>
      <c r="BE627" s="110" t="str">
        <f t="shared" si="343"/>
        <v/>
      </c>
      <c r="BG627" s="111" t="str">
        <f t="shared" si="344"/>
        <v/>
      </c>
      <c r="BH627" s="111" t="str">
        <f t="shared" si="345"/>
        <v/>
      </c>
      <c r="BJ627" s="144" t="str">
        <f t="shared" si="346"/>
        <v/>
      </c>
      <c r="BK627" s="113" t="str">
        <f t="shared" si="347"/>
        <v/>
      </c>
      <c r="BL627" s="114" t="str">
        <f t="shared" si="348"/>
        <v/>
      </c>
      <c r="BM627" s="109" t="str">
        <f t="shared" si="349"/>
        <v/>
      </c>
      <c r="BN627" s="110" t="str">
        <f t="shared" si="350"/>
        <v/>
      </c>
      <c r="BO627" s="145" t="str">
        <f t="shared" si="351"/>
        <v/>
      </c>
      <c r="BP627" s="115" t="str">
        <f t="shared" si="352"/>
        <v/>
      </c>
      <c r="BQ627" s="116" t="str">
        <f t="shared" si="353"/>
        <v/>
      </c>
      <c r="BR627" s="117" t="str">
        <f t="shared" si="354"/>
        <v/>
      </c>
      <c r="BS627" s="118" t="str">
        <f t="shared" si="355"/>
        <v/>
      </c>
      <c r="BT627" s="119" t="str">
        <f t="shared" si="356"/>
        <v/>
      </c>
      <c r="BU627" s="120" t="str">
        <f t="shared" si="357"/>
        <v/>
      </c>
      <c r="BV627" s="115" t="str">
        <f t="shared" si="358"/>
        <v/>
      </c>
      <c r="BW627" s="116" t="str">
        <f t="shared" si="359"/>
        <v/>
      </c>
      <c r="BX627" s="117" t="str">
        <f t="shared" si="360"/>
        <v/>
      </c>
      <c r="BY627" s="118" t="str">
        <f t="shared" si="361"/>
        <v/>
      </c>
      <c r="BZ627" s="119" t="str">
        <f t="shared" si="362"/>
        <v/>
      </c>
      <c r="CA627" s="120" t="str">
        <f t="shared" si="363"/>
        <v/>
      </c>
      <c r="CB627" s="146" t="e">
        <f>VLOOKUP($A627,[1]Peaks!$A$4:$G$21,2)</f>
        <v>#N/A</v>
      </c>
      <c r="CC627" s="146" t="e">
        <f>VLOOKUP($A627,[1]Peaks!$A$4:$G$21,3)</f>
        <v>#N/A</v>
      </c>
      <c r="CD627" s="146" t="e">
        <f>VLOOKUP($A627,[1]Peaks!$A$4:$G$21,4)</f>
        <v>#N/A</v>
      </c>
      <c r="CE627" s="146" t="e">
        <f>VLOOKUP($A627,[1]Peaks!$A$4:$G$21,5)</f>
        <v>#N/A</v>
      </c>
      <c r="CF627" s="146" t="e">
        <f>VLOOKUP($A627,[1]Peaks!$A$4:$G$21,6)</f>
        <v>#N/A</v>
      </c>
      <c r="CG627" s="146" t="e">
        <f>VLOOKUP($A627,[1]Peaks!$A$4:$G$21,7)</f>
        <v>#N/A</v>
      </c>
      <c r="CH627" s="146">
        <f t="shared" si="364"/>
        <v>0</v>
      </c>
      <c r="CI627" s="146">
        <f t="shared" si="365"/>
        <v>0</v>
      </c>
      <c r="CJ627" s="146">
        <f t="shared" si="366"/>
        <v>0</v>
      </c>
      <c r="CK627" s="146">
        <f t="shared" si="367"/>
        <v>0</v>
      </c>
      <c r="CL627" s="146">
        <f t="shared" si="368"/>
        <v>0</v>
      </c>
      <c r="CM627" s="146">
        <f t="shared" si="369"/>
        <v>0</v>
      </c>
      <c r="CN627" s="146">
        <f t="shared" si="370"/>
        <v>0</v>
      </c>
      <c r="CO627" s="146" t="e">
        <f t="shared" si="371"/>
        <v>#N/A</v>
      </c>
      <c r="CP627" s="146" t="e">
        <f t="shared" si="372"/>
        <v>#N/A</v>
      </c>
      <c r="CQ627" s="146" t="e">
        <f t="shared" si="373"/>
        <v>#N/A</v>
      </c>
      <c r="CR627" s="146" t="e">
        <f t="shared" si="374"/>
        <v>#N/A</v>
      </c>
      <c r="CS627" s="146" t="e">
        <f t="shared" si="375"/>
        <v>#N/A</v>
      </c>
      <c r="CT627" s="146" t="e">
        <f t="shared" si="376"/>
        <v>#N/A</v>
      </c>
      <c r="CU627" s="146">
        <f t="shared" si="377"/>
        <v>0</v>
      </c>
      <c r="CV627" s="146">
        <f t="shared" si="378"/>
        <v>0</v>
      </c>
      <c r="CW627" s="146">
        <f t="shared" si="379"/>
        <v>0</v>
      </c>
      <c r="CX627" s="146">
        <f t="shared" si="380"/>
        <v>0</v>
      </c>
      <c r="CY627" s="146">
        <f t="shared" si="381"/>
        <v>0</v>
      </c>
      <c r="CZ627" s="146">
        <f t="shared" si="382"/>
        <v>0</v>
      </c>
      <c r="DA627" s="146" t="e">
        <f t="shared" si="383"/>
        <v>#N/A</v>
      </c>
      <c r="DB627" s="146" t="e">
        <f t="shared" si="384"/>
        <v>#N/A</v>
      </c>
      <c r="DC627" s="146" t="e">
        <f t="shared" si="385"/>
        <v>#N/A</v>
      </c>
      <c r="DD627" s="146" t="e">
        <f t="shared" si="386"/>
        <v>#N/A</v>
      </c>
      <c r="DE627" s="146" t="e">
        <f t="shared" si="387"/>
        <v>#N/A</v>
      </c>
      <c r="DF627" s="146" t="e">
        <f t="shared" si="388"/>
        <v>#N/A</v>
      </c>
    </row>
    <row r="628" spans="2:110" x14ac:dyDescent="0.25">
      <c r="B628" s="142"/>
      <c r="AR628" s="112" t="str">
        <f t="shared" si="334"/>
        <v/>
      </c>
      <c r="AS628" s="112" t="str">
        <f t="shared" si="335"/>
        <v/>
      </c>
      <c r="AU628" s="113" t="str">
        <f t="shared" si="336"/>
        <v/>
      </c>
      <c r="AV628" s="113" t="str">
        <f t="shared" si="337"/>
        <v/>
      </c>
      <c r="AX628" s="114" t="str">
        <f t="shared" si="338"/>
        <v/>
      </c>
      <c r="AY628" s="114" t="str">
        <f t="shared" si="339"/>
        <v/>
      </c>
      <c r="BA628" s="109" t="str">
        <f t="shared" si="340"/>
        <v/>
      </c>
      <c r="BB628" s="109" t="str">
        <f t="shared" si="341"/>
        <v/>
      </c>
      <c r="BD628" s="110" t="str">
        <f t="shared" si="342"/>
        <v/>
      </c>
      <c r="BE628" s="110" t="str">
        <f t="shared" si="343"/>
        <v/>
      </c>
      <c r="BG628" s="111" t="str">
        <f t="shared" si="344"/>
        <v/>
      </c>
      <c r="BH628" s="111" t="str">
        <f t="shared" si="345"/>
        <v/>
      </c>
      <c r="BJ628" s="144" t="str">
        <f t="shared" si="346"/>
        <v/>
      </c>
      <c r="BK628" s="113" t="str">
        <f t="shared" si="347"/>
        <v/>
      </c>
      <c r="BL628" s="114" t="str">
        <f t="shared" si="348"/>
        <v/>
      </c>
      <c r="BM628" s="109" t="str">
        <f t="shared" si="349"/>
        <v/>
      </c>
      <c r="BN628" s="110" t="str">
        <f t="shared" si="350"/>
        <v/>
      </c>
      <c r="BO628" s="145" t="str">
        <f t="shared" si="351"/>
        <v/>
      </c>
      <c r="BP628" s="115" t="str">
        <f t="shared" si="352"/>
        <v/>
      </c>
      <c r="BQ628" s="116" t="str">
        <f t="shared" si="353"/>
        <v/>
      </c>
      <c r="BR628" s="117" t="str">
        <f t="shared" si="354"/>
        <v/>
      </c>
      <c r="BS628" s="118" t="str">
        <f t="shared" si="355"/>
        <v/>
      </c>
      <c r="BT628" s="119" t="str">
        <f t="shared" si="356"/>
        <v/>
      </c>
      <c r="BU628" s="120" t="str">
        <f t="shared" si="357"/>
        <v/>
      </c>
      <c r="BV628" s="115" t="str">
        <f t="shared" si="358"/>
        <v/>
      </c>
      <c r="BW628" s="116" t="str">
        <f t="shared" si="359"/>
        <v/>
      </c>
      <c r="BX628" s="117" t="str">
        <f t="shared" si="360"/>
        <v/>
      </c>
      <c r="BY628" s="118" t="str">
        <f t="shared" si="361"/>
        <v/>
      </c>
      <c r="BZ628" s="119" t="str">
        <f t="shared" si="362"/>
        <v/>
      </c>
      <c r="CA628" s="120" t="str">
        <f t="shared" si="363"/>
        <v/>
      </c>
      <c r="CB628" s="146" t="e">
        <f>VLOOKUP($A628,[1]Peaks!$A$4:$G$21,2)</f>
        <v>#N/A</v>
      </c>
      <c r="CC628" s="146" t="e">
        <f>VLOOKUP($A628,[1]Peaks!$A$4:$G$21,3)</f>
        <v>#N/A</v>
      </c>
      <c r="CD628" s="146" t="e">
        <f>VLOOKUP($A628,[1]Peaks!$A$4:$G$21,4)</f>
        <v>#N/A</v>
      </c>
      <c r="CE628" s="146" t="e">
        <f>VLOOKUP($A628,[1]Peaks!$A$4:$G$21,5)</f>
        <v>#N/A</v>
      </c>
      <c r="CF628" s="146" t="e">
        <f>VLOOKUP($A628,[1]Peaks!$A$4:$G$21,6)</f>
        <v>#N/A</v>
      </c>
      <c r="CG628" s="146" t="e">
        <f>VLOOKUP($A628,[1]Peaks!$A$4:$G$21,7)</f>
        <v>#N/A</v>
      </c>
      <c r="CH628" s="146">
        <f t="shared" si="364"/>
        <v>0</v>
      </c>
      <c r="CI628" s="146">
        <f t="shared" si="365"/>
        <v>0</v>
      </c>
      <c r="CJ628" s="146">
        <f t="shared" si="366"/>
        <v>0</v>
      </c>
      <c r="CK628" s="146">
        <f t="shared" si="367"/>
        <v>0</v>
      </c>
      <c r="CL628" s="146">
        <f t="shared" si="368"/>
        <v>0</v>
      </c>
      <c r="CM628" s="146">
        <f t="shared" si="369"/>
        <v>0</v>
      </c>
      <c r="CN628" s="146">
        <f t="shared" si="370"/>
        <v>0</v>
      </c>
      <c r="CO628" s="146" t="e">
        <f t="shared" si="371"/>
        <v>#N/A</v>
      </c>
      <c r="CP628" s="146" t="e">
        <f t="shared" si="372"/>
        <v>#N/A</v>
      </c>
      <c r="CQ628" s="146" t="e">
        <f t="shared" si="373"/>
        <v>#N/A</v>
      </c>
      <c r="CR628" s="146" t="e">
        <f t="shared" si="374"/>
        <v>#N/A</v>
      </c>
      <c r="CS628" s="146" t="e">
        <f t="shared" si="375"/>
        <v>#N/A</v>
      </c>
      <c r="CT628" s="146" t="e">
        <f t="shared" si="376"/>
        <v>#N/A</v>
      </c>
      <c r="CU628" s="146">
        <f t="shared" si="377"/>
        <v>0</v>
      </c>
      <c r="CV628" s="146">
        <f t="shared" si="378"/>
        <v>0</v>
      </c>
      <c r="CW628" s="146">
        <f t="shared" si="379"/>
        <v>0</v>
      </c>
      <c r="CX628" s="146">
        <f t="shared" si="380"/>
        <v>0</v>
      </c>
      <c r="CY628" s="146">
        <f t="shared" si="381"/>
        <v>0</v>
      </c>
      <c r="CZ628" s="146">
        <f t="shared" si="382"/>
        <v>0</v>
      </c>
      <c r="DA628" s="146" t="e">
        <f t="shared" si="383"/>
        <v>#N/A</v>
      </c>
      <c r="DB628" s="146" t="e">
        <f t="shared" si="384"/>
        <v>#N/A</v>
      </c>
      <c r="DC628" s="146" t="e">
        <f t="shared" si="385"/>
        <v>#N/A</v>
      </c>
      <c r="DD628" s="146" t="e">
        <f t="shared" si="386"/>
        <v>#N/A</v>
      </c>
      <c r="DE628" s="146" t="e">
        <f t="shared" si="387"/>
        <v>#N/A</v>
      </c>
      <c r="DF628" s="146" t="e">
        <f t="shared" si="388"/>
        <v>#N/A</v>
      </c>
    </row>
    <row r="629" spans="2:110" x14ac:dyDescent="0.25">
      <c r="B629" s="142"/>
      <c r="AR629" s="112" t="str">
        <f t="shared" si="334"/>
        <v/>
      </c>
      <c r="AS629" s="112" t="str">
        <f t="shared" si="335"/>
        <v/>
      </c>
      <c r="AU629" s="113" t="str">
        <f t="shared" si="336"/>
        <v/>
      </c>
      <c r="AV629" s="113" t="str">
        <f t="shared" si="337"/>
        <v/>
      </c>
      <c r="AX629" s="114" t="str">
        <f t="shared" si="338"/>
        <v/>
      </c>
      <c r="AY629" s="114" t="str">
        <f t="shared" si="339"/>
        <v/>
      </c>
      <c r="BA629" s="109" t="str">
        <f t="shared" si="340"/>
        <v/>
      </c>
      <c r="BB629" s="109" t="str">
        <f t="shared" si="341"/>
        <v/>
      </c>
      <c r="BD629" s="110" t="str">
        <f t="shared" si="342"/>
        <v/>
      </c>
      <c r="BE629" s="110" t="str">
        <f t="shared" si="343"/>
        <v/>
      </c>
      <c r="BG629" s="111" t="str">
        <f t="shared" si="344"/>
        <v/>
      </c>
      <c r="BH629" s="111" t="str">
        <f t="shared" si="345"/>
        <v/>
      </c>
      <c r="BJ629" s="144" t="str">
        <f t="shared" si="346"/>
        <v/>
      </c>
      <c r="BK629" s="113" t="str">
        <f t="shared" si="347"/>
        <v/>
      </c>
      <c r="BL629" s="114" t="str">
        <f t="shared" si="348"/>
        <v/>
      </c>
      <c r="BM629" s="109" t="str">
        <f t="shared" si="349"/>
        <v/>
      </c>
      <c r="BN629" s="110" t="str">
        <f t="shared" si="350"/>
        <v/>
      </c>
      <c r="BO629" s="145" t="str">
        <f t="shared" si="351"/>
        <v/>
      </c>
      <c r="BP629" s="115" t="str">
        <f t="shared" si="352"/>
        <v/>
      </c>
      <c r="BQ629" s="116" t="str">
        <f t="shared" si="353"/>
        <v/>
      </c>
      <c r="BR629" s="117" t="str">
        <f t="shared" si="354"/>
        <v/>
      </c>
      <c r="BS629" s="118" t="str">
        <f t="shared" si="355"/>
        <v/>
      </c>
      <c r="BT629" s="119" t="str">
        <f t="shared" si="356"/>
        <v/>
      </c>
      <c r="BU629" s="120" t="str">
        <f t="shared" si="357"/>
        <v/>
      </c>
      <c r="BV629" s="115" t="str">
        <f t="shared" si="358"/>
        <v/>
      </c>
      <c r="BW629" s="116" t="str">
        <f t="shared" si="359"/>
        <v/>
      </c>
      <c r="BX629" s="117" t="str">
        <f t="shared" si="360"/>
        <v/>
      </c>
      <c r="BY629" s="118" t="str">
        <f t="shared" si="361"/>
        <v/>
      </c>
      <c r="BZ629" s="119" t="str">
        <f t="shared" si="362"/>
        <v/>
      </c>
      <c r="CA629" s="120" t="str">
        <f t="shared" si="363"/>
        <v/>
      </c>
      <c r="CB629" s="146" t="e">
        <f>VLOOKUP($A629,[1]Peaks!$A$4:$G$21,2)</f>
        <v>#N/A</v>
      </c>
      <c r="CC629" s="146" t="e">
        <f>VLOOKUP($A629,[1]Peaks!$A$4:$G$21,3)</f>
        <v>#N/A</v>
      </c>
      <c r="CD629" s="146" t="e">
        <f>VLOOKUP($A629,[1]Peaks!$A$4:$G$21,4)</f>
        <v>#N/A</v>
      </c>
      <c r="CE629" s="146" t="e">
        <f>VLOOKUP($A629,[1]Peaks!$A$4:$G$21,5)</f>
        <v>#N/A</v>
      </c>
      <c r="CF629" s="146" t="e">
        <f>VLOOKUP($A629,[1]Peaks!$A$4:$G$21,6)</f>
        <v>#N/A</v>
      </c>
      <c r="CG629" s="146" t="e">
        <f>VLOOKUP($A629,[1]Peaks!$A$4:$G$21,7)</f>
        <v>#N/A</v>
      </c>
      <c r="CH629" s="146">
        <f t="shared" si="364"/>
        <v>0</v>
      </c>
      <c r="CI629" s="146">
        <f t="shared" si="365"/>
        <v>0</v>
      </c>
      <c r="CJ629" s="146">
        <f t="shared" si="366"/>
        <v>0</v>
      </c>
      <c r="CK629" s="146">
        <f t="shared" si="367"/>
        <v>0</v>
      </c>
      <c r="CL629" s="146">
        <f t="shared" si="368"/>
        <v>0</v>
      </c>
      <c r="CM629" s="146">
        <f t="shared" si="369"/>
        <v>0</v>
      </c>
      <c r="CN629" s="146">
        <f t="shared" si="370"/>
        <v>0</v>
      </c>
      <c r="CO629" s="146" t="e">
        <f t="shared" si="371"/>
        <v>#N/A</v>
      </c>
      <c r="CP629" s="146" t="e">
        <f t="shared" si="372"/>
        <v>#N/A</v>
      </c>
      <c r="CQ629" s="146" t="e">
        <f t="shared" si="373"/>
        <v>#N/A</v>
      </c>
      <c r="CR629" s="146" t="e">
        <f t="shared" si="374"/>
        <v>#N/A</v>
      </c>
      <c r="CS629" s="146" t="e">
        <f t="shared" si="375"/>
        <v>#N/A</v>
      </c>
      <c r="CT629" s="146" t="e">
        <f t="shared" si="376"/>
        <v>#N/A</v>
      </c>
      <c r="CU629" s="146">
        <f t="shared" si="377"/>
        <v>0</v>
      </c>
      <c r="CV629" s="146">
        <f t="shared" si="378"/>
        <v>0</v>
      </c>
      <c r="CW629" s="146">
        <f t="shared" si="379"/>
        <v>0</v>
      </c>
      <c r="CX629" s="146">
        <f t="shared" si="380"/>
        <v>0</v>
      </c>
      <c r="CY629" s="146">
        <f t="shared" si="381"/>
        <v>0</v>
      </c>
      <c r="CZ629" s="146">
        <f t="shared" si="382"/>
        <v>0</v>
      </c>
      <c r="DA629" s="146" t="e">
        <f t="shared" si="383"/>
        <v>#N/A</v>
      </c>
      <c r="DB629" s="146" t="e">
        <f t="shared" si="384"/>
        <v>#N/A</v>
      </c>
      <c r="DC629" s="146" t="e">
        <f t="shared" si="385"/>
        <v>#N/A</v>
      </c>
      <c r="DD629" s="146" t="e">
        <f t="shared" si="386"/>
        <v>#N/A</v>
      </c>
      <c r="DE629" s="146" t="e">
        <f t="shared" si="387"/>
        <v>#N/A</v>
      </c>
      <c r="DF629" s="146" t="e">
        <f t="shared" si="388"/>
        <v>#N/A</v>
      </c>
    </row>
    <row r="630" spans="2:110" x14ac:dyDescent="0.25">
      <c r="B630" s="142"/>
      <c r="AR630" s="112" t="str">
        <f t="shared" si="334"/>
        <v/>
      </c>
      <c r="AS630" s="112" t="str">
        <f t="shared" si="335"/>
        <v/>
      </c>
      <c r="AU630" s="113" t="str">
        <f t="shared" si="336"/>
        <v/>
      </c>
      <c r="AV630" s="113" t="str">
        <f t="shared" si="337"/>
        <v/>
      </c>
      <c r="AX630" s="114" t="str">
        <f t="shared" si="338"/>
        <v/>
      </c>
      <c r="AY630" s="114" t="str">
        <f t="shared" si="339"/>
        <v/>
      </c>
      <c r="BA630" s="109" t="str">
        <f t="shared" si="340"/>
        <v/>
      </c>
      <c r="BB630" s="109" t="str">
        <f t="shared" si="341"/>
        <v/>
      </c>
      <c r="BD630" s="110" t="str">
        <f t="shared" si="342"/>
        <v/>
      </c>
      <c r="BE630" s="110" t="str">
        <f t="shared" si="343"/>
        <v/>
      </c>
      <c r="BG630" s="111" t="str">
        <f t="shared" si="344"/>
        <v/>
      </c>
      <c r="BH630" s="111" t="str">
        <f t="shared" si="345"/>
        <v/>
      </c>
      <c r="BJ630" s="144" t="str">
        <f t="shared" si="346"/>
        <v/>
      </c>
      <c r="BK630" s="113" t="str">
        <f t="shared" si="347"/>
        <v/>
      </c>
      <c r="BL630" s="114" t="str">
        <f t="shared" si="348"/>
        <v/>
      </c>
      <c r="BM630" s="109" t="str">
        <f t="shared" si="349"/>
        <v/>
      </c>
      <c r="BN630" s="110" t="str">
        <f t="shared" si="350"/>
        <v/>
      </c>
      <c r="BO630" s="145" t="str">
        <f t="shared" si="351"/>
        <v/>
      </c>
      <c r="BP630" s="115" t="str">
        <f t="shared" si="352"/>
        <v/>
      </c>
      <c r="BQ630" s="116" t="str">
        <f t="shared" si="353"/>
        <v/>
      </c>
      <c r="BR630" s="117" t="str">
        <f t="shared" si="354"/>
        <v/>
      </c>
      <c r="BS630" s="118" t="str">
        <f t="shared" si="355"/>
        <v/>
      </c>
      <c r="BT630" s="119" t="str">
        <f t="shared" si="356"/>
        <v/>
      </c>
      <c r="BU630" s="120" t="str">
        <f t="shared" si="357"/>
        <v/>
      </c>
      <c r="BV630" s="115" t="str">
        <f t="shared" si="358"/>
        <v/>
      </c>
      <c r="BW630" s="116" t="str">
        <f t="shared" si="359"/>
        <v/>
      </c>
      <c r="BX630" s="117" t="str">
        <f t="shared" si="360"/>
        <v/>
      </c>
      <c r="BY630" s="118" t="str">
        <f t="shared" si="361"/>
        <v/>
      </c>
      <c r="BZ630" s="119" t="str">
        <f t="shared" si="362"/>
        <v/>
      </c>
      <c r="CA630" s="120" t="str">
        <f t="shared" si="363"/>
        <v/>
      </c>
      <c r="CB630" s="146" t="e">
        <f>VLOOKUP($A630,[1]Peaks!$A$4:$G$21,2)</f>
        <v>#N/A</v>
      </c>
      <c r="CC630" s="146" t="e">
        <f>VLOOKUP($A630,[1]Peaks!$A$4:$G$21,3)</f>
        <v>#N/A</v>
      </c>
      <c r="CD630" s="146" t="e">
        <f>VLOOKUP($A630,[1]Peaks!$A$4:$G$21,4)</f>
        <v>#N/A</v>
      </c>
      <c r="CE630" s="146" t="e">
        <f>VLOOKUP($A630,[1]Peaks!$A$4:$G$21,5)</f>
        <v>#N/A</v>
      </c>
      <c r="CF630" s="146" t="e">
        <f>VLOOKUP($A630,[1]Peaks!$A$4:$G$21,6)</f>
        <v>#N/A</v>
      </c>
      <c r="CG630" s="146" t="e">
        <f>VLOOKUP($A630,[1]Peaks!$A$4:$G$21,7)</f>
        <v>#N/A</v>
      </c>
      <c r="CH630" s="146">
        <f t="shared" si="364"/>
        <v>0</v>
      </c>
      <c r="CI630" s="146">
        <f t="shared" si="365"/>
        <v>0</v>
      </c>
      <c r="CJ630" s="146">
        <f t="shared" si="366"/>
        <v>0</v>
      </c>
      <c r="CK630" s="146">
        <f t="shared" si="367"/>
        <v>0</v>
      </c>
      <c r="CL630" s="146">
        <f t="shared" si="368"/>
        <v>0</v>
      </c>
      <c r="CM630" s="146">
        <f t="shared" si="369"/>
        <v>0</v>
      </c>
      <c r="CN630" s="146">
        <f t="shared" si="370"/>
        <v>0</v>
      </c>
      <c r="CO630" s="146" t="e">
        <f t="shared" si="371"/>
        <v>#N/A</v>
      </c>
      <c r="CP630" s="146" t="e">
        <f t="shared" si="372"/>
        <v>#N/A</v>
      </c>
      <c r="CQ630" s="146" t="e">
        <f t="shared" si="373"/>
        <v>#N/A</v>
      </c>
      <c r="CR630" s="146" t="e">
        <f t="shared" si="374"/>
        <v>#N/A</v>
      </c>
      <c r="CS630" s="146" t="e">
        <f t="shared" si="375"/>
        <v>#N/A</v>
      </c>
      <c r="CT630" s="146" t="e">
        <f t="shared" si="376"/>
        <v>#N/A</v>
      </c>
      <c r="CU630" s="146">
        <f t="shared" si="377"/>
        <v>0</v>
      </c>
      <c r="CV630" s="146">
        <f t="shared" si="378"/>
        <v>0</v>
      </c>
      <c r="CW630" s="146">
        <f t="shared" si="379"/>
        <v>0</v>
      </c>
      <c r="CX630" s="146">
        <f t="shared" si="380"/>
        <v>0</v>
      </c>
      <c r="CY630" s="146">
        <f t="shared" si="381"/>
        <v>0</v>
      </c>
      <c r="CZ630" s="146">
        <f t="shared" si="382"/>
        <v>0</v>
      </c>
      <c r="DA630" s="146" t="e">
        <f t="shared" si="383"/>
        <v>#N/A</v>
      </c>
      <c r="DB630" s="146" t="e">
        <f t="shared" si="384"/>
        <v>#N/A</v>
      </c>
      <c r="DC630" s="146" t="e">
        <f t="shared" si="385"/>
        <v>#N/A</v>
      </c>
      <c r="DD630" s="146" t="e">
        <f t="shared" si="386"/>
        <v>#N/A</v>
      </c>
      <c r="DE630" s="146" t="e">
        <f t="shared" si="387"/>
        <v>#N/A</v>
      </c>
      <c r="DF630" s="146" t="e">
        <f t="shared" si="388"/>
        <v>#N/A</v>
      </c>
    </row>
    <row r="631" spans="2:110" x14ac:dyDescent="0.25">
      <c r="B631" s="142"/>
      <c r="AR631" s="112" t="str">
        <f t="shared" si="334"/>
        <v/>
      </c>
      <c r="AS631" s="112" t="str">
        <f t="shared" si="335"/>
        <v/>
      </c>
      <c r="AU631" s="113" t="str">
        <f t="shared" si="336"/>
        <v/>
      </c>
      <c r="AV631" s="113" t="str">
        <f t="shared" si="337"/>
        <v/>
      </c>
      <c r="AX631" s="114" t="str">
        <f t="shared" si="338"/>
        <v/>
      </c>
      <c r="AY631" s="114" t="str">
        <f t="shared" si="339"/>
        <v/>
      </c>
      <c r="BA631" s="109" t="str">
        <f t="shared" si="340"/>
        <v/>
      </c>
      <c r="BB631" s="109" t="str">
        <f t="shared" si="341"/>
        <v/>
      </c>
      <c r="BD631" s="110" t="str">
        <f t="shared" si="342"/>
        <v/>
      </c>
      <c r="BE631" s="110" t="str">
        <f t="shared" si="343"/>
        <v/>
      </c>
      <c r="BG631" s="111" t="str">
        <f t="shared" si="344"/>
        <v/>
      </c>
      <c r="BH631" s="111" t="str">
        <f t="shared" si="345"/>
        <v/>
      </c>
      <c r="BJ631" s="144" t="str">
        <f t="shared" si="346"/>
        <v/>
      </c>
      <c r="BK631" s="113" t="str">
        <f t="shared" si="347"/>
        <v/>
      </c>
      <c r="BL631" s="114" t="str">
        <f t="shared" si="348"/>
        <v/>
      </c>
      <c r="BM631" s="109" t="str">
        <f t="shared" si="349"/>
        <v/>
      </c>
      <c r="BN631" s="110" t="str">
        <f t="shared" si="350"/>
        <v/>
      </c>
      <c r="BO631" s="145" t="str">
        <f t="shared" si="351"/>
        <v/>
      </c>
      <c r="BP631" s="115" t="str">
        <f t="shared" si="352"/>
        <v/>
      </c>
      <c r="BQ631" s="116" t="str">
        <f t="shared" si="353"/>
        <v/>
      </c>
      <c r="BR631" s="117" t="str">
        <f t="shared" si="354"/>
        <v/>
      </c>
      <c r="BS631" s="118" t="str">
        <f t="shared" si="355"/>
        <v/>
      </c>
      <c r="BT631" s="119" t="str">
        <f t="shared" si="356"/>
        <v/>
      </c>
      <c r="BU631" s="120" t="str">
        <f t="shared" si="357"/>
        <v/>
      </c>
      <c r="BV631" s="115" t="str">
        <f t="shared" si="358"/>
        <v/>
      </c>
      <c r="BW631" s="116" t="str">
        <f t="shared" si="359"/>
        <v/>
      </c>
      <c r="BX631" s="117" t="str">
        <f t="shared" si="360"/>
        <v/>
      </c>
      <c r="BY631" s="118" t="str">
        <f t="shared" si="361"/>
        <v/>
      </c>
      <c r="BZ631" s="119" t="str">
        <f t="shared" si="362"/>
        <v/>
      </c>
      <c r="CA631" s="120" t="str">
        <f t="shared" si="363"/>
        <v/>
      </c>
      <c r="CB631" s="146" t="e">
        <f>VLOOKUP($A631,[1]Peaks!$A$4:$G$21,2)</f>
        <v>#N/A</v>
      </c>
      <c r="CC631" s="146" t="e">
        <f>VLOOKUP($A631,[1]Peaks!$A$4:$G$21,3)</f>
        <v>#N/A</v>
      </c>
      <c r="CD631" s="146" t="e">
        <f>VLOOKUP($A631,[1]Peaks!$A$4:$G$21,4)</f>
        <v>#N/A</v>
      </c>
      <c r="CE631" s="146" t="e">
        <f>VLOOKUP($A631,[1]Peaks!$A$4:$G$21,5)</f>
        <v>#N/A</v>
      </c>
      <c r="CF631" s="146" t="e">
        <f>VLOOKUP($A631,[1]Peaks!$A$4:$G$21,6)</f>
        <v>#N/A</v>
      </c>
      <c r="CG631" s="146" t="e">
        <f>VLOOKUP($A631,[1]Peaks!$A$4:$G$21,7)</f>
        <v>#N/A</v>
      </c>
      <c r="CH631" s="146">
        <f t="shared" si="364"/>
        <v>0</v>
      </c>
      <c r="CI631" s="146">
        <f t="shared" si="365"/>
        <v>0</v>
      </c>
      <c r="CJ631" s="146">
        <f t="shared" si="366"/>
        <v>0</v>
      </c>
      <c r="CK631" s="146">
        <f t="shared" si="367"/>
        <v>0</v>
      </c>
      <c r="CL631" s="146">
        <f t="shared" si="368"/>
        <v>0</v>
      </c>
      <c r="CM631" s="146">
        <f t="shared" si="369"/>
        <v>0</v>
      </c>
      <c r="CN631" s="146">
        <f t="shared" si="370"/>
        <v>0</v>
      </c>
      <c r="CO631" s="146" t="e">
        <f t="shared" si="371"/>
        <v>#N/A</v>
      </c>
      <c r="CP631" s="146" t="e">
        <f t="shared" si="372"/>
        <v>#N/A</v>
      </c>
      <c r="CQ631" s="146" t="e">
        <f t="shared" si="373"/>
        <v>#N/A</v>
      </c>
      <c r="CR631" s="146" t="e">
        <f t="shared" si="374"/>
        <v>#N/A</v>
      </c>
      <c r="CS631" s="146" t="e">
        <f t="shared" si="375"/>
        <v>#N/A</v>
      </c>
      <c r="CT631" s="146" t="e">
        <f t="shared" si="376"/>
        <v>#N/A</v>
      </c>
      <c r="CU631" s="146">
        <f t="shared" si="377"/>
        <v>0</v>
      </c>
      <c r="CV631" s="146">
        <f t="shared" si="378"/>
        <v>0</v>
      </c>
      <c r="CW631" s="146">
        <f t="shared" si="379"/>
        <v>0</v>
      </c>
      <c r="CX631" s="146">
        <f t="shared" si="380"/>
        <v>0</v>
      </c>
      <c r="CY631" s="146">
        <f t="shared" si="381"/>
        <v>0</v>
      </c>
      <c r="CZ631" s="146">
        <f t="shared" si="382"/>
        <v>0</v>
      </c>
      <c r="DA631" s="146" t="e">
        <f t="shared" si="383"/>
        <v>#N/A</v>
      </c>
      <c r="DB631" s="146" t="e">
        <f t="shared" si="384"/>
        <v>#N/A</v>
      </c>
      <c r="DC631" s="146" t="e">
        <f t="shared" si="385"/>
        <v>#N/A</v>
      </c>
      <c r="DD631" s="146" t="e">
        <f t="shared" si="386"/>
        <v>#N/A</v>
      </c>
      <c r="DE631" s="146" t="e">
        <f t="shared" si="387"/>
        <v>#N/A</v>
      </c>
      <c r="DF631" s="146" t="e">
        <f t="shared" si="388"/>
        <v>#N/A</v>
      </c>
    </row>
    <row r="632" spans="2:110" x14ac:dyDescent="0.25">
      <c r="B632" s="142"/>
      <c r="AR632" s="112" t="str">
        <f t="shared" si="334"/>
        <v/>
      </c>
      <c r="AS632" s="112" t="str">
        <f t="shared" si="335"/>
        <v/>
      </c>
      <c r="AU632" s="113" t="str">
        <f t="shared" si="336"/>
        <v/>
      </c>
      <c r="AV632" s="113" t="str">
        <f t="shared" si="337"/>
        <v/>
      </c>
      <c r="AX632" s="114" t="str">
        <f t="shared" si="338"/>
        <v/>
      </c>
      <c r="AY632" s="114" t="str">
        <f t="shared" si="339"/>
        <v/>
      </c>
      <c r="BA632" s="109" t="str">
        <f t="shared" si="340"/>
        <v/>
      </c>
      <c r="BB632" s="109" t="str">
        <f t="shared" si="341"/>
        <v/>
      </c>
      <c r="BD632" s="110" t="str">
        <f t="shared" si="342"/>
        <v/>
      </c>
      <c r="BE632" s="110" t="str">
        <f t="shared" si="343"/>
        <v/>
      </c>
      <c r="BG632" s="111" t="str">
        <f t="shared" si="344"/>
        <v/>
      </c>
      <c r="BH632" s="111" t="str">
        <f t="shared" si="345"/>
        <v/>
      </c>
      <c r="BJ632" s="144" t="str">
        <f t="shared" si="346"/>
        <v/>
      </c>
      <c r="BK632" s="113" t="str">
        <f t="shared" si="347"/>
        <v/>
      </c>
      <c r="BL632" s="114" t="str">
        <f t="shared" si="348"/>
        <v/>
      </c>
      <c r="BM632" s="109" t="str">
        <f t="shared" si="349"/>
        <v/>
      </c>
      <c r="BN632" s="110" t="str">
        <f t="shared" si="350"/>
        <v/>
      </c>
      <c r="BO632" s="145" t="str">
        <f t="shared" si="351"/>
        <v/>
      </c>
      <c r="BP632" s="115" t="str">
        <f t="shared" si="352"/>
        <v/>
      </c>
      <c r="BQ632" s="116" t="str">
        <f t="shared" si="353"/>
        <v/>
      </c>
      <c r="BR632" s="117" t="str">
        <f t="shared" si="354"/>
        <v/>
      </c>
      <c r="BS632" s="118" t="str">
        <f t="shared" si="355"/>
        <v/>
      </c>
      <c r="BT632" s="119" t="str">
        <f t="shared" si="356"/>
        <v/>
      </c>
      <c r="BU632" s="120" t="str">
        <f t="shared" si="357"/>
        <v/>
      </c>
      <c r="BV632" s="115" t="str">
        <f t="shared" si="358"/>
        <v/>
      </c>
      <c r="BW632" s="116" t="str">
        <f t="shared" si="359"/>
        <v/>
      </c>
      <c r="BX632" s="117" t="str">
        <f t="shared" si="360"/>
        <v/>
      </c>
      <c r="BY632" s="118" t="str">
        <f t="shared" si="361"/>
        <v/>
      </c>
      <c r="BZ632" s="119" t="str">
        <f t="shared" si="362"/>
        <v/>
      </c>
      <c r="CA632" s="120" t="str">
        <f t="shared" si="363"/>
        <v/>
      </c>
      <c r="CB632" s="146" t="e">
        <f>VLOOKUP($A632,[1]Peaks!$A$4:$G$21,2)</f>
        <v>#N/A</v>
      </c>
      <c r="CC632" s="146" t="e">
        <f>VLOOKUP($A632,[1]Peaks!$A$4:$G$21,3)</f>
        <v>#N/A</v>
      </c>
      <c r="CD632" s="146" t="e">
        <f>VLOOKUP($A632,[1]Peaks!$A$4:$G$21,4)</f>
        <v>#N/A</v>
      </c>
      <c r="CE632" s="146" t="e">
        <f>VLOOKUP($A632,[1]Peaks!$A$4:$G$21,5)</f>
        <v>#N/A</v>
      </c>
      <c r="CF632" s="146" t="e">
        <f>VLOOKUP($A632,[1]Peaks!$A$4:$G$21,6)</f>
        <v>#N/A</v>
      </c>
      <c r="CG632" s="146" t="e">
        <f>VLOOKUP($A632,[1]Peaks!$A$4:$G$21,7)</f>
        <v>#N/A</v>
      </c>
      <c r="CH632" s="146">
        <f t="shared" si="364"/>
        <v>0</v>
      </c>
      <c r="CI632" s="146">
        <f t="shared" si="365"/>
        <v>0</v>
      </c>
      <c r="CJ632" s="146">
        <f t="shared" si="366"/>
        <v>0</v>
      </c>
      <c r="CK632" s="146">
        <f t="shared" si="367"/>
        <v>0</v>
      </c>
      <c r="CL632" s="146">
        <f t="shared" si="368"/>
        <v>0</v>
      </c>
      <c r="CM632" s="146">
        <f t="shared" si="369"/>
        <v>0</v>
      </c>
      <c r="CN632" s="146">
        <f t="shared" si="370"/>
        <v>0</v>
      </c>
      <c r="CO632" s="146" t="e">
        <f t="shared" si="371"/>
        <v>#N/A</v>
      </c>
      <c r="CP632" s="146" t="e">
        <f t="shared" si="372"/>
        <v>#N/A</v>
      </c>
      <c r="CQ632" s="146" t="e">
        <f t="shared" si="373"/>
        <v>#N/A</v>
      </c>
      <c r="CR632" s="146" t="e">
        <f t="shared" si="374"/>
        <v>#N/A</v>
      </c>
      <c r="CS632" s="146" t="e">
        <f t="shared" si="375"/>
        <v>#N/A</v>
      </c>
      <c r="CT632" s="146" t="e">
        <f t="shared" si="376"/>
        <v>#N/A</v>
      </c>
      <c r="CU632" s="146">
        <f t="shared" si="377"/>
        <v>0</v>
      </c>
      <c r="CV632" s="146">
        <f t="shared" si="378"/>
        <v>0</v>
      </c>
      <c r="CW632" s="146">
        <f t="shared" si="379"/>
        <v>0</v>
      </c>
      <c r="CX632" s="146">
        <f t="shared" si="380"/>
        <v>0</v>
      </c>
      <c r="CY632" s="146">
        <f t="shared" si="381"/>
        <v>0</v>
      </c>
      <c r="CZ632" s="146">
        <f t="shared" si="382"/>
        <v>0</v>
      </c>
      <c r="DA632" s="146" t="e">
        <f t="shared" si="383"/>
        <v>#N/A</v>
      </c>
      <c r="DB632" s="146" t="e">
        <f t="shared" si="384"/>
        <v>#N/A</v>
      </c>
      <c r="DC632" s="146" t="e">
        <f t="shared" si="385"/>
        <v>#N/A</v>
      </c>
      <c r="DD632" s="146" t="e">
        <f t="shared" si="386"/>
        <v>#N/A</v>
      </c>
      <c r="DE632" s="146" t="e">
        <f t="shared" si="387"/>
        <v>#N/A</v>
      </c>
      <c r="DF632" s="146" t="e">
        <f t="shared" si="388"/>
        <v>#N/A</v>
      </c>
    </row>
    <row r="633" spans="2:110" x14ac:dyDescent="0.25">
      <c r="B633" s="142"/>
      <c r="AR633" s="112" t="str">
        <f t="shared" si="334"/>
        <v/>
      </c>
      <c r="AS633" s="112" t="str">
        <f t="shared" si="335"/>
        <v/>
      </c>
      <c r="AU633" s="113" t="str">
        <f t="shared" si="336"/>
        <v/>
      </c>
      <c r="AV633" s="113" t="str">
        <f t="shared" si="337"/>
        <v/>
      </c>
      <c r="AX633" s="114" t="str">
        <f t="shared" si="338"/>
        <v/>
      </c>
      <c r="AY633" s="114" t="str">
        <f t="shared" si="339"/>
        <v/>
      </c>
      <c r="BA633" s="109" t="str">
        <f t="shared" si="340"/>
        <v/>
      </c>
      <c r="BB633" s="109" t="str">
        <f t="shared" si="341"/>
        <v/>
      </c>
      <c r="BD633" s="110" t="str">
        <f t="shared" si="342"/>
        <v/>
      </c>
      <c r="BE633" s="110" t="str">
        <f t="shared" si="343"/>
        <v/>
      </c>
      <c r="BG633" s="111" t="str">
        <f t="shared" si="344"/>
        <v/>
      </c>
      <c r="BH633" s="111" t="str">
        <f t="shared" si="345"/>
        <v/>
      </c>
      <c r="BJ633" s="144" t="str">
        <f t="shared" si="346"/>
        <v/>
      </c>
      <c r="BK633" s="113" t="str">
        <f t="shared" si="347"/>
        <v/>
      </c>
      <c r="BL633" s="114" t="str">
        <f t="shared" si="348"/>
        <v/>
      </c>
      <c r="BM633" s="109" t="str">
        <f t="shared" si="349"/>
        <v/>
      </c>
      <c r="BN633" s="110" t="str">
        <f t="shared" si="350"/>
        <v/>
      </c>
      <c r="BO633" s="145" t="str">
        <f t="shared" si="351"/>
        <v/>
      </c>
      <c r="BP633" s="115" t="str">
        <f t="shared" si="352"/>
        <v/>
      </c>
      <c r="BQ633" s="116" t="str">
        <f t="shared" si="353"/>
        <v/>
      </c>
      <c r="BR633" s="117" t="str">
        <f t="shared" si="354"/>
        <v/>
      </c>
      <c r="BS633" s="118" t="str">
        <f t="shared" si="355"/>
        <v/>
      </c>
      <c r="BT633" s="119" t="str">
        <f t="shared" si="356"/>
        <v/>
      </c>
      <c r="BU633" s="120" t="str">
        <f t="shared" si="357"/>
        <v/>
      </c>
      <c r="BV633" s="115" t="str">
        <f t="shared" si="358"/>
        <v/>
      </c>
      <c r="BW633" s="116" t="str">
        <f t="shared" si="359"/>
        <v/>
      </c>
      <c r="BX633" s="117" t="str">
        <f t="shared" si="360"/>
        <v/>
      </c>
      <c r="BY633" s="118" t="str">
        <f t="shared" si="361"/>
        <v/>
      </c>
      <c r="BZ633" s="119" t="str">
        <f t="shared" si="362"/>
        <v/>
      </c>
      <c r="CA633" s="120" t="str">
        <f t="shared" si="363"/>
        <v/>
      </c>
      <c r="CB633" s="146" t="e">
        <f>VLOOKUP($A633,[1]Peaks!$A$4:$G$21,2)</f>
        <v>#N/A</v>
      </c>
      <c r="CC633" s="146" t="e">
        <f>VLOOKUP($A633,[1]Peaks!$A$4:$G$21,3)</f>
        <v>#N/A</v>
      </c>
      <c r="CD633" s="146" t="e">
        <f>VLOOKUP($A633,[1]Peaks!$A$4:$G$21,4)</f>
        <v>#N/A</v>
      </c>
      <c r="CE633" s="146" t="e">
        <f>VLOOKUP($A633,[1]Peaks!$A$4:$G$21,5)</f>
        <v>#N/A</v>
      </c>
      <c r="CF633" s="146" t="e">
        <f>VLOOKUP($A633,[1]Peaks!$A$4:$G$21,6)</f>
        <v>#N/A</v>
      </c>
      <c r="CG633" s="146" t="e">
        <f>VLOOKUP($A633,[1]Peaks!$A$4:$G$21,7)</f>
        <v>#N/A</v>
      </c>
      <c r="CH633" s="146">
        <f t="shared" si="364"/>
        <v>0</v>
      </c>
      <c r="CI633" s="146">
        <f t="shared" si="365"/>
        <v>0</v>
      </c>
      <c r="CJ633" s="146">
        <f t="shared" si="366"/>
        <v>0</v>
      </c>
      <c r="CK633" s="146">
        <f t="shared" si="367"/>
        <v>0</v>
      </c>
      <c r="CL633" s="146">
        <f t="shared" si="368"/>
        <v>0</v>
      </c>
      <c r="CM633" s="146">
        <f t="shared" si="369"/>
        <v>0</v>
      </c>
      <c r="CN633" s="146">
        <f t="shared" si="370"/>
        <v>0</v>
      </c>
      <c r="CO633" s="146" t="e">
        <f t="shared" si="371"/>
        <v>#N/A</v>
      </c>
      <c r="CP633" s="146" t="e">
        <f t="shared" si="372"/>
        <v>#N/A</v>
      </c>
      <c r="CQ633" s="146" t="e">
        <f t="shared" si="373"/>
        <v>#N/A</v>
      </c>
      <c r="CR633" s="146" t="e">
        <f t="shared" si="374"/>
        <v>#N/A</v>
      </c>
      <c r="CS633" s="146" t="e">
        <f t="shared" si="375"/>
        <v>#N/A</v>
      </c>
      <c r="CT633" s="146" t="e">
        <f t="shared" si="376"/>
        <v>#N/A</v>
      </c>
      <c r="CU633" s="146">
        <f t="shared" si="377"/>
        <v>0</v>
      </c>
      <c r="CV633" s="146">
        <f t="shared" si="378"/>
        <v>0</v>
      </c>
      <c r="CW633" s="146">
        <f t="shared" si="379"/>
        <v>0</v>
      </c>
      <c r="CX633" s="146">
        <f t="shared" si="380"/>
        <v>0</v>
      </c>
      <c r="CY633" s="146">
        <f t="shared" si="381"/>
        <v>0</v>
      </c>
      <c r="CZ633" s="146">
        <f t="shared" si="382"/>
        <v>0</v>
      </c>
      <c r="DA633" s="146" t="e">
        <f t="shared" si="383"/>
        <v>#N/A</v>
      </c>
      <c r="DB633" s="146" t="e">
        <f t="shared" si="384"/>
        <v>#N/A</v>
      </c>
      <c r="DC633" s="146" t="e">
        <f t="shared" si="385"/>
        <v>#N/A</v>
      </c>
      <c r="DD633" s="146" t="e">
        <f t="shared" si="386"/>
        <v>#N/A</v>
      </c>
      <c r="DE633" s="146" t="e">
        <f t="shared" si="387"/>
        <v>#N/A</v>
      </c>
      <c r="DF633" s="146" t="e">
        <f t="shared" si="388"/>
        <v>#N/A</v>
      </c>
    </row>
    <row r="634" spans="2:110" x14ac:dyDescent="0.25">
      <c r="B634" s="142"/>
      <c r="AR634" s="112" t="str">
        <f t="shared" si="334"/>
        <v/>
      </c>
      <c r="AS634" s="112" t="str">
        <f t="shared" si="335"/>
        <v/>
      </c>
      <c r="AU634" s="113" t="str">
        <f t="shared" si="336"/>
        <v/>
      </c>
      <c r="AV634" s="113" t="str">
        <f t="shared" si="337"/>
        <v/>
      </c>
      <c r="AX634" s="114" t="str">
        <f t="shared" si="338"/>
        <v/>
      </c>
      <c r="AY634" s="114" t="str">
        <f t="shared" si="339"/>
        <v/>
      </c>
      <c r="BA634" s="109" t="str">
        <f t="shared" si="340"/>
        <v/>
      </c>
      <c r="BB634" s="109" t="str">
        <f t="shared" si="341"/>
        <v/>
      </c>
      <c r="BD634" s="110" t="str">
        <f t="shared" si="342"/>
        <v/>
      </c>
      <c r="BE634" s="110" t="str">
        <f t="shared" si="343"/>
        <v/>
      </c>
      <c r="BG634" s="111" t="str">
        <f t="shared" si="344"/>
        <v/>
      </c>
      <c r="BH634" s="111" t="str">
        <f t="shared" si="345"/>
        <v/>
      </c>
      <c r="BJ634" s="144" t="str">
        <f t="shared" si="346"/>
        <v/>
      </c>
      <c r="BK634" s="113" t="str">
        <f t="shared" si="347"/>
        <v/>
      </c>
      <c r="BL634" s="114" t="str">
        <f t="shared" si="348"/>
        <v/>
      </c>
      <c r="BM634" s="109" t="str">
        <f t="shared" si="349"/>
        <v/>
      </c>
      <c r="BN634" s="110" t="str">
        <f t="shared" si="350"/>
        <v/>
      </c>
      <c r="BO634" s="145" t="str">
        <f t="shared" si="351"/>
        <v/>
      </c>
      <c r="BP634" s="115" t="str">
        <f t="shared" si="352"/>
        <v/>
      </c>
      <c r="BQ634" s="116" t="str">
        <f t="shared" si="353"/>
        <v/>
      </c>
      <c r="BR634" s="117" t="str">
        <f t="shared" si="354"/>
        <v/>
      </c>
      <c r="BS634" s="118" t="str">
        <f t="shared" si="355"/>
        <v/>
      </c>
      <c r="BT634" s="119" t="str">
        <f t="shared" si="356"/>
        <v/>
      </c>
      <c r="BU634" s="120" t="str">
        <f t="shared" si="357"/>
        <v/>
      </c>
      <c r="BV634" s="115" t="str">
        <f t="shared" si="358"/>
        <v/>
      </c>
      <c r="BW634" s="116" t="str">
        <f t="shared" si="359"/>
        <v/>
      </c>
      <c r="BX634" s="117" t="str">
        <f t="shared" si="360"/>
        <v/>
      </c>
      <c r="BY634" s="118" t="str">
        <f t="shared" si="361"/>
        <v/>
      </c>
      <c r="BZ634" s="119" t="str">
        <f t="shared" si="362"/>
        <v/>
      </c>
      <c r="CA634" s="120" t="str">
        <f t="shared" si="363"/>
        <v/>
      </c>
      <c r="CB634" s="146" t="e">
        <f>VLOOKUP($A634,[1]Peaks!$A$4:$G$21,2)</f>
        <v>#N/A</v>
      </c>
      <c r="CC634" s="146" t="e">
        <f>VLOOKUP($A634,[1]Peaks!$A$4:$G$21,3)</f>
        <v>#N/A</v>
      </c>
      <c r="CD634" s="146" t="e">
        <f>VLOOKUP($A634,[1]Peaks!$A$4:$G$21,4)</f>
        <v>#N/A</v>
      </c>
      <c r="CE634" s="146" t="e">
        <f>VLOOKUP($A634,[1]Peaks!$A$4:$G$21,5)</f>
        <v>#N/A</v>
      </c>
      <c r="CF634" s="146" t="e">
        <f>VLOOKUP($A634,[1]Peaks!$A$4:$G$21,6)</f>
        <v>#N/A</v>
      </c>
      <c r="CG634" s="146" t="e">
        <f>VLOOKUP($A634,[1]Peaks!$A$4:$G$21,7)</f>
        <v>#N/A</v>
      </c>
      <c r="CH634" s="146">
        <f t="shared" si="364"/>
        <v>0</v>
      </c>
      <c r="CI634" s="146">
        <f t="shared" si="365"/>
        <v>0</v>
      </c>
      <c r="CJ634" s="146">
        <f t="shared" si="366"/>
        <v>0</v>
      </c>
      <c r="CK634" s="146">
        <f t="shared" si="367"/>
        <v>0</v>
      </c>
      <c r="CL634" s="146">
        <f t="shared" si="368"/>
        <v>0</v>
      </c>
      <c r="CM634" s="146">
        <f t="shared" si="369"/>
        <v>0</v>
      </c>
      <c r="CN634" s="146">
        <f t="shared" si="370"/>
        <v>0</v>
      </c>
      <c r="CO634" s="146" t="e">
        <f t="shared" si="371"/>
        <v>#N/A</v>
      </c>
      <c r="CP634" s="146" t="e">
        <f t="shared" si="372"/>
        <v>#N/A</v>
      </c>
      <c r="CQ634" s="146" t="e">
        <f t="shared" si="373"/>
        <v>#N/A</v>
      </c>
      <c r="CR634" s="146" t="e">
        <f t="shared" si="374"/>
        <v>#N/A</v>
      </c>
      <c r="CS634" s="146" t="e">
        <f t="shared" si="375"/>
        <v>#N/A</v>
      </c>
      <c r="CT634" s="146" t="e">
        <f t="shared" si="376"/>
        <v>#N/A</v>
      </c>
      <c r="CU634" s="146">
        <f t="shared" si="377"/>
        <v>0</v>
      </c>
      <c r="CV634" s="146">
        <f t="shared" si="378"/>
        <v>0</v>
      </c>
      <c r="CW634" s="146">
        <f t="shared" si="379"/>
        <v>0</v>
      </c>
      <c r="CX634" s="146">
        <f t="shared" si="380"/>
        <v>0</v>
      </c>
      <c r="CY634" s="146">
        <f t="shared" si="381"/>
        <v>0</v>
      </c>
      <c r="CZ634" s="146">
        <f t="shared" si="382"/>
        <v>0</v>
      </c>
      <c r="DA634" s="146" t="e">
        <f t="shared" si="383"/>
        <v>#N/A</v>
      </c>
      <c r="DB634" s="146" t="e">
        <f t="shared" si="384"/>
        <v>#N/A</v>
      </c>
      <c r="DC634" s="146" t="e">
        <f t="shared" si="385"/>
        <v>#N/A</v>
      </c>
      <c r="DD634" s="146" t="e">
        <f t="shared" si="386"/>
        <v>#N/A</v>
      </c>
      <c r="DE634" s="146" t="e">
        <f t="shared" si="387"/>
        <v>#N/A</v>
      </c>
      <c r="DF634" s="146" t="e">
        <f t="shared" si="388"/>
        <v>#N/A</v>
      </c>
    </row>
    <row r="635" spans="2:110" x14ac:dyDescent="0.25">
      <c r="B635" s="142"/>
      <c r="AR635" s="112" t="str">
        <f t="shared" ref="AR635:AR698" si="389">IF(G635="","",+L635-H635)</f>
        <v/>
      </c>
      <c r="AS635" s="112" t="str">
        <f t="shared" ref="AS635:AS698" si="390">IF(G635="","",AVERAGE(AR629:AR635))</f>
        <v/>
      </c>
      <c r="AU635" s="113" t="str">
        <f t="shared" ref="AU635:AU698" si="391">IF(M635="","",+R635-N635)</f>
        <v/>
      </c>
      <c r="AV635" s="113" t="str">
        <f t="shared" ref="AV635:AV698" si="392">IF(J635="","",AVERAGE(AU629:AU635))</f>
        <v/>
      </c>
      <c r="AX635" s="114" t="str">
        <f t="shared" ref="AX635:AX698" si="393">IF(S635="","",+X635-T635)</f>
        <v/>
      </c>
      <c r="AY635" s="114" t="str">
        <f t="shared" ref="AY635:AY698" si="394">IF(M635="","",AVERAGE(AX629:AX635))</f>
        <v/>
      </c>
      <c r="BA635" s="109" t="str">
        <f t="shared" ref="BA635:BA698" si="395">IF(AA635="","",+AF635-AB635)</f>
        <v/>
      </c>
      <c r="BB635" s="109" t="str">
        <f t="shared" ref="BB635:BB698" si="396">IF(P635="","",AVERAGE(BA629:BA635))</f>
        <v/>
      </c>
      <c r="BD635" s="110" t="str">
        <f t="shared" ref="BD635:BD698" si="397">IF(AG635="","",+AK635-AH635)</f>
        <v/>
      </c>
      <c r="BE635" s="110" t="str">
        <f t="shared" ref="BE635:BE698" si="398">IF(S635="","",AVERAGE(BD629:BD635))</f>
        <v/>
      </c>
      <c r="BG635" s="111" t="str">
        <f t="shared" ref="BG635:BG698" si="399">IF(AL635="","",+AQ635-AM635)</f>
        <v/>
      </c>
      <c r="BH635" s="111" t="str">
        <f t="shared" ref="BH635:BH698" si="400">IF(V635="","",AVERAGE(BG629:BG635))</f>
        <v/>
      </c>
      <c r="BJ635" s="144" t="str">
        <f t="shared" ref="BJ635:BJ698" si="401">IF(H635="","",IF(C635&gt;4,"",IF(D635=0,H635,"")))</f>
        <v/>
      </c>
      <c r="BK635" s="113" t="str">
        <f t="shared" ref="BK635:BK698" si="402">IF(N635="","",IF(C635&gt;4,"",IF(D635=0,N635,"")))</f>
        <v/>
      </c>
      <c r="BL635" s="114" t="str">
        <f t="shared" ref="BL635:BL698" si="403">IF(T635="","",IF($C635&gt;4,"",IF($D635=0,T635,"")))</f>
        <v/>
      </c>
      <c r="BM635" s="109" t="str">
        <f t="shared" ref="BM635:BM698" si="404">IF(AB635="","",IF($C635&gt;4,"",IF($D635=0,AB635,"")))</f>
        <v/>
      </c>
      <c r="BN635" s="110" t="str">
        <f t="shared" ref="BN635:BN698" si="405">IF(AH635="","",IF($C635&gt;4,"",IF($D635=0,AH635,"")))</f>
        <v/>
      </c>
      <c r="BO635" s="145" t="str">
        <f t="shared" ref="BO635:BO698" si="406">IF(AM635="","",IF($C635&gt;4,"",IF($D635=0,AM635,"")))</f>
        <v/>
      </c>
      <c r="BP635" s="115" t="str">
        <f t="shared" ref="BP635:BP698" si="407">IF(H635="","",IF(C635&lt;5,"",IF(D635=0,H635,"")))</f>
        <v/>
      </c>
      <c r="BQ635" s="116" t="str">
        <f t="shared" ref="BQ635:BQ698" si="408">IF(N635="","",IF($C635&lt;5,"",IF($D635=0,N635,"")))</f>
        <v/>
      </c>
      <c r="BR635" s="117" t="str">
        <f t="shared" ref="BR635:BR698" si="409">IF(T635="","",IF($C635&lt;5,"",IF($D635=0,T635,"")))</f>
        <v/>
      </c>
      <c r="BS635" s="118" t="str">
        <f t="shared" ref="BS635:BS698" si="410">IF(AB635="","",IF($C635&lt;5,"",IF($D635=0,AB635,"")))</f>
        <v/>
      </c>
      <c r="BT635" s="119" t="str">
        <f t="shared" ref="BT635:BT698" si="411">IF(AH635="","",IF($C635&lt;5,"",IF($D635=0,AH635,"")))</f>
        <v/>
      </c>
      <c r="BU635" s="120" t="str">
        <f t="shared" ref="BU635:BU698" si="412">IF(AM635="","",IF($C635&lt;5,"",IF($D635=0,AM635,"")))</f>
        <v/>
      </c>
      <c r="BV635" s="115" t="str">
        <f t="shared" ref="BV635:BV698" si="413">IF(H635="","",IF(D635&gt;0,H635,""))</f>
        <v/>
      </c>
      <c r="BW635" s="116" t="str">
        <f t="shared" ref="BW635:BW698" si="414">IF(N635="","",IF($D635&gt;0,N635,""))</f>
        <v/>
      </c>
      <c r="BX635" s="117" t="str">
        <f t="shared" ref="BX635:BX698" si="415">IF(T635="","",IF($D635&gt;0,T635,""))</f>
        <v/>
      </c>
      <c r="BY635" s="118" t="str">
        <f t="shared" ref="BY635:BY698" si="416">IF(AB635="","",IF($D635&gt;0,AB635,""))</f>
        <v/>
      </c>
      <c r="BZ635" s="119" t="str">
        <f t="shared" ref="BZ635:BZ698" si="417">IF(AH635="","",IF($D635&gt;0,AH635,""))</f>
        <v/>
      </c>
      <c r="CA635" s="120" t="str">
        <f t="shared" ref="CA635:CA698" si="418">IF(AM635="","",IF($D635&gt;0,AM635,""))</f>
        <v/>
      </c>
      <c r="CB635" s="146" t="e">
        <f>VLOOKUP($A635,[1]Peaks!$A$4:$G$21,2)</f>
        <v>#N/A</v>
      </c>
      <c r="CC635" s="146" t="e">
        <f>VLOOKUP($A635,[1]Peaks!$A$4:$G$21,3)</f>
        <v>#N/A</v>
      </c>
      <c r="CD635" s="146" t="e">
        <f>VLOOKUP($A635,[1]Peaks!$A$4:$G$21,4)</f>
        <v>#N/A</v>
      </c>
      <c r="CE635" s="146" t="e">
        <f>VLOOKUP($A635,[1]Peaks!$A$4:$G$21,5)</f>
        <v>#N/A</v>
      </c>
      <c r="CF635" s="146" t="e">
        <f>VLOOKUP($A635,[1]Peaks!$A$4:$G$21,6)</f>
        <v>#N/A</v>
      </c>
      <c r="CG635" s="146" t="e">
        <f>VLOOKUP($A635,[1]Peaks!$A$4:$G$21,7)</f>
        <v>#N/A</v>
      </c>
      <c r="CH635" s="146">
        <f t="shared" ref="CH635:CH698" si="419">IF($C635&lt;4,IF($D635&gt;0,1,0),1)</f>
        <v>0</v>
      </c>
      <c r="CI635" s="146">
        <f t="shared" ref="CI635:CI698" si="420">IF($CH635=0,G635,NA())</f>
        <v>0</v>
      </c>
      <c r="CJ635" s="146">
        <f t="shared" ref="CJ635:CJ698" si="421">IF($CH635=0,M635,NA())</f>
        <v>0</v>
      </c>
      <c r="CK635" s="146">
        <f t="shared" ref="CK635:CK698" si="422">IF($CH635=0,S635,NA())</f>
        <v>0</v>
      </c>
      <c r="CL635" s="146">
        <f t="shared" ref="CL635:CL698" si="423">IF($CH635=0,AA635,NA())</f>
        <v>0</v>
      </c>
      <c r="CM635" s="146">
        <f t="shared" ref="CM635:CM698" si="424">IF($CH635=0,AG635,NA())</f>
        <v>0</v>
      </c>
      <c r="CN635" s="146">
        <f t="shared" ref="CN635:CN698" si="425">IF($CH635=0,AL635,NA())</f>
        <v>0</v>
      </c>
      <c r="CO635" s="146" t="e">
        <f t="shared" ref="CO635:CO698" si="426">IF($CH635=1,G635,NA())</f>
        <v>#N/A</v>
      </c>
      <c r="CP635" s="146" t="e">
        <f t="shared" ref="CP635:CP698" si="427">IF($CH635=1,M635,NA())</f>
        <v>#N/A</v>
      </c>
      <c r="CQ635" s="146" t="e">
        <f t="shared" ref="CQ635:CQ698" si="428">IF($CH635=1,S635,NA())</f>
        <v>#N/A</v>
      </c>
      <c r="CR635" s="146" t="e">
        <f t="shared" ref="CR635:CR698" si="429">IF($CH635=1,AA635,NA())</f>
        <v>#N/A</v>
      </c>
      <c r="CS635" s="146" t="e">
        <f t="shared" ref="CS635:CS698" si="430">IF($CH635=1,AG635,NA())</f>
        <v>#N/A</v>
      </c>
      <c r="CT635" s="146" t="e">
        <f t="shared" ref="CT635:CT698" si="431">IF($CH635=1,AL635,NA())</f>
        <v>#N/A</v>
      </c>
      <c r="CU635" s="146">
        <f t="shared" ref="CU635:CU698" si="432">IF($CH635=0,J635,NA())</f>
        <v>0</v>
      </c>
      <c r="CV635" s="146">
        <f t="shared" ref="CV635:CV698" si="433">IF($CH635=0,P635,NA())</f>
        <v>0</v>
      </c>
      <c r="CW635" s="146">
        <f t="shared" ref="CW635:CW698" si="434">IF($CH635=0,V635,NA())</f>
        <v>0</v>
      </c>
      <c r="CX635" s="146">
        <f t="shared" ref="CX635:CX698" si="435">IF($CH635=0,AD635,NA())</f>
        <v>0</v>
      </c>
      <c r="CY635" s="146">
        <f t="shared" ref="CY635:CY698" si="436">IF($CH635=0,AI635,NA())</f>
        <v>0</v>
      </c>
      <c r="CZ635" s="146">
        <f t="shared" ref="CZ635:CZ698" si="437">IF($CH635=0,AO635,NA())</f>
        <v>0</v>
      </c>
      <c r="DA635" s="146" t="e">
        <f t="shared" ref="DA635:DA698" si="438">IF($CH635=1,J635,NA())</f>
        <v>#N/A</v>
      </c>
      <c r="DB635" s="146" t="e">
        <f t="shared" ref="DB635:DB698" si="439">IF($CH635=1,P635,NA())</f>
        <v>#N/A</v>
      </c>
      <c r="DC635" s="146" t="e">
        <f t="shared" ref="DC635:DC698" si="440">IF($CH635=1,V635,NA())</f>
        <v>#N/A</v>
      </c>
      <c r="DD635" s="146" t="e">
        <f t="shared" ref="DD635:DD698" si="441">IF($CH635=1,AD635,NA())</f>
        <v>#N/A</v>
      </c>
      <c r="DE635" s="146" t="e">
        <f t="shared" ref="DE635:DE698" si="442">IF($CH635=1,AI635,NA())</f>
        <v>#N/A</v>
      </c>
      <c r="DF635" s="146" t="e">
        <f t="shared" ref="DF635:DF698" si="443">IF($CH635=1,AO635,NA())</f>
        <v>#N/A</v>
      </c>
    </row>
    <row r="636" spans="2:110" x14ac:dyDescent="0.25">
      <c r="B636" s="142"/>
      <c r="AR636" s="112" t="str">
        <f t="shared" si="389"/>
        <v/>
      </c>
      <c r="AS636" s="112" t="str">
        <f t="shared" si="390"/>
        <v/>
      </c>
      <c r="AU636" s="113" t="str">
        <f t="shared" si="391"/>
        <v/>
      </c>
      <c r="AV636" s="113" t="str">
        <f t="shared" si="392"/>
        <v/>
      </c>
      <c r="AX636" s="114" t="str">
        <f t="shared" si="393"/>
        <v/>
      </c>
      <c r="AY636" s="114" t="str">
        <f t="shared" si="394"/>
        <v/>
      </c>
      <c r="BA636" s="109" t="str">
        <f t="shared" si="395"/>
        <v/>
      </c>
      <c r="BB636" s="109" t="str">
        <f t="shared" si="396"/>
        <v/>
      </c>
      <c r="BD636" s="110" t="str">
        <f t="shared" si="397"/>
        <v/>
      </c>
      <c r="BE636" s="110" t="str">
        <f t="shared" si="398"/>
        <v/>
      </c>
      <c r="BG636" s="111" t="str">
        <f t="shared" si="399"/>
        <v/>
      </c>
      <c r="BH636" s="111" t="str">
        <f t="shared" si="400"/>
        <v/>
      </c>
      <c r="BJ636" s="144" t="str">
        <f t="shared" si="401"/>
        <v/>
      </c>
      <c r="BK636" s="113" t="str">
        <f t="shared" si="402"/>
        <v/>
      </c>
      <c r="BL636" s="114" t="str">
        <f t="shared" si="403"/>
        <v/>
      </c>
      <c r="BM636" s="109" t="str">
        <f t="shared" si="404"/>
        <v/>
      </c>
      <c r="BN636" s="110" t="str">
        <f t="shared" si="405"/>
        <v/>
      </c>
      <c r="BO636" s="145" t="str">
        <f t="shared" si="406"/>
        <v/>
      </c>
      <c r="BP636" s="115" t="str">
        <f t="shared" si="407"/>
        <v/>
      </c>
      <c r="BQ636" s="116" t="str">
        <f t="shared" si="408"/>
        <v/>
      </c>
      <c r="BR636" s="117" t="str">
        <f t="shared" si="409"/>
        <v/>
      </c>
      <c r="BS636" s="118" t="str">
        <f t="shared" si="410"/>
        <v/>
      </c>
      <c r="BT636" s="119" t="str">
        <f t="shared" si="411"/>
        <v/>
      </c>
      <c r="BU636" s="120" t="str">
        <f t="shared" si="412"/>
        <v/>
      </c>
      <c r="BV636" s="115" t="str">
        <f t="shared" si="413"/>
        <v/>
      </c>
      <c r="BW636" s="116" t="str">
        <f t="shared" si="414"/>
        <v/>
      </c>
      <c r="BX636" s="117" t="str">
        <f t="shared" si="415"/>
        <v/>
      </c>
      <c r="BY636" s="118" t="str">
        <f t="shared" si="416"/>
        <v/>
      </c>
      <c r="BZ636" s="119" t="str">
        <f t="shared" si="417"/>
        <v/>
      </c>
      <c r="CA636" s="120" t="str">
        <f t="shared" si="418"/>
        <v/>
      </c>
      <c r="CB636" s="146" t="e">
        <f>VLOOKUP($A636,[1]Peaks!$A$4:$G$21,2)</f>
        <v>#N/A</v>
      </c>
      <c r="CC636" s="146" t="e">
        <f>VLOOKUP($A636,[1]Peaks!$A$4:$G$21,3)</f>
        <v>#N/A</v>
      </c>
      <c r="CD636" s="146" t="e">
        <f>VLOOKUP($A636,[1]Peaks!$A$4:$G$21,4)</f>
        <v>#N/A</v>
      </c>
      <c r="CE636" s="146" t="e">
        <f>VLOOKUP($A636,[1]Peaks!$A$4:$G$21,5)</f>
        <v>#N/A</v>
      </c>
      <c r="CF636" s="146" t="e">
        <f>VLOOKUP($A636,[1]Peaks!$A$4:$G$21,6)</f>
        <v>#N/A</v>
      </c>
      <c r="CG636" s="146" t="e">
        <f>VLOOKUP($A636,[1]Peaks!$A$4:$G$21,7)</f>
        <v>#N/A</v>
      </c>
      <c r="CH636" s="146">
        <f t="shared" si="419"/>
        <v>0</v>
      </c>
      <c r="CI636" s="146">
        <f t="shared" si="420"/>
        <v>0</v>
      </c>
      <c r="CJ636" s="146">
        <f t="shared" si="421"/>
        <v>0</v>
      </c>
      <c r="CK636" s="146">
        <f t="shared" si="422"/>
        <v>0</v>
      </c>
      <c r="CL636" s="146">
        <f t="shared" si="423"/>
        <v>0</v>
      </c>
      <c r="CM636" s="146">
        <f t="shared" si="424"/>
        <v>0</v>
      </c>
      <c r="CN636" s="146">
        <f t="shared" si="425"/>
        <v>0</v>
      </c>
      <c r="CO636" s="146" t="e">
        <f t="shared" si="426"/>
        <v>#N/A</v>
      </c>
      <c r="CP636" s="146" t="e">
        <f t="shared" si="427"/>
        <v>#N/A</v>
      </c>
      <c r="CQ636" s="146" t="e">
        <f t="shared" si="428"/>
        <v>#N/A</v>
      </c>
      <c r="CR636" s="146" t="e">
        <f t="shared" si="429"/>
        <v>#N/A</v>
      </c>
      <c r="CS636" s="146" t="e">
        <f t="shared" si="430"/>
        <v>#N/A</v>
      </c>
      <c r="CT636" s="146" t="e">
        <f t="shared" si="431"/>
        <v>#N/A</v>
      </c>
      <c r="CU636" s="146">
        <f t="shared" si="432"/>
        <v>0</v>
      </c>
      <c r="CV636" s="146">
        <f t="shared" si="433"/>
        <v>0</v>
      </c>
      <c r="CW636" s="146">
        <f t="shared" si="434"/>
        <v>0</v>
      </c>
      <c r="CX636" s="146">
        <f t="shared" si="435"/>
        <v>0</v>
      </c>
      <c r="CY636" s="146">
        <f t="shared" si="436"/>
        <v>0</v>
      </c>
      <c r="CZ636" s="146">
        <f t="shared" si="437"/>
        <v>0</v>
      </c>
      <c r="DA636" s="146" t="e">
        <f t="shared" si="438"/>
        <v>#N/A</v>
      </c>
      <c r="DB636" s="146" t="e">
        <f t="shared" si="439"/>
        <v>#N/A</v>
      </c>
      <c r="DC636" s="146" t="e">
        <f t="shared" si="440"/>
        <v>#N/A</v>
      </c>
      <c r="DD636" s="146" t="e">
        <f t="shared" si="441"/>
        <v>#N/A</v>
      </c>
      <c r="DE636" s="146" t="e">
        <f t="shared" si="442"/>
        <v>#N/A</v>
      </c>
      <c r="DF636" s="146" t="e">
        <f t="shared" si="443"/>
        <v>#N/A</v>
      </c>
    </row>
    <row r="637" spans="2:110" x14ac:dyDescent="0.25">
      <c r="B637" s="142"/>
      <c r="AR637" s="112" t="str">
        <f t="shared" si="389"/>
        <v/>
      </c>
      <c r="AS637" s="112" t="str">
        <f t="shared" si="390"/>
        <v/>
      </c>
      <c r="AU637" s="113" t="str">
        <f t="shared" si="391"/>
        <v/>
      </c>
      <c r="AV637" s="113" t="str">
        <f t="shared" si="392"/>
        <v/>
      </c>
      <c r="AX637" s="114" t="str">
        <f t="shared" si="393"/>
        <v/>
      </c>
      <c r="AY637" s="114" t="str">
        <f t="shared" si="394"/>
        <v/>
      </c>
      <c r="BA637" s="109" t="str">
        <f t="shared" si="395"/>
        <v/>
      </c>
      <c r="BB637" s="109" t="str">
        <f t="shared" si="396"/>
        <v/>
      </c>
      <c r="BD637" s="110" t="str">
        <f t="shared" si="397"/>
        <v/>
      </c>
      <c r="BE637" s="110" t="str">
        <f t="shared" si="398"/>
        <v/>
      </c>
      <c r="BG637" s="111" t="str">
        <f t="shared" si="399"/>
        <v/>
      </c>
      <c r="BH637" s="111" t="str">
        <f t="shared" si="400"/>
        <v/>
      </c>
      <c r="BJ637" s="144" t="str">
        <f t="shared" si="401"/>
        <v/>
      </c>
      <c r="BK637" s="113" t="str">
        <f t="shared" si="402"/>
        <v/>
      </c>
      <c r="BL637" s="114" t="str">
        <f t="shared" si="403"/>
        <v/>
      </c>
      <c r="BM637" s="109" t="str">
        <f t="shared" si="404"/>
        <v/>
      </c>
      <c r="BN637" s="110" t="str">
        <f t="shared" si="405"/>
        <v/>
      </c>
      <c r="BO637" s="145" t="str">
        <f t="shared" si="406"/>
        <v/>
      </c>
      <c r="BP637" s="115" t="str">
        <f t="shared" si="407"/>
        <v/>
      </c>
      <c r="BQ637" s="116" t="str">
        <f t="shared" si="408"/>
        <v/>
      </c>
      <c r="BR637" s="117" t="str">
        <f t="shared" si="409"/>
        <v/>
      </c>
      <c r="BS637" s="118" t="str">
        <f t="shared" si="410"/>
        <v/>
      </c>
      <c r="BT637" s="119" t="str">
        <f t="shared" si="411"/>
        <v/>
      </c>
      <c r="BU637" s="120" t="str">
        <f t="shared" si="412"/>
        <v/>
      </c>
      <c r="BV637" s="115" t="str">
        <f t="shared" si="413"/>
        <v/>
      </c>
      <c r="BW637" s="116" t="str">
        <f t="shared" si="414"/>
        <v/>
      </c>
      <c r="BX637" s="117" t="str">
        <f t="shared" si="415"/>
        <v/>
      </c>
      <c r="BY637" s="118" t="str">
        <f t="shared" si="416"/>
        <v/>
      </c>
      <c r="BZ637" s="119" t="str">
        <f t="shared" si="417"/>
        <v/>
      </c>
      <c r="CA637" s="120" t="str">
        <f t="shared" si="418"/>
        <v/>
      </c>
      <c r="CB637" s="146" t="e">
        <f>VLOOKUP($A637,[1]Peaks!$A$4:$G$21,2)</f>
        <v>#N/A</v>
      </c>
      <c r="CC637" s="146" t="e">
        <f>VLOOKUP($A637,[1]Peaks!$A$4:$G$21,3)</f>
        <v>#N/A</v>
      </c>
      <c r="CD637" s="146" t="e">
        <f>VLOOKUP($A637,[1]Peaks!$A$4:$G$21,4)</f>
        <v>#N/A</v>
      </c>
      <c r="CE637" s="146" t="e">
        <f>VLOOKUP($A637,[1]Peaks!$A$4:$G$21,5)</f>
        <v>#N/A</v>
      </c>
      <c r="CF637" s="146" t="e">
        <f>VLOOKUP($A637,[1]Peaks!$A$4:$G$21,6)</f>
        <v>#N/A</v>
      </c>
      <c r="CG637" s="146" t="e">
        <f>VLOOKUP($A637,[1]Peaks!$A$4:$G$21,7)</f>
        <v>#N/A</v>
      </c>
      <c r="CH637" s="146">
        <f t="shared" si="419"/>
        <v>0</v>
      </c>
      <c r="CI637" s="146">
        <f t="shared" si="420"/>
        <v>0</v>
      </c>
      <c r="CJ637" s="146">
        <f t="shared" si="421"/>
        <v>0</v>
      </c>
      <c r="CK637" s="146">
        <f t="shared" si="422"/>
        <v>0</v>
      </c>
      <c r="CL637" s="146">
        <f t="shared" si="423"/>
        <v>0</v>
      </c>
      <c r="CM637" s="146">
        <f t="shared" si="424"/>
        <v>0</v>
      </c>
      <c r="CN637" s="146">
        <f t="shared" si="425"/>
        <v>0</v>
      </c>
      <c r="CO637" s="146" t="e">
        <f t="shared" si="426"/>
        <v>#N/A</v>
      </c>
      <c r="CP637" s="146" t="e">
        <f t="shared" si="427"/>
        <v>#N/A</v>
      </c>
      <c r="CQ637" s="146" t="e">
        <f t="shared" si="428"/>
        <v>#N/A</v>
      </c>
      <c r="CR637" s="146" t="e">
        <f t="shared" si="429"/>
        <v>#N/A</v>
      </c>
      <c r="CS637" s="146" t="e">
        <f t="shared" si="430"/>
        <v>#N/A</v>
      </c>
      <c r="CT637" s="146" t="e">
        <f t="shared" si="431"/>
        <v>#N/A</v>
      </c>
      <c r="CU637" s="146">
        <f t="shared" si="432"/>
        <v>0</v>
      </c>
      <c r="CV637" s="146">
        <f t="shared" si="433"/>
        <v>0</v>
      </c>
      <c r="CW637" s="146">
        <f t="shared" si="434"/>
        <v>0</v>
      </c>
      <c r="CX637" s="146">
        <f t="shared" si="435"/>
        <v>0</v>
      </c>
      <c r="CY637" s="146">
        <f t="shared" si="436"/>
        <v>0</v>
      </c>
      <c r="CZ637" s="146">
        <f t="shared" si="437"/>
        <v>0</v>
      </c>
      <c r="DA637" s="146" t="e">
        <f t="shared" si="438"/>
        <v>#N/A</v>
      </c>
      <c r="DB637" s="146" t="e">
        <f t="shared" si="439"/>
        <v>#N/A</v>
      </c>
      <c r="DC637" s="146" t="e">
        <f t="shared" si="440"/>
        <v>#N/A</v>
      </c>
      <c r="DD637" s="146" t="e">
        <f t="shared" si="441"/>
        <v>#N/A</v>
      </c>
      <c r="DE637" s="146" t="e">
        <f t="shared" si="442"/>
        <v>#N/A</v>
      </c>
      <c r="DF637" s="146" t="e">
        <f t="shared" si="443"/>
        <v>#N/A</v>
      </c>
    </row>
    <row r="638" spans="2:110" x14ac:dyDescent="0.25">
      <c r="B638" s="142"/>
      <c r="AR638" s="112" t="str">
        <f t="shared" si="389"/>
        <v/>
      </c>
      <c r="AS638" s="112" t="str">
        <f t="shared" si="390"/>
        <v/>
      </c>
      <c r="AU638" s="113" t="str">
        <f t="shared" si="391"/>
        <v/>
      </c>
      <c r="AV638" s="113" t="str">
        <f t="shared" si="392"/>
        <v/>
      </c>
      <c r="AX638" s="114" t="str">
        <f t="shared" si="393"/>
        <v/>
      </c>
      <c r="AY638" s="114" t="str">
        <f t="shared" si="394"/>
        <v/>
      </c>
      <c r="BA638" s="109" t="str">
        <f t="shared" si="395"/>
        <v/>
      </c>
      <c r="BB638" s="109" t="str">
        <f t="shared" si="396"/>
        <v/>
      </c>
      <c r="BD638" s="110" t="str">
        <f t="shared" si="397"/>
        <v/>
      </c>
      <c r="BE638" s="110" t="str">
        <f t="shared" si="398"/>
        <v/>
      </c>
      <c r="BG638" s="111" t="str">
        <f t="shared" si="399"/>
        <v/>
      </c>
      <c r="BH638" s="111" t="str">
        <f t="shared" si="400"/>
        <v/>
      </c>
      <c r="BJ638" s="144" t="str">
        <f t="shared" si="401"/>
        <v/>
      </c>
      <c r="BK638" s="113" t="str">
        <f t="shared" si="402"/>
        <v/>
      </c>
      <c r="BL638" s="114" t="str">
        <f t="shared" si="403"/>
        <v/>
      </c>
      <c r="BM638" s="109" t="str">
        <f t="shared" si="404"/>
        <v/>
      </c>
      <c r="BN638" s="110" t="str">
        <f t="shared" si="405"/>
        <v/>
      </c>
      <c r="BO638" s="145" t="str">
        <f t="shared" si="406"/>
        <v/>
      </c>
      <c r="BP638" s="115" t="str">
        <f t="shared" si="407"/>
        <v/>
      </c>
      <c r="BQ638" s="116" t="str">
        <f t="shared" si="408"/>
        <v/>
      </c>
      <c r="BR638" s="117" t="str">
        <f t="shared" si="409"/>
        <v/>
      </c>
      <c r="BS638" s="118" t="str">
        <f t="shared" si="410"/>
        <v/>
      </c>
      <c r="BT638" s="119" t="str">
        <f t="shared" si="411"/>
        <v/>
      </c>
      <c r="BU638" s="120" t="str">
        <f t="shared" si="412"/>
        <v/>
      </c>
      <c r="BV638" s="115" t="str">
        <f t="shared" si="413"/>
        <v/>
      </c>
      <c r="BW638" s="116" t="str">
        <f t="shared" si="414"/>
        <v/>
      </c>
      <c r="BX638" s="117" t="str">
        <f t="shared" si="415"/>
        <v/>
      </c>
      <c r="BY638" s="118" t="str">
        <f t="shared" si="416"/>
        <v/>
      </c>
      <c r="BZ638" s="119" t="str">
        <f t="shared" si="417"/>
        <v/>
      </c>
      <c r="CA638" s="120" t="str">
        <f t="shared" si="418"/>
        <v/>
      </c>
      <c r="CB638" s="146" t="e">
        <f>VLOOKUP($A638,[1]Peaks!$A$4:$G$21,2)</f>
        <v>#N/A</v>
      </c>
      <c r="CC638" s="146" t="e">
        <f>VLOOKUP($A638,[1]Peaks!$A$4:$G$21,3)</f>
        <v>#N/A</v>
      </c>
      <c r="CD638" s="146" t="e">
        <f>VLOOKUP($A638,[1]Peaks!$A$4:$G$21,4)</f>
        <v>#N/A</v>
      </c>
      <c r="CE638" s="146" t="e">
        <f>VLOOKUP($A638,[1]Peaks!$A$4:$G$21,5)</f>
        <v>#N/A</v>
      </c>
      <c r="CF638" s="146" t="e">
        <f>VLOOKUP($A638,[1]Peaks!$A$4:$G$21,6)</f>
        <v>#N/A</v>
      </c>
      <c r="CG638" s="146" t="e">
        <f>VLOOKUP($A638,[1]Peaks!$A$4:$G$21,7)</f>
        <v>#N/A</v>
      </c>
      <c r="CH638" s="146">
        <f t="shared" si="419"/>
        <v>0</v>
      </c>
      <c r="CI638" s="146">
        <f t="shared" si="420"/>
        <v>0</v>
      </c>
      <c r="CJ638" s="146">
        <f t="shared" si="421"/>
        <v>0</v>
      </c>
      <c r="CK638" s="146">
        <f t="shared" si="422"/>
        <v>0</v>
      </c>
      <c r="CL638" s="146">
        <f t="shared" si="423"/>
        <v>0</v>
      </c>
      <c r="CM638" s="146">
        <f t="shared" si="424"/>
        <v>0</v>
      </c>
      <c r="CN638" s="146">
        <f t="shared" si="425"/>
        <v>0</v>
      </c>
      <c r="CO638" s="146" t="e">
        <f t="shared" si="426"/>
        <v>#N/A</v>
      </c>
      <c r="CP638" s="146" t="e">
        <f t="shared" si="427"/>
        <v>#N/A</v>
      </c>
      <c r="CQ638" s="146" t="e">
        <f t="shared" si="428"/>
        <v>#N/A</v>
      </c>
      <c r="CR638" s="146" t="e">
        <f t="shared" si="429"/>
        <v>#N/A</v>
      </c>
      <c r="CS638" s="146" t="e">
        <f t="shared" si="430"/>
        <v>#N/A</v>
      </c>
      <c r="CT638" s="146" t="e">
        <f t="shared" si="431"/>
        <v>#N/A</v>
      </c>
      <c r="CU638" s="146">
        <f t="shared" si="432"/>
        <v>0</v>
      </c>
      <c r="CV638" s="146">
        <f t="shared" si="433"/>
        <v>0</v>
      </c>
      <c r="CW638" s="146">
        <f t="shared" si="434"/>
        <v>0</v>
      </c>
      <c r="CX638" s="146">
        <f t="shared" si="435"/>
        <v>0</v>
      </c>
      <c r="CY638" s="146">
        <f t="shared" si="436"/>
        <v>0</v>
      </c>
      <c r="CZ638" s="146">
        <f t="shared" si="437"/>
        <v>0</v>
      </c>
      <c r="DA638" s="146" t="e">
        <f t="shared" si="438"/>
        <v>#N/A</v>
      </c>
      <c r="DB638" s="146" t="e">
        <f t="shared" si="439"/>
        <v>#N/A</v>
      </c>
      <c r="DC638" s="146" t="e">
        <f t="shared" si="440"/>
        <v>#N/A</v>
      </c>
      <c r="DD638" s="146" t="e">
        <f t="shared" si="441"/>
        <v>#N/A</v>
      </c>
      <c r="DE638" s="146" t="e">
        <f t="shared" si="442"/>
        <v>#N/A</v>
      </c>
      <c r="DF638" s="146" t="e">
        <f t="shared" si="443"/>
        <v>#N/A</v>
      </c>
    </row>
    <row r="639" spans="2:110" x14ac:dyDescent="0.25">
      <c r="B639" s="142"/>
      <c r="AR639" s="112" t="str">
        <f t="shared" si="389"/>
        <v/>
      </c>
      <c r="AS639" s="112" t="str">
        <f t="shared" si="390"/>
        <v/>
      </c>
      <c r="AU639" s="113" t="str">
        <f t="shared" si="391"/>
        <v/>
      </c>
      <c r="AV639" s="113" t="str">
        <f t="shared" si="392"/>
        <v/>
      </c>
      <c r="AX639" s="114" t="str">
        <f t="shared" si="393"/>
        <v/>
      </c>
      <c r="AY639" s="114" t="str">
        <f t="shared" si="394"/>
        <v/>
      </c>
      <c r="BA639" s="109" t="str">
        <f t="shared" si="395"/>
        <v/>
      </c>
      <c r="BB639" s="109" t="str">
        <f t="shared" si="396"/>
        <v/>
      </c>
      <c r="BD639" s="110" t="str">
        <f t="shared" si="397"/>
        <v/>
      </c>
      <c r="BE639" s="110" t="str">
        <f t="shared" si="398"/>
        <v/>
      </c>
      <c r="BG639" s="111" t="str">
        <f t="shared" si="399"/>
        <v/>
      </c>
      <c r="BH639" s="111" t="str">
        <f t="shared" si="400"/>
        <v/>
      </c>
      <c r="BJ639" s="144" t="str">
        <f t="shared" si="401"/>
        <v/>
      </c>
      <c r="BK639" s="113" t="str">
        <f t="shared" si="402"/>
        <v/>
      </c>
      <c r="BL639" s="114" t="str">
        <f t="shared" si="403"/>
        <v/>
      </c>
      <c r="BM639" s="109" t="str">
        <f t="shared" si="404"/>
        <v/>
      </c>
      <c r="BN639" s="110" t="str">
        <f t="shared" si="405"/>
        <v/>
      </c>
      <c r="BO639" s="145" t="str">
        <f t="shared" si="406"/>
        <v/>
      </c>
      <c r="BP639" s="115" t="str">
        <f t="shared" si="407"/>
        <v/>
      </c>
      <c r="BQ639" s="116" t="str">
        <f t="shared" si="408"/>
        <v/>
      </c>
      <c r="BR639" s="117" t="str">
        <f t="shared" si="409"/>
        <v/>
      </c>
      <c r="BS639" s="118" t="str">
        <f t="shared" si="410"/>
        <v/>
      </c>
      <c r="BT639" s="119" t="str">
        <f t="shared" si="411"/>
        <v/>
      </c>
      <c r="BU639" s="120" t="str">
        <f t="shared" si="412"/>
        <v/>
      </c>
      <c r="BV639" s="115" t="str">
        <f t="shared" si="413"/>
        <v/>
      </c>
      <c r="BW639" s="116" t="str">
        <f t="shared" si="414"/>
        <v/>
      </c>
      <c r="BX639" s="117" t="str">
        <f t="shared" si="415"/>
        <v/>
      </c>
      <c r="BY639" s="118" t="str">
        <f t="shared" si="416"/>
        <v/>
      </c>
      <c r="BZ639" s="119" t="str">
        <f t="shared" si="417"/>
        <v/>
      </c>
      <c r="CA639" s="120" t="str">
        <f t="shared" si="418"/>
        <v/>
      </c>
      <c r="CB639" s="146" t="e">
        <f>VLOOKUP($A639,[1]Peaks!$A$4:$G$21,2)</f>
        <v>#N/A</v>
      </c>
      <c r="CC639" s="146" t="e">
        <f>VLOOKUP($A639,[1]Peaks!$A$4:$G$21,3)</f>
        <v>#N/A</v>
      </c>
      <c r="CD639" s="146" t="e">
        <f>VLOOKUP($A639,[1]Peaks!$A$4:$G$21,4)</f>
        <v>#N/A</v>
      </c>
      <c r="CE639" s="146" t="e">
        <f>VLOOKUP($A639,[1]Peaks!$A$4:$G$21,5)</f>
        <v>#N/A</v>
      </c>
      <c r="CF639" s="146" t="e">
        <f>VLOOKUP($A639,[1]Peaks!$A$4:$G$21,6)</f>
        <v>#N/A</v>
      </c>
      <c r="CG639" s="146" t="e">
        <f>VLOOKUP($A639,[1]Peaks!$A$4:$G$21,7)</f>
        <v>#N/A</v>
      </c>
      <c r="CH639" s="146">
        <f t="shared" si="419"/>
        <v>0</v>
      </c>
      <c r="CI639" s="146">
        <f t="shared" si="420"/>
        <v>0</v>
      </c>
      <c r="CJ639" s="146">
        <f t="shared" si="421"/>
        <v>0</v>
      </c>
      <c r="CK639" s="146">
        <f t="shared" si="422"/>
        <v>0</v>
      </c>
      <c r="CL639" s="146">
        <f t="shared" si="423"/>
        <v>0</v>
      </c>
      <c r="CM639" s="146">
        <f t="shared" si="424"/>
        <v>0</v>
      </c>
      <c r="CN639" s="146">
        <f t="shared" si="425"/>
        <v>0</v>
      </c>
      <c r="CO639" s="146" t="e">
        <f t="shared" si="426"/>
        <v>#N/A</v>
      </c>
      <c r="CP639" s="146" t="e">
        <f t="shared" si="427"/>
        <v>#N/A</v>
      </c>
      <c r="CQ639" s="146" t="e">
        <f t="shared" si="428"/>
        <v>#N/A</v>
      </c>
      <c r="CR639" s="146" t="e">
        <f t="shared" si="429"/>
        <v>#N/A</v>
      </c>
      <c r="CS639" s="146" t="e">
        <f t="shared" si="430"/>
        <v>#N/A</v>
      </c>
      <c r="CT639" s="146" t="e">
        <f t="shared" si="431"/>
        <v>#N/A</v>
      </c>
      <c r="CU639" s="146">
        <f t="shared" si="432"/>
        <v>0</v>
      </c>
      <c r="CV639" s="146">
        <f t="shared" si="433"/>
        <v>0</v>
      </c>
      <c r="CW639" s="146">
        <f t="shared" si="434"/>
        <v>0</v>
      </c>
      <c r="CX639" s="146">
        <f t="shared" si="435"/>
        <v>0</v>
      </c>
      <c r="CY639" s="146">
        <f t="shared" si="436"/>
        <v>0</v>
      </c>
      <c r="CZ639" s="146">
        <f t="shared" si="437"/>
        <v>0</v>
      </c>
      <c r="DA639" s="146" t="e">
        <f t="shared" si="438"/>
        <v>#N/A</v>
      </c>
      <c r="DB639" s="146" t="e">
        <f t="shared" si="439"/>
        <v>#N/A</v>
      </c>
      <c r="DC639" s="146" t="e">
        <f t="shared" si="440"/>
        <v>#N/A</v>
      </c>
      <c r="DD639" s="146" t="e">
        <f t="shared" si="441"/>
        <v>#N/A</v>
      </c>
      <c r="DE639" s="146" t="e">
        <f t="shared" si="442"/>
        <v>#N/A</v>
      </c>
      <c r="DF639" s="146" t="e">
        <f t="shared" si="443"/>
        <v>#N/A</v>
      </c>
    </row>
    <row r="640" spans="2:110" x14ac:dyDescent="0.25">
      <c r="B640" s="142"/>
      <c r="AR640" s="112" t="str">
        <f t="shared" si="389"/>
        <v/>
      </c>
      <c r="AS640" s="112" t="str">
        <f t="shared" si="390"/>
        <v/>
      </c>
      <c r="AU640" s="113" t="str">
        <f t="shared" si="391"/>
        <v/>
      </c>
      <c r="AV640" s="113" t="str">
        <f t="shared" si="392"/>
        <v/>
      </c>
      <c r="AX640" s="114" t="str">
        <f t="shared" si="393"/>
        <v/>
      </c>
      <c r="AY640" s="114" t="str">
        <f t="shared" si="394"/>
        <v/>
      </c>
      <c r="BA640" s="109" t="str">
        <f t="shared" si="395"/>
        <v/>
      </c>
      <c r="BB640" s="109" t="str">
        <f t="shared" si="396"/>
        <v/>
      </c>
      <c r="BD640" s="110" t="str">
        <f t="shared" si="397"/>
        <v/>
      </c>
      <c r="BE640" s="110" t="str">
        <f t="shared" si="398"/>
        <v/>
      </c>
      <c r="BG640" s="111" t="str">
        <f t="shared" si="399"/>
        <v/>
      </c>
      <c r="BH640" s="111" t="str">
        <f t="shared" si="400"/>
        <v/>
      </c>
      <c r="BJ640" s="144" t="str">
        <f t="shared" si="401"/>
        <v/>
      </c>
      <c r="BK640" s="113" t="str">
        <f t="shared" si="402"/>
        <v/>
      </c>
      <c r="BL640" s="114" t="str">
        <f t="shared" si="403"/>
        <v/>
      </c>
      <c r="BM640" s="109" t="str">
        <f t="shared" si="404"/>
        <v/>
      </c>
      <c r="BN640" s="110" t="str">
        <f t="shared" si="405"/>
        <v/>
      </c>
      <c r="BO640" s="145" t="str">
        <f t="shared" si="406"/>
        <v/>
      </c>
      <c r="BP640" s="115" t="str">
        <f t="shared" si="407"/>
        <v/>
      </c>
      <c r="BQ640" s="116" t="str">
        <f t="shared" si="408"/>
        <v/>
      </c>
      <c r="BR640" s="117" t="str">
        <f t="shared" si="409"/>
        <v/>
      </c>
      <c r="BS640" s="118" t="str">
        <f t="shared" si="410"/>
        <v/>
      </c>
      <c r="BT640" s="119" t="str">
        <f t="shared" si="411"/>
        <v/>
      </c>
      <c r="BU640" s="120" t="str">
        <f t="shared" si="412"/>
        <v/>
      </c>
      <c r="BV640" s="115" t="str">
        <f t="shared" si="413"/>
        <v/>
      </c>
      <c r="BW640" s="116" t="str">
        <f t="shared" si="414"/>
        <v/>
      </c>
      <c r="BX640" s="117" t="str">
        <f t="shared" si="415"/>
        <v/>
      </c>
      <c r="BY640" s="118" t="str">
        <f t="shared" si="416"/>
        <v/>
      </c>
      <c r="BZ640" s="119" t="str">
        <f t="shared" si="417"/>
        <v/>
      </c>
      <c r="CA640" s="120" t="str">
        <f t="shared" si="418"/>
        <v/>
      </c>
      <c r="CB640" s="146" t="e">
        <f>VLOOKUP($A640,[1]Peaks!$A$4:$G$21,2)</f>
        <v>#N/A</v>
      </c>
      <c r="CC640" s="146" t="e">
        <f>VLOOKUP($A640,[1]Peaks!$A$4:$G$21,3)</f>
        <v>#N/A</v>
      </c>
      <c r="CD640" s="146" t="e">
        <f>VLOOKUP($A640,[1]Peaks!$A$4:$G$21,4)</f>
        <v>#N/A</v>
      </c>
      <c r="CE640" s="146" t="e">
        <f>VLOOKUP($A640,[1]Peaks!$A$4:$G$21,5)</f>
        <v>#N/A</v>
      </c>
      <c r="CF640" s="146" t="e">
        <f>VLOOKUP($A640,[1]Peaks!$A$4:$G$21,6)</f>
        <v>#N/A</v>
      </c>
      <c r="CG640" s="146" t="e">
        <f>VLOOKUP($A640,[1]Peaks!$A$4:$G$21,7)</f>
        <v>#N/A</v>
      </c>
      <c r="CH640" s="146">
        <f t="shared" si="419"/>
        <v>0</v>
      </c>
      <c r="CI640" s="146">
        <f t="shared" si="420"/>
        <v>0</v>
      </c>
      <c r="CJ640" s="146">
        <f t="shared" si="421"/>
        <v>0</v>
      </c>
      <c r="CK640" s="146">
        <f t="shared" si="422"/>
        <v>0</v>
      </c>
      <c r="CL640" s="146">
        <f t="shared" si="423"/>
        <v>0</v>
      </c>
      <c r="CM640" s="146">
        <f t="shared" si="424"/>
        <v>0</v>
      </c>
      <c r="CN640" s="146">
        <f t="shared" si="425"/>
        <v>0</v>
      </c>
      <c r="CO640" s="146" t="e">
        <f t="shared" si="426"/>
        <v>#N/A</v>
      </c>
      <c r="CP640" s="146" t="e">
        <f t="shared" si="427"/>
        <v>#N/A</v>
      </c>
      <c r="CQ640" s="146" t="e">
        <f t="shared" si="428"/>
        <v>#N/A</v>
      </c>
      <c r="CR640" s="146" t="e">
        <f t="shared" si="429"/>
        <v>#N/A</v>
      </c>
      <c r="CS640" s="146" t="e">
        <f t="shared" si="430"/>
        <v>#N/A</v>
      </c>
      <c r="CT640" s="146" t="e">
        <f t="shared" si="431"/>
        <v>#N/A</v>
      </c>
      <c r="CU640" s="146">
        <f t="shared" si="432"/>
        <v>0</v>
      </c>
      <c r="CV640" s="146">
        <f t="shared" si="433"/>
        <v>0</v>
      </c>
      <c r="CW640" s="146">
        <f t="shared" si="434"/>
        <v>0</v>
      </c>
      <c r="CX640" s="146">
        <f t="shared" si="435"/>
        <v>0</v>
      </c>
      <c r="CY640" s="146">
        <f t="shared" si="436"/>
        <v>0</v>
      </c>
      <c r="CZ640" s="146">
        <f t="shared" si="437"/>
        <v>0</v>
      </c>
      <c r="DA640" s="146" t="e">
        <f t="shared" si="438"/>
        <v>#N/A</v>
      </c>
      <c r="DB640" s="146" t="e">
        <f t="shared" si="439"/>
        <v>#N/A</v>
      </c>
      <c r="DC640" s="146" t="e">
        <f t="shared" si="440"/>
        <v>#N/A</v>
      </c>
      <c r="DD640" s="146" t="e">
        <f t="shared" si="441"/>
        <v>#N/A</v>
      </c>
      <c r="DE640" s="146" t="e">
        <f t="shared" si="442"/>
        <v>#N/A</v>
      </c>
      <c r="DF640" s="146" t="e">
        <f t="shared" si="443"/>
        <v>#N/A</v>
      </c>
    </row>
    <row r="641" spans="2:110" x14ac:dyDescent="0.25">
      <c r="B641" s="142"/>
      <c r="AR641" s="112" t="str">
        <f t="shared" si="389"/>
        <v/>
      </c>
      <c r="AS641" s="112" t="str">
        <f t="shared" si="390"/>
        <v/>
      </c>
      <c r="AU641" s="113" t="str">
        <f t="shared" si="391"/>
        <v/>
      </c>
      <c r="AV641" s="113" t="str">
        <f t="shared" si="392"/>
        <v/>
      </c>
      <c r="AX641" s="114" t="str">
        <f t="shared" si="393"/>
        <v/>
      </c>
      <c r="AY641" s="114" t="str">
        <f t="shared" si="394"/>
        <v/>
      </c>
      <c r="BA641" s="109" t="str">
        <f t="shared" si="395"/>
        <v/>
      </c>
      <c r="BB641" s="109" t="str">
        <f t="shared" si="396"/>
        <v/>
      </c>
      <c r="BD641" s="110" t="str">
        <f t="shared" si="397"/>
        <v/>
      </c>
      <c r="BE641" s="110" t="str">
        <f t="shared" si="398"/>
        <v/>
      </c>
      <c r="BG641" s="111" t="str">
        <f t="shared" si="399"/>
        <v/>
      </c>
      <c r="BH641" s="111" t="str">
        <f t="shared" si="400"/>
        <v/>
      </c>
      <c r="BJ641" s="144" t="str">
        <f t="shared" si="401"/>
        <v/>
      </c>
      <c r="BK641" s="113" t="str">
        <f t="shared" si="402"/>
        <v/>
      </c>
      <c r="BL641" s="114" t="str">
        <f t="shared" si="403"/>
        <v/>
      </c>
      <c r="BM641" s="109" t="str">
        <f t="shared" si="404"/>
        <v/>
      </c>
      <c r="BN641" s="110" t="str">
        <f t="shared" si="405"/>
        <v/>
      </c>
      <c r="BO641" s="145" t="str">
        <f t="shared" si="406"/>
        <v/>
      </c>
      <c r="BP641" s="115" t="str">
        <f t="shared" si="407"/>
        <v/>
      </c>
      <c r="BQ641" s="116" t="str">
        <f t="shared" si="408"/>
        <v/>
      </c>
      <c r="BR641" s="117" t="str">
        <f t="shared" si="409"/>
        <v/>
      </c>
      <c r="BS641" s="118" t="str">
        <f t="shared" si="410"/>
        <v/>
      </c>
      <c r="BT641" s="119" t="str">
        <f t="shared" si="411"/>
        <v/>
      </c>
      <c r="BU641" s="120" t="str">
        <f t="shared" si="412"/>
        <v/>
      </c>
      <c r="BV641" s="115" t="str">
        <f t="shared" si="413"/>
        <v/>
      </c>
      <c r="BW641" s="116" t="str">
        <f t="shared" si="414"/>
        <v/>
      </c>
      <c r="BX641" s="117" t="str">
        <f t="shared" si="415"/>
        <v/>
      </c>
      <c r="BY641" s="118" t="str">
        <f t="shared" si="416"/>
        <v/>
      </c>
      <c r="BZ641" s="119" t="str">
        <f t="shared" si="417"/>
        <v/>
      </c>
      <c r="CA641" s="120" t="str">
        <f t="shared" si="418"/>
        <v/>
      </c>
      <c r="CB641" s="146" t="e">
        <f>VLOOKUP($A641,[1]Peaks!$A$4:$G$21,2)</f>
        <v>#N/A</v>
      </c>
      <c r="CC641" s="146" t="e">
        <f>VLOOKUP($A641,[1]Peaks!$A$4:$G$21,3)</f>
        <v>#N/A</v>
      </c>
      <c r="CD641" s="146" t="e">
        <f>VLOOKUP($A641,[1]Peaks!$A$4:$G$21,4)</f>
        <v>#N/A</v>
      </c>
      <c r="CE641" s="146" t="e">
        <f>VLOOKUP($A641,[1]Peaks!$A$4:$G$21,5)</f>
        <v>#N/A</v>
      </c>
      <c r="CF641" s="146" t="e">
        <f>VLOOKUP($A641,[1]Peaks!$A$4:$G$21,6)</f>
        <v>#N/A</v>
      </c>
      <c r="CG641" s="146" t="e">
        <f>VLOOKUP($A641,[1]Peaks!$A$4:$G$21,7)</f>
        <v>#N/A</v>
      </c>
      <c r="CH641" s="146">
        <f t="shared" si="419"/>
        <v>0</v>
      </c>
      <c r="CI641" s="146">
        <f t="shared" si="420"/>
        <v>0</v>
      </c>
      <c r="CJ641" s="146">
        <f t="shared" si="421"/>
        <v>0</v>
      </c>
      <c r="CK641" s="146">
        <f t="shared" si="422"/>
        <v>0</v>
      </c>
      <c r="CL641" s="146">
        <f t="shared" si="423"/>
        <v>0</v>
      </c>
      <c r="CM641" s="146">
        <f t="shared" si="424"/>
        <v>0</v>
      </c>
      <c r="CN641" s="146">
        <f t="shared" si="425"/>
        <v>0</v>
      </c>
      <c r="CO641" s="146" t="e">
        <f t="shared" si="426"/>
        <v>#N/A</v>
      </c>
      <c r="CP641" s="146" t="e">
        <f t="shared" si="427"/>
        <v>#N/A</v>
      </c>
      <c r="CQ641" s="146" t="e">
        <f t="shared" si="428"/>
        <v>#N/A</v>
      </c>
      <c r="CR641" s="146" t="e">
        <f t="shared" si="429"/>
        <v>#N/A</v>
      </c>
      <c r="CS641" s="146" t="e">
        <f t="shared" si="430"/>
        <v>#N/A</v>
      </c>
      <c r="CT641" s="146" t="e">
        <f t="shared" si="431"/>
        <v>#N/A</v>
      </c>
      <c r="CU641" s="146">
        <f t="shared" si="432"/>
        <v>0</v>
      </c>
      <c r="CV641" s="146">
        <f t="shared" si="433"/>
        <v>0</v>
      </c>
      <c r="CW641" s="146">
        <f t="shared" si="434"/>
        <v>0</v>
      </c>
      <c r="CX641" s="146">
        <f t="shared" si="435"/>
        <v>0</v>
      </c>
      <c r="CY641" s="146">
        <f t="shared" si="436"/>
        <v>0</v>
      </c>
      <c r="CZ641" s="146">
        <f t="shared" si="437"/>
        <v>0</v>
      </c>
      <c r="DA641" s="146" t="e">
        <f t="shared" si="438"/>
        <v>#N/A</v>
      </c>
      <c r="DB641" s="146" t="e">
        <f t="shared" si="439"/>
        <v>#N/A</v>
      </c>
      <c r="DC641" s="146" t="e">
        <f t="shared" si="440"/>
        <v>#N/A</v>
      </c>
      <c r="DD641" s="146" t="e">
        <f t="shared" si="441"/>
        <v>#N/A</v>
      </c>
      <c r="DE641" s="146" t="e">
        <f t="shared" si="442"/>
        <v>#N/A</v>
      </c>
      <c r="DF641" s="146" t="e">
        <f t="shared" si="443"/>
        <v>#N/A</v>
      </c>
    </row>
    <row r="642" spans="2:110" x14ac:dyDescent="0.25">
      <c r="B642" s="142"/>
      <c r="AR642" s="112" t="str">
        <f t="shared" si="389"/>
        <v/>
      </c>
      <c r="AS642" s="112" t="str">
        <f t="shared" si="390"/>
        <v/>
      </c>
      <c r="AU642" s="113" t="str">
        <f t="shared" si="391"/>
        <v/>
      </c>
      <c r="AV642" s="113" t="str">
        <f t="shared" si="392"/>
        <v/>
      </c>
      <c r="AX642" s="114" t="str">
        <f t="shared" si="393"/>
        <v/>
      </c>
      <c r="AY642" s="114" t="str">
        <f t="shared" si="394"/>
        <v/>
      </c>
      <c r="BA642" s="109" t="str">
        <f t="shared" si="395"/>
        <v/>
      </c>
      <c r="BB642" s="109" t="str">
        <f t="shared" si="396"/>
        <v/>
      </c>
      <c r="BD642" s="110" t="str">
        <f t="shared" si="397"/>
        <v/>
      </c>
      <c r="BE642" s="110" t="str">
        <f t="shared" si="398"/>
        <v/>
      </c>
      <c r="BG642" s="111" t="str">
        <f t="shared" si="399"/>
        <v/>
      </c>
      <c r="BH642" s="111" t="str">
        <f t="shared" si="400"/>
        <v/>
      </c>
      <c r="BJ642" s="144" t="str">
        <f t="shared" si="401"/>
        <v/>
      </c>
      <c r="BK642" s="113" t="str">
        <f t="shared" si="402"/>
        <v/>
      </c>
      <c r="BL642" s="114" t="str">
        <f t="shared" si="403"/>
        <v/>
      </c>
      <c r="BM642" s="109" t="str">
        <f t="shared" si="404"/>
        <v/>
      </c>
      <c r="BN642" s="110" t="str">
        <f t="shared" si="405"/>
        <v/>
      </c>
      <c r="BO642" s="145" t="str">
        <f t="shared" si="406"/>
        <v/>
      </c>
      <c r="BP642" s="115" t="str">
        <f t="shared" si="407"/>
        <v/>
      </c>
      <c r="BQ642" s="116" t="str">
        <f t="shared" si="408"/>
        <v/>
      </c>
      <c r="BR642" s="117" t="str">
        <f t="shared" si="409"/>
        <v/>
      </c>
      <c r="BS642" s="118" t="str">
        <f t="shared" si="410"/>
        <v/>
      </c>
      <c r="BT642" s="119" t="str">
        <f t="shared" si="411"/>
        <v/>
      </c>
      <c r="BU642" s="120" t="str">
        <f t="shared" si="412"/>
        <v/>
      </c>
      <c r="BV642" s="115" t="str">
        <f t="shared" si="413"/>
        <v/>
      </c>
      <c r="BW642" s="116" t="str">
        <f t="shared" si="414"/>
        <v/>
      </c>
      <c r="BX642" s="117" t="str">
        <f t="shared" si="415"/>
        <v/>
      </c>
      <c r="BY642" s="118" t="str">
        <f t="shared" si="416"/>
        <v/>
      </c>
      <c r="BZ642" s="119" t="str">
        <f t="shared" si="417"/>
        <v/>
      </c>
      <c r="CA642" s="120" t="str">
        <f t="shared" si="418"/>
        <v/>
      </c>
      <c r="CB642" s="146" t="e">
        <f>VLOOKUP($A642,[1]Peaks!$A$4:$G$21,2)</f>
        <v>#N/A</v>
      </c>
      <c r="CC642" s="146" t="e">
        <f>VLOOKUP($A642,[1]Peaks!$A$4:$G$21,3)</f>
        <v>#N/A</v>
      </c>
      <c r="CD642" s="146" t="e">
        <f>VLOOKUP($A642,[1]Peaks!$A$4:$G$21,4)</f>
        <v>#N/A</v>
      </c>
      <c r="CE642" s="146" t="e">
        <f>VLOOKUP($A642,[1]Peaks!$A$4:$G$21,5)</f>
        <v>#N/A</v>
      </c>
      <c r="CF642" s="146" t="e">
        <f>VLOOKUP($A642,[1]Peaks!$A$4:$G$21,6)</f>
        <v>#N/A</v>
      </c>
      <c r="CG642" s="146" t="e">
        <f>VLOOKUP($A642,[1]Peaks!$A$4:$G$21,7)</f>
        <v>#N/A</v>
      </c>
      <c r="CH642" s="146">
        <f t="shared" si="419"/>
        <v>0</v>
      </c>
      <c r="CI642" s="146">
        <f t="shared" si="420"/>
        <v>0</v>
      </c>
      <c r="CJ642" s="146">
        <f t="shared" si="421"/>
        <v>0</v>
      </c>
      <c r="CK642" s="146">
        <f t="shared" si="422"/>
        <v>0</v>
      </c>
      <c r="CL642" s="146">
        <f t="shared" si="423"/>
        <v>0</v>
      </c>
      <c r="CM642" s="146">
        <f t="shared" si="424"/>
        <v>0</v>
      </c>
      <c r="CN642" s="146">
        <f t="shared" si="425"/>
        <v>0</v>
      </c>
      <c r="CO642" s="146" t="e">
        <f t="shared" si="426"/>
        <v>#N/A</v>
      </c>
      <c r="CP642" s="146" t="e">
        <f t="shared" si="427"/>
        <v>#N/A</v>
      </c>
      <c r="CQ642" s="146" t="e">
        <f t="shared" si="428"/>
        <v>#N/A</v>
      </c>
      <c r="CR642" s="146" t="e">
        <f t="shared" si="429"/>
        <v>#N/A</v>
      </c>
      <c r="CS642" s="146" t="e">
        <f t="shared" si="430"/>
        <v>#N/A</v>
      </c>
      <c r="CT642" s="146" t="e">
        <f t="shared" si="431"/>
        <v>#N/A</v>
      </c>
      <c r="CU642" s="146">
        <f t="shared" si="432"/>
        <v>0</v>
      </c>
      <c r="CV642" s="146">
        <f t="shared" si="433"/>
        <v>0</v>
      </c>
      <c r="CW642" s="146">
        <f t="shared" si="434"/>
        <v>0</v>
      </c>
      <c r="CX642" s="146">
        <f t="shared" si="435"/>
        <v>0</v>
      </c>
      <c r="CY642" s="146">
        <f t="shared" si="436"/>
        <v>0</v>
      </c>
      <c r="CZ642" s="146">
        <f t="shared" si="437"/>
        <v>0</v>
      </c>
      <c r="DA642" s="146" t="e">
        <f t="shared" si="438"/>
        <v>#N/A</v>
      </c>
      <c r="DB642" s="146" t="e">
        <f t="shared" si="439"/>
        <v>#N/A</v>
      </c>
      <c r="DC642" s="146" t="e">
        <f t="shared" si="440"/>
        <v>#N/A</v>
      </c>
      <c r="DD642" s="146" t="e">
        <f t="shared" si="441"/>
        <v>#N/A</v>
      </c>
      <c r="DE642" s="146" t="e">
        <f t="shared" si="442"/>
        <v>#N/A</v>
      </c>
      <c r="DF642" s="146" t="e">
        <f t="shared" si="443"/>
        <v>#N/A</v>
      </c>
    </row>
    <row r="643" spans="2:110" x14ac:dyDescent="0.25">
      <c r="B643" s="142"/>
      <c r="AR643" s="112" t="str">
        <f t="shared" si="389"/>
        <v/>
      </c>
      <c r="AS643" s="112" t="str">
        <f t="shared" si="390"/>
        <v/>
      </c>
      <c r="AU643" s="113" t="str">
        <f t="shared" si="391"/>
        <v/>
      </c>
      <c r="AV643" s="113" t="str">
        <f t="shared" si="392"/>
        <v/>
      </c>
      <c r="AX643" s="114" t="str">
        <f t="shared" si="393"/>
        <v/>
      </c>
      <c r="AY643" s="114" t="str">
        <f t="shared" si="394"/>
        <v/>
      </c>
      <c r="BA643" s="109" t="str">
        <f t="shared" si="395"/>
        <v/>
      </c>
      <c r="BB643" s="109" t="str">
        <f t="shared" si="396"/>
        <v/>
      </c>
      <c r="BD643" s="110" t="str">
        <f t="shared" si="397"/>
        <v/>
      </c>
      <c r="BE643" s="110" t="str">
        <f t="shared" si="398"/>
        <v/>
      </c>
      <c r="BG643" s="111" t="str">
        <f t="shared" si="399"/>
        <v/>
      </c>
      <c r="BH643" s="111" t="str">
        <f t="shared" si="400"/>
        <v/>
      </c>
      <c r="BJ643" s="144" t="str">
        <f t="shared" si="401"/>
        <v/>
      </c>
      <c r="BK643" s="113" t="str">
        <f t="shared" si="402"/>
        <v/>
      </c>
      <c r="BL643" s="114" t="str">
        <f t="shared" si="403"/>
        <v/>
      </c>
      <c r="BM643" s="109" t="str">
        <f t="shared" si="404"/>
        <v/>
      </c>
      <c r="BN643" s="110" t="str">
        <f t="shared" si="405"/>
        <v/>
      </c>
      <c r="BO643" s="145" t="str">
        <f t="shared" si="406"/>
        <v/>
      </c>
      <c r="BP643" s="115" t="str">
        <f t="shared" si="407"/>
        <v/>
      </c>
      <c r="BQ643" s="116" t="str">
        <f t="shared" si="408"/>
        <v/>
      </c>
      <c r="BR643" s="117" t="str">
        <f t="shared" si="409"/>
        <v/>
      </c>
      <c r="BS643" s="118" t="str">
        <f t="shared" si="410"/>
        <v/>
      </c>
      <c r="BT643" s="119" t="str">
        <f t="shared" si="411"/>
        <v/>
      </c>
      <c r="BU643" s="120" t="str">
        <f t="shared" si="412"/>
        <v/>
      </c>
      <c r="BV643" s="115" t="str">
        <f t="shared" si="413"/>
        <v/>
      </c>
      <c r="BW643" s="116" t="str">
        <f t="shared" si="414"/>
        <v/>
      </c>
      <c r="BX643" s="117" t="str">
        <f t="shared" si="415"/>
        <v/>
      </c>
      <c r="BY643" s="118" t="str">
        <f t="shared" si="416"/>
        <v/>
      </c>
      <c r="BZ643" s="119" t="str">
        <f t="shared" si="417"/>
        <v/>
      </c>
      <c r="CA643" s="120" t="str">
        <f t="shared" si="418"/>
        <v/>
      </c>
      <c r="CB643" s="146" t="e">
        <f>VLOOKUP($A643,[1]Peaks!$A$4:$G$21,2)</f>
        <v>#N/A</v>
      </c>
      <c r="CC643" s="146" t="e">
        <f>VLOOKUP($A643,[1]Peaks!$A$4:$G$21,3)</f>
        <v>#N/A</v>
      </c>
      <c r="CD643" s="146" t="e">
        <f>VLOOKUP($A643,[1]Peaks!$A$4:$G$21,4)</f>
        <v>#N/A</v>
      </c>
      <c r="CE643" s="146" t="e">
        <f>VLOOKUP($A643,[1]Peaks!$A$4:$G$21,5)</f>
        <v>#N/A</v>
      </c>
      <c r="CF643" s="146" t="e">
        <f>VLOOKUP($A643,[1]Peaks!$A$4:$G$21,6)</f>
        <v>#N/A</v>
      </c>
      <c r="CG643" s="146" t="e">
        <f>VLOOKUP($A643,[1]Peaks!$A$4:$G$21,7)</f>
        <v>#N/A</v>
      </c>
      <c r="CH643" s="146">
        <f t="shared" si="419"/>
        <v>0</v>
      </c>
      <c r="CI643" s="146">
        <f t="shared" si="420"/>
        <v>0</v>
      </c>
      <c r="CJ643" s="146">
        <f t="shared" si="421"/>
        <v>0</v>
      </c>
      <c r="CK643" s="146">
        <f t="shared" si="422"/>
        <v>0</v>
      </c>
      <c r="CL643" s="146">
        <f t="shared" si="423"/>
        <v>0</v>
      </c>
      <c r="CM643" s="146">
        <f t="shared" si="424"/>
        <v>0</v>
      </c>
      <c r="CN643" s="146">
        <f t="shared" si="425"/>
        <v>0</v>
      </c>
      <c r="CO643" s="146" t="e">
        <f t="shared" si="426"/>
        <v>#N/A</v>
      </c>
      <c r="CP643" s="146" t="e">
        <f t="shared" si="427"/>
        <v>#N/A</v>
      </c>
      <c r="CQ643" s="146" t="e">
        <f t="shared" si="428"/>
        <v>#N/A</v>
      </c>
      <c r="CR643" s="146" t="e">
        <f t="shared" si="429"/>
        <v>#N/A</v>
      </c>
      <c r="CS643" s="146" t="e">
        <f t="shared" si="430"/>
        <v>#N/A</v>
      </c>
      <c r="CT643" s="146" t="e">
        <f t="shared" si="431"/>
        <v>#N/A</v>
      </c>
      <c r="CU643" s="146">
        <f t="shared" si="432"/>
        <v>0</v>
      </c>
      <c r="CV643" s="146">
        <f t="shared" si="433"/>
        <v>0</v>
      </c>
      <c r="CW643" s="146">
        <f t="shared" si="434"/>
        <v>0</v>
      </c>
      <c r="CX643" s="146">
        <f t="shared" si="435"/>
        <v>0</v>
      </c>
      <c r="CY643" s="146">
        <f t="shared" si="436"/>
        <v>0</v>
      </c>
      <c r="CZ643" s="146">
        <f t="shared" si="437"/>
        <v>0</v>
      </c>
      <c r="DA643" s="146" t="e">
        <f t="shared" si="438"/>
        <v>#N/A</v>
      </c>
      <c r="DB643" s="146" t="e">
        <f t="shared" si="439"/>
        <v>#N/A</v>
      </c>
      <c r="DC643" s="146" t="e">
        <f t="shared" si="440"/>
        <v>#N/A</v>
      </c>
      <c r="DD643" s="146" t="e">
        <f t="shared" si="441"/>
        <v>#N/A</v>
      </c>
      <c r="DE643" s="146" t="e">
        <f t="shared" si="442"/>
        <v>#N/A</v>
      </c>
      <c r="DF643" s="146" t="e">
        <f t="shared" si="443"/>
        <v>#N/A</v>
      </c>
    </row>
    <row r="644" spans="2:110" x14ac:dyDescent="0.25">
      <c r="B644" s="142"/>
      <c r="AR644" s="112" t="str">
        <f t="shared" si="389"/>
        <v/>
      </c>
      <c r="AS644" s="112" t="str">
        <f t="shared" si="390"/>
        <v/>
      </c>
      <c r="AU644" s="113" t="str">
        <f t="shared" si="391"/>
        <v/>
      </c>
      <c r="AV644" s="113" t="str">
        <f t="shared" si="392"/>
        <v/>
      </c>
      <c r="AX644" s="114" t="str">
        <f t="shared" si="393"/>
        <v/>
      </c>
      <c r="AY644" s="114" t="str">
        <f t="shared" si="394"/>
        <v/>
      </c>
      <c r="BA644" s="109" t="str">
        <f t="shared" si="395"/>
        <v/>
      </c>
      <c r="BB644" s="109" t="str">
        <f t="shared" si="396"/>
        <v/>
      </c>
      <c r="BD644" s="110" t="str">
        <f t="shared" si="397"/>
        <v/>
      </c>
      <c r="BE644" s="110" t="str">
        <f t="shared" si="398"/>
        <v/>
      </c>
      <c r="BG644" s="111" t="str">
        <f t="shared" si="399"/>
        <v/>
      </c>
      <c r="BH644" s="111" t="str">
        <f t="shared" si="400"/>
        <v/>
      </c>
      <c r="BJ644" s="144" t="str">
        <f t="shared" si="401"/>
        <v/>
      </c>
      <c r="BK644" s="113" t="str">
        <f t="shared" si="402"/>
        <v/>
      </c>
      <c r="BL644" s="114" t="str">
        <f t="shared" si="403"/>
        <v/>
      </c>
      <c r="BM644" s="109" t="str">
        <f t="shared" si="404"/>
        <v/>
      </c>
      <c r="BN644" s="110" t="str">
        <f t="shared" si="405"/>
        <v/>
      </c>
      <c r="BO644" s="145" t="str">
        <f t="shared" si="406"/>
        <v/>
      </c>
      <c r="BP644" s="115" t="str">
        <f t="shared" si="407"/>
        <v/>
      </c>
      <c r="BQ644" s="116" t="str">
        <f t="shared" si="408"/>
        <v/>
      </c>
      <c r="BR644" s="117" t="str">
        <f t="shared" si="409"/>
        <v/>
      </c>
      <c r="BS644" s="118" t="str">
        <f t="shared" si="410"/>
        <v/>
      </c>
      <c r="BT644" s="119" t="str">
        <f t="shared" si="411"/>
        <v/>
      </c>
      <c r="BU644" s="120" t="str">
        <f t="shared" si="412"/>
        <v/>
      </c>
      <c r="BV644" s="115" t="str">
        <f t="shared" si="413"/>
        <v/>
      </c>
      <c r="BW644" s="116" t="str">
        <f t="shared" si="414"/>
        <v/>
      </c>
      <c r="BX644" s="117" t="str">
        <f t="shared" si="415"/>
        <v/>
      </c>
      <c r="BY644" s="118" t="str">
        <f t="shared" si="416"/>
        <v/>
      </c>
      <c r="BZ644" s="119" t="str">
        <f t="shared" si="417"/>
        <v/>
      </c>
      <c r="CA644" s="120" t="str">
        <f t="shared" si="418"/>
        <v/>
      </c>
      <c r="CB644" s="146" t="e">
        <f>VLOOKUP($A644,[1]Peaks!$A$4:$G$21,2)</f>
        <v>#N/A</v>
      </c>
      <c r="CC644" s="146" t="e">
        <f>VLOOKUP($A644,[1]Peaks!$A$4:$G$21,3)</f>
        <v>#N/A</v>
      </c>
      <c r="CD644" s="146" t="e">
        <f>VLOOKUP($A644,[1]Peaks!$A$4:$G$21,4)</f>
        <v>#N/A</v>
      </c>
      <c r="CE644" s="146" t="e">
        <f>VLOOKUP($A644,[1]Peaks!$A$4:$G$21,5)</f>
        <v>#N/A</v>
      </c>
      <c r="CF644" s="146" t="e">
        <f>VLOOKUP($A644,[1]Peaks!$A$4:$G$21,6)</f>
        <v>#N/A</v>
      </c>
      <c r="CG644" s="146" t="e">
        <f>VLOOKUP($A644,[1]Peaks!$A$4:$G$21,7)</f>
        <v>#N/A</v>
      </c>
      <c r="CH644" s="146">
        <f t="shared" si="419"/>
        <v>0</v>
      </c>
      <c r="CI644" s="146">
        <f t="shared" si="420"/>
        <v>0</v>
      </c>
      <c r="CJ644" s="146">
        <f t="shared" si="421"/>
        <v>0</v>
      </c>
      <c r="CK644" s="146">
        <f t="shared" si="422"/>
        <v>0</v>
      </c>
      <c r="CL644" s="146">
        <f t="shared" si="423"/>
        <v>0</v>
      </c>
      <c r="CM644" s="146">
        <f t="shared" si="424"/>
        <v>0</v>
      </c>
      <c r="CN644" s="146">
        <f t="shared" si="425"/>
        <v>0</v>
      </c>
      <c r="CO644" s="146" t="e">
        <f t="shared" si="426"/>
        <v>#N/A</v>
      </c>
      <c r="CP644" s="146" t="e">
        <f t="shared" si="427"/>
        <v>#N/A</v>
      </c>
      <c r="CQ644" s="146" t="e">
        <f t="shared" si="428"/>
        <v>#N/A</v>
      </c>
      <c r="CR644" s="146" t="e">
        <f t="shared" si="429"/>
        <v>#N/A</v>
      </c>
      <c r="CS644" s="146" t="e">
        <f t="shared" si="430"/>
        <v>#N/A</v>
      </c>
      <c r="CT644" s="146" t="e">
        <f t="shared" si="431"/>
        <v>#N/A</v>
      </c>
      <c r="CU644" s="146">
        <f t="shared" si="432"/>
        <v>0</v>
      </c>
      <c r="CV644" s="146">
        <f t="shared" si="433"/>
        <v>0</v>
      </c>
      <c r="CW644" s="146">
        <f t="shared" si="434"/>
        <v>0</v>
      </c>
      <c r="CX644" s="146">
        <f t="shared" si="435"/>
        <v>0</v>
      </c>
      <c r="CY644" s="146">
        <f t="shared" si="436"/>
        <v>0</v>
      </c>
      <c r="CZ644" s="146">
        <f t="shared" si="437"/>
        <v>0</v>
      </c>
      <c r="DA644" s="146" t="e">
        <f t="shared" si="438"/>
        <v>#N/A</v>
      </c>
      <c r="DB644" s="146" t="e">
        <f t="shared" si="439"/>
        <v>#N/A</v>
      </c>
      <c r="DC644" s="146" t="e">
        <f t="shared" si="440"/>
        <v>#N/A</v>
      </c>
      <c r="DD644" s="146" t="e">
        <f t="shared" si="441"/>
        <v>#N/A</v>
      </c>
      <c r="DE644" s="146" t="e">
        <f t="shared" si="442"/>
        <v>#N/A</v>
      </c>
      <c r="DF644" s="146" t="e">
        <f t="shared" si="443"/>
        <v>#N/A</v>
      </c>
    </row>
    <row r="645" spans="2:110" x14ac:dyDescent="0.25">
      <c r="B645" s="142"/>
      <c r="AR645" s="112" t="str">
        <f t="shared" si="389"/>
        <v/>
      </c>
      <c r="AS645" s="112" t="str">
        <f t="shared" si="390"/>
        <v/>
      </c>
      <c r="AU645" s="113" t="str">
        <f t="shared" si="391"/>
        <v/>
      </c>
      <c r="AV645" s="113" t="str">
        <f t="shared" si="392"/>
        <v/>
      </c>
      <c r="AX645" s="114" t="str">
        <f t="shared" si="393"/>
        <v/>
      </c>
      <c r="AY645" s="114" t="str">
        <f t="shared" si="394"/>
        <v/>
      </c>
      <c r="BA645" s="109" t="str">
        <f t="shared" si="395"/>
        <v/>
      </c>
      <c r="BB645" s="109" t="str">
        <f t="shared" si="396"/>
        <v/>
      </c>
      <c r="BD645" s="110" t="str">
        <f t="shared" si="397"/>
        <v/>
      </c>
      <c r="BE645" s="110" t="str">
        <f t="shared" si="398"/>
        <v/>
      </c>
      <c r="BG645" s="111" t="str">
        <f t="shared" si="399"/>
        <v/>
      </c>
      <c r="BH645" s="111" t="str">
        <f t="shared" si="400"/>
        <v/>
      </c>
      <c r="BJ645" s="144" t="str">
        <f t="shared" si="401"/>
        <v/>
      </c>
      <c r="BK645" s="113" t="str">
        <f t="shared" si="402"/>
        <v/>
      </c>
      <c r="BL645" s="114" t="str">
        <f t="shared" si="403"/>
        <v/>
      </c>
      <c r="BM645" s="109" t="str">
        <f t="shared" si="404"/>
        <v/>
      </c>
      <c r="BN645" s="110" t="str">
        <f t="shared" si="405"/>
        <v/>
      </c>
      <c r="BO645" s="145" t="str">
        <f t="shared" si="406"/>
        <v/>
      </c>
      <c r="BP645" s="115" t="str">
        <f t="shared" si="407"/>
        <v/>
      </c>
      <c r="BQ645" s="116" t="str">
        <f t="shared" si="408"/>
        <v/>
      </c>
      <c r="BR645" s="117" t="str">
        <f t="shared" si="409"/>
        <v/>
      </c>
      <c r="BS645" s="118" t="str">
        <f t="shared" si="410"/>
        <v/>
      </c>
      <c r="BT645" s="119" t="str">
        <f t="shared" si="411"/>
        <v/>
      </c>
      <c r="BU645" s="120" t="str">
        <f t="shared" si="412"/>
        <v/>
      </c>
      <c r="BV645" s="115" t="str">
        <f t="shared" si="413"/>
        <v/>
      </c>
      <c r="BW645" s="116" t="str">
        <f t="shared" si="414"/>
        <v/>
      </c>
      <c r="BX645" s="117" t="str">
        <f t="shared" si="415"/>
        <v/>
      </c>
      <c r="BY645" s="118" t="str">
        <f t="shared" si="416"/>
        <v/>
      </c>
      <c r="BZ645" s="119" t="str">
        <f t="shared" si="417"/>
        <v/>
      </c>
      <c r="CA645" s="120" t="str">
        <f t="shared" si="418"/>
        <v/>
      </c>
      <c r="CB645" s="146" t="e">
        <f>VLOOKUP($A645,[1]Peaks!$A$4:$G$21,2)</f>
        <v>#N/A</v>
      </c>
      <c r="CC645" s="146" t="e">
        <f>VLOOKUP($A645,[1]Peaks!$A$4:$G$21,3)</f>
        <v>#N/A</v>
      </c>
      <c r="CD645" s="146" t="e">
        <f>VLOOKUP($A645,[1]Peaks!$A$4:$G$21,4)</f>
        <v>#N/A</v>
      </c>
      <c r="CE645" s="146" t="e">
        <f>VLOOKUP($A645,[1]Peaks!$A$4:$G$21,5)</f>
        <v>#N/A</v>
      </c>
      <c r="CF645" s="146" t="e">
        <f>VLOOKUP($A645,[1]Peaks!$A$4:$G$21,6)</f>
        <v>#N/A</v>
      </c>
      <c r="CG645" s="146" t="e">
        <f>VLOOKUP($A645,[1]Peaks!$A$4:$G$21,7)</f>
        <v>#N/A</v>
      </c>
      <c r="CH645" s="146">
        <f t="shared" si="419"/>
        <v>0</v>
      </c>
      <c r="CI645" s="146">
        <f t="shared" si="420"/>
        <v>0</v>
      </c>
      <c r="CJ645" s="146">
        <f t="shared" si="421"/>
        <v>0</v>
      </c>
      <c r="CK645" s="146">
        <f t="shared" si="422"/>
        <v>0</v>
      </c>
      <c r="CL645" s="146">
        <f t="shared" si="423"/>
        <v>0</v>
      </c>
      <c r="CM645" s="146">
        <f t="shared" si="424"/>
        <v>0</v>
      </c>
      <c r="CN645" s="146">
        <f t="shared" si="425"/>
        <v>0</v>
      </c>
      <c r="CO645" s="146" t="e">
        <f t="shared" si="426"/>
        <v>#N/A</v>
      </c>
      <c r="CP645" s="146" t="e">
        <f t="shared" si="427"/>
        <v>#N/A</v>
      </c>
      <c r="CQ645" s="146" t="e">
        <f t="shared" si="428"/>
        <v>#N/A</v>
      </c>
      <c r="CR645" s="146" t="e">
        <f t="shared" si="429"/>
        <v>#N/A</v>
      </c>
      <c r="CS645" s="146" t="e">
        <f t="shared" si="430"/>
        <v>#N/A</v>
      </c>
      <c r="CT645" s="146" t="e">
        <f t="shared" si="431"/>
        <v>#N/A</v>
      </c>
      <c r="CU645" s="146">
        <f t="shared" si="432"/>
        <v>0</v>
      </c>
      <c r="CV645" s="146">
        <f t="shared" si="433"/>
        <v>0</v>
      </c>
      <c r="CW645" s="146">
        <f t="shared" si="434"/>
        <v>0</v>
      </c>
      <c r="CX645" s="146">
        <f t="shared" si="435"/>
        <v>0</v>
      </c>
      <c r="CY645" s="146">
        <f t="shared" si="436"/>
        <v>0</v>
      </c>
      <c r="CZ645" s="146">
        <f t="shared" si="437"/>
        <v>0</v>
      </c>
      <c r="DA645" s="146" t="e">
        <f t="shared" si="438"/>
        <v>#N/A</v>
      </c>
      <c r="DB645" s="146" t="e">
        <f t="shared" si="439"/>
        <v>#N/A</v>
      </c>
      <c r="DC645" s="146" t="e">
        <f t="shared" si="440"/>
        <v>#N/A</v>
      </c>
      <c r="DD645" s="146" t="e">
        <f t="shared" si="441"/>
        <v>#N/A</v>
      </c>
      <c r="DE645" s="146" t="e">
        <f t="shared" si="442"/>
        <v>#N/A</v>
      </c>
      <c r="DF645" s="146" t="e">
        <f t="shared" si="443"/>
        <v>#N/A</v>
      </c>
    </row>
    <row r="646" spans="2:110" x14ac:dyDescent="0.25">
      <c r="B646" s="142"/>
      <c r="AR646" s="112" t="str">
        <f t="shared" si="389"/>
        <v/>
      </c>
      <c r="AS646" s="112" t="str">
        <f t="shared" si="390"/>
        <v/>
      </c>
      <c r="AU646" s="113" t="str">
        <f t="shared" si="391"/>
        <v/>
      </c>
      <c r="AV646" s="113" t="str">
        <f t="shared" si="392"/>
        <v/>
      </c>
      <c r="AX646" s="114" t="str">
        <f t="shared" si="393"/>
        <v/>
      </c>
      <c r="AY646" s="114" t="str">
        <f t="shared" si="394"/>
        <v/>
      </c>
      <c r="BA646" s="109" t="str">
        <f t="shared" si="395"/>
        <v/>
      </c>
      <c r="BB646" s="109" t="str">
        <f t="shared" si="396"/>
        <v/>
      </c>
      <c r="BD646" s="110" t="str">
        <f t="shared" si="397"/>
        <v/>
      </c>
      <c r="BE646" s="110" t="str">
        <f t="shared" si="398"/>
        <v/>
      </c>
      <c r="BG646" s="111" t="str">
        <f t="shared" si="399"/>
        <v/>
      </c>
      <c r="BH646" s="111" t="str">
        <f t="shared" si="400"/>
        <v/>
      </c>
      <c r="BJ646" s="144" t="str">
        <f t="shared" si="401"/>
        <v/>
      </c>
      <c r="BK646" s="113" t="str">
        <f t="shared" si="402"/>
        <v/>
      </c>
      <c r="BL646" s="114" t="str">
        <f t="shared" si="403"/>
        <v/>
      </c>
      <c r="BM646" s="109" t="str">
        <f t="shared" si="404"/>
        <v/>
      </c>
      <c r="BN646" s="110" t="str">
        <f t="shared" si="405"/>
        <v/>
      </c>
      <c r="BO646" s="145" t="str">
        <f t="shared" si="406"/>
        <v/>
      </c>
      <c r="BP646" s="115" t="str">
        <f t="shared" si="407"/>
        <v/>
      </c>
      <c r="BQ646" s="116" t="str">
        <f t="shared" si="408"/>
        <v/>
      </c>
      <c r="BR646" s="117" t="str">
        <f t="shared" si="409"/>
        <v/>
      </c>
      <c r="BS646" s="118" t="str">
        <f t="shared" si="410"/>
        <v/>
      </c>
      <c r="BT646" s="119" t="str">
        <f t="shared" si="411"/>
        <v/>
      </c>
      <c r="BU646" s="120" t="str">
        <f t="shared" si="412"/>
        <v/>
      </c>
      <c r="BV646" s="115" t="str">
        <f t="shared" si="413"/>
        <v/>
      </c>
      <c r="BW646" s="116" t="str">
        <f t="shared" si="414"/>
        <v/>
      </c>
      <c r="BX646" s="117" t="str">
        <f t="shared" si="415"/>
        <v/>
      </c>
      <c r="BY646" s="118" t="str">
        <f t="shared" si="416"/>
        <v/>
      </c>
      <c r="BZ646" s="119" t="str">
        <f t="shared" si="417"/>
        <v/>
      </c>
      <c r="CA646" s="120" t="str">
        <f t="shared" si="418"/>
        <v/>
      </c>
      <c r="CB646" s="146" t="e">
        <f>VLOOKUP($A646,[1]Peaks!$A$4:$G$21,2)</f>
        <v>#N/A</v>
      </c>
      <c r="CC646" s="146" t="e">
        <f>VLOOKUP($A646,[1]Peaks!$A$4:$G$21,3)</f>
        <v>#N/A</v>
      </c>
      <c r="CD646" s="146" t="e">
        <f>VLOOKUP($A646,[1]Peaks!$A$4:$G$21,4)</f>
        <v>#N/A</v>
      </c>
      <c r="CE646" s="146" t="e">
        <f>VLOOKUP($A646,[1]Peaks!$A$4:$G$21,5)</f>
        <v>#N/A</v>
      </c>
      <c r="CF646" s="146" t="e">
        <f>VLOOKUP($A646,[1]Peaks!$A$4:$G$21,6)</f>
        <v>#N/A</v>
      </c>
      <c r="CG646" s="146" t="e">
        <f>VLOOKUP($A646,[1]Peaks!$A$4:$G$21,7)</f>
        <v>#N/A</v>
      </c>
      <c r="CH646" s="146">
        <f t="shared" si="419"/>
        <v>0</v>
      </c>
      <c r="CI646" s="146">
        <f t="shared" si="420"/>
        <v>0</v>
      </c>
      <c r="CJ646" s="146">
        <f t="shared" si="421"/>
        <v>0</v>
      </c>
      <c r="CK646" s="146">
        <f t="shared" si="422"/>
        <v>0</v>
      </c>
      <c r="CL646" s="146">
        <f t="shared" si="423"/>
        <v>0</v>
      </c>
      <c r="CM646" s="146">
        <f t="shared" si="424"/>
        <v>0</v>
      </c>
      <c r="CN646" s="146">
        <f t="shared" si="425"/>
        <v>0</v>
      </c>
      <c r="CO646" s="146" t="e">
        <f t="shared" si="426"/>
        <v>#N/A</v>
      </c>
      <c r="CP646" s="146" t="e">
        <f t="shared" si="427"/>
        <v>#N/A</v>
      </c>
      <c r="CQ646" s="146" t="e">
        <f t="shared" si="428"/>
        <v>#N/A</v>
      </c>
      <c r="CR646" s="146" t="e">
        <f t="shared" si="429"/>
        <v>#N/A</v>
      </c>
      <c r="CS646" s="146" t="e">
        <f t="shared" si="430"/>
        <v>#N/A</v>
      </c>
      <c r="CT646" s="146" t="e">
        <f t="shared" si="431"/>
        <v>#N/A</v>
      </c>
      <c r="CU646" s="146">
        <f t="shared" si="432"/>
        <v>0</v>
      </c>
      <c r="CV646" s="146">
        <f t="shared" si="433"/>
        <v>0</v>
      </c>
      <c r="CW646" s="146">
        <f t="shared" si="434"/>
        <v>0</v>
      </c>
      <c r="CX646" s="146">
        <f t="shared" si="435"/>
        <v>0</v>
      </c>
      <c r="CY646" s="146">
        <f t="shared" si="436"/>
        <v>0</v>
      </c>
      <c r="CZ646" s="146">
        <f t="shared" si="437"/>
        <v>0</v>
      </c>
      <c r="DA646" s="146" t="e">
        <f t="shared" si="438"/>
        <v>#N/A</v>
      </c>
      <c r="DB646" s="146" t="e">
        <f t="shared" si="439"/>
        <v>#N/A</v>
      </c>
      <c r="DC646" s="146" t="e">
        <f t="shared" si="440"/>
        <v>#N/A</v>
      </c>
      <c r="DD646" s="146" t="e">
        <f t="shared" si="441"/>
        <v>#N/A</v>
      </c>
      <c r="DE646" s="146" t="e">
        <f t="shared" si="442"/>
        <v>#N/A</v>
      </c>
      <c r="DF646" s="146" t="e">
        <f t="shared" si="443"/>
        <v>#N/A</v>
      </c>
    </row>
    <row r="647" spans="2:110" x14ac:dyDescent="0.25">
      <c r="B647" s="142"/>
      <c r="AR647" s="112" t="str">
        <f t="shared" si="389"/>
        <v/>
      </c>
      <c r="AS647" s="112" t="str">
        <f t="shared" si="390"/>
        <v/>
      </c>
      <c r="AU647" s="113" t="str">
        <f t="shared" si="391"/>
        <v/>
      </c>
      <c r="AV647" s="113" t="str">
        <f t="shared" si="392"/>
        <v/>
      </c>
      <c r="AX647" s="114" t="str">
        <f t="shared" si="393"/>
        <v/>
      </c>
      <c r="AY647" s="114" t="str">
        <f t="shared" si="394"/>
        <v/>
      </c>
      <c r="BA647" s="109" t="str">
        <f t="shared" si="395"/>
        <v/>
      </c>
      <c r="BB647" s="109" t="str">
        <f t="shared" si="396"/>
        <v/>
      </c>
      <c r="BD647" s="110" t="str">
        <f t="shared" si="397"/>
        <v/>
      </c>
      <c r="BE647" s="110" t="str">
        <f t="shared" si="398"/>
        <v/>
      </c>
      <c r="BG647" s="111" t="str">
        <f t="shared" si="399"/>
        <v/>
      </c>
      <c r="BH647" s="111" t="str">
        <f t="shared" si="400"/>
        <v/>
      </c>
      <c r="BJ647" s="144" t="str">
        <f t="shared" si="401"/>
        <v/>
      </c>
      <c r="BK647" s="113" t="str">
        <f t="shared" si="402"/>
        <v/>
      </c>
      <c r="BL647" s="114" t="str">
        <f t="shared" si="403"/>
        <v/>
      </c>
      <c r="BM647" s="109" t="str">
        <f t="shared" si="404"/>
        <v/>
      </c>
      <c r="BN647" s="110" t="str">
        <f t="shared" si="405"/>
        <v/>
      </c>
      <c r="BO647" s="145" t="str">
        <f t="shared" si="406"/>
        <v/>
      </c>
      <c r="BP647" s="115" t="str">
        <f t="shared" si="407"/>
        <v/>
      </c>
      <c r="BQ647" s="116" t="str">
        <f t="shared" si="408"/>
        <v/>
      </c>
      <c r="BR647" s="117" t="str">
        <f t="shared" si="409"/>
        <v/>
      </c>
      <c r="BS647" s="118" t="str">
        <f t="shared" si="410"/>
        <v/>
      </c>
      <c r="BT647" s="119" t="str">
        <f t="shared" si="411"/>
        <v/>
      </c>
      <c r="BU647" s="120" t="str">
        <f t="shared" si="412"/>
        <v/>
      </c>
      <c r="BV647" s="115" t="str">
        <f t="shared" si="413"/>
        <v/>
      </c>
      <c r="BW647" s="116" t="str">
        <f t="shared" si="414"/>
        <v/>
      </c>
      <c r="BX647" s="117" t="str">
        <f t="shared" si="415"/>
        <v/>
      </c>
      <c r="BY647" s="118" t="str">
        <f t="shared" si="416"/>
        <v/>
      </c>
      <c r="BZ647" s="119" t="str">
        <f t="shared" si="417"/>
        <v/>
      </c>
      <c r="CA647" s="120" t="str">
        <f t="shared" si="418"/>
        <v/>
      </c>
      <c r="CB647" s="146" t="e">
        <f>VLOOKUP($A647,[1]Peaks!$A$4:$G$21,2)</f>
        <v>#N/A</v>
      </c>
      <c r="CC647" s="146" t="e">
        <f>VLOOKUP($A647,[1]Peaks!$A$4:$G$21,3)</f>
        <v>#N/A</v>
      </c>
      <c r="CD647" s="146" t="e">
        <f>VLOOKUP($A647,[1]Peaks!$A$4:$G$21,4)</f>
        <v>#N/A</v>
      </c>
      <c r="CE647" s="146" t="e">
        <f>VLOOKUP($A647,[1]Peaks!$A$4:$G$21,5)</f>
        <v>#N/A</v>
      </c>
      <c r="CF647" s="146" t="e">
        <f>VLOOKUP($A647,[1]Peaks!$A$4:$G$21,6)</f>
        <v>#N/A</v>
      </c>
      <c r="CG647" s="146" t="e">
        <f>VLOOKUP($A647,[1]Peaks!$A$4:$G$21,7)</f>
        <v>#N/A</v>
      </c>
      <c r="CH647" s="146">
        <f t="shared" si="419"/>
        <v>0</v>
      </c>
      <c r="CI647" s="146">
        <f t="shared" si="420"/>
        <v>0</v>
      </c>
      <c r="CJ647" s="146">
        <f t="shared" si="421"/>
        <v>0</v>
      </c>
      <c r="CK647" s="146">
        <f t="shared" si="422"/>
        <v>0</v>
      </c>
      <c r="CL647" s="146">
        <f t="shared" si="423"/>
        <v>0</v>
      </c>
      <c r="CM647" s="146">
        <f t="shared" si="424"/>
        <v>0</v>
      </c>
      <c r="CN647" s="146">
        <f t="shared" si="425"/>
        <v>0</v>
      </c>
      <c r="CO647" s="146" t="e">
        <f t="shared" si="426"/>
        <v>#N/A</v>
      </c>
      <c r="CP647" s="146" t="e">
        <f t="shared" si="427"/>
        <v>#N/A</v>
      </c>
      <c r="CQ647" s="146" t="e">
        <f t="shared" si="428"/>
        <v>#N/A</v>
      </c>
      <c r="CR647" s="146" t="e">
        <f t="shared" si="429"/>
        <v>#N/A</v>
      </c>
      <c r="CS647" s="146" t="e">
        <f t="shared" si="430"/>
        <v>#N/A</v>
      </c>
      <c r="CT647" s="146" t="e">
        <f t="shared" si="431"/>
        <v>#N/A</v>
      </c>
      <c r="CU647" s="146">
        <f t="shared" si="432"/>
        <v>0</v>
      </c>
      <c r="CV647" s="146">
        <f t="shared" si="433"/>
        <v>0</v>
      </c>
      <c r="CW647" s="146">
        <f t="shared" si="434"/>
        <v>0</v>
      </c>
      <c r="CX647" s="146">
        <f t="shared" si="435"/>
        <v>0</v>
      </c>
      <c r="CY647" s="146">
        <f t="shared" si="436"/>
        <v>0</v>
      </c>
      <c r="CZ647" s="146">
        <f t="shared" si="437"/>
        <v>0</v>
      </c>
      <c r="DA647" s="146" t="e">
        <f t="shared" si="438"/>
        <v>#N/A</v>
      </c>
      <c r="DB647" s="146" t="e">
        <f t="shared" si="439"/>
        <v>#N/A</v>
      </c>
      <c r="DC647" s="146" t="e">
        <f t="shared" si="440"/>
        <v>#N/A</v>
      </c>
      <c r="DD647" s="146" t="e">
        <f t="shared" si="441"/>
        <v>#N/A</v>
      </c>
      <c r="DE647" s="146" t="e">
        <f t="shared" si="442"/>
        <v>#N/A</v>
      </c>
      <c r="DF647" s="146" t="e">
        <f t="shared" si="443"/>
        <v>#N/A</v>
      </c>
    </row>
    <row r="648" spans="2:110" x14ac:dyDescent="0.25">
      <c r="B648" s="142"/>
      <c r="AR648" s="112" t="str">
        <f t="shared" si="389"/>
        <v/>
      </c>
      <c r="AS648" s="112" t="str">
        <f t="shared" si="390"/>
        <v/>
      </c>
      <c r="AU648" s="113" t="str">
        <f t="shared" si="391"/>
        <v/>
      </c>
      <c r="AV648" s="113" t="str">
        <f t="shared" si="392"/>
        <v/>
      </c>
      <c r="AX648" s="114" t="str">
        <f t="shared" si="393"/>
        <v/>
      </c>
      <c r="AY648" s="114" t="str">
        <f t="shared" si="394"/>
        <v/>
      </c>
      <c r="BA648" s="109" t="str">
        <f t="shared" si="395"/>
        <v/>
      </c>
      <c r="BB648" s="109" t="str">
        <f t="shared" si="396"/>
        <v/>
      </c>
      <c r="BD648" s="110" t="str">
        <f t="shared" si="397"/>
        <v/>
      </c>
      <c r="BE648" s="110" t="str">
        <f t="shared" si="398"/>
        <v/>
      </c>
      <c r="BG648" s="111" t="str">
        <f t="shared" si="399"/>
        <v/>
      </c>
      <c r="BH648" s="111" t="str">
        <f t="shared" si="400"/>
        <v/>
      </c>
      <c r="BJ648" s="144" t="str">
        <f t="shared" si="401"/>
        <v/>
      </c>
      <c r="BK648" s="113" t="str">
        <f t="shared" si="402"/>
        <v/>
      </c>
      <c r="BL648" s="114" t="str">
        <f t="shared" si="403"/>
        <v/>
      </c>
      <c r="BM648" s="109" t="str">
        <f t="shared" si="404"/>
        <v/>
      </c>
      <c r="BN648" s="110" t="str">
        <f t="shared" si="405"/>
        <v/>
      </c>
      <c r="BO648" s="145" t="str">
        <f t="shared" si="406"/>
        <v/>
      </c>
      <c r="BP648" s="115" t="str">
        <f t="shared" si="407"/>
        <v/>
      </c>
      <c r="BQ648" s="116" t="str">
        <f t="shared" si="408"/>
        <v/>
      </c>
      <c r="BR648" s="117" t="str">
        <f t="shared" si="409"/>
        <v/>
      </c>
      <c r="BS648" s="118" t="str">
        <f t="shared" si="410"/>
        <v/>
      </c>
      <c r="BT648" s="119" t="str">
        <f t="shared" si="411"/>
        <v/>
      </c>
      <c r="BU648" s="120" t="str">
        <f t="shared" si="412"/>
        <v/>
      </c>
      <c r="BV648" s="115" t="str">
        <f t="shared" si="413"/>
        <v/>
      </c>
      <c r="BW648" s="116" t="str">
        <f t="shared" si="414"/>
        <v/>
      </c>
      <c r="BX648" s="117" t="str">
        <f t="shared" si="415"/>
        <v/>
      </c>
      <c r="BY648" s="118" t="str">
        <f t="shared" si="416"/>
        <v/>
      </c>
      <c r="BZ648" s="119" t="str">
        <f t="shared" si="417"/>
        <v/>
      </c>
      <c r="CA648" s="120" t="str">
        <f t="shared" si="418"/>
        <v/>
      </c>
      <c r="CB648" s="146" t="e">
        <f>VLOOKUP($A648,[1]Peaks!$A$4:$G$21,2)</f>
        <v>#N/A</v>
      </c>
      <c r="CC648" s="146" t="e">
        <f>VLOOKUP($A648,[1]Peaks!$A$4:$G$21,3)</f>
        <v>#N/A</v>
      </c>
      <c r="CD648" s="146" t="e">
        <f>VLOOKUP($A648,[1]Peaks!$A$4:$G$21,4)</f>
        <v>#N/A</v>
      </c>
      <c r="CE648" s="146" t="e">
        <f>VLOOKUP($A648,[1]Peaks!$A$4:$G$21,5)</f>
        <v>#N/A</v>
      </c>
      <c r="CF648" s="146" t="e">
        <f>VLOOKUP($A648,[1]Peaks!$A$4:$G$21,6)</f>
        <v>#N/A</v>
      </c>
      <c r="CG648" s="146" t="e">
        <f>VLOOKUP($A648,[1]Peaks!$A$4:$G$21,7)</f>
        <v>#N/A</v>
      </c>
      <c r="CH648" s="146">
        <f t="shared" si="419"/>
        <v>0</v>
      </c>
      <c r="CI648" s="146">
        <f t="shared" si="420"/>
        <v>0</v>
      </c>
      <c r="CJ648" s="146">
        <f t="shared" si="421"/>
        <v>0</v>
      </c>
      <c r="CK648" s="146">
        <f t="shared" si="422"/>
        <v>0</v>
      </c>
      <c r="CL648" s="146">
        <f t="shared" si="423"/>
        <v>0</v>
      </c>
      <c r="CM648" s="146">
        <f t="shared" si="424"/>
        <v>0</v>
      </c>
      <c r="CN648" s="146">
        <f t="shared" si="425"/>
        <v>0</v>
      </c>
      <c r="CO648" s="146" t="e">
        <f t="shared" si="426"/>
        <v>#N/A</v>
      </c>
      <c r="CP648" s="146" t="e">
        <f t="shared" si="427"/>
        <v>#N/A</v>
      </c>
      <c r="CQ648" s="146" t="e">
        <f t="shared" si="428"/>
        <v>#N/A</v>
      </c>
      <c r="CR648" s="146" t="e">
        <f t="shared" si="429"/>
        <v>#N/A</v>
      </c>
      <c r="CS648" s="146" t="e">
        <f t="shared" si="430"/>
        <v>#N/A</v>
      </c>
      <c r="CT648" s="146" t="e">
        <f t="shared" si="431"/>
        <v>#N/A</v>
      </c>
      <c r="CU648" s="146">
        <f t="shared" si="432"/>
        <v>0</v>
      </c>
      <c r="CV648" s="146">
        <f t="shared" si="433"/>
        <v>0</v>
      </c>
      <c r="CW648" s="146">
        <f t="shared" si="434"/>
        <v>0</v>
      </c>
      <c r="CX648" s="146">
        <f t="shared" si="435"/>
        <v>0</v>
      </c>
      <c r="CY648" s="146">
        <f t="shared" si="436"/>
        <v>0</v>
      </c>
      <c r="CZ648" s="146">
        <f t="shared" si="437"/>
        <v>0</v>
      </c>
      <c r="DA648" s="146" t="e">
        <f t="shared" si="438"/>
        <v>#N/A</v>
      </c>
      <c r="DB648" s="146" t="e">
        <f t="shared" si="439"/>
        <v>#N/A</v>
      </c>
      <c r="DC648" s="146" t="e">
        <f t="shared" si="440"/>
        <v>#N/A</v>
      </c>
      <c r="DD648" s="146" t="e">
        <f t="shared" si="441"/>
        <v>#N/A</v>
      </c>
      <c r="DE648" s="146" t="e">
        <f t="shared" si="442"/>
        <v>#N/A</v>
      </c>
      <c r="DF648" s="146" t="e">
        <f t="shared" si="443"/>
        <v>#N/A</v>
      </c>
    </row>
    <row r="649" spans="2:110" x14ac:dyDescent="0.25">
      <c r="B649" s="142"/>
      <c r="AR649" s="112" t="str">
        <f t="shared" si="389"/>
        <v/>
      </c>
      <c r="AS649" s="112" t="str">
        <f t="shared" si="390"/>
        <v/>
      </c>
      <c r="AU649" s="113" t="str">
        <f t="shared" si="391"/>
        <v/>
      </c>
      <c r="AV649" s="113" t="str">
        <f t="shared" si="392"/>
        <v/>
      </c>
      <c r="AX649" s="114" t="str">
        <f t="shared" si="393"/>
        <v/>
      </c>
      <c r="AY649" s="114" t="str">
        <f t="shared" si="394"/>
        <v/>
      </c>
      <c r="BA649" s="109" t="str">
        <f t="shared" si="395"/>
        <v/>
      </c>
      <c r="BB649" s="109" t="str">
        <f t="shared" si="396"/>
        <v/>
      </c>
      <c r="BD649" s="110" t="str">
        <f t="shared" si="397"/>
        <v/>
      </c>
      <c r="BE649" s="110" t="str">
        <f t="shared" si="398"/>
        <v/>
      </c>
      <c r="BG649" s="111" t="str">
        <f t="shared" si="399"/>
        <v/>
      </c>
      <c r="BH649" s="111" t="str">
        <f t="shared" si="400"/>
        <v/>
      </c>
      <c r="BJ649" s="144" t="str">
        <f t="shared" si="401"/>
        <v/>
      </c>
      <c r="BK649" s="113" t="str">
        <f t="shared" si="402"/>
        <v/>
      </c>
      <c r="BL649" s="114" t="str">
        <f t="shared" si="403"/>
        <v/>
      </c>
      <c r="BM649" s="109" t="str">
        <f t="shared" si="404"/>
        <v/>
      </c>
      <c r="BN649" s="110" t="str">
        <f t="shared" si="405"/>
        <v/>
      </c>
      <c r="BO649" s="145" t="str">
        <f t="shared" si="406"/>
        <v/>
      </c>
      <c r="BP649" s="115" t="str">
        <f t="shared" si="407"/>
        <v/>
      </c>
      <c r="BQ649" s="116" t="str">
        <f t="shared" si="408"/>
        <v/>
      </c>
      <c r="BR649" s="117" t="str">
        <f t="shared" si="409"/>
        <v/>
      </c>
      <c r="BS649" s="118" t="str">
        <f t="shared" si="410"/>
        <v/>
      </c>
      <c r="BT649" s="119" t="str">
        <f t="shared" si="411"/>
        <v/>
      </c>
      <c r="BU649" s="120" t="str">
        <f t="shared" si="412"/>
        <v/>
      </c>
      <c r="BV649" s="115" t="str">
        <f t="shared" si="413"/>
        <v/>
      </c>
      <c r="BW649" s="116" t="str">
        <f t="shared" si="414"/>
        <v/>
      </c>
      <c r="BX649" s="117" t="str">
        <f t="shared" si="415"/>
        <v/>
      </c>
      <c r="BY649" s="118" t="str">
        <f t="shared" si="416"/>
        <v/>
      </c>
      <c r="BZ649" s="119" t="str">
        <f t="shared" si="417"/>
        <v/>
      </c>
      <c r="CA649" s="120" t="str">
        <f t="shared" si="418"/>
        <v/>
      </c>
      <c r="CB649" s="146" t="e">
        <f>VLOOKUP($A649,[1]Peaks!$A$4:$G$21,2)</f>
        <v>#N/A</v>
      </c>
      <c r="CC649" s="146" t="e">
        <f>VLOOKUP($A649,[1]Peaks!$A$4:$G$21,3)</f>
        <v>#N/A</v>
      </c>
      <c r="CD649" s="146" t="e">
        <f>VLOOKUP($A649,[1]Peaks!$A$4:$G$21,4)</f>
        <v>#N/A</v>
      </c>
      <c r="CE649" s="146" t="e">
        <f>VLOOKUP($A649,[1]Peaks!$A$4:$G$21,5)</f>
        <v>#N/A</v>
      </c>
      <c r="CF649" s="146" t="e">
        <f>VLOOKUP($A649,[1]Peaks!$A$4:$G$21,6)</f>
        <v>#N/A</v>
      </c>
      <c r="CG649" s="146" t="e">
        <f>VLOOKUP($A649,[1]Peaks!$A$4:$G$21,7)</f>
        <v>#N/A</v>
      </c>
      <c r="CH649" s="146">
        <f t="shared" si="419"/>
        <v>0</v>
      </c>
      <c r="CI649" s="146">
        <f t="shared" si="420"/>
        <v>0</v>
      </c>
      <c r="CJ649" s="146">
        <f t="shared" si="421"/>
        <v>0</v>
      </c>
      <c r="CK649" s="146">
        <f t="shared" si="422"/>
        <v>0</v>
      </c>
      <c r="CL649" s="146">
        <f t="shared" si="423"/>
        <v>0</v>
      </c>
      <c r="CM649" s="146">
        <f t="shared" si="424"/>
        <v>0</v>
      </c>
      <c r="CN649" s="146">
        <f t="shared" si="425"/>
        <v>0</v>
      </c>
      <c r="CO649" s="146" t="e">
        <f t="shared" si="426"/>
        <v>#N/A</v>
      </c>
      <c r="CP649" s="146" t="e">
        <f t="shared" si="427"/>
        <v>#N/A</v>
      </c>
      <c r="CQ649" s="146" t="e">
        <f t="shared" si="428"/>
        <v>#N/A</v>
      </c>
      <c r="CR649" s="146" t="e">
        <f t="shared" si="429"/>
        <v>#N/A</v>
      </c>
      <c r="CS649" s="146" t="e">
        <f t="shared" si="430"/>
        <v>#N/A</v>
      </c>
      <c r="CT649" s="146" t="e">
        <f t="shared" si="431"/>
        <v>#N/A</v>
      </c>
      <c r="CU649" s="146">
        <f t="shared" si="432"/>
        <v>0</v>
      </c>
      <c r="CV649" s="146">
        <f t="shared" si="433"/>
        <v>0</v>
      </c>
      <c r="CW649" s="146">
        <f t="shared" si="434"/>
        <v>0</v>
      </c>
      <c r="CX649" s="146">
        <f t="shared" si="435"/>
        <v>0</v>
      </c>
      <c r="CY649" s="146">
        <f t="shared" si="436"/>
        <v>0</v>
      </c>
      <c r="CZ649" s="146">
        <f t="shared" si="437"/>
        <v>0</v>
      </c>
      <c r="DA649" s="146" t="e">
        <f t="shared" si="438"/>
        <v>#N/A</v>
      </c>
      <c r="DB649" s="146" t="e">
        <f t="shared" si="439"/>
        <v>#N/A</v>
      </c>
      <c r="DC649" s="146" t="e">
        <f t="shared" si="440"/>
        <v>#N/A</v>
      </c>
      <c r="DD649" s="146" t="e">
        <f t="shared" si="441"/>
        <v>#N/A</v>
      </c>
      <c r="DE649" s="146" t="e">
        <f t="shared" si="442"/>
        <v>#N/A</v>
      </c>
      <c r="DF649" s="146" t="e">
        <f t="shared" si="443"/>
        <v>#N/A</v>
      </c>
    </row>
    <row r="650" spans="2:110" x14ac:dyDescent="0.25">
      <c r="B650" s="142"/>
      <c r="AR650" s="112" t="str">
        <f t="shared" si="389"/>
        <v/>
      </c>
      <c r="AS650" s="112" t="str">
        <f t="shared" si="390"/>
        <v/>
      </c>
      <c r="AU650" s="113" t="str">
        <f t="shared" si="391"/>
        <v/>
      </c>
      <c r="AV650" s="113" t="str">
        <f t="shared" si="392"/>
        <v/>
      </c>
      <c r="AX650" s="114" t="str">
        <f t="shared" si="393"/>
        <v/>
      </c>
      <c r="AY650" s="114" t="str">
        <f t="shared" si="394"/>
        <v/>
      </c>
      <c r="BA650" s="109" t="str">
        <f t="shared" si="395"/>
        <v/>
      </c>
      <c r="BB650" s="109" t="str">
        <f t="shared" si="396"/>
        <v/>
      </c>
      <c r="BD650" s="110" t="str">
        <f t="shared" si="397"/>
        <v/>
      </c>
      <c r="BE650" s="110" t="str">
        <f t="shared" si="398"/>
        <v/>
      </c>
      <c r="BG650" s="111" t="str">
        <f t="shared" si="399"/>
        <v/>
      </c>
      <c r="BH650" s="111" t="str">
        <f t="shared" si="400"/>
        <v/>
      </c>
      <c r="BJ650" s="144" t="str">
        <f t="shared" si="401"/>
        <v/>
      </c>
      <c r="BK650" s="113" t="str">
        <f t="shared" si="402"/>
        <v/>
      </c>
      <c r="BL650" s="114" t="str">
        <f t="shared" si="403"/>
        <v/>
      </c>
      <c r="BM650" s="109" t="str">
        <f t="shared" si="404"/>
        <v/>
      </c>
      <c r="BN650" s="110" t="str">
        <f t="shared" si="405"/>
        <v/>
      </c>
      <c r="BO650" s="145" t="str">
        <f t="shared" si="406"/>
        <v/>
      </c>
      <c r="BP650" s="115" t="str">
        <f t="shared" si="407"/>
        <v/>
      </c>
      <c r="BQ650" s="116" t="str">
        <f t="shared" si="408"/>
        <v/>
      </c>
      <c r="BR650" s="117" t="str">
        <f t="shared" si="409"/>
        <v/>
      </c>
      <c r="BS650" s="118" t="str">
        <f t="shared" si="410"/>
        <v/>
      </c>
      <c r="BT650" s="119" t="str">
        <f t="shared" si="411"/>
        <v/>
      </c>
      <c r="BU650" s="120" t="str">
        <f t="shared" si="412"/>
        <v/>
      </c>
      <c r="BV650" s="115" t="str">
        <f t="shared" si="413"/>
        <v/>
      </c>
      <c r="BW650" s="116" t="str">
        <f t="shared" si="414"/>
        <v/>
      </c>
      <c r="BX650" s="117" t="str">
        <f t="shared" si="415"/>
        <v/>
      </c>
      <c r="BY650" s="118" t="str">
        <f t="shared" si="416"/>
        <v/>
      </c>
      <c r="BZ650" s="119" t="str">
        <f t="shared" si="417"/>
        <v/>
      </c>
      <c r="CA650" s="120" t="str">
        <f t="shared" si="418"/>
        <v/>
      </c>
      <c r="CB650" s="146" t="e">
        <f>VLOOKUP($A650,[1]Peaks!$A$4:$G$21,2)</f>
        <v>#N/A</v>
      </c>
      <c r="CC650" s="146" t="e">
        <f>VLOOKUP($A650,[1]Peaks!$A$4:$G$21,3)</f>
        <v>#N/A</v>
      </c>
      <c r="CD650" s="146" t="e">
        <f>VLOOKUP($A650,[1]Peaks!$A$4:$G$21,4)</f>
        <v>#N/A</v>
      </c>
      <c r="CE650" s="146" t="e">
        <f>VLOOKUP($A650,[1]Peaks!$A$4:$G$21,5)</f>
        <v>#N/A</v>
      </c>
      <c r="CF650" s="146" t="e">
        <f>VLOOKUP($A650,[1]Peaks!$A$4:$G$21,6)</f>
        <v>#N/A</v>
      </c>
      <c r="CG650" s="146" t="e">
        <f>VLOOKUP($A650,[1]Peaks!$A$4:$G$21,7)</f>
        <v>#N/A</v>
      </c>
      <c r="CH650" s="146">
        <f t="shared" si="419"/>
        <v>0</v>
      </c>
      <c r="CI650" s="146">
        <f t="shared" si="420"/>
        <v>0</v>
      </c>
      <c r="CJ650" s="146">
        <f t="shared" si="421"/>
        <v>0</v>
      </c>
      <c r="CK650" s="146">
        <f t="shared" si="422"/>
        <v>0</v>
      </c>
      <c r="CL650" s="146">
        <f t="shared" si="423"/>
        <v>0</v>
      </c>
      <c r="CM650" s="146">
        <f t="shared" si="424"/>
        <v>0</v>
      </c>
      <c r="CN650" s="146">
        <f t="shared" si="425"/>
        <v>0</v>
      </c>
      <c r="CO650" s="146" t="e">
        <f t="shared" si="426"/>
        <v>#N/A</v>
      </c>
      <c r="CP650" s="146" t="e">
        <f t="shared" si="427"/>
        <v>#N/A</v>
      </c>
      <c r="CQ650" s="146" t="e">
        <f t="shared" si="428"/>
        <v>#N/A</v>
      </c>
      <c r="CR650" s="146" t="e">
        <f t="shared" si="429"/>
        <v>#N/A</v>
      </c>
      <c r="CS650" s="146" t="e">
        <f t="shared" si="430"/>
        <v>#N/A</v>
      </c>
      <c r="CT650" s="146" t="e">
        <f t="shared" si="431"/>
        <v>#N/A</v>
      </c>
      <c r="CU650" s="146">
        <f t="shared" si="432"/>
        <v>0</v>
      </c>
      <c r="CV650" s="146">
        <f t="shared" si="433"/>
        <v>0</v>
      </c>
      <c r="CW650" s="146">
        <f t="shared" si="434"/>
        <v>0</v>
      </c>
      <c r="CX650" s="146">
        <f t="shared" si="435"/>
        <v>0</v>
      </c>
      <c r="CY650" s="146">
        <f t="shared" si="436"/>
        <v>0</v>
      </c>
      <c r="CZ650" s="146">
        <f t="shared" si="437"/>
        <v>0</v>
      </c>
      <c r="DA650" s="146" t="e">
        <f t="shared" si="438"/>
        <v>#N/A</v>
      </c>
      <c r="DB650" s="146" t="e">
        <f t="shared" si="439"/>
        <v>#N/A</v>
      </c>
      <c r="DC650" s="146" t="e">
        <f t="shared" si="440"/>
        <v>#N/A</v>
      </c>
      <c r="DD650" s="146" t="e">
        <f t="shared" si="441"/>
        <v>#N/A</v>
      </c>
      <c r="DE650" s="146" t="e">
        <f t="shared" si="442"/>
        <v>#N/A</v>
      </c>
      <c r="DF650" s="146" t="e">
        <f t="shared" si="443"/>
        <v>#N/A</v>
      </c>
    </row>
    <row r="651" spans="2:110" x14ac:dyDescent="0.25">
      <c r="B651" s="142"/>
      <c r="AR651" s="112" t="str">
        <f t="shared" si="389"/>
        <v/>
      </c>
      <c r="AS651" s="112" t="str">
        <f t="shared" si="390"/>
        <v/>
      </c>
      <c r="AU651" s="113" t="str">
        <f t="shared" si="391"/>
        <v/>
      </c>
      <c r="AV651" s="113" t="str">
        <f t="shared" si="392"/>
        <v/>
      </c>
      <c r="AX651" s="114" t="str">
        <f t="shared" si="393"/>
        <v/>
      </c>
      <c r="AY651" s="114" t="str">
        <f t="shared" si="394"/>
        <v/>
      </c>
      <c r="BA651" s="109" t="str">
        <f t="shared" si="395"/>
        <v/>
      </c>
      <c r="BB651" s="109" t="str">
        <f t="shared" si="396"/>
        <v/>
      </c>
      <c r="BD651" s="110" t="str">
        <f t="shared" si="397"/>
        <v/>
      </c>
      <c r="BE651" s="110" t="str">
        <f t="shared" si="398"/>
        <v/>
      </c>
      <c r="BG651" s="111" t="str">
        <f t="shared" si="399"/>
        <v/>
      </c>
      <c r="BH651" s="111" t="str">
        <f t="shared" si="400"/>
        <v/>
      </c>
      <c r="BJ651" s="144" t="str">
        <f t="shared" si="401"/>
        <v/>
      </c>
      <c r="BK651" s="113" t="str">
        <f t="shared" si="402"/>
        <v/>
      </c>
      <c r="BL651" s="114" t="str">
        <f t="shared" si="403"/>
        <v/>
      </c>
      <c r="BM651" s="109" t="str">
        <f t="shared" si="404"/>
        <v/>
      </c>
      <c r="BN651" s="110" t="str">
        <f t="shared" si="405"/>
        <v/>
      </c>
      <c r="BO651" s="145" t="str">
        <f t="shared" si="406"/>
        <v/>
      </c>
      <c r="BP651" s="115" t="str">
        <f t="shared" si="407"/>
        <v/>
      </c>
      <c r="BQ651" s="116" t="str">
        <f t="shared" si="408"/>
        <v/>
      </c>
      <c r="BR651" s="117" t="str">
        <f t="shared" si="409"/>
        <v/>
      </c>
      <c r="BS651" s="118" t="str">
        <f t="shared" si="410"/>
        <v/>
      </c>
      <c r="BT651" s="119" t="str">
        <f t="shared" si="411"/>
        <v/>
      </c>
      <c r="BU651" s="120" t="str">
        <f t="shared" si="412"/>
        <v/>
      </c>
      <c r="BV651" s="115" t="str">
        <f t="shared" si="413"/>
        <v/>
      </c>
      <c r="BW651" s="116" t="str">
        <f t="shared" si="414"/>
        <v/>
      </c>
      <c r="BX651" s="117" t="str">
        <f t="shared" si="415"/>
        <v/>
      </c>
      <c r="BY651" s="118" t="str">
        <f t="shared" si="416"/>
        <v/>
      </c>
      <c r="BZ651" s="119" t="str">
        <f t="shared" si="417"/>
        <v/>
      </c>
      <c r="CA651" s="120" t="str">
        <f t="shared" si="418"/>
        <v/>
      </c>
      <c r="CB651" s="146" t="e">
        <f>VLOOKUP($A651,[1]Peaks!$A$4:$G$21,2)</f>
        <v>#N/A</v>
      </c>
      <c r="CC651" s="146" t="e">
        <f>VLOOKUP($A651,[1]Peaks!$A$4:$G$21,3)</f>
        <v>#N/A</v>
      </c>
      <c r="CD651" s="146" t="e">
        <f>VLOOKUP($A651,[1]Peaks!$A$4:$G$21,4)</f>
        <v>#N/A</v>
      </c>
      <c r="CE651" s="146" t="e">
        <f>VLOOKUP($A651,[1]Peaks!$A$4:$G$21,5)</f>
        <v>#N/A</v>
      </c>
      <c r="CF651" s="146" t="e">
        <f>VLOOKUP($A651,[1]Peaks!$A$4:$G$21,6)</f>
        <v>#N/A</v>
      </c>
      <c r="CG651" s="146" t="e">
        <f>VLOOKUP($A651,[1]Peaks!$A$4:$G$21,7)</f>
        <v>#N/A</v>
      </c>
      <c r="CH651" s="146">
        <f t="shared" si="419"/>
        <v>0</v>
      </c>
      <c r="CI651" s="146">
        <f t="shared" si="420"/>
        <v>0</v>
      </c>
      <c r="CJ651" s="146">
        <f t="shared" si="421"/>
        <v>0</v>
      </c>
      <c r="CK651" s="146">
        <f t="shared" si="422"/>
        <v>0</v>
      </c>
      <c r="CL651" s="146">
        <f t="shared" si="423"/>
        <v>0</v>
      </c>
      <c r="CM651" s="146">
        <f t="shared" si="424"/>
        <v>0</v>
      </c>
      <c r="CN651" s="146">
        <f t="shared" si="425"/>
        <v>0</v>
      </c>
      <c r="CO651" s="146" t="e">
        <f t="shared" si="426"/>
        <v>#N/A</v>
      </c>
      <c r="CP651" s="146" t="e">
        <f t="shared" si="427"/>
        <v>#N/A</v>
      </c>
      <c r="CQ651" s="146" t="e">
        <f t="shared" si="428"/>
        <v>#N/A</v>
      </c>
      <c r="CR651" s="146" t="e">
        <f t="shared" si="429"/>
        <v>#N/A</v>
      </c>
      <c r="CS651" s="146" t="e">
        <f t="shared" si="430"/>
        <v>#N/A</v>
      </c>
      <c r="CT651" s="146" t="e">
        <f t="shared" si="431"/>
        <v>#N/A</v>
      </c>
      <c r="CU651" s="146">
        <f t="shared" si="432"/>
        <v>0</v>
      </c>
      <c r="CV651" s="146">
        <f t="shared" si="433"/>
        <v>0</v>
      </c>
      <c r="CW651" s="146">
        <f t="shared" si="434"/>
        <v>0</v>
      </c>
      <c r="CX651" s="146">
        <f t="shared" si="435"/>
        <v>0</v>
      </c>
      <c r="CY651" s="146">
        <f t="shared" si="436"/>
        <v>0</v>
      </c>
      <c r="CZ651" s="146">
        <f t="shared" si="437"/>
        <v>0</v>
      </c>
      <c r="DA651" s="146" t="e">
        <f t="shared" si="438"/>
        <v>#N/A</v>
      </c>
      <c r="DB651" s="146" t="e">
        <f t="shared" si="439"/>
        <v>#N/A</v>
      </c>
      <c r="DC651" s="146" t="e">
        <f t="shared" si="440"/>
        <v>#N/A</v>
      </c>
      <c r="DD651" s="146" t="e">
        <f t="shared" si="441"/>
        <v>#N/A</v>
      </c>
      <c r="DE651" s="146" t="e">
        <f t="shared" si="442"/>
        <v>#N/A</v>
      </c>
      <c r="DF651" s="146" t="e">
        <f t="shared" si="443"/>
        <v>#N/A</v>
      </c>
    </row>
    <row r="652" spans="2:110" x14ac:dyDescent="0.25">
      <c r="B652" s="142"/>
      <c r="AR652" s="112" t="str">
        <f t="shared" si="389"/>
        <v/>
      </c>
      <c r="AS652" s="112" t="str">
        <f t="shared" si="390"/>
        <v/>
      </c>
      <c r="AU652" s="113" t="str">
        <f t="shared" si="391"/>
        <v/>
      </c>
      <c r="AV652" s="113" t="str">
        <f t="shared" si="392"/>
        <v/>
      </c>
      <c r="AX652" s="114" t="str">
        <f t="shared" si="393"/>
        <v/>
      </c>
      <c r="AY652" s="114" t="str">
        <f t="shared" si="394"/>
        <v/>
      </c>
      <c r="BA652" s="109" t="str">
        <f t="shared" si="395"/>
        <v/>
      </c>
      <c r="BB652" s="109" t="str">
        <f t="shared" si="396"/>
        <v/>
      </c>
      <c r="BD652" s="110" t="str">
        <f t="shared" si="397"/>
        <v/>
      </c>
      <c r="BE652" s="110" t="str">
        <f t="shared" si="398"/>
        <v/>
      </c>
      <c r="BG652" s="111" t="str">
        <f t="shared" si="399"/>
        <v/>
      </c>
      <c r="BH652" s="111" t="str">
        <f t="shared" si="400"/>
        <v/>
      </c>
      <c r="BJ652" s="144" t="str">
        <f t="shared" si="401"/>
        <v/>
      </c>
      <c r="BK652" s="113" t="str">
        <f t="shared" si="402"/>
        <v/>
      </c>
      <c r="BL652" s="114" t="str">
        <f t="shared" si="403"/>
        <v/>
      </c>
      <c r="BM652" s="109" t="str">
        <f t="shared" si="404"/>
        <v/>
      </c>
      <c r="BN652" s="110" t="str">
        <f t="shared" si="405"/>
        <v/>
      </c>
      <c r="BO652" s="145" t="str">
        <f t="shared" si="406"/>
        <v/>
      </c>
      <c r="BP652" s="115" t="str">
        <f t="shared" si="407"/>
        <v/>
      </c>
      <c r="BQ652" s="116" t="str">
        <f t="shared" si="408"/>
        <v/>
      </c>
      <c r="BR652" s="117" t="str">
        <f t="shared" si="409"/>
        <v/>
      </c>
      <c r="BS652" s="118" t="str">
        <f t="shared" si="410"/>
        <v/>
      </c>
      <c r="BT652" s="119" t="str">
        <f t="shared" si="411"/>
        <v/>
      </c>
      <c r="BU652" s="120" t="str">
        <f t="shared" si="412"/>
        <v/>
      </c>
      <c r="BV652" s="115" t="str">
        <f t="shared" si="413"/>
        <v/>
      </c>
      <c r="BW652" s="116" t="str">
        <f t="shared" si="414"/>
        <v/>
      </c>
      <c r="BX652" s="117" t="str">
        <f t="shared" si="415"/>
        <v/>
      </c>
      <c r="BY652" s="118" t="str">
        <f t="shared" si="416"/>
        <v/>
      </c>
      <c r="BZ652" s="119" t="str">
        <f t="shared" si="417"/>
        <v/>
      </c>
      <c r="CA652" s="120" t="str">
        <f t="shared" si="418"/>
        <v/>
      </c>
      <c r="CB652" s="146" t="e">
        <f>VLOOKUP($A652,[1]Peaks!$A$4:$G$21,2)</f>
        <v>#N/A</v>
      </c>
      <c r="CC652" s="146" t="e">
        <f>VLOOKUP($A652,[1]Peaks!$A$4:$G$21,3)</f>
        <v>#N/A</v>
      </c>
      <c r="CD652" s="146" t="e">
        <f>VLOOKUP($A652,[1]Peaks!$A$4:$G$21,4)</f>
        <v>#N/A</v>
      </c>
      <c r="CE652" s="146" t="e">
        <f>VLOOKUP($A652,[1]Peaks!$A$4:$G$21,5)</f>
        <v>#N/A</v>
      </c>
      <c r="CF652" s="146" t="e">
        <f>VLOOKUP($A652,[1]Peaks!$A$4:$G$21,6)</f>
        <v>#N/A</v>
      </c>
      <c r="CG652" s="146" t="e">
        <f>VLOOKUP($A652,[1]Peaks!$A$4:$G$21,7)</f>
        <v>#N/A</v>
      </c>
      <c r="CH652" s="146">
        <f t="shared" si="419"/>
        <v>0</v>
      </c>
      <c r="CI652" s="146">
        <f t="shared" si="420"/>
        <v>0</v>
      </c>
      <c r="CJ652" s="146">
        <f t="shared" si="421"/>
        <v>0</v>
      </c>
      <c r="CK652" s="146">
        <f t="shared" si="422"/>
        <v>0</v>
      </c>
      <c r="CL652" s="146">
        <f t="shared" si="423"/>
        <v>0</v>
      </c>
      <c r="CM652" s="146">
        <f t="shared" si="424"/>
        <v>0</v>
      </c>
      <c r="CN652" s="146">
        <f t="shared" si="425"/>
        <v>0</v>
      </c>
      <c r="CO652" s="146" t="e">
        <f t="shared" si="426"/>
        <v>#N/A</v>
      </c>
      <c r="CP652" s="146" t="e">
        <f t="shared" si="427"/>
        <v>#N/A</v>
      </c>
      <c r="CQ652" s="146" t="e">
        <f t="shared" si="428"/>
        <v>#N/A</v>
      </c>
      <c r="CR652" s="146" t="e">
        <f t="shared" si="429"/>
        <v>#N/A</v>
      </c>
      <c r="CS652" s="146" t="e">
        <f t="shared" si="430"/>
        <v>#N/A</v>
      </c>
      <c r="CT652" s="146" t="e">
        <f t="shared" si="431"/>
        <v>#N/A</v>
      </c>
      <c r="CU652" s="146">
        <f t="shared" si="432"/>
        <v>0</v>
      </c>
      <c r="CV652" s="146">
        <f t="shared" si="433"/>
        <v>0</v>
      </c>
      <c r="CW652" s="146">
        <f t="shared" si="434"/>
        <v>0</v>
      </c>
      <c r="CX652" s="146">
        <f t="shared" si="435"/>
        <v>0</v>
      </c>
      <c r="CY652" s="146">
        <f t="shared" si="436"/>
        <v>0</v>
      </c>
      <c r="CZ652" s="146">
        <f t="shared" si="437"/>
        <v>0</v>
      </c>
      <c r="DA652" s="146" t="e">
        <f t="shared" si="438"/>
        <v>#N/A</v>
      </c>
      <c r="DB652" s="146" t="e">
        <f t="shared" si="439"/>
        <v>#N/A</v>
      </c>
      <c r="DC652" s="146" t="e">
        <f t="shared" si="440"/>
        <v>#N/A</v>
      </c>
      <c r="DD652" s="146" t="e">
        <f t="shared" si="441"/>
        <v>#N/A</v>
      </c>
      <c r="DE652" s="146" t="e">
        <f t="shared" si="442"/>
        <v>#N/A</v>
      </c>
      <c r="DF652" s="146" t="e">
        <f t="shared" si="443"/>
        <v>#N/A</v>
      </c>
    </row>
    <row r="653" spans="2:110" x14ac:dyDescent="0.25">
      <c r="B653" s="142"/>
      <c r="AR653" s="112" t="str">
        <f t="shared" si="389"/>
        <v/>
      </c>
      <c r="AS653" s="112" t="str">
        <f t="shared" si="390"/>
        <v/>
      </c>
      <c r="AU653" s="113" t="str">
        <f t="shared" si="391"/>
        <v/>
      </c>
      <c r="AV653" s="113" t="str">
        <f t="shared" si="392"/>
        <v/>
      </c>
      <c r="AX653" s="114" t="str">
        <f t="shared" si="393"/>
        <v/>
      </c>
      <c r="AY653" s="114" t="str">
        <f t="shared" si="394"/>
        <v/>
      </c>
      <c r="BA653" s="109" t="str">
        <f t="shared" si="395"/>
        <v/>
      </c>
      <c r="BB653" s="109" t="str">
        <f t="shared" si="396"/>
        <v/>
      </c>
      <c r="BD653" s="110" t="str">
        <f t="shared" si="397"/>
        <v/>
      </c>
      <c r="BE653" s="110" t="str">
        <f t="shared" si="398"/>
        <v/>
      </c>
      <c r="BG653" s="111" t="str">
        <f t="shared" si="399"/>
        <v/>
      </c>
      <c r="BH653" s="111" t="str">
        <f t="shared" si="400"/>
        <v/>
      </c>
      <c r="BJ653" s="144" t="str">
        <f t="shared" si="401"/>
        <v/>
      </c>
      <c r="BK653" s="113" t="str">
        <f t="shared" si="402"/>
        <v/>
      </c>
      <c r="BL653" s="114" t="str">
        <f t="shared" si="403"/>
        <v/>
      </c>
      <c r="BM653" s="109" t="str">
        <f t="shared" si="404"/>
        <v/>
      </c>
      <c r="BN653" s="110" t="str">
        <f t="shared" si="405"/>
        <v/>
      </c>
      <c r="BO653" s="145" t="str">
        <f t="shared" si="406"/>
        <v/>
      </c>
      <c r="BP653" s="115" t="str">
        <f t="shared" si="407"/>
        <v/>
      </c>
      <c r="BQ653" s="116" t="str">
        <f t="shared" si="408"/>
        <v/>
      </c>
      <c r="BR653" s="117" t="str">
        <f t="shared" si="409"/>
        <v/>
      </c>
      <c r="BS653" s="118" t="str">
        <f t="shared" si="410"/>
        <v/>
      </c>
      <c r="BT653" s="119" t="str">
        <f t="shared" si="411"/>
        <v/>
      </c>
      <c r="BU653" s="120" t="str">
        <f t="shared" si="412"/>
        <v/>
      </c>
      <c r="BV653" s="115" t="str">
        <f t="shared" si="413"/>
        <v/>
      </c>
      <c r="BW653" s="116" t="str">
        <f t="shared" si="414"/>
        <v/>
      </c>
      <c r="BX653" s="117" t="str">
        <f t="shared" si="415"/>
        <v/>
      </c>
      <c r="BY653" s="118" t="str">
        <f t="shared" si="416"/>
        <v/>
      </c>
      <c r="BZ653" s="119" t="str">
        <f t="shared" si="417"/>
        <v/>
      </c>
      <c r="CA653" s="120" t="str">
        <f t="shared" si="418"/>
        <v/>
      </c>
      <c r="CB653" s="146" t="e">
        <f>VLOOKUP($A653,[1]Peaks!$A$4:$G$21,2)</f>
        <v>#N/A</v>
      </c>
      <c r="CC653" s="146" t="e">
        <f>VLOOKUP($A653,[1]Peaks!$A$4:$G$21,3)</f>
        <v>#N/A</v>
      </c>
      <c r="CD653" s="146" t="e">
        <f>VLOOKUP($A653,[1]Peaks!$A$4:$G$21,4)</f>
        <v>#N/A</v>
      </c>
      <c r="CE653" s="146" t="e">
        <f>VLOOKUP($A653,[1]Peaks!$A$4:$G$21,5)</f>
        <v>#N/A</v>
      </c>
      <c r="CF653" s="146" t="e">
        <f>VLOOKUP($A653,[1]Peaks!$A$4:$G$21,6)</f>
        <v>#N/A</v>
      </c>
      <c r="CG653" s="146" t="e">
        <f>VLOOKUP($A653,[1]Peaks!$A$4:$G$21,7)</f>
        <v>#N/A</v>
      </c>
      <c r="CH653" s="146">
        <f t="shared" si="419"/>
        <v>0</v>
      </c>
      <c r="CI653" s="146">
        <f t="shared" si="420"/>
        <v>0</v>
      </c>
      <c r="CJ653" s="146">
        <f t="shared" si="421"/>
        <v>0</v>
      </c>
      <c r="CK653" s="146">
        <f t="shared" si="422"/>
        <v>0</v>
      </c>
      <c r="CL653" s="146">
        <f t="shared" si="423"/>
        <v>0</v>
      </c>
      <c r="CM653" s="146">
        <f t="shared" si="424"/>
        <v>0</v>
      </c>
      <c r="CN653" s="146">
        <f t="shared" si="425"/>
        <v>0</v>
      </c>
      <c r="CO653" s="146" t="e">
        <f t="shared" si="426"/>
        <v>#N/A</v>
      </c>
      <c r="CP653" s="146" t="e">
        <f t="shared" si="427"/>
        <v>#N/A</v>
      </c>
      <c r="CQ653" s="146" t="e">
        <f t="shared" si="428"/>
        <v>#N/A</v>
      </c>
      <c r="CR653" s="146" t="e">
        <f t="shared" si="429"/>
        <v>#N/A</v>
      </c>
      <c r="CS653" s="146" t="e">
        <f t="shared" si="430"/>
        <v>#N/A</v>
      </c>
      <c r="CT653" s="146" t="e">
        <f t="shared" si="431"/>
        <v>#N/A</v>
      </c>
      <c r="CU653" s="146">
        <f t="shared" si="432"/>
        <v>0</v>
      </c>
      <c r="CV653" s="146">
        <f t="shared" si="433"/>
        <v>0</v>
      </c>
      <c r="CW653" s="146">
        <f t="shared" si="434"/>
        <v>0</v>
      </c>
      <c r="CX653" s="146">
        <f t="shared" si="435"/>
        <v>0</v>
      </c>
      <c r="CY653" s="146">
        <f t="shared" si="436"/>
        <v>0</v>
      </c>
      <c r="CZ653" s="146">
        <f t="shared" si="437"/>
        <v>0</v>
      </c>
      <c r="DA653" s="146" t="e">
        <f t="shared" si="438"/>
        <v>#N/A</v>
      </c>
      <c r="DB653" s="146" t="e">
        <f t="shared" si="439"/>
        <v>#N/A</v>
      </c>
      <c r="DC653" s="146" t="e">
        <f t="shared" si="440"/>
        <v>#N/A</v>
      </c>
      <c r="DD653" s="146" t="e">
        <f t="shared" si="441"/>
        <v>#N/A</v>
      </c>
      <c r="DE653" s="146" t="e">
        <f t="shared" si="442"/>
        <v>#N/A</v>
      </c>
      <c r="DF653" s="146" t="e">
        <f t="shared" si="443"/>
        <v>#N/A</v>
      </c>
    </row>
    <row r="654" spans="2:110" x14ac:dyDescent="0.25">
      <c r="B654" s="142"/>
      <c r="AR654" s="112" t="str">
        <f t="shared" si="389"/>
        <v/>
      </c>
      <c r="AS654" s="112" t="str">
        <f t="shared" si="390"/>
        <v/>
      </c>
      <c r="AU654" s="113" t="str">
        <f t="shared" si="391"/>
        <v/>
      </c>
      <c r="AV654" s="113" t="str">
        <f t="shared" si="392"/>
        <v/>
      </c>
      <c r="AX654" s="114" t="str">
        <f t="shared" si="393"/>
        <v/>
      </c>
      <c r="AY654" s="114" t="str">
        <f t="shared" si="394"/>
        <v/>
      </c>
      <c r="BA654" s="109" t="str">
        <f t="shared" si="395"/>
        <v/>
      </c>
      <c r="BB654" s="109" t="str">
        <f t="shared" si="396"/>
        <v/>
      </c>
      <c r="BD654" s="110" t="str">
        <f t="shared" si="397"/>
        <v/>
      </c>
      <c r="BE654" s="110" t="str">
        <f t="shared" si="398"/>
        <v/>
      </c>
      <c r="BG654" s="111" t="str">
        <f t="shared" si="399"/>
        <v/>
      </c>
      <c r="BH654" s="111" t="str">
        <f t="shared" si="400"/>
        <v/>
      </c>
      <c r="BJ654" s="144" t="str">
        <f t="shared" si="401"/>
        <v/>
      </c>
      <c r="BK654" s="113" t="str">
        <f t="shared" si="402"/>
        <v/>
      </c>
      <c r="BL654" s="114" t="str">
        <f t="shared" si="403"/>
        <v/>
      </c>
      <c r="BM654" s="109" t="str">
        <f t="shared" si="404"/>
        <v/>
      </c>
      <c r="BN654" s="110" t="str">
        <f t="shared" si="405"/>
        <v/>
      </c>
      <c r="BO654" s="145" t="str">
        <f t="shared" si="406"/>
        <v/>
      </c>
      <c r="BP654" s="115" t="str">
        <f t="shared" si="407"/>
        <v/>
      </c>
      <c r="BQ654" s="116" t="str">
        <f t="shared" si="408"/>
        <v/>
      </c>
      <c r="BR654" s="117" t="str">
        <f t="shared" si="409"/>
        <v/>
      </c>
      <c r="BS654" s="118" t="str">
        <f t="shared" si="410"/>
        <v/>
      </c>
      <c r="BT654" s="119" t="str">
        <f t="shared" si="411"/>
        <v/>
      </c>
      <c r="BU654" s="120" t="str">
        <f t="shared" si="412"/>
        <v/>
      </c>
      <c r="BV654" s="115" t="str">
        <f t="shared" si="413"/>
        <v/>
      </c>
      <c r="BW654" s="116" t="str">
        <f t="shared" si="414"/>
        <v/>
      </c>
      <c r="BX654" s="117" t="str">
        <f t="shared" si="415"/>
        <v/>
      </c>
      <c r="BY654" s="118" t="str">
        <f t="shared" si="416"/>
        <v/>
      </c>
      <c r="BZ654" s="119" t="str">
        <f t="shared" si="417"/>
        <v/>
      </c>
      <c r="CA654" s="120" t="str">
        <f t="shared" si="418"/>
        <v/>
      </c>
      <c r="CB654" s="146" t="e">
        <f>VLOOKUP($A654,[1]Peaks!$A$4:$G$21,2)</f>
        <v>#N/A</v>
      </c>
      <c r="CC654" s="146" t="e">
        <f>VLOOKUP($A654,[1]Peaks!$A$4:$G$21,3)</f>
        <v>#N/A</v>
      </c>
      <c r="CD654" s="146" t="e">
        <f>VLOOKUP($A654,[1]Peaks!$A$4:$G$21,4)</f>
        <v>#N/A</v>
      </c>
      <c r="CE654" s="146" t="e">
        <f>VLOOKUP($A654,[1]Peaks!$A$4:$G$21,5)</f>
        <v>#N/A</v>
      </c>
      <c r="CF654" s="146" t="e">
        <f>VLOOKUP($A654,[1]Peaks!$A$4:$G$21,6)</f>
        <v>#N/A</v>
      </c>
      <c r="CG654" s="146" t="e">
        <f>VLOOKUP($A654,[1]Peaks!$A$4:$G$21,7)</f>
        <v>#N/A</v>
      </c>
      <c r="CH654" s="146">
        <f t="shared" si="419"/>
        <v>0</v>
      </c>
      <c r="CI654" s="146">
        <f t="shared" si="420"/>
        <v>0</v>
      </c>
      <c r="CJ654" s="146">
        <f t="shared" si="421"/>
        <v>0</v>
      </c>
      <c r="CK654" s="146">
        <f t="shared" si="422"/>
        <v>0</v>
      </c>
      <c r="CL654" s="146">
        <f t="shared" si="423"/>
        <v>0</v>
      </c>
      <c r="CM654" s="146">
        <f t="shared" si="424"/>
        <v>0</v>
      </c>
      <c r="CN654" s="146">
        <f t="shared" si="425"/>
        <v>0</v>
      </c>
      <c r="CO654" s="146" t="e">
        <f t="shared" si="426"/>
        <v>#N/A</v>
      </c>
      <c r="CP654" s="146" t="e">
        <f t="shared" si="427"/>
        <v>#N/A</v>
      </c>
      <c r="CQ654" s="146" t="e">
        <f t="shared" si="428"/>
        <v>#N/A</v>
      </c>
      <c r="CR654" s="146" t="e">
        <f t="shared" si="429"/>
        <v>#N/A</v>
      </c>
      <c r="CS654" s="146" t="e">
        <f t="shared" si="430"/>
        <v>#N/A</v>
      </c>
      <c r="CT654" s="146" t="e">
        <f t="shared" si="431"/>
        <v>#N/A</v>
      </c>
      <c r="CU654" s="146">
        <f t="shared" si="432"/>
        <v>0</v>
      </c>
      <c r="CV654" s="146">
        <f t="shared" si="433"/>
        <v>0</v>
      </c>
      <c r="CW654" s="146">
        <f t="shared" si="434"/>
        <v>0</v>
      </c>
      <c r="CX654" s="146">
        <f t="shared" si="435"/>
        <v>0</v>
      </c>
      <c r="CY654" s="146">
        <f t="shared" si="436"/>
        <v>0</v>
      </c>
      <c r="CZ654" s="146">
        <f t="shared" si="437"/>
        <v>0</v>
      </c>
      <c r="DA654" s="146" t="e">
        <f t="shared" si="438"/>
        <v>#N/A</v>
      </c>
      <c r="DB654" s="146" t="e">
        <f t="shared" si="439"/>
        <v>#N/A</v>
      </c>
      <c r="DC654" s="146" t="e">
        <f t="shared" si="440"/>
        <v>#N/A</v>
      </c>
      <c r="DD654" s="146" t="e">
        <f t="shared" si="441"/>
        <v>#N/A</v>
      </c>
      <c r="DE654" s="146" t="e">
        <f t="shared" si="442"/>
        <v>#N/A</v>
      </c>
      <c r="DF654" s="146" t="e">
        <f t="shared" si="443"/>
        <v>#N/A</v>
      </c>
    </row>
    <row r="655" spans="2:110" x14ac:dyDescent="0.25">
      <c r="B655" s="142"/>
      <c r="AR655" s="112" t="str">
        <f t="shared" si="389"/>
        <v/>
      </c>
      <c r="AS655" s="112" t="str">
        <f t="shared" si="390"/>
        <v/>
      </c>
      <c r="AU655" s="113" t="str">
        <f t="shared" si="391"/>
        <v/>
      </c>
      <c r="AV655" s="113" t="str">
        <f t="shared" si="392"/>
        <v/>
      </c>
      <c r="AX655" s="114" t="str">
        <f t="shared" si="393"/>
        <v/>
      </c>
      <c r="AY655" s="114" t="str">
        <f t="shared" si="394"/>
        <v/>
      </c>
      <c r="BA655" s="109" t="str">
        <f t="shared" si="395"/>
        <v/>
      </c>
      <c r="BB655" s="109" t="str">
        <f t="shared" si="396"/>
        <v/>
      </c>
      <c r="BD655" s="110" t="str">
        <f t="shared" si="397"/>
        <v/>
      </c>
      <c r="BE655" s="110" t="str">
        <f t="shared" si="398"/>
        <v/>
      </c>
      <c r="BG655" s="111" t="str">
        <f t="shared" si="399"/>
        <v/>
      </c>
      <c r="BH655" s="111" t="str">
        <f t="shared" si="400"/>
        <v/>
      </c>
      <c r="BJ655" s="144" t="str">
        <f t="shared" si="401"/>
        <v/>
      </c>
      <c r="BK655" s="113" t="str">
        <f t="shared" si="402"/>
        <v/>
      </c>
      <c r="BL655" s="114" t="str">
        <f t="shared" si="403"/>
        <v/>
      </c>
      <c r="BM655" s="109" t="str">
        <f t="shared" si="404"/>
        <v/>
      </c>
      <c r="BN655" s="110" t="str">
        <f t="shared" si="405"/>
        <v/>
      </c>
      <c r="BO655" s="145" t="str">
        <f t="shared" si="406"/>
        <v/>
      </c>
      <c r="BP655" s="115" t="str">
        <f t="shared" si="407"/>
        <v/>
      </c>
      <c r="BQ655" s="116" t="str">
        <f t="shared" si="408"/>
        <v/>
      </c>
      <c r="BR655" s="117" t="str">
        <f t="shared" si="409"/>
        <v/>
      </c>
      <c r="BS655" s="118" t="str">
        <f t="shared" si="410"/>
        <v/>
      </c>
      <c r="BT655" s="119" t="str">
        <f t="shared" si="411"/>
        <v/>
      </c>
      <c r="BU655" s="120" t="str">
        <f t="shared" si="412"/>
        <v/>
      </c>
      <c r="BV655" s="115" t="str">
        <f t="shared" si="413"/>
        <v/>
      </c>
      <c r="BW655" s="116" t="str">
        <f t="shared" si="414"/>
        <v/>
      </c>
      <c r="BX655" s="117" t="str">
        <f t="shared" si="415"/>
        <v/>
      </c>
      <c r="BY655" s="118" t="str">
        <f t="shared" si="416"/>
        <v/>
      </c>
      <c r="BZ655" s="119" t="str">
        <f t="shared" si="417"/>
        <v/>
      </c>
      <c r="CA655" s="120" t="str">
        <f t="shared" si="418"/>
        <v/>
      </c>
      <c r="CB655" s="146" t="e">
        <f>VLOOKUP($A655,[1]Peaks!$A$4:$G$21,2)</f>
        <v>#N/A</v>
      </c>
      <c r="CC655" s="146" t="e">
        <f>VLOOKUP($A655,[1]Peaks!$A$4:$G$21,3)</f>
        <v>#N/A</v>
      </c>
      <c r="CD655" s="146" t="e">
        <f>VLOOKUP($A655,[1]Peaks!$A$4:$G$21,4)</f>
        <v>#N/A</v>
      </c>
      <c r="CE655" s="146" t="e">
        <f>VLOOKUP($A655,[1]Peaks!$A$4:$G$21,5)</f>
        <v>#N/A</v>
      </c>
      <c r="CF655" s="146" t="e">
        <f>VLOOKUP($A655,[1]Peaks!$A$4:$G$21,6)</f>
        <v>#N/A</v>
      </c>
      <c r="CG655" s="146" t="e">
        <f>VLOOKUP($A655,[1]Peaks!$A$4:$G$21,7)</f>
        <v>#N/A</v>
      </c>
      <c r="CH655" s="146">
        <f t="shared" si="419"/>
        <v>0</v>
      </c>
      <c r="CI655" s="146">
        <f t="shared" si="420"/>
        <v>0</v>
      </c>
      <c r="CJ655" s="146">
        <f t="shared" si="421"/>
        <v>0</v>
      </c>
      <c r="CK655" s="146">
        <f t="shared" si="422"/>
        <v>0</v>
      </c>
      <c r="CL655" s="146">
        <f t="shared" si="423"/>
        <v>0</v>
      </c>
      <c r="CM655" s="146">
        <f t="shared" si="424"/>
        <v>0</v>
      </c>
      <c r="CN655" s="146">
        <f t="shared" si="425"/>
        <v>0</v>
      </c>
      <c r="CO655" s="146" t="e">
        <f t="shared" si="426"/>
        <v>#N/A</v>
      </c>
      <c r="CP655" s="146" t="e">
        <f t="shared" si="427"/>
        <v>#N/A</v>
      </c>
      <c r="CQ655" s="146" t="e">
        <f t="shared" si="428"/>
        <v>#N/A</v>
      </c>
      <c r="CR655" s="146" t="e">
        <f t="shared" si="429"/>
        <v>#N/A</v>
      </c>
      <c r="CS655" s="146" t="e">
        <f t="shared" si="430"/>
        <v>#N/A</v>
      </c>
      <c r="CT655" s="146" t="e">
        <f t="shared" si="431"/>
        <v>#N/A</v>
      </c>
      <c r="CU655" s="146">
        <f t="shared" si="432"/>
        <v>0</v>
      </c>
      <c r="CV655" s="146">
        <f t="shared" si="433"/>
        <v>0</v>
      </c>
      <c r="CW655" s="146">
        <f t="shared" si="434"/>
        <v>0</v>
      </c>
      <c r="CX655" s="146">
        <f t="shared" si="435"/>
        <v>0</v>
      </c>
      <c r="CY655" s="146">
        <f t="shared" si="436"/>
        <v>0</v>
      </c>
      <c r="CZ655" s="146">
        <f t="shared" si="437"/>
        <v>0</v>
      </c>
      <c r="DA655" s="146" t="e">
        <f t="shared" si="438"/>
        <v>#N/A</v>
      </c>
      <c r="DB655" s="146" t="e">
        <f t="shared" si="439"/>
        <v>#N/A</v>
      </c>
      <c r="DC655" s="146" t="e">
        <f t="shared" si="440"/>
        <v>#N/A</v>
      </c>
      <c r="DD655" s="146" t="e">
        <f t="shared" si="441"/>
        <v>#N/A</v>
      </c>
      <c r="DE655" s="146" t="e">
        <f t="shared" si="442"/>
        <v>#N/A</v>
      </c>
      <c r="DF655" s="146" t="e">
        <f t="shared" si="443"/>
        <v>#N/A</v>
      </c>
    </row>
    <row r="656" spans="2:110" x14ac:dyDescent="0.25">
      <c r="B656" s="142"/>
      <c r="AR656" s="112" t="str">
        <f t="shared" si="389"/>
        <v/>
      </c>
      <c r="AS656" s="112" t="str">
        <f t="shared" si="390"/>
        <v/>
      </c>
      <c r="AU656" s="113" t="str">
        <f t="shared" si="391"/>
        <v/>
      </c>
      <c r="AV656" s="113" t="str">
        <f t="shared" si="392"/>
        <v/>
      </c>
      <c r="AX656" s="114" t="str">
        <f t="shared" si="393"/>
        <v/>
      </c>
      <c r="AY656" s="114" t="str">
        <f t="shared" si="394"/>
        <v/>
      </c>
      <c r="BA656" s="109" t="str">
        <f t="shared" si="395"/>
        <v/>
      </c>
      <c r="BB656" s="109" t="str">
        <f t="shared" si="396"/>
        <v/>
      </c>
      <c r="BD656" s="110" t="str">
        <f t="shared" si="397"/>
        <v/>
      </c>
      <c r="BE656" s="110" t="str">
        <f t="shared" si="398"/>
        <v/>
      </c>
      <c r="BG656" s="111" t="str">
        <f t="shared" si="399"/>
        <v/>
      </c>
      <c r="BH656" s="111" t="str">
        <f t="shared" si="400"/>
        <v/>
      </c>
      <c r="BJ656" s="144" t="str">
        <f t="shared" si="401"/>
        <v/>
      </c>
      <c r="BK656" s="113" t="str">
        <f t="shared" si="402"/>
        <v/>
      </c>
      <c r="BL656" s="114" t="str">
        <f t="shared" si="403"/>
        <v/>
      </c>
      <c r="BM656" s="109" t="str">
        <f t="shared" si="404"/>
        <v/>
      </c>
      <c r="BN656" s="110" t="str">
        <f t="shared" si="405"/>
        <v/>
      </c>
      <c r="BO656" s="145" t="str">
        <f t="shared" si="406"/>
        <v/>
      </c>
      <c r="BP656" s="115" t="str">
        <f t="shared" si="407"/>
        <v/>
      </c>
      <c r="BQ656" s="116" t="str">
        <f t="shared" si="408"/>
        <v/>
      </c>
      <c r="BR656" s="117" t="str">
        <f t="shared" si="409"/>
        <v/>
      </c>
      <c r="BS656" s="118" t="str">
        <f t="shared" si="410"/>
        <v/>
      </c>
      <c r="BT656" s="119" t="str">
        <f t="shared" si="411"/>
        <v/>
      </c>
      <c r="BU656" s="120" t="str">
        <f t="shared" si="412"/>
        <v/>
      </c>
      <c r="BV656" s="115" t="str">
        <f t="shared" si="413"/>
        <v/>
      </c>
      <c r="BW656" s="116" t="str">
        <f t="shared" si="414"/>
        <v/>
      </c>
      <c r="BX656" s="117" t="str">
        <f t="shared" si="415"/>
        <v/>
      </c>
      <c r="BY656" s="118" t="str">
        <f t="shared" si="416"/>
        <v/>
      </c>
      <c r="BZ656" s="119" t="str">
        <f t="shared" si="417"/>
        <v/>
      </c>
      <c r="CA656" s="120" t="str">
        <f t="shared" si="418"/>
        <v/>
      </c>
      <c r="CB656" s="146" t="e">
        <f>VLOOKUP($A656,[1]Peaks!$A$4:$G$21,2)</f>
        <v>#N/A</v>
      </c>
      <c r="CC656" s="146" t="e">
        <f>VLOOKUP($A656,[1]Peaks!$A$4:$G$21,3)</f>
        <v>#N/A</v>
      </c>
      <c r="CD656" s="146" t="e">
        <f>VLOOKUP($A656,[1]Peaks!$A$4:$G$21,4)</f>
        <v>#N/A</v>
      </c>
      <c r="CE656" s="146" t="e">
        <f>VLOOKUP($A656,[1]Peaks!$A$4:$G$21,5)</f>
        <v>#N/A</v>
      </c>
      <c r="CF656" s="146" t="e">
        <f>VLOOKUP($A656,[1]Peaks!$A$4:$G$21,6)</f>
        <v>#N/A</v>
      </c>
      <c r="CG656" s="146" t="e">
        <f>VLOOKUP($A656,[1]Peaks!$A$4:$G$21,7)</f>
        <v>#N/A</v>
      </c>
      <c r="CH656" s="146">
        <f t="shared" si="419"/>
        <v>0</v>
      </c>
      <c r="CI656" s="146">
        <f t="shared" si="420"/>
        <v>0</v>
      </c>
      <c r="CJ656" s="146">
        <f t="shared" si="421"/>
        <v>0</v>
      </c>
      <c r="CK656" s="146">
        <f t="shared" si="422"/>
        <v>0</v>
      </c>
      <c r="CL656" s="146">
        <f t="shared" si="423"/>
        <v>0</v>
      </c>
      <c r="CM656" s="146">
        <f t="shared" si="424"/>
        <v>0</v>
      </c>
      <c r="CN656" s="146">
        <f t="shared" si="425"/>
        <v>0</v>
      </c>
      <c r="CO656" s="146" t="e">
        <f t="shared" si="426"/>
        <v>#N/A</v>
      </c>
      <c r="CP656" s="146" t="e">
        <f t="shared" si="427"/>
        <v>#N/A</v>
      </c>
      <c r="CQ656" s="146" t="e">
        <f t="shared" si="428"/>
        <v>#N/A</v>
      </c>
      <c r="CR656" s="146" t="e">
        <f t="shared" si="429"/>
        <v>#N/A</v>
      </c>
      <c r="CS656" s="146" t="e">
        <f t="shared" si="430"/>
        <v>#N/A</v>
      </c>
      <c r="CT656" s="146" t="e">
        <f t="shared" si="431"/>
        <v>#N/A</v>
      </c>
      <c r="CU656" s="146">
        <f t="shared" si="432"/>
        <v>0</v>
      </c>
      <c r="CV656" s="146">
        <f t="shared" si="433"/>
        <v>0</v>
      </c>
      <c r="CW656" s="146">
        <f t="shared" si="434"/>
        <v>0</v>
      </c>
      <c r="CX656" s="146">
        <f t="shared" si="435"/>
        <v>0</v>
      </c>
      <c r="CY656" s="146">
        <f t="shared" si="436"/>
        <v>0</v>
      </c>
      <c r="CZ656" s="146">
        <f t="shared" si="437"/>
        <v>0</v>
      </c>
      <c r="DA656" s="146" t="e">
        <f t="shared" si="438"/>
        <v>#N/A</v>
      </c>
      <c r="DB656" s="146" t="e">
        <f t="shared" si="439"/>
        <v>#N/A</v>
      </c>
      <c r="DC656" s="146" t="e">
        <f t="shared" si="440"/>
        <v>#N/A</v>
      </c>
      <c r="DD656" s="146" t="e">
        <f t="shared" si="441"/>
        <v>#N/A</v>
      </c>
      <c r="DE656" s="146" t="e">
        <f t="shared" si="442"/>
        <v>#N/A</v>
      </c>
      <c r="DF656" s="146" t="e">
        <f t="shared" si="443"/>
        <v>#N/A</v>
      </c>
    </row>
    <row r="657" spans="2:110" x14ac:dyDescent="0.25">
      <c r="B657" s="142"/>
      <c r="AR657" s="112" t="str">
        <f t="shared" si="389"/>
        <v/>
      </c>
      <c r="AS657" s="112" t="str">
        <f t="shared" si="390"/>
        <v/>
      </c>
      <c r="AU657" s="113" t="str">
        <f t="shared" si="391"/>
        <v/>
      </c>
      <c r="AV657" s="113" t="str">
        <f t="shared" si="392"/>
        <v/>
      </c>
      <c r="AX657" s="114" t="str">
        <f t="shared" si="393"/>
        <v/>
      </c>
      <c r="AY657" s="114" t="str">
        <f t="shared" si="394"/>
        <v/>
      </c>
      <c r="BA657" s="109" t="str">
        <f t="shared" si="395"/>
        <v/>
      </c>
      <c r="BB657" s="109" t="str">
        <f t="shared" si="396"/>
        <v/>
      </c>
      <c r="BD657" s="110" t="str">
        <f t="shared" si="397"/>
        <v/>
      </c>
      <c r="BE657" s="110" t="str">
        <f t="shared" si="398"/>
        <v/>
      </c>
      <c r="BG657" s="111" t="str">
        <f t="shared" si="399"/>
        <v/>
      </c>
      <c r="BH657" s="111" t="str">
        <f t="shared" si="400"/>
        <v/>
      </c>
      <c r="BJ657" s="144" t="str">
        <f t="shared" si="401"/>
        <v/>
      </c>
      <c r="BK657" s="113" t="str">
        <f t="shared" si="402"/>
        <v/>
      </c>
      <c r="BL657" s="114" t="str">
        <f t="shared" si="403"/>
        <v/>
      </c>
      <c r="BM657" s="109" t="str">
        <f t="shared" si="404"/>
        <v/>
      </c>
      <c r="BN657" s="110" t="str">
        <f t="shared" si="405"/>
        <v/>
      </c>
      <c r="BO657" s="145" t="str">
        <f t="shared" si="406"/>
        <v/>
      </c>
      <c r="BP657" s="115" t="str">
        <f t="shared" si="407"/>
        <v/>
      </c>
      <c r="BQ657" s="116" t="str">
        <f t="shared" si="408"/>
        <v/>
      </c>
      <c r="BR657" s="117" t="str">
        <f t="shared" si="409"/>
        <v/>
      </c>
      <c r="BS657" s="118" t="str">
        <f t="shared" si="410"/>
        <v/>
      </c>
      <c r="BT657" s="119" t="str">
        <f t="shared" si="411"/>
        <v/>
      </c>
      <c r="BU657" s="120" t="str">
        <f t="shared" si="412"/>
        <v/>
      </c>
      <c r="BV657" s="115" t="str">
        <f t="shared" si="413"/>
        <v/>
      </c>
      <c r="BW657" s="116" t="str">
        <f t="shared" si="414"/>
        <v/>
      </c>
      <c r="BX657" s="117" t="str">
        <f t="shared" si="415"/>
        <v/>
      </c>
      <c r="BY657" s="118" t="str">
        <f t="shared" si="416"/>
        <v/>
      </c>
      <c r="BZ657" s="119" t="str">
        <f t="shared" si="417"/>
        <v/>
      </c>
      <c r="CA657" s="120" t="str">
        <f t="shared" si="418"/>
        <v/>
      </c>
      <c r="CB657" s="146" t="e">
        <f>VLOOKUP($A657,[1]Peaks!$A$4:$G$21,2)</f>
        <v>#N/A</v>
      </c>
      <c r="CC657" s="146" t="e">
        <f>VLOOKUP($A657,[1]Peaks!$A$4:$G$21,3)</f>
        <v>#N/A</v>
      </c>
      <c r="CD657" s="146" t="e">
        <f>VLOOKUP($A657,[1]Peaks!$A$4:$G$21,4)</f>
        <v>#N/A</v>
      </c>
      <c r="CE657" s="146" t="e">
        <f>VLOOKUP($A657,[1]Peaks!$A$4:$G$21,5)</f>
        <v>#N/A</v>
      </c>
      <c r="CF657" s="146" t="e">
        <f>VLOOKUP($A657,[1]Peaks!$A$4:$G$21,6)</f>
        <v>#N/A</v>
      </c>
      <c r="CG657" s="146" t="e">
        <f>VLOOKUP($A657,[1]Peaks!$A$4:$G$21,7)</f>
        <v>#N/A</v>
      </c>
      <c r="CH657" s="146">
        <f t="shared" si="419"/>
        <v>0</v>
      </c>
      <c r="CI657" s="146">
        <f t="shared" si="420"/>
        <v>0</v>
      </c>
      <c r="CJ657" s="146">
        <f t="shared" si="421"/>
        <v>0</v>
      </c>
      <c r="CK657" s="146">
        <f t="shared" si="422"/>
        <v>0</v>
      </c>
      <c r="CL657" s="146">
        <f t="shared" si="423"/>
        <v>0</v>
      </c>
      <c r="CM657" s="146">
        <f t="shared" si="424"/>
        <v>0</v>
      </c>
      <c r="CN657" s="146">
        <f t="shared" si="425"/>
        <v>0</v>
      </c>
      <c r="CO657" s="146" t="e">
        <f t="shared" si="426"/>
        <v>#N/A</v>
      </c>
      <c r="CP657" s="146" t="e">
        <f t="shared" si="427"/>
        <v>#N/A</v>
      </c>
      <c r="CQ657" s="146" t="e">
        <f t="shared" si="428"/>
        <v>#N/A</v>
      </c>
      <c r="CR657" s="146" t="e">
        <f t="shared" si="429"/>
        <v>#N/A</v>
      </c>
      <c r="CS657" s="146" t="e">
        <f t="shared" si="430"/>
        <v>#N/A</v>
      </c>
      <c r="CT657" s="146" t="e">
        <f t="shared" si="431"/>
        <v>#N/A</v>
      </c>
      <c r="CU657" s="146">
        <f t="shared" si="432"/>
        <v>0</v>
      </c>
      <c r="CV657" s="146">
        <f t="shared" si="433"/>
        <v>0</v>
      </c>
      <c r="CW657" s="146">
        <f t="shared" si="434"/>
        <v>0</v>
      </c>
      <c r="CX657" s="146">
        <f t="shared" si="435"/>
        <v>0</v>
      </c>
      <c r="CY657" s="146">
        <f t="shared" si="436"/>
        <v>0</v>
      </c>
      <c r="CZ657" s="146">
        <f t="shared" si="437"/>
        <v>0</v>
      </c>
      <c r="DA657" s="146" t="e">
        <f t="shared" si="438"/>
        <v>#N/A</v>
      </c>
      <c r="DB657" s="146" t="e">
        <f t="shared" si="439"/>
        <v>#N/A</v>
      </c>
      <c r="DC657" s="146" t="e">
        <f t="shared" si="440"/>
        <v>#N/A</v>
      </c>
      <c r="DD657" s="146" t="e">
        <f t="shared" si="441"/>
        <v>#N/A</v>
      </c>
      <c r="DE657" s="146" t="e">
        <f t="shared" si="442"/>
        <v>#N/A</v>
      </c>
      <c r="DF657" s="146" t="e">
        <f t="shared" si="443"/>
        <v>#N/A</v>
      </c>
    </row>
    <row r="658" spans="2:110" x14ac:dyDescent="0.25">
      <c r="B658" s="142"/>
      <c r="AR658" s="112" t="str">
        <f t="shared" si="389"/>
        <v/>
      </c>
      <c r="AS658" s="112" t="str">
        <f t="shared" si="390"/>
        <v/>
      </c>
      <c r="AU658" s="113" t="str">
        <f t="shared" si="391"/>
        <v/>
      </c>
      <c r="AV658" s="113" t="str">
        <f t="shared" si="392"/>
        <v/>
      </c>
      <c r="AX658" s="114" t="str">
        <f t="shared" si="393"/>
        <v/>
      </c>
      <c r="AY658" s="114" t="str">
        <f t="shared" si="394"/>
        <v/>
      </c>
      <c r="BA658" s="109" t="str">
        <f t="shared" si="395"/>
        <v/>
      </c>
      <c r="BB658" s="109" t="str">
        <f t="shared" si="396"/>
        <v/>
      </c>
      <c r="BD658" s="110" t="str">
        <f t="shared" si="397"/>
        <v/>
      </c>
      <c r="BE658" s="110" t="str">
        <f t="shared" si="398"/>
        <v/>
      </c>
      <c r="BG658" s="111" t="str">
        <f t="shared" si="399"/>
        <v/>
      </c>
      <c r="BH658" s="111" t="str">
        <f t="shared" si="400"/>
        <v/>
      </c>
      <c r="BJ658" s="144" t="str">
        <f t="shared" si="401"/>
        <v/>
      </c>
      <c r="BK658" s="113" t="str">
        <f t="shared" si="402"/>
        <v/>
      </c>
      <c r="BL658" s="114" t="str">
        <f t="shared" si="403"/>
        <v/>
      </c>
      <c r="BM658" s="109" t="str">
        <f t="shared" si="404"/>
        <v/>
      </c>
      <c r="BN658" s="110" t="str">
        <f t="shared" si="405"/>
        <v/>
      </c>
      <c r="BO658" s="145" t="str">
        <f t="shared" si="406"/>
        <v/>
      </c>
      <c r="BP658" s="115" t="str">
        <f t="shared" si="407"/>
        <v/>
      </c>
      <c r="BQ658" s="116" t="str">
        <f t="shared" si="408"/>
        <v/>
      </c>
      <c r="BR658" s="117" t="str">
        <f t="shared" si="409"/>
        <v/>
      </c>
      <c r="BS658" s="118" t="str">
        <f t="shared" si="410"/>
        <v/>
      </c>
      <c r="BT658" s="119" t="str">
        <f t="shared" si="411"/>
        <v/>
      </c>
      <c r="BU658" s="120" t="str">
        <f t="shared" si="412"/>
        <v/>
      </c>
      <c r="BV658" s="115" t="str">
        <f t="shared" si="413"/>
        <v/>
      </c>
      <c r="BW658" s="116" t="str">
        <f t="shared" si="414"/>
        <v/>
      </c>
      <c r="BX658" s="117" t="str">
        <f t="shared" si="415"/>
        <v/>
      </c>
      <c r="BY658" s="118" t="str">
        <f t="shared" si="416"/>
        <v/>
      </c>
      <c r="BZ658" s="119" t="str">
        <f t="shared" si="417"/>
        <v/>
      </c>
      <c r="CA658" s="120" t="str">
        <f t="shared" si="418"/>
        <v/>
      </c>
      <c r="CB658" s="146" t="e">
        <f>VLOOKUP($A658,[1]Peaks!$A$4:$G$21,2)</f>
        <v>#N/A</v>
      </c>
      <c r="CC658" s="146" t="e">
        <f>VLOOKUP($A658,[1]Peaks!$A$4:$G$21,3)</f>
        <v>#N/A</v>
      </c>
      <c r="CD658" s="146" t="e">
        <f>VLOOKUP($A658,[1]Peaks!$A$4:$G$21,4)</f>
        <v>#N/A</v>
      </c>
      <c r="CE658" s="146" t="e">
        <f>VLOOKUP($A658,[1]Peaks!$A$4:$G$21,5)</f>
        <v>#N/A</v>
      </c>
      <c r="CF658" s="146" t="e">
        <f>VLOOKUP($A658,[1]Peaks!$A$4:$G$21,6)</f>
        <v>#N/A</v>
      </c>
      <c r="CG658" s="146" t="e">
        <f>VLOOKUP($A658,[1]Peaks!$A$4:$G$21,7)</f>
        <v>#N/A</v>
      </c>
      <c r="CH658" s="146">
        <f t="shared" si="419"/>
        <v>0</v>
      </c>
      <c r="CI658" s="146">
        <f t="shared" si="420"/>
        <v>0</v>
      </c>
      <c r="CJ658" s="146">
        <f t="shared" si="421"/>
        <v>0</v>
      </c>
      <c r="CK658" s="146">
        <f t="shared" si="422"/>
        <v>0</v>
      </c>
      <c r="CL658" s="146">
        <f t="shared" si="423"/>
        <v>0</v>
      </c>
      <c r="CM658" s="146">
        <f t="shared" si="424"/>
        <v>0</v>
      </c>
      <c r="CN658" s="146">
        <f t="shared" si="425"/>
        <v>0</v>
      </c>
      <c r="CO658" s="146" t="e">
        <f t="shared" si="426"/>
        <v>#N/A</v>
      </c>
      <c r="CP658" s="146" t="e">
        <f t="shared" si="427"/>
        <v>#N/A</v>
      </c>
      <c r="CQ658" s="146" t="e">
        <f t="shared" si="428"/>
        <v>#N/A</v>
      </c>
      <c r="CR658" s="146" t="e">
        <f t="shared" si="429"/>
        <v>#N/A</v>
      </c>
      <c r="CS658" s="146" t="e">
        <f t="shared" si="430"/>
        <v>#N/A</v>
      </c>
      <c r="CT658" s="146" t="e">
        <f t="shared" si="431"/>
        <v>#N/A</v>
      </c>
      <c r="CU658" s="146">
        <f t="shared" si="432"/>
        <v>0</v>
      </c>
      <c r="CV658" s="146">
        <f t="shared" si="433"/>
        <v>0</v>
      </c>
      <c r="CW658" s="146">
        <f t="shared" si="434"/>
        <v>0</v>
      </c>
      <c r="CX658" s="146">
        <f t="shared" si="435"/>
        <v>0</v>
      </c>
      <c r="CY658" s="146">
        <f t="shared" si="436"/>
        <v>0</v>
      </c>
      <c r="CZ658" s="146">
        <f t="shared" si="437"/>
        <v>0</v>
      </c>
      <c r="DA658" s="146" t="e">
        <f t="shared" si="438"/>
        <v>#N/A</v>
      </c>
      <c r="DB658" s="146" t="e">
        <f t="shared" si="439"/>
        <v>#N/A</v>
      </c>
      <c r="DC658" s="146" t="e">
        <f t="shared" si="440"/>
        <v>#N/A</v>
      </c>
      <c r="DD658" s="146" t="e">
        <f t="shared" si="441"/>
        <v>#N/A</v>
      </c>
      <c r="DE658" s="146" t="e">
        <f t="shared" si="442"/>
        <v>#N/A</v>
      </c>
      <c r="DF658" s="146" t="e">
        <f t="shared" si="443"/>
        <v>#N/A</v>
      </c>
    </row>
    <row r="659" spans="2:110" x14ac:dyDescent="0.25">
      <c r="B659" s="142"/>
      <c r="AR659" s="112" t="str">
        <f t="shared" si="389"/>
        <v/>
      </c>
      <c r="AS659" s="112" t="str">
        <f t="shared" si="390"/>
        <v/>
      </c>
      <c r="AU659" s="113" t="str">
        <f t="shared" si="391"/>
        <v/>
      </c>
      <c r="AV659" s="113" t="str">
        <f t="shared" si="392"/>
        <v/>
      </c>
      <c r="AX659" s="114" t="str">
        <f t="shared" si="393"/>
        <v/>
      </c>
      <c r="AY659" s="114" t="str">
        <f t="shared" si="394"/>
        <v/>
      </c>
      <c r="BA659" s="109" t="str">
        <f t="shared" si="395"/>
        <v/>
      </c>
      <c r="BB659" s="109" t="str">
        <f t="shared" si="396"/>
        <v/>
      </c>
      <c r="BD659" s="110" t="str">
        <f t="shared" si="397"/>
        <v/>
      </c>
      <c r="BE659" s="110" t="str">
        <f t="shared" si="398"/>
        <v/>
      </c>
      <c r="BG659" s="111" t="str">
        <f t="shared" si="399"/>
        <v/>
      </c>
      <c r="BH659" s="111" t="str">
        <f t="shared" si="400"/>
        <v/>
      </c>
      <c r="BJ659" s="144" t="str">
        <f t="shared" si="401"/>
        <v/>
      </c>
      <c r="BK659" s="113" t="str">
        <f t="shared" si="402"/>
        <v/>
      </c>
      <c r="BL659" s="114" t="str">
        <f t="shared" si="403"/>
        <v/>
      </c>
      <c r="BM659" s="109" t="str">
        <f t="shared" si="404"/>
        <v/>
      </c>
      <c r="BN659" s="110" t="str">
        <f t="shared" si="405"/>
        <v/>
      </c>
      <c r="BO659" s="145" t="str">
        <f t="shared" si="406"/>
        <v/>
      </c>
      <c r="BP659" s="115" t="str">
        <f t="shared" si="407"/>
        <v/>
      </c>
      <c r="BQ659" s="116" t="str">
        <f t="shared" si="408"/>
        <v/>
      </c>
      <c r="BR659" s="117" t="str">
        <f t="shared" si="409"/>
        <v/>
      </c>
      <c r="BS659" s="118" t="str">
        <f t="shared" si="410"/>
        <v/>
      </c>
      <c r="BT659" s="119" t="str">
        <f t="shared" si="411"/>
        <v/>
      </c>
      <c r="BU659" s="120" t="str">
        <f t="shared" si="412"/>
        <v/>
      </c>
      <c r="BV659" s="115" t="str">
        <f t="shared" si="413"/>
        <v/>
      </c>
      <c r="BW659" s="116" t="str">
        <f t="shared" si="414"/>
        <v/>
      </c>
      <c r="BX659" s="117" t="str">
        <f t="shared" si="415"/>
        <v/>
      </c>
      <c r="BY659" s="118" t="str">
        <f t="shared" si="416"/>
        <v/>
      </c>
      <c r="BZ659" s="119" t="str">
        <f t="shared" si="417"/>
        <v/>
      </c>
      <c r="CA659" s="120" t="str">
        <f t="shared" si="418"/>
        <v/>
      </c>
      <c r="CB659" s="146" t="e">
        <f>VLOOKUP($A659,[1]Peaks!$A$4:$G$21,2)</f>
        <v>#N/A</v>
      </c>
      <c r="CC659" s="146" t="e">
        <f>VLOOKUP($A659,[1]Peaks!$A$4:$G$21,3)</f>
        <v>#N/A</v>
      </c>
      <c r="CD659" s="146" t="e">
        <f>VLOOKUP($A659,[1]Peaks!$A$4:$G$21,4)</f>
        <v>#N/A</v>
      </c>
      <c r="CE659" s="146" t="e">
        <f>VLOOKUP($A659,[1]Peaks!$A$4:$G$21,5)</f>
        <v>#N/A</v>
      </c>
      <c r="CF659" s="146" t="e">
        <f>VLOOKUP($A659,[1]Peaks!$A$4:$G$21,6)</f>
        <v>#N/A</v>
      </c>
      <c r="CG659" s="146" t="e">
        <f>VLOOKUP($A659,[1]Peaks!$A$4:$G$21,7)</f>
        <v>#N/A</v>
      </c>
      <c r="CH659" s="146">
        <f t="shared" si="419"/>
        <v>0</v>
      </c>
      <c r="CI659" s="146">
        <f t="shared" si="420"/>
        <v>0</v>
      </c>
      <c r="CJ659" s="146">
        <f t="shared" si="421"/>
        <v>0</v>
      </c>
      <c r="CK659" s="146">
        <f t="shared" si="422"/>
        <v>0</v>
      </c>
      <c r="CL659" s="146">
        <f t="shared" si="423"/>
        <v>0</v>
      </c>
      <c r="CM659" s="146">
        <f t="shared" si="424"/>
        <v>0</v>
      </c>
      <c r="CN659" s="146">
        <f t="shared" si="425"/>
        <v>0</v>
      </c>
      <c r="CO659" s="146" t="e">
        <f t="shared" si="426"/>
        <v>#N/A</v>
      </c>
      <c r="CP659" s="146" t="e">
        <f t="shared" si="427"/>
        <v>#N/A</v>
      </c>
      <c r="CQ659" s="146" t="e">
        <f t="shared" si="428"/>
        <v>#N/A</v>
      </c>
      <c r="CR659" s="146" t="e">
        <f t="shared" si="429"/>
        <v>#N/A</v>
      </c>
      <c r="CS659" s="146" t="e">
        <f t="shared" si="430"/>
        <v>#N/A</v>
      </c>
      <c r="CT659" s="146" t="e">
        <f t="shared" si="431"/>
        <v>#N/A</v>
      </c>
      <c r="CU659" s="146">
        <f t="shared" si="432"/>
        <v>0</v>
      </c>
      <c r="CV659" s="146">
        <f t="shared" si="433"/>
        <v>0</v>
      </c>
      <c r="CW659" s="146">
        <f t="shared" si="434"/>
        <v>0</v>
      </c>
      <c r="CX659" s="146">
        <f t="shared" si="435"/>
        <v>0</v>
      </c>
      <c r="CY659" s="146">
        <f t="shared" si="436"/>
        <v>0</v>
      </c>
      <c r="CZ659" s="146">
        <f t="shared" si="437"/>
        <v>0</v>
      </c>
      <c r="DA659" s="146" t="e">
        <f t="shared" si="438"/>
        <v>#N/A</v>
      </c>
      <c r="DB659" s="146" t="e">
        <f t="shared" si="439"/>
        <v>#N/A</v>
      </c>
      <c r="DC659" s="146" t="e">
        <f t="shared" si="440"/>
        <v>#N/A</v>
      </c>
      <c r="DD659" s="146" t="e">
        <f t="shared" si="441"/>
        <v>#N/A</v>
      </c>
      <c r="DE659" s="146" t="e">
        <f t="shared" si="442"/>
        <v>#N/A</v>
      </c>
      <c r="DF659" s="146" t="e">
        <f t="shared" si="443"/>
        <v>#N/A</v>
      </c>
    </row>
    <row r="660" spans="2:110" x14ac:dyDescent="0.25">
      <c r="B660" s="142"/>
      <c r="AR660" s="112" t="str">
        <f t="shared" si="389"/>
        <v/>
      </c>
      <c r="AS660" s="112" t="str">
        <f t="shared" si="390"/>
        <v/>
      </c>
      <c r="AU660" s="113" t="str">
        <f t="shared" si="391"/>
        <v/>
      </c>
      <c r="AV660" s="113" t="str">
        <f t="shared" si="392"/>
        <v/>
      </c>
      <c r="AX660" s="114" t="str">
        <f t="shared" si="393"/>
        <v/>
      </c>
      <c r="AY660" s="114" t="str">
        <f t="shared" si="394"/>
        <v/>
      </c>
      <c r="BA660" s="109" t="str">
        <f t="shared" si="395"/>
        <v/>
      </c>
      <c r="BB660" s="109" t="str">
        <f t="shared" si="396"/>
        <v/>
      </c>
      <c r="BD660" s="110" t="str">
        <f t="shared" si="397"/>
        <v/>
      </c>
      <c r="BE660" s="110" t="str">
        <f t="shared" si="398"/>
        <v/>
      </c>
      <c r="BG660" s="111" t="str">
        <f t="shared" si="399"/>
        <v/>
      </c>
      <c r="BH660" s="111" t="str">
        <f t="shared" si="400"/>
        <v/>
      </c>
      <c r="BJ660" s="144" t="str">
        <f t="shared" si="401"/>
        <v/>
      </c>
      <c r="BK660" s="113" t="str">
        <f t="shared" si="402"/>
        <v/>
      </c>
      <c r="BL660" s="114" t="str">
        <f t="shared" si="403"/>
        <v/>
      </c>
      <c r="BM660" s="109" t="str">
        <f t="shared" si="404"/>
        <v/>
      </c>
      <c r="BN660" s="110" t="str">
        <f t="shared" si="405"/>
        <v/>
      </c>
      <c r="BO660" s="145" t="str">
        <f t="shared" si="406"/>
        <v/>
      </c>
      <c r="BP660" s="115" t="str">
        <f t="shared" si="407"/>
        <v/>
      </c>
      <c r="BQ660" s="116" t="str">
        <f t="shared" si="408"/>
        <v/>
      </c>
      <c r="BR660" s="117" t="str">
        <f t="shared" si="409"/>
        <v/>
      </c>
      <c r="BS660" s="118" t="str">
        <f t="shared" si="410"/>
        <v/>
      </c>
      <c r="BT660" s="119" t="str">
        <f t="shared" si="411"/>
        <v/>
      </c>
      <c r="BU660" s="120" t="str">
        <f t="shared" si="412"/>
        <v/>
      </c>
      <c r="BV660" s="115" t="str">
        <f t="shared" si="413"/>
        <v/>
      </c>
      <c r="BW660" s="116" t="str">
        <f t="shared" si="414"/>
        <v/>
      </c>
      <c r="BX660" s="117" t="str">
        <f t="shared" si="415"/>
        <v/>
      </c>
      <c r="BY660" s="118" t="str">
        <f t="shared" si="416"/>
        <v/>
      </c>
      <c r="BZ660" s="119" t="str">
        <f t="shared" si="417"/>
        <v/>
      </c>
      <c r="CA660" s="120" t="str">
        <f t="shared" si="418"/>
        <v/>
      </c>
      <c r="CB660" s="146" t="e">
        <f>VLOOKUP($A660,[1]Peaks!$A$4:$G$21,2)</f>
        <v>#N/A</v>
      </c>
      <c r="CC660" s="146" t="e">
        <f>VLOOKUP($A660,[1]Peaks!$A$4:$G$21,3)</f>
        <v>#N/A</v>
      </c>
      <c r="CD660" s="146" t="e">
        <f>VLOOKUP($A660,[1]Peaks!$A$4:$G$21,4)</f>
        <v>#N/A</v>
      </c>
      <c r="CE660" s="146" t="e">
        <f>VLOOKUP($A660,[1]Peaks!$A$4:$G$21,5)</f>
        <v>#N/A</v>
      </c>
      <c r="CF660" s="146" t="e">
        <f>VLOOKUP($A660,[1]Peaks!$A$4:$G$21,6)</f>
        <v>#N/A</v>
      </c>
      <c r="CG660" s="146" t="e">
        <f>VLOOKUP($A660,[1]Peaks!$A$4:$G$21,7)</f>
        <v>#N/A</v>
      </c>
      <c r="CH660" s="146">
        <f t="shared" si="419"/>
        <v>0</v>
      </c>
      <c r="CI660" s="146">
        <f t="shared" si="420"/>
        <v>0</v>
      </c>
      <c r="CJ660" s="146">
        <f t="shared" si="421"/>
        <v>0</v>
      </c>
      <c r="CK660" s="146">
        <f t="shared" si="422"/>
        <v>0</v>
      </c>
      <c r="CL660" s="146">
        <f t="shared" si="423"/>
        <v>0</v>
      </c>
      <c r="CM660" s="146">
        <f t="shared" si="424"/>
        <v>0</v>
      </c>
      <c r="CN660" s="146">
        <f t="shared" si="425"/>
        <v>0</v>
      </c>
      <c r="CO660" s="146" t="e">
        <f t="shared" si="426"/>
        <v>#N/A</v>
      </c>
      <c r="CP660" s="146" t="e">
        <f t="shared" si="427"/>
        <v>#N/A</v>
      </c>
      <c r="CQ660" s="146" t="e">
        <f t="shared" si="428"/>
        <v>#N/A</v>
      </c>
      <c r="CR660" s="146" t="e">
        <f t="shared" si="429"/>
        <v>#N/A</v>
      </c>
      <c r="CS660" s="146" t="e">
        <f t="shared" si="430"/>
        <v>#N/A</v>
      </c>
      <c r="CT660" s="146" t="e">
        <f t="shared" si="431"/>
        <v>#N/A</v>
      </c>
      <c r="CU660" s="146">
        <f t="shared" si="432"/>
        <v>0</v>
      </c>
      <c r="CV660" s="146">
        <f t="shared" si="433"/>
        <v>0</v>
      </c>
      <c r="CW660" s="146">
        <f t="shared" si="434"/>
        <v>0</v>
      </c>
      <c r="CX660" s="146">
        <f t="shared" si="435"/>
        <v>0</v>
      </c>
      <c r="CY660" s="146">
        <f t="shared" si="436"/>
        <v>0</v>
      </c>
      <c r="CZ660" s="146">
        <f t="shared" si="437"/>
        <v>0</v>
      </c>
      <c r="DA660" s="146" t="e">
        <f t="shared" si="438"/>
        <v>#N/A</v>
      </c>
      <c r="DB660" s="146" t="e">
        <f t="shared" si="439"/>
        <v>#N/A</v>
      </c>
      <c r="DC660" s="146" t="e">
        <f t="shared" si="440"/>
        <v>#N/A</v>
      </c>
      <c r="DD660" s="146" t="e">
        <f t="shared" si="441"/>
        <v>#N/A</v>
      </c>
      <c r="DE660" s="146" t="e">
        <f t="shared" si="442"/>
        <v>#N/A</v>
      </c>
      <c r="DF660" s="146" t="e">
        <f t="shared" si="443"/>
        <v>#N/A</v>
      </c>
    </row>
    <row r="661" spans="2:110" x14ac:dyDescent="0.25">
      <c r="B661" s="142"/>
      <c r="AR661" s="112" t="str">
        <f t="shared" si="389"/>
        <v/>
      </c>
      <c r="AS661" s="112" t="str">
        <f t="shared" si="390"/>
        <v/>
      </c>
      <c r="AU661" s="113" t="str">
        <f t="shared" si="391"/>
        <v/>
      </c>
      <c r="AV661" s="113" t="str">
        <f t="shared" si="392"/>
        <v/>
      </c>
      <c r="AX661" s="114" t="str">
        <f t="shared" si="393"/>
        <v/>
      </c>
      <c r="AY661" s="114" t="str">
        <f t="shared" si="394"/>
        <v/>
      </c>
      <c r="BA661" s="109" t="str">
        <f t="shared" si="395"/>
        <v/>
      </c>
      <c r="BB661" s="109" t="str">
        <f t="shared" si="396"/>
        <v/>
      </c>
      <c r="BD661" s="110" t="str">
        <f t="shared" si="397"/>
        <v/>
      </c>
      <c r="BE661" s="110" t="str">
        <f t="shared" si="398"/>
        <v/>
      </c>
      <c r="BG661" s="111" t="str">
        <f t="shared" si="399"/>
        <v/>
      </c>
      <c r="BH661" s="111" t="str">
        <f t="shared" si="400"/>
        <v/>
      </c>
      <c r="BJ661" s="144" t="str">
        <f t="shared" si="401"/>
        <v/>
      </c>
      <c r="BK661" s="113" t="str">
        <f t="shared" si="402"/>
        <v/>
      </c>
      <c r="BL661" s="114" t="str">
        <f t="shared" si="403"/>
        <v/>
      </c>
      <c r="BM661" s="109" t="str">
        <f t="shared" si="404"/>
        <v/>
      </c>
      <c r="BN661" s="110" t="str">
        <f t="shared" si="405"/>
        <v/>
      </c>
      <c r="BO661" s="145" t="str">
        <f t="shared" si="406"/>
        <v/>
      </c>
      <c r="BP661" s="115" t="str">
        <f t="shared" si="407"/>
        <v/>
      </c>
      <c r="BQ661" s="116" t="str">
        <f t="shared" si="408"/>
        <v/>
      </c>
      <c r="BR661" s="117" t="str">
        <f t="shared" si="409"/>
        <v/>
      </c>
      <c r="BS661" s="118" t="str">
        <f t="shared" si="410"/>
        <v/>
      </c>
      <c r="BT661" s="119" t="str">
        <f t="shared" si="411"/>
        <v/>
      </c>
      <c r="BU661" s="120" t="str">
        <f t="shared" si="412"/>
        <v/>
      </c>
      <c r="BV661" s="115" t="str">
        <f t="shared" si="413"/>
        <v/>
      </c>
      <c r="BW661" s="116" t="str">
        <f t="shared" si="414"/>
        <v/>
      </c>
      <c r="BX661" s="117" t="str">
        <f t="shared" si="415"/>
        <v/>
      </c>
      <c r="BY661" s="118" t="str">
        <f t="shared" si="416"/>
        <v/>
      </c>
      <c r="BZ661" s="119" t="str">
        <f t="shared" si="417"/>
        <v/>
      </c>
      <c r="CA661" s="120" t="str">
        <f t="shared" si="418"/>
        <v/>
      </c>
      <c r="CB661" s="146" t="e">
        <f>VLOOKUP($A661,[1]Peaks!$A$4:$G$21,2)</f>
        <v>#N/A</v>
      </c>
      <c r="CC661" s="146" t="e">
        <f>VLOOKUP($A661,[1]Peaks!$A$4:$G$21,3)</f>
        <v>#N/A</v>
      </c>
      <c r="CD661" s="146" t="e">
        <f>VLOOKUP($A661,[1]Peaks!$A$4:$G$21,4)</f>
        <v>#N/A</v>
      </c>
      <c r="CE661" s="146" t="e">
        <f>VLOOKUP($A661,[1]Peaks!$A$4:$G$21,5)</f>
        <v>#N/A</v>
      </c>
      <c r="CF661" s="146" t="e">
        <f>VLOOKUP($A661,[1]Peaks!$A$4:$G$21,6)</f>
        <v>#N/A</v>
      </c>
      <c r="CG661" s="146" t="e">
        <f>VLOOKUP($A661,[1]Peaks!$A$4:$G$21,7)</f>
        <v>#N/A</v>
      </c>
      <c r="CH661" s="146">
        <f t="shared" si="419"/>
        <v>0</v>
      </c>
      <c r="CI661" s="146">
        <f t="shared" si="420"/>
        <v>0</v>
      </c>
      <c r="CJ661" s="146">
        <f t="shared" si="421"/>
        <v>0</v>
      </c>
      <c r="CK661" s="146">
        <f t="shared" si="422"/>
        <v>0</v>
      </c>
      <c r="CL661" s="146">
        <f t="shared" si="423"/>
        <v>0</v>
      </c>
      <c r="CM661" s="146">
        <f t="shared" si="424"/>
        <v>0</v>
      </c>
      <c r="CN661" s="146">
        <f t="shared" si="425"/>
        <v>0</v>
      </c>
      <c r="CO661" s="146" t="e">
        <f t="shared" si="426"/>
        <v>#N/A</v>
      </c>
      <c r="CP661" s="146" t="e">
        <f t="shared" si="427"/>
        <v>#N/A</v>
      </c>
      <c r="CQ661" s="146" t="e">
        <f t="shared" si="428"/>
        <v>#N/A</v>
      </c>
      <c r="CR661" s="146" t="e">
        <f t="shared" si="429"/>
        <v>#N/A</v>
      </c>
      <c r="CS661" s="146" t="e">
        <f t="shared" si="430"/>
        <v>#N/A</v>
      </c>
      <c r="CT661" s="146" t="e">
        <f t="shared" si="431"/>
        <v>#N/A</v>
      </c>
      <c r="CU661" s="146">
        <f t="shared" si="432"/>
        <v>0</v>
      </c>
      <c r="CV661" s="146">
        <f t="shared" si="433"/>
        <v>0</v>
      </c>
      <c r="CW661" s="146">
        <f t="shared" si="434"/>
        <v>0</v>
      </c>
      <c r="CX661" s="146">
        <f t="shared" si="435"/>
        <v>0</v>
      </c>
      <c r="CY661" s="146">
        <f t="shared" si="436"/>
        <v>0</v>
      </c>
      <c r="CZ661" s="146">
        <f t="shared" si="437"/>
        <v>0</v>
      </c>
      <c r="DA661" s="146" t="e">
        <f t="shared" si="438"/>
        <v>#N/A</v>
      </c>
      <c r="DB661" s="146" t="e">
        <f t="shared" si="439"/>
        <v>#N/A</v>
      </c>
      <c r="DC661" s="146" t="e">
        <f t="shared" si="440"/>
        <v>#N/A</v>
      </c>
      <c r="DD661" s="146" t="e">
        <f t="shared" si="441"/>
        <v>#N/A</v>
      </c>
      <c r="DE661" s="146" t="e">
        <f t="shared" si="442"/>
        <v>#N/A</v>
      </c>
      <c r="DF661" s="146" t="e">
        <f t="shared" si="443"/>
        <v>#N/A</v>
      </c>
    </row>
    <row r="662" spans="2:110" x14ac:dyDescent="0.25">
      <c r="B662" s="142"/>
      <c r="AR662" s="112" t="str">
        <f t="shared" si="389"/>
        <v/>
      </c>
      <c r="AS662" s="112" t="str">
        <f t="shared" si="390"/>
        <v/>
      </c>
      <c r="AU662" s="113" t="str">
        <f t="shared" si="391"/>
        <v/>
      </c>
      <c r="AV662" s="113" t="str">
        <f t="shared" si="392"/>
        <v/>
      </c>
      <c r="AX662" s="114" t="str">
        <f t="shared" si="393"/>
        <v/>
      </c>
      <c r="AY662" s="114" t="str">
        <f t="shared" si="394"/>
        <v/>
      </c>
      <c r="BA662" s="109" t="str">
        <f t="shared" si="395"/>
        <v/>
      </c>
      <c r="BB662" s="109" t="str">
        <f t="shared" si="396"/>
        <v/>
      </c>
      <c r="BD662" s="110" t="str">
        <f t="shared" si="397"/>
        <v/>
      </c>
      <c r="BE662" s="110" t="str">
        <f t="shared" si="398"/>
        <v/>
      </c>
      <c r="BG662" s="111" t="str">
        <f t="shared" si="399"/>
        <v/>
      </c>
      <c r="BH662" s="111" t="str">
        <f t="shared" si="400"/>
        <v/>
      </c>
      <c r="BJ662" s="144" t="str">
        <f t="shared" si="401"/>
        <v/>
      </c>
      <c r="BK662" s="113" t="str">
        <f t="shared" si="402"/>
        <v/>
      </c>
      <c r="BL662" s="114" t="str">
        <f t="shared" si="403"/>
        <v/>
      </c>
      <c r="BM662" s="109" t="str">
        <f t="shared" si="404"/>
        <v/>
      </c>
      <c r="BN662" s="110" t="str">
        <f t="shared" si="405"/>
        <v/>
      </c>
      <c r="BO662" s="145" t="str">
        <f t="shared" si="406"/>
        <v/>
      </c>
      <c r="BP662" s="115" t="str">
        <f t="shared" si="407"/>
        <v/>
      </c>
      <c r="BQ662" s="116" t="str">
        <f t="shared" si="408"/>
        <v/>
      </c>
      <c r="BR662" s="117" t="str">
        <f t="shared" si="409"/>
        <v/>
      </c>
      <c r="BS662" s="118" t="str">
        <f t="shared" si="410"/>
        <v/>
      </c>
      <c r="BT662" s="119" t="str">
        <f t="shared" si="411"/>
        <v/>
      </c>
      <c r="BU662" s="120" t="str">
        <f t="shared" si="412"/>
        <v/>
      </c>
      <c r="BV662" s="115" t="str">
        <f t="shared" si="413"/>
        <v/>
      </c>
      <c r="BW662" s="116" t="str">
        <f t="shared" si="414"/>
        <v/>
      </c>
      <c r="BX662" s="117" t="str">
        <f t="shared" si="415"/>
        <v/>
      </c>
      <c r="BY662" s="118" t="str">
        <f t="shared" si="416"/>
        <v/>
      </c>
      <c r="BZ662" s="119" t="str">
        <f t="shared" si="417"/>
        <v/>
      </c>
      <c r="CA662" s="120" t="str">
        <f t="shared" si="418"/>
        <v/>
      </c>
      <c r="CB662" s="146" t="e">
        <f>VLOOKUP($A662,[1]Peaks!$A$4:$G$21,2)</f>
        <v>#N/A</v>
      </c>
      <c r="CC662" s="146" t="e">
        <f>VLOOKUP($A662,[1]Peaks!$A$4:$G$21,3)</f>
        <v>#N/A</v>
      </c>
      <c r="CD662" s="146" t="e">
        <f>VLOOKUP($A662,[1]Peaks!$A$4:$G$21,4)</f>
        <v>#N/A</v>
      </c>
      <c r="CE662" s="146" t="e">
        <f>VLOOKUP($A662,[1]Peaks!$A$4:$G$21,5)</f>
        <v>#N/A</v>
      </c>
      <c r="CF662" s="146" t="e">
        <f>VLOOKUP($A662,[1]Peaks!$A$4:$G$21,6)</f>
        <v>#N/A</v>
      </c>
      <c r="CG662" s="146" t="e">
        <f>VLOOKUP($A662,[1]Peaks!$A$4:$G$21,7)</f>
        <v>#N/A</v>
      </c>
      <c r="CH662" s="146">
        <f t="shared" si="419"/>
        <v>0</v>
      </c>
      <c r="CI662" s="146">
        <f t="shared" si="420"/>
        <v>0</v>
      </c>
      <c r="CJ662" s="146">
        <f t="shared" si="421"/>
        <v>0</v>
      </c>
      <c r="CK662" s="146">
        <f t="shared" si="422"/>
        <v>0</v>
      </c>
      <c r="CL662" s="146">
        <f t="shared" si="423"/>
        <v>0</v>
      </c>
      <c r="CM662" s="146">
        <f t="shared" si="424"/>
        <v>0</v>
      </c>
      <c r="CN662" s="146">
        <f t="shared" si="425"/>
        <v>0</v>
      </c>
      <c r="CO662" s="146" t="e">
        <f t="shared" si="426"/>
        <v>#N/A</v>
      </c>
      <c r="CP662" s="146" t="e">
        <f t="shared" si="427"/>
        <v>#N/A</v>
      </c>
      <c r="CQ662" s="146" t="e">
        <f t="shared" si="428"/>
        <v>#N/A</v>
      </c>
      <c r="CR662" s="146" t="e">
        <f t="shared" si="429"/>
        <v>#N/A</v>
      </c>
      <c r="CS662" s="146" t="e">
        <f t="shared" si="430"/>
        <v>#N/A</v>
      </c>
      <c r="CT662" s="146" t="e">
        <f t="shared" si="431"/>
        <v>#N/A</v>
      </c>
      <c r="CU662" s="146">
        <f t="shared" si="432"/>
        <v>0</v>
      </c>
      <c r="CV662" s="146">
        <f t="shared" si="433"/>
        <v>0</v>
      </c>
      <c r="CW662" s="146">
        <f t="shared" si="434"/>
        <v>0</v>
      </c>
      <c r="CX662" s="146">
        <f t="shared" si="435"/>
        <v>0</v>
      </c>
      <c r="CY662" s="146">
        <f t="shared" si="436"/>
        <v>0</v>
      </c>
      <c r="CZ662" s="146">
        <f t="shared" si="437"/>
        <v>0</v>
      </c>
      <c r="DA662" s="146" t="e">
        <f t="shared" si="438"/>
        <v>#N/A</v>
      </c>
      <c r="DB662" s="146" t="e">
        <f t="shared" si="439"/>
        <v>#N/A</v>
      </c>
      <c r="DC662" s="146" t="e">
        <f t="shared" si="440"/>
        <v>#N/A</v>
      </c>
      <c r="DD662" s="146" t="e">
        <f t="shared" si="441"/>
        <v>#N/A</v>
      </c>
      <c r="DE662" s="146" t="e">
        <f t="shared" si="442"/>
        <v>#N/A</v>
      </c>
      <c r="DF662" s="146" t="e">
        <f t="shared" si="443"/>
        <v>#N/A</v>
      </c>
    </row>
    <row r="663" spans="2:110" x14ac:dyDescent="0.25">
      <c r="B663" s="142"/>
      <c r="AR663" s="112" t="str">
        <f t="shared" si="389"/>
        <v/>
      </c>
      <c r="AS663" s="112" t="str">
        <f t="shared" si="390"/>
        <v/>
      </c>
      <c r="AU663" s="113" t="str">
        <f t="shared" si="391"/>
        <v/>
      </c>
      <c r="AV663" s="113" t="str">
        <f t="shared" si="392"/>
        <v/>
      </c>
      <c r="AX663" s="114" t="str">
        <f t="shared" si="393"/>
        <v/>
      </c>
      <c r="AY663" s="114" t="str">
        <f t="shared" si="394"/>
        <v/>
      </c>
      <c r="BA663" s="109" t="str">
        <f t="shared" si="395"/>
        <v/>
      </c>
      <c r="BB663" s="109" t="str">
        <f t="shared" si="396"/>
        <v/>
      </c>
      <c r="BD663" s="110" t="str">
        <f t="shared" si="397"/>
        <v/>
      </c>
      <c r="BE663" s="110" t="str">
        <f t="shared" si="398"/>
        <v/>
      </c>
      <c r="BG663" s="111" t="str">
        <f t="shared" si="399"/>
        <v/>
      </c>
      <c r="BH663" s="111" t="str">
        <f t="shared" si="400"/>
        <v/>
      </c>
      <c r="BJ663" s="144" t="str">
        <f t="shared" si="401"/>
        <v/>
      </c>
      <c r="BK663" s="113" t="str">
        <f t="shared" si="402"/>
        <v/>
      </c>
      <c r="BL663" s="114" t="str">
        <f t="shared" si="403"/>
        <v/>
      </c>
      <c r="BM663" s="109" t="str">
        <f t="shared" si="404"/>
        <v/>
      </c>
      <c r="BN663" s="110" t="str">
        <f t="shared" si="405"/>
        <v/>
      </c>
      <c r="BO663" s="145" t="str">
        <f t="shared" si="406"/>
        <v/>
      </c>
      <c r="BP663" s="115" t="str">
        <f t="shared" si="407"/>
        <v/>
      </c>
      <c r="BQ663" s="116" t="str">
        <f t="shared" si="408"/>
        <v/>
      </c>
      <c r="BR663" s="117" t="str">
        <f t="shared" si="409"/>
        <v/>
      </c>
      <c r="BS663" s="118" t="str">
        <f t="shared" si="410"/>
        <v/>
      </c>
      <c r="BT663" s="119" t="str">
        <f t="shared" si="411"/>
        <v/>
      </c>
      <c r="BU663" s="120" t="str">
        <f t="shared" si="412"/>
        <v/>
      </c>
      <c r="BV663" s="115" t="str">
        <f t="shared" si="413"/>
        <v/>
      </c>
      <c r="BW663" s="116" t="str">
        <f t="shared" si="414"/>
        <v/>
      </c>
      <c r="BX663" s="117" t="str">
        <f t="shared" si="415"/>
        <v/>
      </c>
      <c r="BY663" s="118" t="str">
        <f t="shared" si="416"/>
        <v/>
      </c>
      <c r="BZ663" s="119" t="str">
        <f t="shared" si="417"/>
        <v/>
      </c>
      <c r="CA663" s="120" t="str">
        <f t="shared" si="418"/>
        <v/>
      </c>
      <c r="CB663" s="146" t="e">
        <f>VLOOKUP($A663,[1]Peaks!$A$4:$G$21,2)</f>
        <v>#N/A</v>
      </c>
      <c r="CC663" s="146" t="e">
        <f>VLOOKUP($A663,[1]Peaks!$A$4:$G$21,3)</f>
        <v>#N/A</v>
      </c>
      <c r="CD663" s="146" t="e">
        <f>VLOOKUP($A663,[1]Peaks!$A$4:$G$21,4)</f>
        <v>#N/A</v>
      </c>
      <c r="CE663" s="146" t="e">
        <f>VLOOKUP($A663,[1]Peaks!$A$4:$G$21,5)</f>
        <v>#N/A</v>
      </c>
      <c r="CF663" s="146" t="e">
        <f>VLOOKUP($A663,[1]Peaks!$A$4:$G$21,6)</f>
        <v>#N/A</v>
      </c>
      <c r="CG663" s="146" t="e">
        <f>VLOOKUP($A663,[1]Peaks!$A$4:$G$21,7)</f>
        <v>#N/A</v>
      </c>
      <c r="CH663" s="146">
        <f t="shared" si="419"/>
        <v>0</v>
      </c>
      <c r="CI663" s="146">
        <f t="shared" si="420"/>
        <v>0</v>
      </c>
      <c r="CJ663" s="146">
        <f t="shared" si="421"/>
        <v>0</v>
      </c>
      <c r="CK663" s="146">
        <f t="shared" si="422"/>
        <v>0</v>
      </c>
      <c r="CL663" s="146">
        <f t="shared" si="423"/>
        <v>0</v>
      </c>
      <c r="CM663" s="146">
        <f t="shared" si="424"/>
        <v>0</v>
      </c>
      <c r="CN663" s="146">
        <f t="shared" si="425"/>
        <v>0</v>
      </c>
      <c r="CO663" s="146" t="e">
        <f t="shared" si="426"/>
        <v>#N/A</v>
      </c>
      <c r="CP663" s="146" t="e">
        <f t="shared" si="427"/>
        <v>#N/A</v>
      </c>
      <c r="CQ663" s="146" t="e">
        <f t="shared" si="428"/>
        <v>#N/A</v>
      </c>
      <c r="CR663" s="146" t="e">
        <f t="shared" si="429"/>
        <v>#N/A</v>
      </c>
      <c r="CS663" s="146" t="e">
        <f t="shared" si="430"/>
        <v>#N/A</v>
      </c>
      <c r="CT663" s="146" t="e">
        <f t="shared" si="431"/>
        <v>#N/A</v>
      </c>
      <c r="CU663" s="146">
        <f t="shared" si="432"/>
        <v>0</v>
      </c>
      <c r="CV663" s="146">
        <f t="shared" si="433"/>
        <v>0</v>
      </c>
      <c r="CW663" s="146">
        <f t="shared" si="434"/>
        <v>0</v>
      </c>
      <c r="CX663" s="146">
        <f t="shared" si="435"/>
        <v>0</v>
      </c>
      <c r="CY663" s="146">
        <f t="shared" si="436"/>
        <v>0</v>
      </c>
      <c r="CZ663" s="146">
        <f t="shared" si="437"/>
        <v>0</v>
      </c>
      <c r="DA663" s="146" t="e">
        <f t="shared" si="438"/>
        <v>#N/A</v>
      </c>
      <c r="DB663" s="146" t="e">
        <f t="shared" si="439"/>
        <v>#N/A</v>
      </c>
      <c r="DC663" s="146" t="e">
        <f t="shared" si="440"/>
        <v>#N/A</v>
      </c>
      <c r="DD663" s="146" t="e">
        <f t="shared" si="441"/>
        <v>#N/A</v>
      </c>
      <c r="DE663" s="146" t="e">
        <f t="shared" si="442"/>
        <v>#N/A</v>
      </c>
      <c r="DF663" s="146" t="e">
        <f t="shared" si="443"/>
        <v>#N/A</v>
      </c>
    </row>
    <row r="664" spans="2:110" x14ac:dyDescent="0.25">
      <c r="B664" s="142"/>
      <c r="AR664" s="112" t="str">
        <f t="shared" si="389"/>
        <v/>
      </c>
      <c r="AS664" s="112" t="str">
        <f t="shared" si="390"/>
        <v/>
      </c>
      <c r="AU664" s="113" t="str">
        <f t="shared" si="391"/>
        <v/>
      </c>
      <c r="AV664" s="113" t="str">
        <f t="shared" si="392"/>
        <v/>
      </c>
      <c r="AX664" s="114" t="str">
        <f t="shared" si="393"/>
        <v/>
      </c>
      <c r="AY664" s="114" t="str">
        <f t="shared" si="394"/>
        <v/>
      </c>
      <c r="BA664" s="109" t="str">
        <f t="shared" si="395"/>
        <v/>
      </c>
      <c r="BB664" s="109" t="str">
        <f t="shared" si="396"/>
        <v/>
      </c>
      <c r="BD664" s="110" t="str">
        <f t="shared" si="397"/>
        <v/>
      </c>
      <c r="BE664" s="110" t="str">
        <f t="shared" si="398"/>
        <v/>
      </c>
      <c r="BG664" s="111" t="str">
        <f t="shared" si="399"/>
        <v/>
      </c>
      <c r="BH664" s="111" t="str">
        <f t="shared" si="400"/>
        <v/>
      </c>
      <c r="BJ664" s="144" t="str">
        <f t="shared" si="401"/>
        <v/>
      </c>
      <c r="BK664" s="113" t="str">
        <f t="shared" si="402"/>
        <v/>
      </c>
      <c r="BL664" s="114" t="str">
        <f t="shared" si="403"/>
        <v/>
      </c>
      <c r="BM664" s="109" t="str">
        <f t="shared" si="404"/>
        <v/>
      </c>
      <c r="BN664" s="110" t="str">
        <f t="shared" si="405"/>
        <v/>
      </c>
      <c r="BO664" s="145" t="str">
        <f t="shared" si="406"/>
        <v/>
      </c>
      <c r="BP664" s="115" t="str">
        <f t="shared" si="407"/>
        <v/>
      </c>
      <c r="BQ664" s="116" t="str">
        <f t="shared" si="408"/>
        <v/>
      </c>
      <c r="BR664" s="117" t="str">
        <f t="shared" si="409"/>
        <v/>
      </c>
      <c r="BS664" s="118" t="str">
        <f t="shared" si="410"/>
        <v/>
      </c>
      <c r="BT664" s="119" t="str">
        <f t="shared" si="411"/>
        <v/>
      </c>
      <c r="BU664" s="120" t="str">
        <f t="shared" si="412"/>
        <v/>
      </c>
      <c r="BV664" s="115" t="str">
        <f t="shared" si="413"/>
        <v/>
      </c>
      <c r="BW664" s="116" t="str">
        <f t="shared" si="414"/>
        <v/>
      </c>
      <c r="BX664" s="117" t="str">
        <f t="shared" si="415"/>
        <v/>
      </c>
      <c r="BY664" s="118" t="str">
        <f t="shared" si="416"/>
        <v/>
      </c>
      <c r="BZ664" s="119" t="str">
        <f t="shared" si="417"/>
        <v/>
      </c>
      <c r="CA664" s="120" t="str">
        <f t="shared" si="418"/>
        <v/>
      </c>
      <c r="CB664" s="146" t="e">
        <f>VLOOKUP($A664,[1]Peaks!$A$4:$G$21,2)</f>
        <v>#N/A</v>
      </c>
      <c r="CC664" s="146" t="e">
        <f>VLOOKUP($A664,[1]Peaks!$A$4:$G$21,3)</f>
        <v>#N/A</v>
      </c>
      <c r="CD664" s="146" t="e">
        <f>VLOOKUP($A664,[1]Peaks!$A$4:$G$21,4)</f>
        <v>#N/A</v>
      </c>
      <c r="CE664" s="146" t="e">
        <f>VLOOKUP($A664,[1]Peaks!$A$4:$G$21,5)</f>
        <v>#N/A</v>
      </c>
      <c r="CF664" s="146" t="e">
        <f>VLOOKUP($A664,[1]Peaks!$A$4:$G$21,6)</f>
        <v>#N/A</v>
      </c>
      <c r="CG664" s="146" t="e">
        <f>VLOOKUP($A664,[1]Peaks!$A$4:$G$21,7)</f>
        <v>#N/A</v>
      </c>
      <c r="CH664" s="146">
        <f t="shared" si="419"/>
        <v>0</v>
      </c>
      <c r="CI664" s="146">
        <f t="shared" si="420"/>
        <v>0</v>
      </c>
      <c r="CJ664" s="146">
        <f t="shared" si="421"/>
        <v>0</v>
      </c>
      <c r="CK664" s="146">
        <f t="shared" si="422"/>
        <v>0</v>
      </c>
      <c r="CL664" s="146">
        <f t="shared" si="423"/>
        <v>0</v>
      </c>
      <c r="CM664" s="146">
        <f t="shared" si="424"/>
        <v>0</v>
      </c>
      <c r="CN664" s="146">
        <f t="shared" si="425"/>
        <v>0</v>
      </c>
      <c r="CO664" s="146" t="e">
        <f t="shared" si="426"/>
        <v>#N/A</v>
      </c>
      <c r="CP664" s="146" t="e">
        <f t="shared" si="427"/>
        <v>#N/A</v>
      </c>
      <c r="CQ664" s="146" t="e">
        <f t="shared" si="428"/>
        <v>#N/A</v>
      </c>
      <c r="CR664" s="146" t="e">
        <f t="shared" si="429"/>
        <v>#N/A</v>
      </c>
      <c r="CS664" s="146" t="e">
        <f t="shared" si="430"/>
        <v>#N/A</v>
      </c>
      <c r="CT664" s="146" t="e">
        <f t="shared" si="431"/>
        <v>#N/A</v>
      </c>
      <c r="CU664" s="146">
        <f t="shared" si="432"/>
        <v>0</v>
      </c>
      <c r="CV664" s="146">
        <f t="shared" si="433"/>
        <v>0</v>
      </c>
      <c r="CW664" s="146">
        <f t="shared" si="434"/>
        <v>0</v>
      </c>
      <c r="CX664" s="146">
        <f t="shared" si="435"/>
        <v>0</v>
      </c>
      <c r="CY664" s="146">
        <f t="shared" si="436"/>
        <v>0</v>
      </c>
      <c r="CZ664" s="146">
        <f t="shared" si="437"/>
        <v>0</v>
      </c>
      <c r="DA664" s="146" t="e">
        <f t="shared" si="438"/>
        <v>#N/A</v>
      </c>
      <c r="DB664" s="146" t="e">
        <f t="shared" si="439"/>
        <v>#N/A</v>
      </c>
      <c r="DC664" s="146" t="e">
        <f t="shared" si="440"/>
        <v>#N/A</v>
      </c>
      <c r="DD664" s="146" t="e">
        <f t="shared" si="441"/>
        <v>#N/A</v>
      </c>
      <c r="DE664" s="146" t="e">
        <f t="shared" si="442"/>
        <v>#N/A</v>
      </c>
      <c r="DF664" s="146" t="e">
        <f t="shared" si="443"/>
        <v>#N/A</v>
      </c>
    </row>
    <row r="665" spans="2:110" x14ac:dyDescent="0.25">
      <c r="B665" s="142"/>
      <c r="AR665" s="112" t="str">
        <f t="shared" si="389"/>
        <v/>
      </c>
      <c r="AS665" s="112" t="str">
        <f t="shared" si="390"/>
        <v/>
      </c>
      <c r="AU665" s="113" t="str">
        <f t="shared" si="391"/>
        <v/>
      </c>
      <c r="AV665" s="113" t="str">
        <f t="shared" si="392"/>
        <v/>
      </c>
      <c r="AX665" s="114" t="str">
        <f t="shared" si="393"/>
        <v/>
      </c>
      <c r="AY665" s="114" t="str">
        <f t="shared" si="394"/>
        <v/>
      </c>
      <c r="BA665" s="109" t="str">
        <f t="shared" si="395"/>
        <v/>
      </c>
      <c r="BB665" s="109" t="str">
        <f t="shared" si="396"/>
        <v/>
      </c>
      <c r="BD665" s="110" t="str">
        <f t="shared" si="397"/>
        <v/>
      </c>
      <c r="BE665" s="110" t="str">
        <f t="shared" si="398"/>
        <v/>
      </c>
      <c r="BG665" s="111" t="str">
        <f t="shared" si="399"/>
        <v/>
      </c>
      <c r="BH665" s="111" t="str">
        <f t="shared" si="400"/>
        <v/>
      </c>
      <c r="BJ665" s="144" t="str">
        <f t="shared" si="401"/>
        <v/>
      </c>
      <c r="BK665" s="113" t="str">
        <f t="shared" si="402"/>
        <v/>
      </c>
      <c r="BL665" s="114" t="str">
        <f t="shared" si="403"/>
        <v/>
      </c>
      <c r="BM665" s="109" t="str">
        <f t="shared" si="404"/>
        <v/>
      </c>
      <c r="BN665" s="110" t="str">
        <f t="shared" si="405"/>
        <v/>
      </c>
      <c r="BO665" s="145" t="str">
        <f t="shared" si="406"/>
        <v/>
      </c>
      <c r="BP665" s="115" t="str">
        <f t="shared" si="407"/>
        <v/>
      </c>
      <c r="BQ665" s="116" t="str">
        <f t="shared" si="408"/>
        <v/>
      </c>
      <c r="BR665" s="117" t="str">
        <f t="shared" si="409"/>
        <v/>
      </c>
      <c r="BS665" s="118" t="str">
        <f t="shared" si="410"/>
        <v/>
      </c>
      <c r="BT665" s="119" t="str">
        <f t="shared" si="411"/>
        <v/>
      </c>
      <c r="BU665" s="120" t="str">
        <f t="shared" si="412"/>
        <v/>
      </c>
      <c r="BV665" s="115" t="str">
        <f t="shared" si="413"/>
        <v/>
      </c>
      <c r="BW665" s="116" t="str">
        <f t="shared" si="414"/>
        <v/>
      </c>
      <c r="BX665" s="117" t="str">
        <f t="shared" si="415"/>
        <v/>
      </c>
      <c r="BY665" s="118" t="str">
        <f t="shared" si="416"/>
        <v/>
      </c>
      <c r="BZ665" s="119" t="str">
        <f t="shared" si="417"/>
        <v/>
      </c>
      <c r="CA665" s="120" t="str">
        <f t="shared" si="418"/>
        <v/>
      </c>
      <c r="CB665" s="146" t="e">
        <f>VLOOKUP($A665,[1]Peaks!$A$4:$G$21,2)</f>
        <v>#N/A</v>
      </c>
      <c r="CC665" s="146" t="e">
        <f>VLOOKUP($A665,[1]Peaks!$A$4:$G$21,3)</f>
        <v>#N/A</v>
      </c>
      <c r="CD665" s="146" t="e">
        <f>VLOOKUP($A665,[1]Peaks!$A$4:$G$21,4)</f>
        <v>#N/A</v>
      </c>
      <c r="CE665" s="146" t="e">
        <f>VLOOKUP($A665,[1]Peaks!$A$4:$G$21,5)</f>
        <v>#N/A</v>
      </c>
      <c r="CF665" s="146" t="e">
        <f>VLOOKUP($A665,[1]Peaks!$A$4:$G$21,6)</f>
        <v>#N/A</v>
      </c>
      <c r="CG665" s="146" t="e">
        <f>VLOOKUP($A665,[1]Peaks!$A$4:$G$21,7)</f>
        <v>#N/A</v>
      </c>
      <c r="CH665" s="146">
        <f t="shared" si="419"/>
        <v>0</v>
      </c>
      <c r="CI665" s="146">
        <f t="shared" si="420"/>
        <v>0</v>
      </c>
      <c r="CJ665" s="146">
        <f t="shared" si="421"/>
        <v>0</v>
      </c>
      <c r="CK665" s="146">
        <f t="shared" si="422"/>
        <v>0</v>
      </c>
      <c r="CL665" s="146">
        <f t="shared" si="423"/>
        <v>0</v>
      </c>
      <c r="CM665" s="146">
        <f t="shared" si="424"/>
        <v>0</v>
      </c>
      <c r="CN665" s="146">
        <f t="shared" si="425"/>
        <v>0</v>
      </c>
      <c r="CO665" s="146" t="e">
        <f t="shared" si="426"/>
        <v>#N/A</v>
      </c>
      <c r="CP665" s="146" t="e">
        <f t="shared" si="427"/>
        <v>#N/A</v>
      </c>
      <c r="CQ665" s="146" t="e">
        <f t="shared" si="428"/>
        <v>#N/A</v>
      </c>
      <c r="CR665" s="146" t="e">
        <f t="shared" si="429"/>
        <v>#N/A</v>
      </c>
      <c r="CS665" s="146" t="e">
        <f t="shared" si="430"/>
        <v>#N/A</v>
      </c>
      <c r="CT665" s="146" t="e">
        <f t="shared" si="431"/>
        <v>#N/A</v>
      </c>
      <c r="CU665" s="146">
        <f t="shared" si="432"/>
        <v>0</v>
      </c>
      <c r="CV665" s="146">
        <f t="shared" si="433"/>
        <v>0</v>
      </c>
      <c r="CW665" s="146">
        <f t="shared" si="434"/>
        <v>0</v>
      </c>
      <c r="CX665" s="146">
        <f t="shared" si="435"/>
        <v>0</v>
      </c>
      <c r="CY665" s="146">
        <f t="shared" si="436"/>
        <v>0</v>
      </c>
      <c r="CZ665" s="146">
        <f t="shared" si="437"/>
        <v>0</v>
      </c>
      <c r="DA665" s="146" t="e">
        <f t="shared" si="438"/>
        <v>#N/A</v>
      </c>
      <c r="DB665" s="146" t="e">
        <f t="shared" si="439"/>
        <v>#N/A</v>
      </c>
      <c r="DC665" s="146" t="e">
        <f t="shared" si="440"/>
        <v>#N/A</v>
      </c>
      <c r="DD665" s="146" t="e">
        <f t="shared" si="441"/>
        <v>#N/A</v>
      </c>
      <c r="DE665" s="146" t="e">
        <f t="shared" si="442"/>
        <v>#N/A</v>
      </c>
      <c r="DF665" s="146" t="e">
        <f t="shared" si="443"/>
        <v>#N/A</v>
      </c>
    </row>
    <row r="666" spans="2:110" x14ac:dyDescent="0.25">
      <c r="B666" s="142"/>
      <c r="AR666" s="112" t="str">
        <f t="shared" si="389"/>
        <v/>
      </c>
      <c r="AS666" s="112" t="str">
        <f t="shared" si="390"/>
        <v/>
      </c>
      <c r="AU666" s="113" t="str">
        <f t="shared" si="391"/>
        <v/>
      </c>
      <c r="AV666" s="113" t="str">
        <f t="shared" si="392"/>
        <v/>
      </c>
      <c r="AX666" s="114" t="str">
        <f t="shared" si="393"/>
        <v/>
      </c>
      <c r="AY666" s="114" t="str">
        <f t="shared" si="394"/>
        <v/>
      </c>
      <c r="BA666" s="109" t="str">
        <f t="shared" si="395"/>
        <v/>
      </c>
      <c r="BB666" s="109" t="str">
        <f t="shared" si="396"/>
        <v/>
      </c>
      <c r="BD666" s="110" t="str">
        <f t="shared" si="397"/>
        <v/>
      </c>
      <c r="BE666" s="110" t="str">
        <f t="shared" si="398"/>
        <v/>
      </c>
      <c r="BG666" s="111" t="str">
        <f t="shared" si="399"/>
        <v/>
      </c>
      <c r="BH666" s="111" t="str">
        <f t="shared" si="400"/>
        <v/>
      </c>
      <c r="BJ666" s="144" t="str">
        <f t="shared" si="401"/>
        <v/>
      </c>
      <c r="BK666" s="113" t="str">
        <f t="shared" si="402"/>
        <v/>
      </c>
      <c r="BL666" s="114" t="str">
        <f t="shared" si="403"/>
        <v/>
      </c>
      <c r="BM666" s="109" t="str">
        <f t="shared" si="404"/>
        <v/>
      </c>
      <c r="BN666" s="110" t="str">
        <f t="shared" si="405"/>
        <v/>
      </c>
      <c r="BO666" s="145" t="str">
        <f t="shared" si="406"/>
        <v/>
      </c>
      <c r="BP666" s="115" t="str">
        <f t="shared" si="407"/>
        <v/>
      </c>
      <c r="BQ666" s="116" t="str">
        <f t="shared" si="408"/>
        <v/>
      </c>
      <c r="BR666" s="117" t="str">
        <f t="shared" si="409"/>
        <v/>
      </c>
      <c r="BS666" s="118" t="str">
        <f t="shared" si="410"/>
        <v/>
      </c>
      <c r="BT666" s="119" t="str">
        <f t="shared" si="411"/>
        <v/>
      </c>
      <c r="BU666" s="120" t="str">
        <f t="shared" si="412"/>
        <v/>
      </c>
      <c r="BV666" s="115" t="str">
        <f t="shared" si="413"/>
        <v/>
      </c>
      <c r="BW666" s="116" t="str">
        <f t="shared" si="414"/>
        <v/>
      </c>
      <c r="BX666" s="117" t="str">
        <f t="shared" si="415"/>
        <v/>
      </c>
      <c r="BY666" s="118" t="str">
        <f t="shared" si="416"/>
        <v/>
      </c>
      <c r="BZ666" s="119" t="str">
        <f t="shared" si="417"/>
        <v/>
      </c>
      <c r="CA666" s="120" t="str">
        <f t="shared" si="418"/>
        <v/>
      </c>
      <c r="CB666" s="146" t="e">
        <f>VLOOKUP($A666,[1]Peaks!$A$4:$G$21,2)</f>
        <v>#N/A</v>
      </c>
      <c r="CC666" s="146" t="e">
        <f>VLOOKUP($A666,[1]Peaks!$A$4:$G$21,3)</f>
        <v>#N/A</v>
      </c>
      <c r="CD666" s="146" t="e">
        <f>VLOOKUP($A666,[1]Peaks!$A$4:$G$21,4)</f>
        <v>#N/A</v>
      </c>
      <c r="CE666" s="146" t="e">
        <f>VLOOKUP($A666,[1]Peaks!$A$4:$G$21,5)</f>
        <v>#N/A</v>
      </c>
      <c r="CF666" s="146" t="e">
        <f>VLOOKUP($A666,[1]Peaks!$A$4:$G$21,6)</f>
        <v>#N/A</v>
      </c>
      <c r="CG666" s="146" t="e">
        <f>VLOOKUP($A666,[1]Peaks!$A$4:$G$21,7)</f>
        <v>#N/A</v>
      </c>
      <c r="CH666" s="146">
        <f t="shared" si="419"/>
        <v>0</v>
      </c>
      <c r="CI666" s="146">
        <f t="shared" si="420"/>
        <v>0</v>
      </c>
      <c r="CJ666" s="146">
        <f t="shared" si="421"/>
        <v>0</v>
      </c>
      <c r="CK666" s="146">
        <f t="shared" si="422"/>
        <v>0</v>
      </c>
      <c r="CL666" s="146">
        <f t="shared" si="423"/>
        <v>0</v>
      </c>
      <c r="CM666" s="146">
        <f t="shared" si="424"/>
        <v>0</v>
      </c>
      <c r="CN666" s="146">
        <f t="shared" si="425"/>
        <v>0</v>
      </c>
      <c r="CO666" s="146" t="e">
        <f t="shared" si="426"/>
        <v>#N/A</v>
      </c>
      <c r="CP666" s="146" t="e">
        <f t="shared" si="427"/>
        <v>#N/A</v>
      </c>
      <c r="CQ666" s="146" t="e">
        <f t="shared" si="428"/>
        <v>#N/A</v>
      </c>
      <c r="CR666" s="146" t="e">
        <f t="shared" si="429"/>
        <v>#N/A</v>
      </c>
      <c r="CS666" s="146" t="e">
        <f t="shared" si="430"/>
        <v>#N/A</v>
      </c>
      <c r="CT666" s="146" t="e">
        <f t="shared" si="431"/>
        <v>#N/A</v>
      </c>
      <c r="CU666" s="146">
        <f t="shared" si="432"/>
        <v>0</v>
      </c>
      <c r="CV666" s="146">
        <f t="shared" si="433"/>
        <v>0</v>
      </c>
      <c r="CW666" s="146">
        <f t="shared" si="434"/>
        <v>0</v>
      </c>
      <c r="CX666" s="146">
        <f t="shared" si="435"/>
        <v>0</v>
      </c>
      <c r="CY666" s="146">
        <f t="shared" si="436"/>
        <v>0</v>
      </c>
      <c r="CZ666" s="146">
        <f t="shared" si="437"/>
        <v>0</v>
      </c>
      <c r="DA666" s="146" t="e">
        <f t="shared" si="438"/>
        <v>#N/A</v>
      </c>
      <c r="DB666" s="146" t="e">
        <f t="shared" si="439"/>
        <v>#N/A</v>
      </c>
      <c r="DC666" s="146" t="e">
        <f t="shared" si="440"/>
        <v>#N/A</v>
      </c>
      <c r="DD666" s="146" t="e">
        <f t="shared" si="441"/>
        <v>#N/A</v>
      </c>
      <c r="DE666" s="146" t="e">
        <f t="shared" si="442"/>
        <v>#N/A</v>
      </c>
      <c r="DF666" s="146" t="e">
        <f t="shared" si="443"/>
        <v>#N/A</v>
      </c>
    </row>
    <row r="667" spans="2:110" x14ac:dyDescent="0.25">
      <c r="B667" s="142"/>
      <c r="AR667" s="112" t="str">
        <f t="shared" si="389"/>
        <v/>
      </c>
      <c r="AS667" s="112" t="str">
        <f t="shared" si="390"/>
        <v/>
      </c>
      <c r="AU667" s="113" t="str">
        <f t="shared" si="391"/>
        <v/>
      </c>
      <c r="AV667" s="113" t="str">
        <f t="shared" si="392"/>
        <v/>
      </c>
      <c r="AX667" s="114" t="str">
        <f t="shared" si="393"/>
        <v/>
      </c>
      <c r="AY667" s="114" t="str">
        <f t="shared" si="394"/>
        <v/>
      </c>
      <c r="BA667" s="109" t="str">
        <f t="shared" si="395"/>
        <v/>
      </c>
      <c r="BB667" s="109" t="str">
        <f t="shared" si="396"/>
        <v/>
      </c>
      <c r="BD667" s="110" t="str">
        <f t="shared" si="397"/>
        <v/>
      </c>
      <c r="BE667" s="110" t="str">
        <f t="shared" si="398"/>
        <v/>
      </c>
      <c r="BG667" s="111" t="str">
        <f t="shared" si="399"/>
        <v/>
      </c>
      <c r="BH667" s="111" t="str">
        <f t="shared" si="400"/>
        <v/>
      </c>
      <c r="BJ667" s="144" t="str">
        <f t="shared" si="401"/>
        <v/>
      </c>
      <c r="BK667" s="113" t="str">
        <f t="shared" si="402"/>
        <v/>
      </c>
      <c r="BL667" s="114" t="str">
        <f t="shared" si="403"/>
        <v/>
      </c>
      <c r="BM667" s="109" t="str">
        <f t="shared" si="404"/>
        <v/>
      </c>
      <c r="BN667" s="110" t="str">
        <f t="shared" si="405"/>
        <v/>
      </c>
      <c r="BO667" s="145" t="str">
        <f t="shared" si="406"/>
        <v/>
      </c>
      <c r="BP667" s="115" t="str">
        <f t="shared" si="407"/>
        <v/>
      </c>
      <c r="BQ667" s="116" t="str">
        <f t="shared" si="408"/>
        <v/>
      </c>
      <c r="BR667" s="117" t="str">
        <f t="shared" si="409"/>
        <v/>
      </c>
      <c r="BS667" s="118" t="str">
        <f t="shared" si="410"/>
        <v/>
      </c>
      <c r="BT667" s="119" t="str">
        <f t="shared" si="411"/>
        <v/>
      </c>
      <c r="BU667" s="120" t="str">
        <f t="shared" si="412"/>
        <v/>
      </c>
      <c r="BV667" s="115" t="str">
        <f t="shared" si="413"/>
        <v/>
      </c>
      <c r="BW667" s="116" t="str">
        <f t="shared" si="414"/>
        <v/>
      </c>
      <c r="BX667" s="117" t="str">
        <f t="shared" si="415"/>
        <v/>
      </c>
      <c r="BY667" s="118" t="str">
        <f t="shared" si="416"/>
        <v/>
      </c>
      <c r="BZ667" s="119" t="str">
        <f t="shared" si="417"/>
        <v/>
      </c>
      <c r="CA667" s="120" t="str">
        <f t="shared" si="418"/>
        <v/>
      </c>
      <c r="CB667" s="146" t="e">
        <f>VLOOKUP($A667,[1]Peaks!$A$4:$G$21,2)</f>
        <v>#N/A</v>
      </c>
      <c r="CC667" s="146" t="e">
        <f>VLOOKUP($A667,[1]Peaks!$A$4:$G$21,3)</f>
        <v>#N/A</v>
      </c>
      <c r="CD667" s="146" t="e">
        <f>VLOOKUP($A667,[1]Peaks!$A$4:$G$21,4)</f>
        <v>#N/A</v>
      </c>
      <c r="CE667" s="146" t="e">
        <f>VLOOKUP($A667,[1]Peaks!$A$4:$G$21,5)</f>
        <v>#N/A</v>
      </c>
      <c r="CF667" s="146" t="e">
        <f>VLOOKUP($A667,[1]Peaks!$A$4:$G$21,6)</f>
        <v>#N/A</v>
      </c>
      <c r="CG667" s="146" t="e">
        <f>VLOOKUP($A667,[1]Peaks!$A$4:$G$21,7)</f>
        <v>#N/A</v>
      </c>
      <c r="CH667" s="146">
        <f t="shared" si="419"/>
        <v>0</v>
      </c>
      <c r="CI667" s="146">
        <f t="shared" si="420"/>
        <v>0</v>
      </c>
      <c r="CJ667" s="146">
        <f t="shared" si="421"/>
        <v>0</v>
      </c>
      <c r="CK667" s="146">
        <f t="shared" si="422"/>
        <v>0</v>
      </c>
      <c r="CL667" s="146">
        <f t="shared" si="423"/>
        <v>0</v>
      </c>
      <c r="CM667" s="146">
        <f t="shared" si="424"/>
        <v>0</v>
      </c>
      <c r="CN667" s="146">
        <f t="shared" si="425"/>
        <v>0</v>
      </c>
      <c r="CO667" s="146" t="e">
        <f t="shared" si="426"/>
        <v>#N/A</v>
      </c>
      <c r="CP667" s="146" t="e">
        <f t="shared" si="427"/>
        <v>#N/A</v>
      </c>
      <c r="CQ667" s="146" t="e">
        <f t="shared" si="428"/>
        <v>#N/A</v>
      </c>
      <c r="CR667" s="146" t="e">
        <f t="shared" si="429"/>
        <v>#N/A</v>
      </c>
      <c r="CS667" s="146" t="e">
        <f t="shared" si="430"/>
        <v>#N/A</v>
      </c>
      <c r="CT667" s="146" t="e">
        <f t="shared" si="431"/>
        <v>#N/A</v>
      </c>
      <c r="CU667" s="146">
        <f t="shared" si="432"/>
        <v>0</v>
      </c>
      <c r="CV667" s="146">
        <f t="shared" si="433"/>
        <v>0</v>
      </c>
      <c r="CW667" s="146">
        <f t="shared" si="434"/>
        <v>0</v>
      </c>
      <c r="CX667" s="146">
        <f t="shared" si="435"/>
        <v>0</v>
      </c>
      <c r="CY667" s="146">
        <f t="shared" si="436"/>
        <v>0</v>
      </c>
      <c r="CZ667" s="146">
        <f t="shared" si="437"/>
        <v>0</v>
      </c>
      <c r="DA667" s="146" t="e">
        <f t="shared" si="438"/>
        <v>#N/A</v>
      </c>
      <c r="DB667" s="146" t="e">
        <f t="shared" si="439"/>
        <v>#N/A</v>
      </c>
      <c r="DC667" s="146" t="e">
        <f t="shared" si="440"/>
        <v>#N/A</v>
      </c>
      <c r="DD667" s="146" t="e">
        <f t="shared" si="441"/>
        <v>#N/A</v>
      </c>
      <c r="DE667" s="146" t="e">
        <f t="shared" si="442"/>
        <v>#N/A</v>
      </c>
      <c r="DF667" s="146" t="e">
        <f t="shared" si="443"/>
        <v>#N/A</v>
      </c>
    </row>
    <row r="668" spans="2:110" x14ac:dyDescent="0.25">
      <c r="B668" s="142"/>
      <c r="AR668" s="112" t="str">
        <f t="shared" si="389"/>
        <v/>
      </c>
      <c r="AS668" s="112" t="str">
        <f t="shared" si="390"/>
        <v/>
      </c>
      <c r="AU668" s="113" t="str">
        <f t="shared" si="391"/>
        <v/>
      </c>
      <c r="AV668" s="113" t="str">
        <f t="shared" si="392"/>
        <v/>
      </c>
      <c r="AX668" s="114" t="str">
        <f t="shared" si="393"/>
        <v/>
      </c>
      <c r="AY668" s="114" t="str">
        <f t="shared" si="394"/>
        <v/>
      </c>
      <c r="BA668" s="109" t="str">
        <f t="shared" si="395"/>
        <v/>
      </c>
      <c r="BB668" s="109" t="str">
        <f t="shared" si="396"/>
        <v/>
      </c>
      <c r="BD668" s="110" t="str">
        <f t="shared" si="397"/>
        <v/>
      </c>
      <c r="BE668" s="110" t="str">
        <f t="shared" si="398"/>
        <v/>
      </c>
      <c r="BG668" s="111" t="str">
        <f t="shared" si="399"/>
        <v/>
      </c>
      <c r="BH668" s="111" t="str">
        <f t="shared" si="400"/>
        <v/>
      </c>
      <c r="BJ668" s="144" t="str">
        <f t="shared" si="401"/>
        <v/>
      </c>
      <c r="BK668" s="113" t="str">
        <f t="shared" si="402"/>
        <v/>
      </c>
      <c r="BL668" s="114" t="str">
        <f t="shared" si="403"/>
        <v/>
      </c>
      <c r="BM668" s="109" t="str">
        <f t="shared" si="404"/>
        <v/>
      </c>
      <c r="BN668" s="110" t="str">
        <f t="shared" si="405"/>
        <v/>
      </c>
      <c r="BO668" s="145" t="str">
        <f t="shared" si="406"/>
        <v/>
      </c>
      <c r="BP668" s="115" t="str">
        <f t="shared" si="407"/>
        <v/>
      </c>
      <c r="BQ668" s="116" t="str">
        <f t="shared" si="408"/>
        <v/>
      </c>
      <c r="BR668" s="117" t="str">
        <f t="shared" si="409"/>
        <v/>
      </c>
      <c r="BS668" s="118" t="str">
        <f t="shared" si="410"/>
        <v/>
      </c>
      <c r="BT668" s="119" t="str">
        <f t="shared" si="411"/>
        <v/>
      </c>
      <c r="BU668" s="120" t="str">
        <f t="shared" si="412"/>
        <v/>
      </c>
      <c r="BV668" s="115" t="str">
        <f t="shared" si="413"/>
        <v/>
      </c>
      <c r="BW668" s="116" t="str">
        <f t="shared" si="414"/>
        <v/>
      </c>
      <c r="BX668" s="117" t="str">
        <f t="shared" si="415"/>
        <v/>
      </c>
      <c r="BY668" s="118" t="str">
        <f t="shared" si="416"/>
        <v/>
      </c>
      <c r="BZ668" s="119" t="str">
        <f t="shared" si="417"/>
        <v/>
      </c>
      <c r="CA668" s="120" t="str">
        <f t="shared" si="418"/>
        <v/>
      </c>
      <c r="CB668" s="146" t="e">
        <f>VLOOKUP($A668,[1]Peaks!$A$4:$G$21,2)</f>
        <v>#N/A</v>
      </c>
      <c r="CC668" s="146" t="e">
        <f>VLOOKUP($A668,[1]Peaks!$A$4:$G$21,3)</f>
        <v>#N/A</v>
      </c>
      <c r="CD668" s="146" t="e">
        <f>VLOOKUP($A668,[1]Peaks!$A$4:$G$21,4)</f>
        <v>#N/A</v>
      </c>
      <c r="CE668" s="146" t="e">
        <f>VLOOKUP($A668,[1]Peaks!$A$4:$G$21,5)</f>
        <v>#N/A</v>
      </c>
      <c r="CF668" s="146" t="e">
        <f>VLOOKUP($A668,[1]Peaks!$A$4:$G$21,6)</f>
        <v>#N/A</v>
      </c>
      <c r="CG668" s="146" t="e">
        <f>VLOOKUP($A668,[1]Peaks!$A$4:$G$21,7)</f>
        <v>#N/A</v>
      </c>
      <c r="CH668" s="146">
        <f t="shared" si="419"/>
        <v>0</v>
      </c>
      <c r="CI668" s="146">
        <f t="shared" si="420"/>
        <v>0</v>
      </c>
      <c r="CJ668" s="146">
        <f t="shared" si="421"/>
        <v>0</v>
      </c>
      <c r="CK668" s="146">
        <f t="shared" si="422"/>
        <v>0</v>
      </c>
      <c r="CL668" s="146">
        <f t="shared" si="423"/>
        <v>0</v>
      </c>
      <c r="CM668" s="146">
        <f t="shared" si="424"/>
        <v>0</v>
      </c>
      <c r="CN668" s="146">
        <f t="shared" si="425"/>
        <v>0</v>
      </c>
      <c r="CO668" s="146" t="e">
        <f t="shared" si="426"/>
        <v>#N/A</v>
      </c>
      <c r="CP668" s="146" t="e">
        <f t="shared" si="427"/>
        <v>#N/A</v>
      </c>
      <c r="CQ668" s="146" t="e">
        <f t="shared" si="428"/>
        <v>#N/A</v>
      </c>
      <c r="CR668" s="146" t="e">
        <f t="shared" si="429"/>
        <v>#N/A</v>
      </c>
      <c r="CS668" s="146" t="e">
        <f t="shared" si="430"/>
        <v>#N/A</v>
      </c>
      <c r="CT668" s="146" t="e">
        <f t="shared" si="431"/>
        <v>#N/A</v>
      </c>
      <c r="CU668" s="146">
        <f t="shared" si="432"/>
        <v>0</v>
      </c>
      <c r="CV668" s="146">
        <f t="shared" si="433"/>
        <v>0</v>
      </c>
      <c r="CW668" s="146">
        <f t="shared" si="434"/>
        <v>0</v>
      </c>
      <c r="CX668" s="146">
        <f t="shared" si="435"/>
        <v>0</v>
      </c>
      <c r="CY668" s="146">
        <f t="shared" si="436"/>
        <v>0</v>
      </c>
      <c r="CZ668" s="146">
        <f t="shared" si="437"/>
        <v>0</v>
      </c>
      <c r="DA668" s="146" t="e">
        <f t="shared" si="438"/>
        <v>#N/A</v>
      </c>
      <c r="DB668" s="146" t="e">
        <f t="shared" si="439"/>
        <v>#N/A</v>
      </c>
      <c r="DC668" s="146" t="e">
        <f t="shared" si="440"/>
        <v>#N/A</v>
      </c>
      <c r="DD668" s="146" t="e">
        <f t="shared" si="441"/>
        <v>#N/A</v>
      </c>
      <c r="DE668" s="146" t="e">
        <f t="shared" si="442"/>
        <v>#N/A</v>
      </c>
      <c r="DF668" s="146" t="e">
        <f t="shared" si="443"/>
        <v>#N/A</v>
      </c>
    </row>
    <row r="669" spans="2:110" x14ac:dyDescent="0.25">
      <c r="B669" s="142"/>
      <c r="AR669" s="112" t="str">
        <f t="shared" si="389"/>
        <v/>
      </c>
      <c r="AS669" s="112" t="str">
        <f t="shared" si="390"/>
        <v/>
      </c>
      <c r="AU669" s="113" t="str">
        <f t="shared" si="391"/>
        <v/>
      </c>
      <c r="AV669" s="113" t="str">
        <f t="shared" si="392"/>
        <v/>
      </c>
      <c r="AX669" s="114" t="str">
        <f t="shared" si="393"/>
        <v/>
      </c>
      <c r="AY669" s="114" t="str">
        <f t="shared" si="394"/>
        <v/>
      </c>
      <c r="BA669" s="109" t="str">
        <f t="shared" si="395"/>
        <v/>
      </c>
      <c r="BB669" s="109" t="str">
        <f t="shared" si="396"/>
        <v/>
      </c>
      <c r="BD669" s="110" t="str">
        <f t="shared" si="397"/>
        <v/>
      </c>
      <c r="BE669" s="110" t="str">
        <f t="shared" si="398"/>
        <v/>
      </c>
      <c r="BG669" s="111" t="str">
        <f t="shared" si="399"/>
        <v/>
      </c>
      <c r="BH669" s="111" t="str">
        <f t="shared" si="400"/>
        <v/>
      </c>
      <c r="BJ669" s="144" t="str">
        <f t="shared" si="401"/>
        <v/>
      </c>
      <c r="BK669" s="113" t="str">
        <f t="shared" si="402"/>
        <v/>
      </c>
      <c r="BL669" s="114" t="str">
        <f t="shared" si="403"/>
        <v/>
      </c>
      <c r="BM669" s="109" t="str">
        <f t="shared" si="404"/>
        <v/>
      </c>
      <c r="BN669" s="110" t="str">
        <f t="shared" si="405"/>
        <v/>
      </c>
      <c r="BO669" s="145" t="str">
        <f t="shared" si="406"/>
        <v/>
      </c>
      <c r="BP669" s="115" t="str">
        <f t="shared" si="407"/>
        <v/>
      </c>
      <c r="BQ669" s="116" t="str">
        <f t="shared" si="408"/>
        <v/>
      </c>
      <c r="BR669" s="117" t="str">
        <f t="shared" si="409"/>
        <v/>
      </c>
      <c r="BS669" s="118" t="str">
        <f t="shared" si="410"/>
        <v/>
      </c>
      <c r="BT669" s="119" t="str">
        <f t="shared" si="411"/>
        <v/>
      </c>
      <c r="BU669" s="120" t="str">
        <f t="shared" si="412"/>
        <v/>
      </c>
      <c r="BV669" s="115" t="str">
        <f t="shared" si="413"/>
        <v/>
      </c>
      <c r="BW669" s="116" t="str">
        <f t="shared" si="414"/>
        <v/>
      </c>
      <c r="BX669" s="117" t="str">
        <f t="shared" si="415"/>
        <v/>
      </c>
      <c r="BY669" s="118" t="str">
        <f t="shared" si="416"/>
        <v/>
      </c>
      <c r="BZ669" s="119" t="str">
        <f t="shared" si="417"/>
        <v/>
      </c>
      <c r="CA669" s="120" t="str">
        <f t="shared" si="418"/>
        <v/>
      </c>
      <c r="CB669" s="146" t="e">
        <f>VLOOKUP($A669,[1]Peaks!$A$4:$G$21,2)</f>
        <v>#N/A</v>
      </c>
      <c r="CC669" s="146" t="e">
        <f>VLOOKUP($A669,[1]Peaks!$A$4:$G$21,3)</f>
        <v>#N/A</v>
      </c>
      <c r="CD669" s="146" t="e">
        <f>VLOOKUP($A669,[1]Peaks!$A$4:$G$21,4)</f>
        <v>#N/A</v>
      </c>
      <c r="CE669" s="146" t="e">
        <f>VLOOKUP($A669,[1]Peaks!$A$4:$G$21,5)</f>
        <v>#N/A</v>
      </c>
      <c r="CF669" s="146" t="e">
        <f>VLOOKUP($A669,[1]Peaks!$A$4:$G$21,6)</f>
        <v>#N/A</v>
      </c>
      <c r="CG669" s="146" t="e">
        <f>VLOOKUP($A669,[1]Peaks!$A$4:$G$21,7)</f>
        <v>#N/A</v>
      </c>
      <c r="CH669" s="146">
        <f t="shared" si="419"/>
        <v>0</v>
      </c>
      <c r="CI669" s="146">
        <f t="shared" si="420"/>
        <v>0</v>
      </c>
      <c r="CJ669" s="146">
        <f t="shared" si="421"/>
        <v>0</v>
      </c>
      <c r="CK669" s="146">
        <f t="shared" si="422"/>
        <v>0</v>
      </c>
      <c r="CL669" s="146">
        <f t="shared" si="423"/>
        <v>0</v>
      </c>
      <c r="CM669" s="146">
        <f t="shared" si="424"/>
        <v>0</v>
      </c>
      <c r="CN669" s="146">
        <f t="shared" si="425"/>
        <v>0</v>
      </c>
      <c r="CO669" s="146" t="e">
        <f t="shared" si="426"/>
        <v>#N/A</v>
      </c>
      <c r="CP669" s="146" t="e">
        <f t="shared" si="427"/>
        <v>#N/A</v>
      </c>
      <c r="CQ669" s="146" t="e">
        <f t="shared" si="428"/>
        <v>#N/A</v>
      </c>
      <c r="CR669" s="146" t="e">
        <f t="shared" si="429"/>
        <v>#N/A</v>
      </c>
      <c r="CS669" s="146" t="e">
        <f t="shared" si="430"/>
        <v>#N/A</v>
      </c>
      <c r="CT669" s="146" t="e">
        <f t="shared" si="431"/>
        <v>#N/A</v>
      </c>
      <c r="CU669" s="146">
        <f t="shared" si="432"/>
        <v>0</v>
      </c>
      <c r="CV669" s="146">
        <f t="shared" si="433"/>
        <v>0</v>
      </c>
      <c r="CW669" s="146">
        <f t="shared" si="434"/>
        <v>0</v>
      </c>
      <c r="CX669" s="146">
        <f t="shared" si="435"/>
        <v>0</v>
      </c>
      <c r="CY669" s="146">
        <f t="shared" si="436"/>
        <v>0</v>
      </c>
      <c r="CZ669" s="146">
        <f t="shared" si="437"/>
        <v>0</v>
      </c>
      <c r="DA669" s="146" t="e">
        <f t="shared" si="438"/>
        <v>#N/A</v>
      </c>
      <c r="DB669" s="146" t="e">
        <f t="shared" si="439"/>
        <v>#N/A</v>
      </c>
      <c r="DC669" s="146" t="e">
        <f t="shared" si="440"/>
        <v>#N/A</v>
      </c>
      <c r="DD669" s="146" t="e">
        <f t="shared" si="441"/>
        <v>#N/A</v>
      </c>
      <c r="DE669" s="146" t="e">
        <f t="shared" si="442"/>
        <v>#N/A</v>
      </c>
      <c r="DF669" s="146" t="e">
        <f t="shared" si="443"/>
        <v>#N/A</v>
      </c>
    </row>
    <row r="670" spans="2:110" x14ac:dyDescent="0.25">
      <c r="B670" s="142"/>
      <c r="AR670" s="112" t="str">
        <f t="shared" si="389"/>
        <v/>
      </c>
      <c r="AS670" s="112" t="str">
        <f t="shared" si="390"/>
        <v/>
      </c>
      <c r="AU670" s="113" t="str">
        <f t="shared" si="391"/>
        <v/>
      </c>
      <c r="AV670" s="113" t="str">
        <f t="shared" si="392"/>
        <v/>
      </c>
      <c r="AX670" s="114" t="str">
        <f t="shared" si="393"/>
        <v/>
      </c>
      <c r="AY670" s="114" t="str">
        <f t="shared" si="394"/>
        <v/>
      </c>
      <c r="BA670" s="109" t="str">
        <f t="shared" si="395"/>
        <v/>
      </c>
      <c r="BB670" s="109" t="str">
        <f t="shared" si="396"/>
        <v/>
      </c>
      <c r="BD670" s="110" t="str">
        <f t="shared" si="397"/>
        <v/>
      </c>
      <c r="BE670" s="110" t="str">
        <f t="shared" si="398"/>
        <v/>
      </c>
      <c r="BG670" s="111" t="str">
        <f t="shared" si="399"/>
        <v/>
      </c>
      <c r="BH670" s="111" t="str">
        <f t="shared" si="400"/>
        <v/>
      </c>
      <c r="BJ670" s="144" t="str">
        <f t="shared" si="401"/>
        <v/>
      </c>
      <c r="BK670" s="113" t="str">
        <f t="shared" si="402"/>
        <v/>
      </c>
      <c r="BL670" s="114" t="str">
        <f t="shared" si="403"/>
        <v/>
      </c>
      <c r="BM670" s="109" t="str">
        <f t="shared" si="404"/>
        <v/>
      </c>
      <c r="BN670" s="110" t="str">
        <f t="shared" si="405"/>
        <v/>
      </c>
      <c r="BO670" s="145" t="str">
        <f t="shared" si="406"/>
        <v/>
      </c>
      <c r="BP670" s="115" t="str">
        <f t="shared" si="407"/>
        <v/>
      </c>
      <c r="BQ670" s="116" t="str">
        <f t="shared" si="408"/>
        <v/>
      </c>
      <c r="BR670" s="117" t="str">
        <f t="shared" si="409"/>
        <v/>
      </c>
      <c r="BS670" s="118" t="str">
        <f t="shared" si="410"/>
        <v/>
      </c>
      <c r="BT670" s="119" t="str">
        <f t="shared" si="411"/>
        <v/>
      </c>
      <c r="BU670" s="120" t="str">
        <f t="shared" si="412"/>
        <v/>
      </c>
      <c r="BV670" s="115" t="str">
        <f t="shared" si="413"/>
        <v/>
      </c>
      <c r="BW670" s="116" t="str">
        <f t="shared" si="414"/>
        <v/>
      </c>
      <c r="BX670" s="117" t="str">
        <f t="shared" si="415"/>
        <v/>
      </c>
      <c r="BY670" s="118" t="str">
        <f t="shared" si="416"/>
        <v/>
      </c>
      <c r="BZ670" s="119" t="str">
        <f t="shared" si="417"/>
        <v/>
      </c>
      <c r="CA670" s="120" t="str">
        <f t="shared" si="418"/>
        <v/>
      </c>
      <c r="CB670" s="146" t="e">
        <f>VLOOKUP($A670,[1]Peaks!$A$4:$G$21,2)</f>
        <v>#N/A</v>
      </c>
      <c r="CC670" s="146" t="e">
        <f>VLOOKUP($A670,[1]Peaks!$A$4:$G$21,3)</f>
        <v>#N/A</v>
      </c>
      <c r="CD670" s="146" t="e">
        <f>VLOOKUP($A670,[1]Peaks!$A$4:$G$21,4)</f>
        <v>#N/A</v>
      </c>
      <c r="CE670" s="146" t="e">
        <f>VLOOKUP($A670,[1]Peaks!$A$4:$G$21,5)</f>
        <v>#N/A</v>
      </c>
      <c r="CF670" s="146" t="e">
        <f>VLOOKUP($A670,[1]Peaks!$A$4:$G$21,6)</f>
        <v>#N/A</v>
      </c>
      <c r="CG670" s="146" t="e">
        <f>VLOOKUP($A670,[1]Peaks!$A$4:$G$21,7)</f>
        <v>#N/A</v>
      </c>
      <c r="CH670" s="146">
        <f t="shared" si="419"/>
        <v>0</v>
      </c>
      <c r="CI670" s="146">
        <f t="shared" si="420"/>
        <v>0</v>
      </c>
      <c r="CJ670" s="146">
        <f t="shared" si="421"/>
        <v>0</v>
      </c>
      <c r="CK670" s="146">
        <f t="shared" si="422"/>
        <v>0</v>
      </c>
      <c r="CL670" s="146">
        <f t="shared" si="423"/>
        <v>0</v>
      </c>
      <c r="CM670" s="146">
        <f t="shared" si="424"/>
        <v>0</v>
      </c>
      <c r="CN670" s="146">
        <f t="shared" si="425"/>
        <v>0</v>
      </c>
      <c r="CO670" s="146" t="e">
        <f t="shared" si="426"/>
        <v>#N/A</v>
      </c>
      <c r="CP670" s="146" t="e">
        <f t="shared" si="427"/>
        <v>#N/A</v>
      </c>
      <c r="CQ670" s="146" t="e">
        <f t="shared" si="428"/>
        <v>#N/A</v>
      </c>
      <c r="CR670" s="146" t="e">
        <f t="shared" si="429"/>
        <v>#N/A</v>
      </c>
      <c r="CS670" s="146" t="e">
        <f t="shared" si="430"/>
        <v>#N/A</v>
      </c>
      <c r="CT670" s="146" t="e">
        <f t="shared" si="431"/>
        <v>#N/A</v>
      </c>
      <c r="CU670" s="146">
        <f t="shared" si="432"/>
        <v>0</v>
      </c>
      <c r="CV670" s="146">
        <f t="shared" si="433"/>
        <v>0</v>
      </c>
      <c r="CW670" s="146">
        <f t="shared" si="434"/>
        <v>0</v>
      </c>
      <c r="CX670" s="146">
        <f t="shared" si="435"/>
        <v>0</v>
      </c>
      <c r="CY670" s="146">
        <f t="shared" si="436"/>
        <v>0</v>
      </c>
      <c r="CZ670" s="146">
        <f t="shared" si="437"/>
        <v>0</v>
      </c>
      <c r="DA670" s="146" t="e">
        <f t="shared" si="438"/>
        <v>#N/A</v>
      </c>
      <c r="DB670" s="146" t="e">
        <f t="shared" si="439"/>
        <v>#N/A</v>
      </c>
      <c r="DC670" s="146" t="e">
        <f t="shared" si="440"/>
        <v>#N/A</v>
      </c>
      <c r="DD670" s="146" t="e">
        <f t="shared" si="441"/>
        <v>#N/A</v>
      </c>
      <c r="DE670" s="146" t="e">
        <f t="shared" si="442"/>
        <v>#N/A</v>
      </c>
      <c r="DF670" s="146" t="e">
        <f t="shared" si="443"/>
        <v>#N/A</v>
      </c>
    </row>
    <row r="671" spans="2:110" x14ac:dyDescent="0.25">
      <c r="B671" s="142"/>
      <c r="AR671" s="112" t="str">
        <f t="shared" si="389"/>
        <v/>
      </c>
      <c r="AS671" s="112" t="str">
        <f t="shared" si="390"/>
        <v/>
      </c>
      <c r="AU671" s="113" t="str">
        <f t="shared" si="391"/>
        <v/>
      </c>
      <c r="AV671" s="113" t="str">
        <f t="shared" si="392"/>
        <v/>
      </c>
      <c r="AX671" s="114" t="str">
        <f t="shared" si="393"/>
        <v/>
      </c>
      <c r="AY671" s="114" t="str">
        <f t="shared" si="394"/>
        <v/>
      </c>
      <c r="BA671" s="109" t="str">
        <f t="shared" si="395"/>
        <v/>
      </c>
      <c r="BB671" s="109" t="str">
        <f t="shared" si="396"/>
        <v/>
      </c>
      <c r="BD671" s="110" t="str">
        <f t="shared" si="397"/>
        <v/>
      </c>
      <c r="BE671" s="110" t="str">
        <f t="shared" si="398"/>
        <v/>
      </c>
      <c r="BG671" s="111" t="str">
        <f t="shared" si="399"/>
        <v/>
      </c>
      <c r="BH671" s="111" t="str">
        <f t="shared" si="400"/>
        <v/>
      </c>
      <c r="BJ671" s="144" t="str">
        <f t="shared" si="401"/>
        <v/>
      </c>
      <c r="BK671" s="113" t="str">
        <f t="shared" si="402"/>
        <v/>
      </c>
      <c r="BL671" s="114" t="str">
        <f t="shared" si="403"/>
        <v/>
      </c>
      <c r="BM671" s="109" t="str">
        <f t="shared" si="404"/>
        <v/>
      </c>
      <c r="BN671" s="110" t="str">
        <f t="shared" si="405"/>
        <v/>
      </c>
      <c r="BO671" s="145" t="str">
        <f t="shared" si="406"/>
        <v/>
      </c>
      <c r="BP671" s="115" t="str">
        <f t="shared" si="407"/>
        <v/>
      </c>
      <c r="BQ671" s="116" t="str">
        <f t="shared" si="408"/>
        <v/>
      </c>
      <c r="BR671" s="117" t="str">
        <f t="shared" si="409"/>
        <v/>
      </c>
      <c r="BS671" s="118" t="str">
        <f t="shared" si="410"/>
        <v/>
      </c>
      <c r="BT671" s="119" t="str">
        <f t="shared" si="411"/>
        <v/>
      </c>
      <c r="BU671" s="120" t="str">
        <f t="shared" si="412"/>
        <v/>
      </c>
      <c r="BV671" s="115" t="str">
        <f t="shared" si="413"/>
        <v/>
      </c>
      <c r="BW671" s="116" t="str">
        <f t="shared" si="414"/>
        <v/>
      </c>
      <c r="BX671" s="117" t="str">
        <f t="shared" si="415"/>
        <v/>
      </c>
      <c r="BY671" s="118" t="str">
        <f t="shared" si="416"/>
        <v/>
      </c>
      <c r="BZ671" s="119" t="str">
        <f t="shared" si="417"/>
        <v/>
      </c>
      <c r="CA671" s="120" t="str">
        <f t="shared" si="418"/>
        <v/>
      </c>
      <c r="CB671" s="146" t="e">
        <f>VLOOKUP($A671,[1]Peaks!$A$4:$G$21,2)</f>
        <v>#N/A</v>
      </c>
      <c r="CC671" s="146" t="e">
        <f>VLOOKUP($A671,[1]Peaks!$A$4:$G$21,3)</f>
        <v>#N/A</v>
      </c>
      <c r="CD671" s="146" t="e">
        <f>VLOOKUP($A671,[1]Peaks!$A$4:$G$21,4)</f>
        <v>#N/A</v>
      </c>
      <c r="CE671" s="146" t="e">
        <f>VLOOKUP($A671,[1]Peaks!$A$4:$G$21,5)</f>
        <v>#N/A</v>
      </c>
      <c r="CF671" s="146" t="e">
        <f>VLOOKUP($A671,[1]Peaks!$A$4:$G$21,6)</f>
        <v>#N/A</v>
      </c>
      <c r="CG671" s="146" t="e">
        <f>VLOOKUP($A671,[1]Peaks!$A$4:$G$21,7)</f>
        <v>#N/A</v>
      </c>
      <c r="CH671" s="146">
        <f t="shared" si="419"/>
        <v>0</v>
      </c>
      <c r="CI671" s="146">
        <f t="shared" si="420"/>
        <v>0</v>
      </c>
      <c r="CJ671" s="146">
        <f t="shared" si="421"/>
        <v>0</v>
      </c>
      <c r="CK671" s="146">
        <f t="shared" si="422"/>
        <v>0</v>
      </c>
      <c r="CL671" s="146">
        <f t="shared" si="423"/>
        <v>0</v>
      </c>
      <c r="CM671" s="146">
        <f t="shared" si="424"/>
        <v>0</v>
      </c>
      <c r="CN671" s="146">
        <f t="shared" si="425"/>
        <v>0</v>
      </c>
      <c r="CO671" s="146" t="e">
        <f t="shared" si="426"/>
        <v>#N/A</v>
      </c>
      <c r="CP671" s="146" t="e">
        <f t="shared" si="427"/>
        <v>#N/A</v>
      </c>
      <c r="CQ671" s="146" t="e">
        <f t="shared" si="428"/>
        <v>#N/A</v>
      </c>
      <c r="CR671" s="146" t="e">
        <f t="shared" si="429"/>
        <v>#N/A</v>
      </c>
      <c r="CS671" s="146" t="e">
        <f t="shared" si="430"/>
        <v>#N/A</v>
      </c>
      <c r="CT671" s="146" t="e">
        <f t="shared" si="431"/>
        <v>#N/A</v>
      </c>
      <c r="CU671" s="146">
        <f t="shared" si="432"/>
        <v>0</v>
      </c>
      <c r="CV671" s="146">
        <f t="shared" si="433"/>
        <v>0</v>
      </c>
      <c r="CW671" s="146">
        <f t="shared" si="434"/>
        <v>0</v>
      </c>
      <c r="CX671" s="146">
        <f t="shared" si="435"/>
        <v>0</v>
      </c>
      <c r="CY671" s="146">
        <f t="shared" si="436"/>
        <v>0</v>
      </c>
      <c r="CZ671" s="146">
        <f t="shared" si="437"/>
        <v>0</v>
      </c>
      <c r="DA671" s="146" t="e">
        <f t="shared" si="438"/>
        <v>#N/A</v>
      </c>
      <c r="DB671" s="146" t="e">
        <f t="shared" si="439"/>
        <v>#N/A</v>
      </c>
      <c r="DC671" s="146" t="e">
        <f t="shared" si="440"/>
        <v>#N/A</v>
      </c>
      <c r="DD671" s="146" t="e">
        <f t="shared" si="441"/>
        <v>#N/A</v>
      </c>
      <c r="DE671" s="146" t="e">
        <f t="shared" si="442"/>
        <v>#N/A</v>
      </c>
      <c r="DF671" s="146" t="e">
        <f t="shared" si="443"/>
        <v>#N/A</v>
      </c>
    </row>
    <row r="672" spans="2:110" x14ac:dyDescent="0.25">
      <c r="B672" s="142"/>
      <c r="AR672" s="112" t="str">
        <f t="shared" si="389"/>
        <v/>
      </c>
      <c r="AS672" s="112" t="str">
        <f t="shared" si="390"/>
        <v/>
      </c>
      <c r="AU672" s="113" t="str">
        <f t="shared" si="391"/>
        <v/>
      </c>
      <c r="AV672" s="113" t="str">
        <f t="shared" si="392"/>
        <v/>
      </c>
      <c r="AX672" s="114" t="str">
        <f t="shared" si="393"/>
        <v/>
      </c>
      <c r="AY672" s="114" t="str">
        <f t="shared" si="394"/>
        <v/>
      </c>
      <c r="BA672" s="109" t="str">
        <f t="shared" si="395"/>
        <v/>
      </c>
      <c r="BB672" s="109" t="str">
        <f t="shared" si="396"/>
        <v/>
      </c>
      <c r="BD672" s="110" t="str">
        <f t="shared" si="397"/>
        <v/>
      </c>
      <c r="BE672" s="110" t="str">
        <f t="shared" si="398"/>
        <v/>
      </c>
      <c r="BG672" s="111" t="str">
        <f t="shared" si="399"/>
        <v/>
      </c>
      <c r="BH672" s="111" t="str">
        <f t="shared" si="400"/>
        <v/>
      </c>
      <c r="BJ672" s="144" t="str">
        <f t="shared" si="401"/>
        <v/>
      </c>
      <c r="BK672" s="113" t="str">
        <f t="shared" si="402"/>
        <v/>
      </c>
      <c r="BL672" s="114" t="str">
        <f t="shared" si="403"/>
        <v/>
      </c>
      <c r="BM672" s="109" t="str">
        <f t="shared" si="404"/>
        <v/>
      </c>
      <c r="BN672" s="110" t="str">
        <f t="shared" si="405"/>
        <v/>
      </c>
      <c r="BO672" s="145" t="str">
        <f t="shared" si="406"/>
        <v/>
      </c>
      <c r="BP672" s="115" t="str">
        <f t="shared" si="407"/>
        <v/>
      </c>
      <c r="BQ672" s="116" t="str">
        <f t="shared" si="408"/>
        <v/>
      </c>
      <c r="BR672" s="117" t="str">
        <f t="shared" si="409"/>
        <v/>
      </c>
      <c r="BS672" s="118" t="str">
        <f t="shared" si="410"/>
        <v/>
      </c>
      <c r="BT672" s="119" t="str">
        <f t="shared" si="411"/>
        <v/>
      </c>
      <c r="BU672" s="120" t="str">
        <f t="shared" si="412"/>
        <v/>
      </c>
      <c r="BV672" s="115" t="str">
        <f t="shared" si="413"/>
        <v/>
      </c>
      <c r="BW672" s="116" t="str">
        <f t="shared" si="414"/>
        <v/>
      </c>
      <c r="BX672" s="117" t="str">
        <f t="shared" si="415"/>
        <v/>
      </c>
      <c r="BY672" s="118" t="str">
        <f t="shared" si="416"/>
        <v/>
      </c>
      <c r="BZ672" s="119" t="str">
        <f t="shared" si="417"/>
        <v/>
      </c>
      <c r="CA672" s="120" t="str">
        <f t="shared" si="418"/>
        <v/>
      </c>
      <c r="CB672" s="146" t="e">
        <f>VLOOKUP($A672,[1]Peaks!$A$4:$G$21,2)</f>
        <v>#N/A</v>
      </c>
      <c r="CC672" s="146" t="e">
        <f>VLOOKUP($A672,[1]Peaks!$A$4:$G$21,3)</f>
        <v>#N/A</v>
      </c>
      <c r="CD672" s="146" t="e">
        <f>VLOOKUP($A672,[1]Peaks!$A$4:$G$21,4)</f>
        <v>#N/A</v>
      </c>
      <c r="CE672" s="146" t="e">
        <f>VLOOKUP($A672,[1]Peaks!$A$4:$G$21,5)</f>
        <v>#N/A</v>
      </c>
      <c r="CF672" s="146" t="e">
        <f>VLOOKUP($A672,[1]Peaks!$A$4:$G$21,6)</f>
        <v>#N/A</v>
      </c>
      <c r="CG672" s="146" t="e">
        <f>VLOOKUP($A672,[1]Peaks!$A$4:$G$21,7)</f>
        <v>#N/A</v>
      </c>
      <c r="CH672" s="146">
        <f t="shared" si="419"/>
        <v>0</v>
      </c>
      <c r="CI672" s="146">
        <f t="shared" si="420"/>
        <v>0</v>
      </c>
      <c r="CJ672" s="146">
        <f t="shared" si="421"/>
        <v>0</v>
      </c>
      <c r="CK672" s="146">
        <f t="shared" si="422"/>
        <v>0</v>
      </c>
      <c r="CL672" s="146">
        <f t="shared" si="423"/>
        <v>0</v>
      </c>
      <c r="CM672" s="146">
        <f t="shared" si="424"/>
        <v>0</v>
      </c>
      <c r="CN672" s="146">
        <f t="shared" si="425"/>
        <v>0</v>
      </c>
      <c r="CO672" s="146" t="e">
        <f t="shared" si="426"/>
        <v>#N/A</v>
      </c>
      <c r="CP672" s="146" t="e">
        <f t="shared" si="427"/>
        <v>#N/A</v>
      </c>
      <c r="CQ672" s="146" t="e">
        <f t="shared" si="428"/>
        <v>#N/A</v>
      </c>
      <c r="CR672" s="146" t="e">
        <f t="shared" si="429"/>
        <v>#N/A</v>
      </c>
      <c r="CS672" s="146" t="e">
        <f t="shared" si="430"/>
        <v>#N/A</v>
      </c>
      <c r="CT672" s="146" t="e">
        <f t="shared" si="431"/>
        <v>#N/A</v>
      </c>
      <c r="CU672" s="146">
        <f t="shared" si="432"/>
        <v>0</v>
      </c>
      <c r="CV672" s="146">
        <f t="shared" si="433"/>
        <v>0</v>
      </c>
      <c r="CW672" s="146">
        <f t="shared" si="434"/>
        <v>0</v>
      </c>
      <c r="CX672" s="146">
        <f t="shared" si="435"/>
        <v>0</v>
      </c>
      <c r="CY672" s="146">
        <f t="shared" si="436"/>
        <v>0</v>
      </c>
      <c r="CZ672" s="146">
        <f t="shared" si="437"/>
        <v>0</v>
      </c>
      <c r="DA672" s="146" t="e">
        <f t="shared" si="438"/>
        <v>#N/A</v>
      </c>
      <c r="DB672" s="146" t="e">
        <f t="shared" si="439"/>
        <v>#N/A</v>
      </c>
      <c r="DC672" s="146" t="e">
        <f t="shared" si="440"/>
        <v>#N/A</v>
      </c>
      <c r="DD672" s="146" t="e">
        <f t="shared" si="441"/>
        <v>#N/A</v>
      </c>
      <c r="DE672" s="146" t="e">
        <f t="shared" si="442"/>
        <v>#N/A</v>
      </c>
      <c r="DF672" s="146" t="e">
        <f t="shared" si="443"/>
        <v>#N/A</v>
      </c>
    </row>
    <row r="673" spans="2:110" x14ac:dyDescent="0.25">
      <c r="B673" s="142"/>
      <c r="AR673" s="112" t="str">
        <f t="shared" si="389"/>
        <v/>
      </c>
      <c r="AS673" s="112" t="str">
        <f t="shared" si="390"/>
        <v/>
      </c>
      <c r="AU673" s="113" t="str">
        <f t="shared" si="391"/>
        <v/>
      </c>
      <c r="AV673" s="113" t="str">
        <f t="shared" si="392"/>
        <v/>
      </c>
      <c r="AX673" s="114" t="str">
        <f t="shared" si="393"/>
        <v/>
      </c>
      <c r="AY673" s="114" t="str">
        <f t="shared" si="394"/>
        <v/>
      </c>
      <c r="BA673" s="109" t="str">
        <f t="shared" si="395"/>
        <v/>
      </c>
      <c r="BB673" s="109" t="str">
        <f t="shared" si="396"/>
        <v/>
      </c>
      <c r="BD673" s="110" t="str">
        <f t="shared" si="397"/>
        <v/>
      </c>
      <c r="BE673" s="110" t="str">
        <f t="shared" si="398"/>
        <v/>
      </c>
      <c r="BG673" s="111" t="str">
        <f t="shared" si="399"/>
        <v/>
      </c>
      <c r="BH673" s="111" t="str">
        <f t="shared" si="400"/>
        <v/>
      </c>
      <c r="BJ673" s="144" t="str">
        <f t="shared" si="401"/>
        <v/>
      </c>
      <c r="BK673" s="113" t="str">
        <f t="shared" si="402"/>
        <v/>
      </c>
      <c r="BL673" s="114" t="str">
        <f t="shared" si="403"/>
        <v/>
      </c>
      <c r="BM673" s="109" t="str">
        <f t="shared" si="404"/>
        <v/>
      </c>
      <c r="BN673" s="110" t="str">
        <f t="shared" si="405"/>
        <v/>
      </c>
      <c r="BO673" s="145" t="str">
        <f t="shared" si="406"/>
        <v/>
      </c>
      <c r="BP673" s="115" t="str">
        <f t="shared" si="407"/>
        <v/>
      </c>
      <c r="BQ673" s="116" t="str">
        <f t="shared" si="408"/>
        <v/>
      </c>
      <c r="BR673" s="117" t="str">
        <f t="shared" si="409"/>
        <v/>
      </c>
      <c r="BS673" s="118" t="str">
        <f t="shared" si="410"/>
        <v/>
      </c>
      <c r="BT673" s="119" t="str">
        <f t="shared" si="411"/>
        <v/>
      </c>
      <c r="BU673" s="120" t="str">
        <f t="shared" si="412"/>
        <v/>
      </c>
      <c r="BV673" s="115" t="str">
        <f t="shared" si="413"/>
        <v/>
      </c>
      <c r="BW673" s="116" t="str">
        <f t="shared" si="414"/>
        <v/>
      </c>
      <c r="BX673" s="117" t="str">
        <f t="shared" si="415"/>
        <v/>
      </c>
      <c r="BY673" s="118" t="str">
        <f t="shared" si="416"/>
        <v/>
      </c>
      <c r="BZ673" s="119" t="str">
        <f t="shared" si="417"/>
        <v/>
      </c>
      <c r="CA673" s="120" t="str">
        <f t="shared" si="418"/>
        <v/>
      </c>
      <c r="CB673" s="146" t="e">
        <f>VLOOKUP($A673,[1]Peaks!$A$4:$G$21,2)</f>
        <v>#N/A</v>
      </c>
      <c r="CC673" s="146" t="e">
        <f>VLOOKUP($A673,[1]Peaks!$A$4:$G$21,3)</f>
        <v>#N/A</v>
      </c>
      <c r="CD673" s="146" t="e">
        <f>VLOOKUP($A673,[1]Peaks!$A$4:$G$21,4)</f>
        <v>#N/A</v>
      </c>
      <c r="CE673" s="146" t="e">
        <f>VLOOKUP($A673,[1]Peaks!$A$4:$G$21,5)</f>
        <v>#N/A</v>
      </c>
      <c r="CF673" s="146" t="e">
        <f>VLOOKUP($A673,[1]Peaks!$A$4:$G$21,6)</f>
        <v>#N/A</v>
      </c>
      <c r="CG673" s="146" t="e">
        <f>VLOOKUP($A673,[1]Peaks!$A$4:$G$21,7)</f>
        <v>#N/A</v>
      </c>
      <c r="CH673" s="146">
        <f t="shared" si="419"/>
        <v>0</v>
      </c>
      <c r="CI673" s="146">
        <f t="shared" si="420"/>
        <v>0</v>
      </c>
      <c r="CJ673" s="146">
        <f t="shared" si="421"/>
        <v>0</v>
      </c>
      <c r="CK673" s="146">
        <f t="shared" si="422"/>
        <v>0</v>
      </c>
      <c r="CL673" s="146">
        <f t="shared" si="423"/>
        <v>0</v>
      </c>
      <c r="CM673" s="146">
        <f t="shared" si="424"/>
        <v>0</v>
      </c>
      <c r="CN673" s="146">
        <f t="shared" si="425"/>
        <v>0</v>
      </c>
      <c r="CO673" s="146" t="e">
        <f t="shared" si="426"/>
        <v>#N/A</v>
      </c>
      <c r="CP673" s="146" t="e">
        <f t="shared" si="427"/>
        <v>#N/A</v>
      </c>
      <c r="CQ673" s="146" t="e">
        <f t="shared" si="428"/>
        <v>#N/A</v>
      </c>
      <c r="CR673" s="146" t="e">
        <f t="shared" si="429"/>
        <v>#N/A</v>
      </c>
      <c r="CS673" s="146" t="e">
        <f t="shared" si="430"/>
        <v>#N/A</v>
      </c>
      <c r="CT673" s="146" t="e">
        <f t="shared" si="431"/>
        <v>#N/A</v>
      </c>
      <c r="CU673" s="146">
        <f t="shared" si="432"/>
        <v>0</v>
      </c>
      <c r="CV673" s="146">
        <f t="shared" si="433"/>
        <v>0</v>
      </c>
      <c r="CW673" s="146">
        <f t="shared" si="434"/>
        <v>0</v>
      </c>
      <c r="CX673" s="146">
        <f t="shared" si="435"/>
        <v>0</v>
      </c>
      <c r="CY673" s="146">
        <f t="shared" si="436"/>
        <v>0</v>
      </c>
      <c r="CZ673" s="146">
        <f t="shared" si="437"/>
        <v>0</v>
      </c>
      <c r="DA673" s="146" t="e">
        <f t="shared" si="438"/>
        <v>#N/A</v>
      </c>
      <c r="DB673" s="146" t="e">
        <f t="shared" si="439"/>
        <v>#N/A</v>
      </c>
      <c r="DC673" s="146" t="e">
        <f t="shared" si="440"/>
        <v>#N/A</v>
      </c>
      <c r="DD673" s="146" t="e">
        <f t="shared" si="441"/>
        <v>#N/A</v>
      </c>
      <c r="DE673" s="146" t="e">
        <f t="shared" si="442"/>
        <v>#N/A</v>
      </c>
      <c r="DF673" s="146" t="e">
        <f t="shared" si="443"/>
        <v>#N/A</v>
      </c>
    </row>
    <row r="674" spans="2:110" x14ac:dyDescent="0.25">
      <c r="B674" s="142"/>
      <c r="AR674" s="112" t="str">
        <f t="shared" si="389"/>
        <v/>
      </c>
      <c r="AS674" s="112" t="str">
        <f t="shared" si="390"/>
        <v/>
      </c>
      <c r="AU674" s="113" t="str">
        <f t="shared" si="391"/>
        <v/>
      </c>
      <c r="AV674" s="113" t="str">
        <f t="shared" si="392"/>
        <v/>
      </c>
      <c r="AX674" s="114" t="str">
        <f t="shared" si="393"/>
        <v/>
      </c>
      <c r="AY674" s="114" t="str">
        <f t="shared" si="394"/>
        <v/>
      </c>
      <c r="BA674" s="109" t="str">
        <f t="shared" si="395"/>
        <v/>
      </c>
      <c r="BB674" s="109" t="str">
        <f t="shared" si="396"/>
        <v/>
      </c>
      <c r="BD674" s="110" t="str">
        <f t="shared" si="397"/>
        <v/>
      </c>
      <c r="BE674" s="110" t="str">
        <f t="shared" si="398"/>
        <v/>
      </c>
      <c r="BG674" s="111" t="str">
        <f t="shared" si="399"/>
        <v/>
      </c>
      <c r="BH674" s="111" t="str">
        <f t="shared" si="400"/>
        <v/>
      </c>
      <c r="BJ674" s="144" t="str">
        <f t="shared" si="401"/>
        <v/>
      </c>
      <c r="BK674" s="113" t="str">
        <f t="shared" si="402"/>
        <v/>
      </c>
      <c r="BL674" s="114" t="str">
        <f t="shared" si="403"/>
        <v/>
      </c>
      <c r="BM674" s="109" t="str">
        <f t="shared" si="404"/>
        <v/>
      </c>
      <c r="BN674" s="110" t="str">
        <f t="shared" si="405"/>
        <v/>
      </c>
      <c r="BO674" s="145" t="str">
        <f t="shared" si="406"/>
        <v/>
      </c>
      <c r="BP674" s="115" t="str">
        <f t="shared" si="407"/>
        <v/>
      </c>
      <c r="BQ674" s="116" t="str">
        <f t="shared" si="408"/>
        <v/>
      </c>
      <c r="BR674" s="117" t="str">
        <f t="shared" si="409"/>
        <v/>
      </c>
      <c r="BS674" s="118" t="str">
        <f t="shared" si="410"/>
        <v/>
      </c>
      <c r="BT674" s="119" t="str">
        <f t="shared" si="411"/>
        <v/>
      </c>
      <c r="BU674" s="120" t="str">
        <f t="shared" si="412"/>
        <v/>
      </c>
      <c r="BV674" s="115" t="str">
        <f t="shared" si="413"/>
        <v/>
      </c>
      <c r="BW674" s="116" t="str">
        <f t="shared" si="414"/>
        <v/>
      </c>
      <c r="BX674" s="117" t="str">
        <f t="shared" si="415"/>
        <v/>
      </c>
      <c r="BY674" s="118" t="str">
        <f t="shared" si="416"/>
        <v/>
      </c>
      <c r="BZ674" s="119" t="str">
        <f t="shared" si="417"/>
        <v/>
      </c>
      <c r="CA674" s="120" t="str">
        <f t="shared" si="418"/>
        <v/>
      </c>
      <c r="CB674" s="146" t="e">
        <f>VLOOKUP($A674,[1]Peaks!$A$4:$G$21,2)</f>
        <v>#N/A</v>
      </c>
      <c r="CC674" s="146" t="e">
        <f>VLOOKUP($A674,[1]Peaks!$A$4:$G$21,3)</f>
        <v>#N/A</v>
      </c>
      <c r="CD674" s="146" t="e">
        <f>VLOOKUP($A674,[1]Peaks!$A$4:$G$21,4)</f>
        <v>#N/A</v>
      </c>
      <c r="CE674" s="146" t="e">
        <f>VLOOKUP($A674,[1]Peaks!$A$4:$G$21,5)</f>
        <v>#N/A</v>
      </c>
      <c r="CF674" s="146" t="e">
        <f>VLOOKUP($A674,[1]Peaks!$A$4:$G$21,6)</f>
        <v>#N/A</v>
      </c>
      <c r="CG674" s="146" t="e">
        <f>VLOOKUP($A674,[1]Peaks!$A$4:$G$21,7)</f>
        <v>#N/A</v>
      </c>
      <c r="CH674" s="146">
        <f t="shared" si="419"/>
        <v>0</v>
      </c>
      <c r="CI674" s="146">
        <f t="shared" si="420"/>
        <v>0</v>
      </c>
      <c r="CJ674" s="146">
        <f t="shared" si="421"/>
        <v>0</v>
      </c>
      <c r="CK674" s="146">
        <f t="shared" si="422"/>
        <v>0</v>
      </c>
      <c r="CL674" s="146">
        <f t="shared" si="423"/>
        <v>0</v>
      </c>
      <c r="CM674" s="146">
        <f t="shared" si="424"/>
        <v>0</v>
      </c>
      <c r="CN674" s="146">
        <f t="shared" si="425"/>
        <v>0</v>
      </c>
      <c r="CO674" s="146" t="e">
        <f t="shared" si="426"/>
        <v>#N/A</v>
      </c>
      <c r="CP674" s="146" t="e">
        <f t="shared" si="427"/>
        <v>#N/A</v>
      </c>
      <c r="CQ674" s="146" t="e">
        <f t="shared" si="428"/>
        <v>#N/A</v>
      </c>
      <c r="CR674" s="146" t="e">
        <f t="shared" si="429"/>
        <v>#N/A</v>
      </c>
      <c r="CS674" s="146" t="e">
        <f t="shared" si="430"/>
        <v>#N/A</v>
      </c>
      <c r="CT674" s="146" t="e">
        <f t="shared" si="431"/>
        <v>#N/A</v>
      </c>
      <c r="CU674" s="146">
        <f t="shared" si="432"/>
        <v>0</v>
      </c>
      <c r="CV674" s="146">
        <f t="shared" si="433"/>
        <v>0</v>
      </c>
      <c r="CW674" s="146">
        <f t="shared" si="434"/>
        <v>0</v>
      </c>
      <c r="CX674" s="146">
        <f t="shared" si="435"/>
        <v>0</v>
      </c>
      <c r="CY674" s="146">
        <f t="shared" si="436"/>
        <v>0</v>
      </c>
      <c r="CZ674" s="146">
        <f t="shared" si="437"/>
        <v>0</v>
      </c>
      <c r="DA674" s="146" t="e">
        <f t="shared" si="438"/>
        <v>#N/A</v>
      </c>
      <c r="DB674" s="146" t="e">
        <f t="shared" si="439"/>
        <v>#N/A</v>
      </c>
      <c r="DC674" s="146" t="e">
        <f t="shared" si="440"/>
        <v>#N/A</v>
      </c>
      <c r="DD674" s="146" t="e">
        <f t="shared" si="441"/>
        <v>#N/A</v>
      </c>
      <c r="DE674" s="146" t="e">
        <f t="shared" si="442"/>
        <v>#N/A</v>
      </c>
      <c r="DF674" s="146" t="e">
        <f t="shared" si="443"/>
        <v>#N/A</v>
      </c>
    </row>
    <row r="675" spans="2:110" x14ac:dyDescent="0.25">
      <c r="B675" s="142"/>
      <c r="AR675" s="112" t="str">
        <f t="shared" si="389"/>
        <v/>
      </c>
      <c r="AS675" s="112" t="str">
        <f t="shared" si="390"/>
        <v/>
      </c>
      <c r="AU675" s="113" t="str">
        <f t="shared" si="391"/>
        <v/>
      </c>
      <c r="AV675" s="113" t="str">
        <f t="shared" si="392"/>
        <v/>
      </c>
      <c r="AX675" s="114" t="str">
        <f t="shared" si="393"/>
        <v/>
      </c>
      <c r="AY675" s="114" t="str">
        <f t="shared" si="394"/>
        <v/>
      </c>
      <c r="BA675" s="109" t="str">
        <f t="shared" si="395"/>
        <v/>
      </c>
      <c r="BB675" s="109" t="str">
        <f t="shared" si="396"/>
        <v/>
      </c>
      <c r="BD675" s="110" t="str">
        <f t="shared" si="397"/>
        <v/>
      </c>
      <c r="BE675" s="110" t="str">
        <f t="shared" si="398"/>
        <v/>
      </c>
      <c r="BG675" s="111" t="str">
        <f t="shared" si="399"/>
        <v/>
      </c>
      <c r="BH675" s="111" t="str">
        <f t="shared" si="400"/>
        <v/>
      </c>
      <c r="BJ675" s="144" t="str">
        <f t="shared" si="401"/>
        <v/>
      </c>
      <c r="BK675" s="113" t="str">
        <f t="shared" si="402"/>
        <v/>
      </c>
      <c r="BL675" s="114" t="str">
        <f t="shared" si="403"/>
        <v/>
      </c>
      <c r="BM675" s="109" t="str">
        <f t="shared" si="404"/>
        <v/>
      </c>
      <c r="BN675" s="110" t="str">
        <f t="shared" si="405"/>
        <v/>
      </c>
      <c r="BO675" s="145" t="str">
        <f t="shared" si="406"/>
        <v/>
      </c>
      <c r="BP675" s="115" t="str">
        <f t="shared" si="407"/>
        <v/>
      </c>
      <c r="BQ675" s="116" t="str">
        <f t="shared" si="408"/>
        <v/>
      </c>
      <c r="BR675" s="117" t="str">
        <f t="shared" si="409"/>
        <v/>
      </c>
      <c r="BS675" s="118" t="str">
        <f t="shared" si="410"/>
        <v/>
      </c>
      <c r="BT675" s="119" t="str">
        <f t="shared" si="411"/>
        <v/>
      </c>
      <c r="BU675" s="120" t="str">
        <f t="shared" si="412"/>
        <v/>
      </c>
      <c r="BV675" s="115" t="str">
        <f t="shared" si="413"/>
        <v/>
      </c>
      <c r="BW675" s="116" t="str">
        <f t="shared" si="414"/>
        <v/>
      </c>
      <c r="BX675" s="117" t="str">
        <f t="shared" si="415"/>
        <v/>
      </c>
      <c r="BY675" s="118" t="str">
        <f t="shared" si="416"/>
        <v/>
      </c>
      <c r="BZ675" s="119" t="str">
        <f t="shared" si="417"/>
        <v/>
      </c>
      <c r="CA675" s="120" t="str">
        <f t="shared" si="418"/>
        <v/>
      </c>
      <c r="CB675" s="146" t="e">
        <f>VLOOKUP($A675,[1]Peaks!$A$4:$G$21,2)</f>
        <v>#N/A</v>
      </c>
      <c r="CC675" s="146" t="e">
        <f>VLOOKUP($A675,[1]Peaks!$A$4:$G$21,3)</f>
        <v>#N/A</v>
      </c>
      <c r="CD675" s="146" t="e">
        <f>VLOOKUP($A675,[1]Peaks!$A$4:$G$21,4)</f>
        <v>#N/A</v>
      </c>
      <c r="CE675" s="146" t="e">
        <f>VLOOKUP($A675,[1]Peaks!$A$4:$G$21,5)</f>
        <v>#N/A</v>
      </c>
      <c r="CF675" s="146" t="e">
        <f>VLOOKUP($A675,[1]Peaks!$A$4:$G$21,6)</f>
        <v>#N/A</v>
      </c>
      <c r="CG675" s="146" t="e">
        <f>VLOOKUP($A675,[1]Peaks!$A$4:$G$21,7)</f>
        <v>#N/A</v>
      </c>
      <c r="CH675" s="146">
        <f t="shared" si="419"/>
        <v>0</v>
      </c>
      <c r="CI675" s="146">
        <f t="shared" si="420"/>
        <v>0</v>
      </c>
      <c r="CJ675" s="146">
        <f t="shared" si="421"/>
        <v>0</v>
      </c>
      <c r="CK675" s="146">
        <f t="shared" si="422"/>
        <v>0</v>
      </c>
      <c r="CL675" s="146">
        <f t="shared" si="423"/>
        <v>0</v>
      </c>
      <c r="CM675" s="146">
        <f t="shared" si="424"/>
        <v>0</v>
      </c>
      <c r="CN675" s="146">
        <f t="shared" si="425"/>
        <v>0</v>
      </c>
      <c r="CO675" s="146" t="e">
        <f t="shared" si="426"/>
        <v>#N/A</v>
      </c>
      <c r="CP675" s="146" t="e">
        <f t="shared" si="427"/>
        <v>#N/A</v>
      </c>
      <c r="CQ675" s="146" t="e">
        <f t="shared" si="428"/>
        <v>#N/A</v>
      </c>
      <c r="CR675" s="146" t="e">
        <f t="shared" si="429"/>
        <v>#N/A</v>
      </c>
      <c r="CS675" s="146" t="e">
        <f t="shared" si="430"/>
        <v>#N/A</v>
      </c>
      <c r="CT675" s="146" t="e">
        <f t="shared" si="431"/>
        <v>#N/A</v>
      </c>
      <c r="CU675" s="146">
        <f t="shared" si="432"/>
        <v>0</v>
      </c>
      <c r="CV675" s="146">
        <f t="shared" si="433"/>
        <v>0</v>
      </c>
      <c r="CW675" s="146">
        <f t="shared" si="434"/>
        <v>0</v>
      </c>
      <c r="CX675" s="146">
        <f t="shared" si="435"/>
        <v>0</v>
      </c>
      <c r="CY675" s="146">
        <f t="shared" si="436"/>
        <v>0</v>
      </c>
      <c r="CZ675" s="146">
        <f t="shared" si="437"/>
        <v>0</v>
      </c>
      <c r="DA675" s="146" t="e">
        <f t="shared" si="438"/>
        <v>#N/A</v>
      </c>
      <c r="DB675" s="146" t="e">
        <f t="shared" si="439"/>
        <v>#N/A</v>
      </c>
      <c r="DC675" s="146" t="e">
        <f t="shared" si="440"/>
        <v>#N/A</v>
      </c>
      <c r="DD675" s="146" t="e">
        <f t="shared" si="441"/>
        <v>#N/A</v>
      </c>
      <c r="DE675" s="146" t="e">
        <f t="shared" si="442"/>
        <v>#N/A</v>
      </c>
      <c r="DF675" s="146" t="e">
        <f t="shared" si="443"/>
        <v>#N/A</v>
      </c>
    </row>
    <row r="676" spans="2:110" x14ac:dyDescent="0.25">
      <c r="B676" s="142"/>
      <c r="AR676" s="112" t="str">
        <f t="shared" si="389"/>
        <v/>
      </c>
      <c r="AS676" s="112" t="str">
        <f t="shared" si="390"/>
        <v/>
      </c>
      <c r="AU676" s="113" t="str">
        <f t="shared" si="391"/>
        <v/>
      </c>
      <c r="AV676" s="113" t="str">
        <f t="shared" si="392"/>
        <v/>
      </c>
      <c r="AX676" s="114" t="str">
        <f t="shared" si="393"/>
        <v/>
      </c>
      <c r="AY676" s="114" t="str">
        <f t="shared" si="394"/>
        <v/>
      </c>
      <c r="BA676" s="109" t="str">
        <f t="shared" si="395"/>
        <v/>
      </c>
      <c r="BB676" s="109" t="str">
        <f t="shared" si="396"/>
        <v/>
      </c>
      <c r="BD676" s="110" t="str">
        <f t="shared" si="397"/>
        <v/>
      </c>
      <c r="BE676" s="110" t="str">
        <f t="shared" si="398"/>
        <v/>
      </c>
      <c r="BG676" s="111" t="str">
        <f t="shared" si="399"/>
        <v/>
      </c>
      <c r="BH676" s="111" t="str">
        <f t="shared" si="400"/>
        <v/>
      </c>
      <c r="BJ676" s="144" t="str">
        <f t="shared" si="401"/>
        <v/>
      </c>
      <c r="BK676" s="113" t="str">
        <f t="shared" si="402"/>
        <v/>
      </c>
      <c r="BL676" s="114" t="str">
        <f t="shared" si="403"/>
        <v/>
      </c>
      <c r="BM676" s="109" t="str">
        <f t="shared" si="404"/>
        <v/>
      </c>
      <c r="BN676" s="110" t="str">
        <f t="shared" si="405"/>
        <v/>
      </c>
      <c r="BO676" s="145" t="str">
        <f t="shared" si="406"/>
        <v/>
      </c>
      <c r="BP676" s="115" t="str">
        <f t="shared" si="407"/>
        <v/>
      </c>
      <c r="BQ676" s="116" t="str">
        <f t="shared" si="408"/>
        <v/>
      </c>
      <c r="BR676" s="117" t="str">
        <f t="shared" si="409"/>
        <v/>
      </c>
      <c r="BS676" s="118" t="str">
        <f t="shared" si="410"/>
        <v/>
      </c>
      <c r="BT676" s="119" t="str">
        <f t="shared" si="411"/>
        <v/>
      </c>
      <c r="BU676" s="120" t="str">
        <f t="shared" si="412"/>
        <v/>
      </c>
      <c r="BV676" s="115" t="str">
        <f t="shared" si="413"/>
        <v/>
      </c>
      <c r="BW676" s="116" t="str">
        <f t="shared" si="414"/>
        <v/>
      </c>
      <c r="BX676" s="117" t="str">
        <f t="shared" si="415"/>
        <v/>
      </c>
      <c r="BY676" s="118" t="str">
        <f t="shared" si="416"/>
        <v/>
      </c>
      <c r="BZ676" s="119" t="str">
        <f t="shared" si="417"/>
        <v/>
      </c>
      <c r="CA676" s="120" t="str">
        <f t="shared" si="418"/>
        <v/>
      </c>
      <c r="CB676" s="146" t="e">
        <f>VLOOKUP($A676,[1]Peaks!$A$4:$G$21,2)</f>
        <v>#N/A</v>
      </c>
      <c r="CC676" s="146" t="e">
        <f>VLOOKUP($A676,[1]Peaks!$A$4:$G$21,3)</f>
        <v>#N/A</v>
      </c>
      <c r="CD676" s="146" t="e">
        <f>VLOOKUP($A676,[1]Peaks!$A$4:$G$21,4)</f>
        <v>#N/A</v>
      </c>
      <c r="CE676" s="146" t="e">
        <f>VLOOKUP($A676,[1]Peaks!$A$4:$G$21,5)</f>
        <v>#N/A</v>
      </c>
      <c r="CF676" s="146" t="e">
        <f>VLOOKUP($A676,[1]Peaks!$A$4:$G$21,6)</f>
        <v>#N/A</v>
      </c>
      <c r="CG676" s="146" t="e">
        <f>VLOOKUP($A676,[1]Peaks!$A$4:$G$21,7)</f>
        <v>#N/A</v>
      </c>
      <c r="CH676" s="146">
        <f t="shared" si="419"/>
        <v>0</v>
      </c>
      <c r="CI676" s="146">
        <f t="shared" si="420"/>
        <v>0</v>
      </c>
      <c r="CJ676" s="146">
        <f t="shared" si="421"/>
        <v>0</v>
      </c>
      <c r="CK676" s="146">
        <f t="shared" si="422"/>
        <v>0</v>
      </c>
      <c r="CL676" s="146">
        <f t="shared" si="423"/>
        <v>0</v>
      </c>
      <c r="CM676" s="146">
        <f t="shared" si="424"/>
        <v>0</v>
      </c>
      <c r="CN676" s="146">
        <f t="shared" si="425"/>
        <v>0</v>
      </c>
      <c r="CO676" s="146" t="e">
        <f t="shared" si="426"/>
        <v>#N/A</v>
      </c>
      <c r="CP676" s="146" t="e">
        <f t="shared" si="427"/>
        <v>#N/A</v>
      </c>
      <c r="CQ676" s="146" t="e">
        <f t="shared" si="428"/>
        <v>#N/A</v>
      </c>
      <c r="CR676" s="146" t="e">
        <f t="shared" si="429"/>
        <v>#N/A</v>
      </c>
      <c r="CS676" s="146" t="e">
        <f t="shared" si="430"/>
        <v>#N/A</v>
      </c>
      <c r="CT676" s="146" t="e">
        <f t="shared" si="431"/>
        <v>#N/A</v>
      </c>
      <c r="CU676" s="146">
        <f t="shared" si="432"/>
        <v>0</v>
      </c>
      <c r="CV676" s="146">
        <f t="shared" si="433"/>
        <v>0</v>
      </c>
      <c r="CW676" s="146">
        <f t="shared" si="434"/>
        <v>0</v>
      </c>
      <c r="CX676" s="146">
        <f t="shared" si="435"/>
        <v>0</v>
      </c>
      <c r="CY676" s="146">
        <f t="shared" si="436"/>
        <v>0</v>
      </c>
      <c r="CZ676" s="146">
        <f t="shared" si="437"/>
        <v>0</v>
      </c>
      <c r="DA676" s="146" t="e">
        <f t="shared" si="438"/>
        <v>#N/A</v>
      </c>
      <c r="DB676" s="146" t="e">
        <f t="shared" si="439"/>
        <v>#N/A</v>
      </c>
      <c r="DC676" s="146" t="e">
        <f t="shared" si="440"/>
        <v>#N/A</v>
      </c>
      <c r="DD676" s="146" t="e">
        <f t="shared" si="441"/>
        <v>#N/A</v>
      </c>
      <c r="DE676" s="146" t="e">
        <f t="shared" si="442"/>
        <v>#N/A</v>
      </c>
      <c r="DF676" s="146" t="e">
        <f t="shared" si="443"/>
        <v>#N/A</v>
      </c>
    </row>
    <row r="677" spans="2:110" x14ac:dyDescent="0.25">
      <c r="B677" s="142"/>
      <c r="AR677" s="112" t="str">
        <f t="shared" si="389"/>
        <v/>
      </c>
      <c r="AS677" s="112" t="str">
        <f t="shared" si="390"/>
        <v/>
      </c>
      <c r="AU677" s="113" t="str">
        <f t="shared" si="391"/>
        <v/>
      </c>
      <c r="AV677" s="113" t="str">
        <f t="shared" si="392"/>
        <v/>
      </c>
      <c r="AX677" s="114" t="str">
        <f t="shared" si="393"/>
        <v/>
      </c>
      <c r="AY677" s="114" t="str">
        <f t="shared" si="394"/>
        <v/>
      </c>
      <c r="BA677" s="109" t="str">
        <f t="shared" si="395"/>
        <v/>
      </c>
      <c r="BB677" s="109" t="str">
        <f t="shared" si="396"/>
        <v/>
      </c>
      <c r="BD677" s="110" t="str">
        <f t="shared" si="397"/>
        <v/>
      </c>
      <c r="BE677" s="110" t="str">
        <f t="shared" si="398"/>
        <v/>
      </c>
      <c r="BG677" s="111" t="str">
        <f t="shared" si="399"/>
        <v/>
      </c>
      <c r="BH677" s="111" t="str">
        <f t="shared" si="400"/>
        <v/>
      </c>
      <c r="BJ677" s="144" t="str">
        <f t="shared" si="401"/>
        <v/>
      </c>
      <c r="BK677" s="113" t="str">
        <f t="shared" si="402"/>
        <v/>
      </c>
      <c r="BL677" s="114" t="str">
        <f t="shared" si="403"/>
        <v/>
      </c>
      <c r="BM677" s="109" t="str">
        <f t="shared" si="404"/>
        <v/>
      </c>
      <c r="BN677" s="110" t="str">
        <f t="shared" si="405"/>
        <v/>
      </c>
      <c r="BO677" s="145" t="str">
        <f t="shared" si="406"/>
        <v/>
      </c>
      <c r="BP677" s="115" t="str">
        <f t="shared" si="407"/>
        <v/>
      </c>
      <c r="BQ677" s="116" t="str">
        <f t="shared" si="408"/>
        <v/>
      </c>
      <c r="BR677" s="117" t="str">
        <f t="shared" si="409"/>
        <v/>
      </c>
      <c r="BS677" s="118" t="str">
        <f t="shared" si="410"/>
        <v/>
      </c>
      <c r="BT677" s="119" t="str">
        <f t="shared" si="411"/>
        <v/>
      </c>
      <c r="BU677" s="120" t="str">
        <f t="shared" si="412"/>
        <v/>
      </c>
      <c r="BV677" s="115" t="str">
        <f t="shared" si="413"/>
        <v/>
      </c>
      <c r="BW677" s="116" t="str">
        <f t="shared" si="414"/>
        <v/>
      </c>
      <c r="BX677" s="117" t="str">
        <f t="shared" si="415"/>
        <v/>
      </c>
      <c r="BY677" s="118" t="str">
        <f t="shared" si="416"/>
        <v/>
      </c>
      <c r="BZ677" s="119" t="str">
        <f t="shared" si="417"/>
        <v/>
      </c>
      <c r="CA677" s="120" t="str">
        <f t="shared" si="418"/>
        <v/>
      </c>
      <c r="CB677" s="146" t="e">
        <f>VLOOKUP($A677,[1]Peaks!$A$4:$G$21,2)</f>
        <v>#N/A</v>
      </c>
      <c r="CC677" s="146" t="e">
        <f>VLOOKUP($A677,[1]Peaks!$A$4:$G$21,3)</f>
        <v>#N/A</v>
      </c>
      <c r="CD677" s="146" t="e">
        <f>VLOOKUP($A677,[1]Peaks!$A$4:$G$21,4)</f>
        <v>#N/A</v>
      </c>
      <c r="CE677" s="146" t="e">
        <f>VLOOKUP($A677,[1]Peaks!$A$4:$G$21,5)</f>
        <v>#N/A</v>
      </c>
      <c r="CF677" s="146" t="e">
        <f>VLOOKUP($A677,[1]Peaks!$A$4:$G$21,6)</f>
        <v>#N/A</v>
      </c>
      <c r="CG677" s="146" t="e">
        <f>VLOOKUP($A677,[1]Peaks!$A$4:$G$21,7)</f>
        <v>#N/A</v>
      </c>
      <c r="CH677" s="146">
        <f t="shared" si="419"/>
        <v>0</v>
      </c>
      <c r="CI677" s="146">
        <f t="shared" si="420"/>
        <v>0</v>
      </c>
      <c r="CJ677" s="146">
        <f t="shared" si="421"/>
        <v>0</v>
      </c>
      <c r="CK677" s="146">
        <f t="shared" si="422"/>
        <v>0</v>
      </c>
      <c r="CL677" s="146">
        <f t="shared" si="423"/>
        <v>0</v>
      </c>
      <c r="CM677" s="146">
        <f t="shared" si="424"/>
        <v>0</v>
      </c>
      <c r="CN677" s="146">
        <f t="shared" si="425"/>
        <v>0</v>
      </c>
      <c r="CO677" s="146" t="e">
        <f t="shared" si="426"/>
        <v>#N/A</v>
      </c>
      <c r="CP677" s="146" t="e">
        <f t="shared" si="427"/>
        <v>#N/A</v>
      </c>
      <c r="CQ677" s="146" t="e">
        <f t="shared" si="428"/>
        <v>#N/A</v>
      </c>
      <c r="CR677" s="146" t="e">
        <f t="shared" si="429"/>
        <v>#N/A</v>
      </c>
      <c r="CS677" s="146" t="e">
        <f t="shared" si="430"/>
        <v>#N/A</v>
      </c>
      <c r="CT677" s="146" t="e">
        <f t="shared" si="431"/>
        <v>#N/A</v>
      </c>
      <c r="CU677" s="146">
        <f t="shared" si="432"/>
        <v>0</v>
      </c>
      <c r="CV677" s="146">
        <f t="shared" si="433"/>
        <v>0</v>
      </c>
      <c r="CW677" s="146">
        <f t="shared" si="434"/>
        <v>0</v>
      </c>
      <c r="CX677" s="146">
        <f t="shared" si="435"/>
        <v>0</v>
      </c>
      <c r="CY677" s="146">
        <f t="shared" si="436"/>
        <v>0</v>
      </c>
      <c r="CZ677" s="146">
        <f t="shared" si="437"/>
        <v>0</v>
      </c>
      <c r="DA677" s="146" t="e">
        <f t="shared" si="438"/>
        <v>#N/A</v>
      </c>
      <c r="DB677" s="146" t="e">
        <f t="shared" si="439"/>
        <v>#N/A</v>
      </c>
      <c r="DC677" s="146" t="e">
        <f t="shared" si="440"/>
        <v>#N/A</v>
      </c>
      <c r="DD677" s="146" t="e">
        <f t="shared" si="441"/>
        <v>#N/A</v>
      </c>
      <c r="DE677" s="146" t="e">
        <f t="shared" si="442"/>
        <v>#N/A</v>
      </c>
      <c r="DF677" s="146" t="e">
        <f t="shared" si="443"/>
        <v>#N/A</v>
      </c>
    </row>
    <row r="678" spans="2:110" x14ac:dyDescent="0.25">
      <c r="B678" s="142"/>
      <c r="AR678" s="112" t="str">
        <f t="shared" si="389"/>
        <v/>
      </c>
      <c r="AS678" s="112" t="str">
        <f t="shared" si="390"/>
        <v/>
      </c>
      <c r="AU678" s="113" t="str">
        <f t="shared" si="391"/>
        <v/>
      </c>
      <c r="AV678" s="113" t="str">
        <f t="shared" si="392"/>
        <v/>
      </c>
      <c r="AX678" s="114" t="str">
        <f t="shared" si="393"/>
        <v/>
      </c>
      <c r="AY678" s="114" t="str">
        <f t="shared" si="394"/>
        <v/>
      </c>
      <c r="BA678" s="109" t="str">
        <f t="shared" si="395"/>
        <v/>
      </c>
      <c r="BB678" s="109" t="str">
        <f t="shared" si="396"/>
        <v/>
      </c>
      <c r="BD678" s="110" t="str">
        <f t="shared" si="397"/>
        <v/>
      </c>
      <c r="BE678" s="110" t="str">
        <f t="shared" si="398"/>
        <v/>
      </c>
      <c r="BG678" s="111" t="str">
        <f t="shared" si="399"/>
        <v/>
      </c>
      <c r="BH678" s="111" t="str">
        <f t="shared" si="400"/>
        <v/>
      </c>
      <c r="BJ678" s="144" t="str">
        <f t="shared" si="401"/>
        <v/>
      </c>
      <c r="BK678" s="113" t="str">
        <f t="shared" si="402"/>
        <v/>
      </c>
      <c r="BL678" s="114" t="str">
        <f t="shared" si="403"/>
        <v/>
      </c>
      <c r="BM678" s="109" t="str">
        <f t="shared" si="404"/>
        <v/>
      </c>
      <c r="BN678" s="110" t="str">
        <f t="shared" si="405"/>
        <v/>
      </c>
      <c r="BO678" s="145" t="str">
        <f t="shared" si="406"/>
        <v/>
      </c>
      <c r="BP678" s="115" t="str">
        <f t="shared" si="407"/>
        <v/>
      </c>
      <c r="BQ678" s="116" t="str">
        <f t="shared" si="408"/>
        <v/>
      </c>
      <c r="BR678" s="117" t="str">
        <f t="shared" si="409"/>
        <v/>
      </c>
      <c r="BS678" s="118" t="str">
        <f t="shared" si="410"/>
        <v/>
      </c>
      <c r="BT678" s="119" t="str">
        <f t="shared" si="411"/>
        <v/>
      </c>
      <c r="BU678" s="120" t="str">
        <f t="shared" si="412"/>
        <v/>
      </c>
      <c r="BV678" s="115" t="str">
        <f t="shared" si="413"/>
        <v/>
      </c>
      <c r="BW678" s="116" t="str">
        <f t="shared" si="414"/>
        <v/>
      </c>
      <c r="BX678" s="117" t="str">
        <f t="shared" si="415"/>
        <v/>
      </c>
      <c r="BY678" s="118" t="str">
        <f t="shared" si="416"/>
        <v/>
      </c>
      <c r="BZ678" s="119" t="str">
        <f t="shared" si="417"/>
        <v/>
      </c>
      <c r="CA678" s="120" t="str">
        <f t="shared" si="418"/>
        <v/>
      </c>
      <c r="CB678" s="146" t="e">
        <f>VLOOKUP($A678,[1]Peaks!$A$4:$G$21,2)</f>
        <v>#N/A</v>
      </c>
      <c r="CC678" s="146" t="e">
        <f>VLOOKUP($A678,[1]Peaks!$A$4:$G$21,3)</f>
        <v>#N/A</v>
      </c>
      <c r="CD678" s="146" t="e">
        <f>VLOOKUP($A678,[1]Peaks!$A$4:$G$21,4)</f>
        <v>#N/A</v>
      </c>
      <c r="CE678" s="146" t="e">
        <f>VLOOKUP($A678,[1]Peaks!$A$4:$G$21,5)</f>
        <v>#N/A</v>
      </c>
      <c r="CF678" s="146" t="e">
        <f>VLOOKUP($A678,[1]Peaks!$A$4:$G$21,6)</f>
        <v>#N/A</v>
      </c>
      <c r="CG678" s="146" t="e">
        <f>VLOOKUP($A678,[1]Peaks!$A$4:$G$21,7)</f>
        <v>#N/A</v>
      </c>
      <c r="CH678" s="146">
        <f t="shared" si="419"/>
        <v>0</v>
      </c>
      <c r="CI678" s="146">
        <f t="shared" si="420"/>
        <v>0</v>
      </c>
      <c r="CJ678" s="146">
        <f t="shared" si="421"/>
        <v>0</v>
      </c>
      <c r="CK678" s="146">
        <f t="shared" si="422"/>
        <v>0</v>
      </c>
      <c r="CL678" s="146">
        <f t="shared" si="423"/>
        <v>0</v>
      </c>
      <c r="CM678" s="146">
        <f t="shared" si="424"/>
        <v>0</v>
      </c>
      <c r="CN678" s="146">
        <f t="shared" si="425"/>
        <v>0</v>
      </c>
      <c r="CO678" s="146" t="e">
        <f t="shared" si="426"/>
        <v>#N/A</v>
      </c>
      <c r="CP678" s="146" t="e">
        <f t="shared" si="427"/>
        <v>#N/A</v>
      </c>
      <c r="CQ678" s="146" t="e">
        <f t="shared" si="428"/>
        <v>#N/A</v>
      </c>
      <c r="CR678" s="146" t="e">
        <f t="shared" si="429"/>
        <v>#N/A</v>
      </c>
      <c r="CS678" s="146" t="e">
        <f t="shared" si="430"/>
        <v>#N/A</v>
      </c>
      <c r="CT678" s="146" t="e">
        <f t="shared" si="431"/>
        <v>#N/A</v>
      </c>
      <c r="CU678" s="146">
        <f t="shared" si="432"/>
        <v>0</v>
      </c>
      <c r="CV678" s="146">
        <f t="shared" si="433"/>
        <v>0</v>
      </c>
      <c r="CW678" s="146">
        <f t="shared" si="434"/>
        <v>0</v>
      </c>
      <c r="CX678" s="146">
        <f t="shared" si="435"/>
        <v>0</v>
      </c>
      <c r="CY678" s="146">
        <f t="shared" si="436"/>
        <v>0</v>
      </c>
      <c r="CZ678" s="146">
        <f t="shared" si="437"/>
        <v>0</v>
      </c>
      <c r="DA678" s="146" t="e">
        <f t="shared" si="438"/>
        <v>#N/A</v>
      </c>
      <c r="DB678" s="146" t="e">
        <f t="shared" si="439"/>
        <v>#N/A</v>
      </c>
      <c r="DC678" s="146" t="e">
        <f t="shared" si="440"/>
        <v>#N/A</v>
      </c>
      <c r="DD678" s="146" t="e">
        <f t="shared" si="441"/>
        <v>#N/A</v>
      </c>
      <c r="DE678" s="146" t="e">
        <f t="shared" si="442"/>
        <v>#N/A</v>
      </c>
      <c r="DF678" s="146" t="e">
        <f t="shared" si="443"/>
        <v>#N/A</v>
      </c>
    </row>
    <row r="679" spans="2:110" x14ac:dyDescent="0.25">
      <c r="B679" s="142"/>
      <c r="AR679" s="112" t="str">
        <f t="shared" si="389"/>
        <v/>
      </c>
      <c r="AS679" s="112" t="str">
        <f t="shared" si="390"/>
        <v/>
      </c>
      <c r="AU679" s="113" t="str">
        <f t="shared" si="391"/>
        <v/>
      </c>
      <c r="AV679" s="113" t="str">
        <f t="shared" si="392"/>
        <v/>
      </c>
      <c r="AX679" s="114" t="str">
        <f t="shared" si="393"/>
        <v/>
      </c>
      <c r="AY679" s="114" t="str">
        <f t="shared" si="394"/>
        <v/>
      </c>
      <c r="BA679" s="109" t="str">
        <f t="shared" si="395"/>
        <v/>
      </c>
      <c r="BB679" s="109" t="str">
        <f t="shared" si="396"/>
        <v/>
      </c>
      <c r="BD679" s="110" t="str">
        <f t="shared" si="397"/>
        <v/>
      </c>
      <c r="BE679" s="110" t="str">
        <f t="shared" si="398"/>
        <v/>
      </c>
      <c r="BG679" s="111" t="str">
        <f t="shared" si="399"/>
        <v/>
      </c>
      <c r="BH679" s="111" t="str">
        <f t="shared" si="400"/>
        <v/>
      </c>
      <c r="BJ679" s="144" t="str">
        <f t="shared" si="401"/>
        <v/>
      </c>
      <c r="BK679" s="113" t="str">
        <f t="shared" si="402"/>
        <v/>
      </c>
      <c r="BL679" s="114" t="str">
        <f t="shared" si="403"/>
        <v/>
      </c>
      <c r="BM679" s="109" t="str">
        <f t="shared" si="404"/>
        <v/>
      </c>
      <c r="BN679" s="110" t="str">
        <f t="shared" si="405"/>
        <v/>
      </c>
      <c r="BO679" s="145" t="str">
        <f t="shared" si="406"/>
        <v/>
      </c>
      <c r="BP679" s="115" t="str">
        <f t="shared" si="407"/>
        <v/>
      </c>
      <c r="BQ679" s="116" t="str">
        <f t="shared" si="408"/>
        <v/>
      </c>
      <c r="BR679" s="117" t="str">
        <f t="shared" si="409"/>
        <v/>
      </c>
      <c r="BS679" s="118" t="str">
        <f t="shared" si="410"/>
        <v/>
      </c>
      <c r="BT679" s="119" t="str">
        <f t="shared" si="411"/>
        <v/>
      </c>
      <c r="BU679" s="120" t="str">
        <f t="shared" si="412"/>
        <v/>
      </c>
      <c r="BV679" s="115" t="str">
        <f t="shared" si="413"/>
        <v/>
      </c>
      <c r="BW679" s="116" t="str">
        <f t="shared" si="414"/>
        <v/>
      </c>
      <c r="BX679" s="117" t="str">
        <f t="shared" si="415"/>
        <v/>
      </c>
      <c r="BY679" s="118" t="str">
        <f t="shared" si="416"/>
        <v/>
      </c>
      <c r="BZ679" s="119" t="str">
        <f t="shared" si="417"/>
        <v/>
      </c>
      <c r="CA679" s="120" t="str">
        <f t="shared" si="418"/>
        <v/>
      </c>
      <c r="CB679" s="146" t="e">
        <f>VLOOKUP($A679,[1]Peaks!$A$4:$G$21,2)</f>
        <v>#N/A</v>
      </c>
      <c r="CC679" s="146" t="e">
        <f>VLOOKUP($A679,[1]Peaks!$A$4:$G$21,3)</f>
        <v>#N/A</v>
      </c>
      <c r="CD679" s="146" t="e">
        <f>VLOOKUP($A679,[1]Peaks!$A$4:$G$21,4)</f>
        <v>#N/A</v>
      </c>
      <c r="CE679" s="146" t="e">
        <f>VLOOKUP($A679,[1]Peaks!$A$4:$G$21,5)</f>
        <v>#N/A</v>
      </c>
      <c r="CF679" s="146" t="e">
        <f>VLOOKUP($A679,[1]Peaks!$A$4:$G$21,6)</f>
        <v>#N/A</v>
      </c>
      <c r="CG679" s="146" t="e">
        <f>VLOOKUP($A679,[1]Peaks!$A$4:$G$21,7)</f>
        <v>#N/A</v>
      </c>
      <c r="CH679" s="146">
        <f t="shared" si="419"/>
        <v>0</v>
      </c>
      <c r="CI679" s="146">
        <f t="shared" si="420"/>
        <v>0</v>
      </c>
      <c r="CJ679" s="146">
        <f t="shared" si="421"/>
        <v>0</v>
      </c>
      <c r="CK679" s="146">
        <f t="shared" si="422"/>
        <v>0</v>
      </c>
      <c r="CL679" s="146">
        <f t="shared" si="423"/>
        <v>0</v>
      </c>
      <c r="CM679" s="146">
        <f t="shared" si="424"/>
        <v>0</v>
      </c>
      <c r="CN679" s="146">
        <f t="shared" si="425"/>
        <v>0</v>
      </c>
      <c r="CO679" s="146" t="e">
        <f t="shared" si="426"/>
        <v>#N/A</v>
      </c>
      <c r="CP679" s="146" t="e">
        <f t="shared" si="427"/>
        <v>#N/A</v>
      </c>
      <c r="CQ679" s="146" t="e">
        <f t="shared" si="428"/>
        <v>#N/A</v>
      </c>
      <c r="CR679" s="146" t="e">
        <f t="shared" si="429"/>
        <v>#N/A</v>
      </c>
      <c r="CS679" s="146" t="e">
        <f t="shared" si="430"/>
        <v>#N/A</v>
      </c>
      <c r="CT679" s="146" t="e">
        <f t="shared" si="431"/>
        <v>#N/A</v>
      </c>
      <c r="CU679" s="146">
        <f t="shared" si="432"/>
        <v>0</v>
      </c>
      <c r="CV679" s="146">
        <f t="shared" si="433"/>
        <v>0</v>
      </c>
      <c r="CW679" s="146">
        <f t="shared" si="434"/>
        <v>0</v>
      </c>
      <c r="CX679" s="146">
        <f t="shared" si="435"/>
        <v>0</v>
      </c>
      <c r="CY679" s="146">
        <f t="shared" si="436"/>
        <v>0</v>
      </c>
      <c r="CZ679" s="146">
        <f t="shared" si="437"/>
        <v>0</v>
      </c>
      <c r="DA679" s="146" t="e">
        <f t="shared" si="438"/>
        <v>#N/A</v>
      </c>
      <c r="DB679" s="146" t="e">
        <f t="shared" si="439"/>
        <v>#N/A</v>
      </c>
      <c r="DC679" s="146" t="e">
        <f t="shared" si="440"/>
        <v>#N/A</v>
      </c>
      <c r="DD679" s="146" t="e">
        <f t="shared" si="441"/>
        <v>#N/A</v>
      </c>
      <c r="DE679" s="146" t="e">
        <f t="shared" si="442"/>
        <v>#N/A</v>
      </c>
      <c r="DF679" s="146" t="e">
        <f t="shared" si="443"/>
        <v>#N/A</v>
      </c>
    </row>
    <row r="680" spans="2:110" x14ac:dyDescent="0.25">
      <c r="B680" s="142"/>
      <c r="AR680" s="112" t="str">
        <f t="shared" si="389"/>
        <v/>
      </c>
      <c r="AS680" s="112" t="str">
        <f t="shared" si="390"/>
        <v/>
      </c>
      <c r="AU680" s="113" t="str">
        <f t="shared" si="391"/>
        <v/>
      </c>
      <c r="AV680" s="113" t="str">
        <f t="shared" si="392"/>
        <v/>
      </c>
      <c r="AX680" s="114" t="str">
        <f t="shared" si="393"/>
        <v/>
      </c>
      <c r="AY680" s="114" t="str">
        <f t="shared" si="394"/>
        <v/>
      </c>
      <c r="BA680" s="109" t="str">
        <f t="shared" si="395"/>
        <v/>
      </c>
      <c r="BB680" s="109" t="str">
        <f t="shared" si="396"/>
        <v/>
      </c>
      <c r="BD680" s="110" t="str">
        <f t="shared" si="397"/>
        <v/>
      </c>
      <c r="BE680" s="110" t="str">
        <f t="shared" si="398"/>
        <v/>
      </c>
      <c r="BG680" s="111" t="str">
        <f t="shared" si="399"/>
        <v/>
      </c>
      <c r="BH680" s="111" t="str">
        <f t="shared" si="400"/>
        <v/>
      </c>
      <c r="BJ680" s="144" t="str">
        <f t="shared" si="401"/>
        <v/>
      </c>
      <c r="BK680" s="113" t="str">
        <f t="shared" si="402"/>
        <v/>
      </c>
      <c r="BL680" s="114" t="str">
        <f t="shared" si="403"/>
        <v/>
      </c>
      <c r="BM680" s="109" t="str">
        <f t="shared" si="404"/>
        <v/>
      </c>
      <c r="BN680" s="110" t="str">
        <f t="shared" si="405"/>
        <v/>
      </c>
      <c r="BO680" s="145" t="str">
        <f t="shared" si="406"/>
        <v/>
      </c>
      <c r="BP680" s="115" t="str">
        <f t="shared" si="407"/>
        <v/>
      </c>
      <c r="BQ680" s="116" t="str">
        <f t="shared" si="408"/>
        <v/>
      </c>
      <c r="BR680" s="117" t="str">
        <f t="shared" si="409"/>
        <v/>
      </c>
      <c r="BS680" s="118" t="str">
        <f t="shared" si="410"/>
        <v/>
      </c>
      <c r="BT680" s="119" t="str">
        <f t="shared" si="411"/>
        <v/>
      </c>
      <c r="BU680" s="120" t="str">
        <f t="shared" si="412"/>
        <v/>
      </c>
      <c r="BV680" s="115" t="str">
        <f t="shared" si="413"/>
        <v/>
      </c>
      <c r="BW680" s="116" t="str">
        <f t="shared" si="414"/>
        <v/>
      </c>
      <c r="BX680" s="117" t="str">
        <f t="shared" si="415"/>
        <v/>
      </c>
      <c r="BY680" s="118" t="str">
        <f t="shared" si="416"/>
        <v/>
      </c>
      <c r="BZ680" s="119" t="str">
        <f t="shared" si="417"/>
        <v/>
      </c>
      <c r="CA680" s="120" t="str">
        <f t="shared" si="418"/>
        <v/>
      </c>
      <c r="CB680" s="146" t="e">
        <f>VLOOKUP($A680,[1]Peaks!$A$4:$G$21,2)</f>
        <v>#N/A</v>
      </c>
      <c r="CC680" s="146" t="e">
        <f>VLOOKUP($A680,[1]Peaks!$A$4:$G$21,3)</f>
        <v>#N/A</v>
      </c>
      <c r="CD680" s="146" t="e">
        <f>VLOOKUP($A680,[1]Peaks!$A$4:$G$21,4)</f>
        <v>#N/A</v>
      </c>
      <c r="CE680" s="146" t="e">
        <f>VLOOKUP($A680,[1]Peaks!$A$4:$G$21,5)</f>
        <v>#N/A</v>
      </c>
      <c r="CF680" s="146" t="e">
        <f>VLOOKUP($A680,[1]Peaks!$A$4:$G$21,6)</f>
        <v>#N/A</v>
      </c>
      <c r="CG680" s="146" t="e">
        <f>VLOOKUP($A680,[1]Peaks!$A$4:$G$21,7)</f>
        <v>#N/A</v>
      </c>
      <c r="CH680" s="146">
        <f t="shared" si="419"/>
        <v>0</v>
      </c>
      <c r="CI680" s="146">
        <f t="shared" si="420"/>
        <v>0</v>
      </c>
      <c r="CJ680" s="146">
        <f t="shared" si="421"/>
        <v>0</v>
      </c>
      <c r="CK680" s="146">
        <f t="shared" si="422"/>
        <v>0</v>
      </c>
      <c r="CL680" s="146">
        <f t="shared" si="423"/>
        <v>0</v>
      </c>
      <c r="CM680" s="146">
        <f t="shared" si="424"/>
        <v>0</v>
      </c>
      <c r="CN680" s="146">
        <f t="shared" si="425"/>
        <v>0</v>
      </c>
      <c r="CO680" s="146" t="e">
        <f t="shared" si="426"/>
        <v>#N/A</v>
      </c>
      <c r="CP680" s="146" t="e">
        <f t="shared" si="427"/>
        <v>#N/A</v>
      </c>
      <c r="CQ680" s="146" t="e">
        <f t="shared" si="428"/>
        <v>#N/A</v>
      </c>
      <c r="CR680" s="146" t="e">
        <f t="shared" si="429"/>
        <v>#N/A</v>
      </c>
      <c r="CS680" s="146" t="e">
        <f t="shared" si="430"/>
        <v>#N/A</v>
      </c>
      <c r="CT680" s="146" t="e">
        <f t="shared" si="431"/>
        <v>#N/A</v>
      </c>
      <c r="CU680" s="146">
        <f t="shared" si="432"/>
        <v>0</v>
      </c>
      <c r="CV680" s="146">
        <f t="shared" si="433"/>
        <v>0</v>
      </c>
      <c r="CW680" s="146">
        <f t="shared" si="434"/>
        <v>0</v>
      </c>
      <c r="CX680" s="146">
        <f t="shared" si="435"/>
        <v>0</v>
      </c>
      <c r="CY680" s="146">
        <f t="shared" si="436"/>
        <v>0</v>
      </c>
      <c r="CZ680" s="146">
        <f t="shared" si="437"/>
        <v>0</v>
      </c>
      <c r="DA680" s="146" t="e">
        <f t="shared" si="438"/>
        <v>#N/A</v>
      </c>
      <c r="DB680" s="146" t="e">
        <f t="shared" si="439"/>
        <v>#N/A</v>
      </c>
      <c r="DC680" s="146" t="e">
        <f t="shared" si="440"/>
        <v>#N/A</v>
      </c>
      <c r="DD680" s="146" t="e">
        <f t="shared" si="441"/>
        <v>#N/A</v>
      </c>
      <c r="DE680" s="146" t="e">
        <f t="shared" si="442"/>
        <v>#N/A</v>
      </c>
      <c r="DF680" s="146" t="e">
        <f t="shared" si="443"/>
        <v>#N/A</v>
      </c>
    </row>
    <row r="681" spans="2:110" x14ac:dyDescent="0.25">
      <c r="B681" s="142"/>
      <c r="AR681" s="112" t="str">
        <f t="shared" si="389"/>
        <v/>
      </c>
      <c r="AS681" s="112" t="str">
        <f t="shared" si="390"/>
        <v/>
      </c>
      <c r="AU681" s="113" t="str">
        <f t="shared" si="391"/>
        <v/>
      </c>
      <c r="AV681" s="113" t="str">
        <f t="shared" si="392"/>
        <v/>
      </c>
      <c r="AX681" s="114" t="str">
        <f t="shared" si="393"/>
        <v/>
      </c>
      <c r="AY681" s="114" t="str">
        <f t="shared" si="394"/>
        <v/>
      </c>
      <c r="BA681" s="109" t="str">
        <f t="shared" si="395"/>
        <v/>
      </c>
      <c r="BB681" s="109" t="str">
        <f t="shared" si="396"/>
        <v/>
      </c>
      <c r="BD681" s="110" t="str">
        <f t="shared" si="397"/>
        <v/>
      </c>
      <c r="BE681" s="110" t="str">
        <f t="shared" si="398"/>
        <v/>
      </c>
      <c r="BG681" s="111" t="str">
        <f t="shared" si="399"/>
        <v/>
      </c>
      <c r="BH681" s="111" t="str">
        <f t="shared" si="400"/>
        <v/>
      </c>
      <c r="BJ681" s="144" t="str">
        <f t="shared" si="401"/>
        <v/>
      </c>
      <c r="BK681" s="113" t="str">
        <f t="shared" si="402"/>
        <v/>
      </c>
      <c r="BL681" s="114" t="str">
        <f t="shared" si="403"/>
        <v/>
      </c>
      <c r="BM681" s="109" t="str">
        <f t="shared" si="404"/>
        <v/>
      </c>
      <c r="BN681" s="110" t="str">
        <f t="shared" si="405"/>
        <v/>
      </c>
      <c r="BO681" s="145" t="str">
        <f t="shared" si="406"/>
        <v/>
      </c>
      <c r="BP681" s="115" t="str">
        <f t="shared" si="407"/>
        <v/>
      </c>
      <c r="BQ681" s="116" t="str">
        <f t="shared" si="408"/>
        <v/>
      </c>
      <c r="BR681" s="117" t="str">
        <f t="shared" si="409"/>
        <v/>
      </c>
      <c r="BS681" s="118" t="str">
        <f t="shared" si="410"/>
        <v/>
      </c>
      <c r="BT681" s="119" t="str">
        <f t="shared" si="411"/>
        <v/>
      </c>
      <c r="BU681" s="120" t="str">
        <f t="shared" si="412"/>
        <v/>
      </c>
      <c r="BV681" s="115" t="str">
        <f t="shared" si="413"/>
        <v/>
      </c>
      <c r="BW681" s="116" t="str">
        <f t="shared" si="414"/>
        <v/>
      </c>
      <c r="BX681" s="117" t="str">
        <f t="shared" si="415"/>
        <v/>
      </c>
      <c r="BY681" s="118" t="str">
        <f t="shared" si="416"/>
        <v/>
      </c>
      <c r="BZ681" s="119" t="str">
        <f t="shared" si="417"/>
        <v/>
      </c>
      <c r="CA681" s="120" t="str">
        <f t="shared" si="418"/>
        <v/>
      </c>
      <c r="CB681" s="146" t="e">
        <f>VLOOKUP($A681,[1]Peaks!$A$4:$G$21,2)</f>
        <v>#N/A</v>
      </c>
      <c r="CC681" s="146" t="e">
        <f>VLOOKUP($A681,[1]Peaks!$A$4:$G$21,3)</f>
        <v>#N/A</v>
      </c>
      <c r="CD681" s="146" t="e">
        <f>VLOOKUP($A681,[1]Peaks!$A$4:$G$21,4)</f>
        <v>#N/A</v>
      </c>
      <c r="CE681" s="146" t="e">
        <f>VLOOKUP($A681,[1]Peaks!$A$4:$G$21,5)</f>
        <v>#N/A</v>
      </c>
      <c r="CF681" s="146" t="e">
        <f>VLOOKUP($A681,[1]Peaks!$A$4:$G$21,6)</f>
        <v>#N/A</v>
      </c>
      <c r="CG681" s="146" t="e">
        <f>VLOOKUP($A681,[1]Peaks!$A$4:$G$21,7)</f>
        <v>#N/A</v>
      </c>
      <c r="CH681" s="146">
        <f t="shared" si="419"/>
        <v>0</v>
      </c>
      <c r="CI681" s="146">
        <f t="shared" si="420"/>
        <v>0</v>
      </c>
      <c r="CJ681" s="146">
        <f t="shared" si="421"/>
        <v>0</v>
      </c>
      <c r="CK681" s="146">
        <f t="shared" si="422"/>
        <v>0</v>
      </c>
      <c r="CL681" s="146">
        <f t="shared" si="423"/>
        <v>0</v>
      </c>
      <c r="CM681" s="146">
        <f t="shared" si="424"/>
        <v>0</v>
      </c>
      <c r="CN681" s="146">
        <f t="shared" si="425"/>
        <v>0</v>
      </c>
      <c r="CO681" s="146" t="e">
        <f t="shared" si="426"/>
        <v>#N/A</v>
      </c>
      <c r="CP681" s="146" t="e">
        <f t="shared" si="427"/>
        <v>#N/A</v>
      </c>
      <c r="CQ681" s="146" t="e">
        <f t="shared" si="428"/>
        <v>#N/A</v>
      </c>
      <c r="CR681" s="146" t="e">
        <f t="shared" si="429"/>
        <v>#N/A</v>
      </c>
      <c r="CS681" s="146" t="e">
        <f t="shared" si="430"/>
        <v>#N/A</v>
      </c>
      <c r="CT681" s="146" t="e">
        <f t="shared" si="431"/>
        <v>#N/A</v>
      </c>
      <c r="CU681" s="146">
        <f t="shared" si="432"/>
        <v>0</v>
      </c>
      <c r="CV681" s="146">
        <f t="shared" si="433"/>
        <v>0</v>
      </c>
      <c r="CW681" s="146">
        <f t="shared" si="434"/>
        <v>0</v>
      </c>
      <c r="CX681" s="146">
        <f t="shared" si="435"/>
        <v>0</v>
      </c>
      <c r="CY681" s="146">
        <f t="shared" si="436"/>
        <v>0</v>
      </c>
      <c r="CZ681" s="146">
        <f t="shared" si="437"/>
        <v>0</v>
      </c>
      <c r="DA681" s="146" t="e">
        <f t="shared" si="438"/>
        <v>#N/A</v>
      </c>
      <c r="DB681" s="146" t="e">
        <f t="shared" si="439"/>
        <v>#N/A</v>
      </c>
      <c r="DC681" s="146" t="e">
        <f t="shared" si="440"/>
        <v>#N/A</v>
      </c>
      <c r="DD681" s="146" t="e">
        <f t="shared" si="441"/>
        <v>#N/A</v>
      </c>
      <c r="DE681" s="146" t="e">
        <f t="shared" si="442"/>
        <v>#N/A</v>
      </c>
      <c r="DF681" s="146" t="e">
        <f t="shared" si="443"/>
        <v>#N/A</v>
      </c>
    </row>
    <row r="682" spans="2:110" x14ac:dyDescent="0.25">
      <c r="B682" s="142"/>
      <c r="AR682" s="112" t="str">
        <f t="shared" si="389"/>
        <v/>
      </c>
      <c r="AS682" s="112" t="str">
        <f t="shared" si="390"/>
        <v/>
      </c>
      <c r="AU682" s="113" t="str">
        <f t="shared" si="391"/>
        <v/>
      </c>
      <c r="AV682" s="113" t="str">
        <f t="shared" si="392"/>
        <v/>
      </c>
      <c r="AX682" s="114" t="str">
        <f t="shared" si="393"/>
        <v/>
      </c>
      <c r="AY682" s="114" t="str">
        <f t="shared" si="394"/>
        <v/>
      </c>
      <c r="BA682" s="109" t="str">
        <f t="shared" si="395"/>
        <v/>
      </c>
      <c r="BB682" s="109" t="str">
        <f t="shared" si="396"/>
        <v/>
      </c>
      <c r="BD682" s="110" t="str">
        <f t="shared" si="397"/>
        <v/>
      </c>
      <c r="BE682" s="110" t="str">
        <f t="shared" si="398"/>
        <v/>
      </c>
      <c r="BG682" s="111" t="str">
        <f t="shared" si="399"/>
        <v/>
      </c>
      <c r="BH682" s="111" t="str">
        <f t="shared" si="400"/>
        <v/>
      </c>
      <c r="BJ682" s="144" t="str">
        <f t="shared" si="401"/>
        <v/>
      </c>
      <c r="BK682" s="113" t="str">
        <f t="shared" si="402"/>
        <v/>
      </c>
      <c r="BL682" s="114" t="str">
        <f t="shared" si="403"/>
        <v/>
      </c>
      <c r="BM682" s="109" t="str">
        <f t="shared" si="404"/>
        <v/>
      </c>
      <c r="BN682" s="110" t="str">
        <f t="shared" si="405"/>
        <v/>
      </c>
      <c r="BO682" s="145" t="str">
        <f t="shared" si="406"/>
        <v/>
      </c>
      <c r="BP682" s="115" t="str">
        <f t="shared" si="407"/>
        <v/>
      </c>
      <c r="BQ682" s="116" t="str">
        <f t="shared" si="408"/>
        <v/>
      </c>
      <c r="BR682" s="117" t="str">
        <f t="shared" si="409"/>
        <v/>
      </c>
      <c r="BS682" s="118" t="str">
        <f t="shared" si="410"/>
        <v/>
      </c>
      <c r="BT682" s="119" t="str">
        <f t="shared" si="411"/>
        <v/>
      </c>
      <c r="BU682" s="120" t="str">
        <f t="shared" si="412"/>
        <v/>
      </c>
      <c r="BV682" s="115" t="str">
        <f t="shared" si="413"/>
        <v/>
      </c>
      <c r="BW682" s="116" t="str">
        <f t="shared" si="414"/>
        <v/>
      </c>
      <c r="BX682" s="117" t="str">
        <f t="shared" si="415"/>
        <v/>
      </c>
      <c r="BY682" s="118" t="str">
        <f t="shared" si="416"/>
        <v/>
      </c>
      <c r="BZ682" s="119" t="str">
        <f t="shared" si="417"/>
        <v/>
      </c>
      <c r="CA682" s="120" t="str">
        <f t="shared" si="418"/>
        <v/>
      </c>
      <c r="CB682" s="146" t="e">
        <f>VLOOKUP($A682,[1]Peaks!$A$4:$G$21,2)</f>
        <v>#N/A</v>
      </c>
      <c r="CC682" s="146" t="e">
        <f>VLOOKUP($A682,[1]Peaks!$A$4:$G$21,3)</f>
        <v>#N/A</v>
      </c>
      <c r="CD682" s="146" t="e">
        <f>VLOOKUP($A682,[1]Peaks!$A$4:$G$21,4)</f>
        <v>#N/A</v>
      </c>
      <c r="CE682" s="146" t="e">
        <f>VLOOKUP($A682,[1]Peaks!$A$4:$G$21,5)</f>
        <v>#N/A</v>
      </c>
      <c r="CF682" s="146" t="e">
        <f>VLOOKUP($A682,[1]Peaks!$A$4:$G$21,6)</f>
        <v>#N/A</v>
      </c>
      <c r="CG682" s="146" t="e">
        <f>VLOOKUP($A682,[1]Peaks!$A$4:$G$21,7)</f>
        <v>#N/A</v>
      </c>
      <c r="CH682" s="146">
        <f t="shared" si="419"/>
        <v>0</v>
      </c>
      <c r="CI682" s="146">
        <f t="shared" si="420"/>
        <v>0</v>
      </c>
      <c r="CJ682" s="146">
        <f t="shared" si="421"/>
        <v>0</v>
      </c>
      <c r="CK682" s="146">
        <f t="shared" si="422"/>
        <v>0</v>
      </c>
      <c r="CL682" s="146">
        <f t="shared" si="423"/>
        <v>0</v>
      </c>
      <c r="CM682" s="146">
        <f t="shared" si="424"/>
        <v>0</v>
      </c>
      <c r="CN682" s="146">
        <f t="shared" si="425"/>
        <v>0</v>
      </c>
      <c r="CO682" s="146" t="e">
        <f t="shared" si="426"/>
        <v>#N/A</v>
      </c>
      <c r="CP682" s="146" t="e">
        <f t="shared" si="427"/>
        <v>#N/A</v>
      </c>
      <c r="CQ682" s="146" t="e">
        <f t="shared" si="428"/>
        <v>#N/A</v>
      </c>
      <c r="CR682" s="146" t="e">
        <f t="shared" si="429"/>
        <v>#N/A</v>
      </c>
      <c r="CS682" s="146" t="e">
        <f t="shared" si="430"/>
        <v>#N/A</v>
      </c>
      <c r="CT682" s="146" t="e">
        <f t="shared" si="431"/>
        <v>#N/A</v>
      </c>
      <c r="CU682" s="146">
        <f t="shared" si="432"/>
        <v>0</v>
      </c>
      <c r="CV682" s="146">
        <f t="shared" si="433"/>
        <v>0</v>
      </c>
      <c r="CW682" s="146">
        <f t="shared" si="434"/>
        <v>0</v>
      </c>
      <c r="CX682" s="146">
        <f t="shared" si="435"/>
        <v>0</v>
      </c>
      <c r="CY682" s="146">
        <f t="shared" si="436"/>
        <v>0</v>
      </c>
      <c r="CZ682" s="146">
        <f t="shared" si="437"/>
        <v>0</v>
      </c>
      <c r="DA682" s="146" t="e">
        <f t="shared" si="438"/>
        <v>#N/A</v>
      </c>
      <c r="DB682" s="146" t="e">
        <f t="shared" si="439"/>
        <v>#N/A</v>
      </c>
      <c r="DC682" s="146" t="e">
        <f t="shared" si="440"/>
        <v>#N/A</v>
      </c>
      <c r="DD682" s="146" t="e">
        <f t="shared" si="441"/>
        <v>#N/A</v>
      </c>
      <c r="DE682" s="146" t="e">
        <f t="shared" si="442"/>
        <v>#N/A</v>
      </c>
      <c r="DF682" s="146" t="e">
        <f t="shared" si="443"/>
        <v>#N/A</v>
      </c>
    </row>
    <row r="683" spans="2:110" x14ac:dyDescent="0.25">
      <c r="B683" s="142"/>
      <c r="AR683" s="112" t="str">
        <f t="shared" si="389"/>
        <v/>
      </c>
      <c r="AS683" s="112" t="str">
        <f t="shared" si="390"/>
        <v/>
      </c>
      <c r="AU683" s="113" t="str">
        <f t="shared" si="391"/>
        <v/>
      </c>
      <c r="AV683" s="113" t="str">
        <f t="shared" si="392"/>
        <v/>
      </c>
      <c r="AX683" s="114" t="str">
        <f t="shared" si="393"/>
        <v/>
      </c>
      <c r="AY683" s="114" t="str">
        <f t="shared" si="394"/>
        <v/>
      </c>
      <c r="BA683" s="109" t="str">
        <f t="shared" si="395"/>
        <v/>
      </c>
      <c r="BB683" s="109" t="str">
        <f t="shared" si="396"/>
        <v/>
      </c>
      <c r="BD683" s="110" t="str">
        <f t="shared" si="397"/>
        <v/>
      </c>
      <c r="BE683" s="110" t="str">
        <f t="shared" si="398"/>
        <v/>
      </c>
      <c r="BG683" s="111" t="str">
        <f t="shared" si="399"/>
        <v/>
      </c>
      <c r="BH683" s="111" t="str">
        <f t="shared" si="400"/>
        <v/>
      </c>
      <c r="BJ683" s="144" t="str">
        <f t="shared" si="401"/>
        <v/>
      </c>
      <c r="BK683" s="113" t="str">
        <f t="shared" si="402"/>
        <v/>
      </c>
      <c r="BL683" s="114" t="str">
        <f t="shared" si="403"/>
        <v/>
      </c>
      <c r="BM683" s="109" t="str">
        <f t="shared" si="404"/>
        <v/>
      </c>
      <c r="BN683" s="110" t="str">
        <f t="shared" si="405"/>
        <v/>
      </c>
      <c r="BO683" s="145" t="str">
        <f t="shared" si="406"/>
        <v/>
      </c>
      <c r="BP683" s="115" t="str">
        <f t="shared" si="407"/>
        <v/>
      </c>
      <c r="BQ683" s="116" t="str">
        <f t="shared" si="408"/>
        <v/>
      </c>
      <c r="BR683" s="117" t="str">
        <f t="shared" si="409"/>
        <v/>
      </c>
      <c r="BS683" s="118" t="str">
        <f t="shared" si="410"/>
        <v/>
      </c>
      <c r="BT683" s="119" t="str">
        <f t="shared" si="411"/>
        <v/>
      </c>
      <c r="BU683" s="120" t="str">
        <f t="shared" si="412"/>
        <v/>
      </c>
      <c r="BV683" s="115" t="str">
        <f t="shared" si="413"/>
        <v/>
      </c>
      <c r="BW683" s="116" t="str">
        <f t="shared" si="414"/>
        <v/>
      </c>
      <c r="BX683" s="117" t="str">
        <f t="shared" si="415"/>
        <v/>
      </c>
      <c r="BY683" s="118" t="str">
        <f t="shared" si="416"/>
        <v/>
      </c>
      <c r="BZ683" s="119" t="str">
        <f t="shared" si="417"/>
        <v/>
      </c>
      <c r="CA683" s="120" t="str">
        <f t="shared" si="418"/>
        <v/>
      </c>
      <c r="CB683" s="146" t="e">
        <f>VLOOKUP($A683,[1]Peaks!$A$4:$G$21,2)</f>
        <v>#N/A</v>
      </c>
      <c r="CC683" s="146" t="e">
        <f>VLOOKUP($A683,[1]Peaks!$A$4:$G$21,3)</f>
        <v>#N/A</v>
      </c>
      <c r="CD683" s="146" t="e">
        <f>VLOOKUP($A683,[1]Peaks!$A$4:$G$21,4)</f>
        <v>#N/A</v>
      </c>
      <c r="CE683" s="146" t="e">
        <f>VLOOKUP($A683,[1]Peaks!$A$4:$G$21,5)</f>
        <v>#N/A</v>
      </c>
      <c r="CF683" s="146" t="e">
        <f>VLOOKUP($A683,[1]Peaks!$A$4:$G$21,6)</f>
        <v>#N/A</v>
      </c>
      <c r="CG683" s="146" t="e">
        <f>VLOOKUP($A683,[1]Peaks!$A$4:$G$21,7)</f>
        <v>#N/A</v>
      </c>
      <c r="CH683" s="146">
        <f t="shared" si="419"/>
        <v>0</v>
      </c>
      <c r="CI683" s="146">
        <f t="shared" si="420"/>
        <v>0</v>
      </c>
      <c r="CJ683" s="146">
        <f t="shared" si="421"/>
        <v>0</v>
      </c>
      <c r="CK683" s="146">
        <f t="shared" si="422"/>
        <v>0</v>
      </c>
      <c r="CL683" s="146">
        <f t="shared" si="423"/>
        <v>0</v>
      </c>
      <c r="CM683" s="146">
        <f t="shared" si="424"/>
        <v>0</v>
      </c>
      <c r="CN683" s="146">
        <f t="shared" si="425"/>
        <v>0</v>
      </c>
      <c r="CO683" s="146" t="e">
        <f t="shared" si="426"/>
        <v>#N/A</v>
      </c>
      <c r="CP683" s="146" t="e">
        <f t="shared" si="427"/>
        <v>#N/A</v>
      </c>
      <c r="CQ683" s="146" t="e">
        <f t="shared" si="428"/>
        <v>#N/A</v>
      </c>
      <c r="CR683" s="146" t="e">
        <f t="shared" si="429"/>
        <v>#N/A</v>
      </c>
      <c r="CS683" s="146" t="e">
        <f t="shared" si="430"/>
        <v>#N/A</v>
      </c>
      <c r="CT683" s="146" t="e">
        <f t="shared" si="431"/>
        <v>#N/A</v>
      </c>
      <c r="CU683" s="146">
        <f t="shared" si="432"/>
        <v>0</v>
      </c>
      <c r="CV683" s="146">
        <f t="shared" si="433"/>
        <v>0</v>
      </c>
      <c r="CW683" s="146">
        <f t="shared" si="434"/>
        <v>0</v>
      </c>
      <c r="CX683" s="146">
        <f t="shared" si="435"/>
        <v>0</v>
      </c>
      <c r="CY683" s="146">
        <f t="shared" si="436"/>
        <v>0</v>
      </c>
      <c r="CZ683" s="146">
        <f t="shared" si="437"/>
        <v>0</v>
      </c>
      <c r="DA683" s="146" t="e">
        <f t="shared" si="438"/>
        <v>#N/A</v>
      </c>
      <c r="DB683" s="146" t="e">
        <f t="shared" si="439"/>
        <v>#N/A</v>
      </c>
      <c r="DC683" s="146" t="e">
        <f t="shared" si="440"/>
        <v>#N/A</v>
      </c>
      <c r="DD683" s="146" t="e">
        <f t="shared" si="441"/>
        <v>#N/A</v>
      </c>
      <c r="DE683" s="146" t="e">
        <f t="shared" si="442"/>
        <v>#N/A</v>
      </c>
      <c r="DF683" s="146" t="e">
        <f t="shared" si="443"/>
        <v>#N/A</v>
      </c>
    </row>
    <row r="684" spans="2:110" x14ac:dyDescent="0.25">
      <c r="B684" s="142"/>
      <c r="AR684" s="112" t="str">
        <f t="shared" si="389"/>
        <v/>
      </c>
      <c r="AS684" s="112" t="str">
        <f t="shared" si="390"/>
        <v/>
      </c>
      <c r="AU684" s="113" t="str">
        <f t="shared" si="391"/>
        <v/>
      </c>
      <c r="AV684" s="113" t="str">
        <f t="shared" si="392"/>
        <v/>
      </c>
      <c r="AX684" s="114" t="str">
        <f t="shared" si="393"/>
        <v/>
      </c>
      <c r="AY684" s="114" t="str">
        <f t="shared" si="394"/>
        <v/>
      </c>
      <c r="BA684" s="109" t="str">
        <f t="shared" si="395"/>
        <v/>
      </c>
      <c r="BB684" s="109" t="str">
        <f t="shared" si="396"/>
        <v/>
      </c>
      <c r="BD684" s="110" t="str">
        <f t="shared" si="397"/>
        <v/>
      </c>
      <c r="BE684" s="110" t="str">
        <f t="shared" si="398"/>
        <v/>
      </c>
      <c r="BG684" s="111" t="str">
        <f t="shared" si="399"/>
        <v/>
      </c>
      <c r="BH684" s="111" t="str">
        <f t="shared" si="400"/>
        <v/>
      </c>
      <c r="BJ684" s="144" t="str">
        <f t="shared" si="401"/>
        <v/>
      </c>
      <c r="BK684" s="113" t="str">
        <f t="shared" si="402"/>
        <v/>
      </c>
      <c r="BL684" s="114" t="str">
        <f t="shared" si="403"/>
        <v/>
      </c>
      <c r="BM684" s="109" t="str">
        <f t="shared" si="404"/>
        <v/>
      </c>
      <c r="BN684" s="110" t="str">
        <f t="shared" si="405"/>
        <v/>
      </c>
      <c r="BO684" s="145" t="str">
        <f t="shared" si="406"/>
        <v/>
      </c>
      <c r="BP684" s="115" t="str">
        <f t="shared" si="407"/>
        <v/>
      </c>
      <c r="BQ684" s="116" t="str">
        <f t="shared" si="408"/>
        <v/>
      </c>
      <c r="BR684" s="117" t="str">
        <f t="shared" si="409"/>
        <v/>
      </c>
      <c r="BS684" s="118" t="str">
        <f t="shared" si="410"/>
        <v/>
      </c>
      <c r="BT684" s="119" t="str">
        <f t="shared" si="411"/>
        <v/>
      </c>
      <c r="BU684" s="120" t="str">
        <f t="shared" si="412"/>
        <v/>
      </c>
      <c r="BV684" s="115" t="str">
        <f t="shared" si="413"/>
        <v/>
      </c>
      <c r="BW684" s="116" t="str">
        <f t="shared" si="414"/>
        <v/>
      </c>
      <c r="BX684" s="117" t="str">
        <f t="shared" si="415"/>
        <v/>
      </c>
      <c r="BY684" s="118" t="str">
        <f t="shared" si="416"/>
        <v/>
      </c>
      <c r="BZ684" s="119" t="str">
        <f t="shared" si="417"/>
        <v/>
      </c>
      <c r="CA684" s="120" t="str">
        <f t="shared" si="418"/>
        <v/>
      </c>
      <c r="CB684" s="146" t="e">
        <f>VLOOKUP($A684,[1]Peaks!$A$4:$G$21,2)</f>
        <v>#N/A</v>
      </c>
      <c r="CC684" s="146" t="e">
        <f>VLOOKUP($A684,[1]Peaks!$A$4:$G$21,3)</f>
        <v>#N/A</v>
      </c>
      <c r="CD684" s="146" t="e">
        <f>VLOOKUP($A684,[1]Peaks!$A$4:$G$21,4)</f>
        <v>#N/A</v>
      </c>
      <c r="CE684" s="146" t="e">
        <f>VLOOKUP($A684,[1]Peaks!$A$4:$G$21,5)</f>
        <v>#N/A</v>
      </c>
      <c r="CF684" s="146" t="e">
        <f>VLOOKUP($A684,[1]Peaks!$A$4:$G$21,6)</f>
        <v>#N/A</v>
      </c>
      <c r="CG684" s="146" t="e">
        <f>VLOOKUP($A684,[1]Peaks!$A$4:$G$21,7)</f>
        <v>#N/A</v>
      </c>
      <c r="CH684" s="146">
        <f t="shared" si="419"/>
        <v>0</v>
      </c>
      <c r="CI684" s="146">
        <f t="shared" si="420"/>
        <v>0</v>
      </c>
      <c r="CJ684" s="146">
        <f t="shared" si="421"/>
        <v>0</v>
      </c>
      <c r="CK684" s="146">
        <f t="shared" si="422"/>
        <v>0</v>
      </c>
      <c r="CL684" s="146">
        <f t="shared" si="423"/>
        <v>0</v>
      </c>
      <c r="CM684" s="146">
        <f t="shared" si="424"/>
        <v>0</v>
      </c>
      <c r="CN684" s="146">
        <f t="shared" si="425"/>
        <v>0</v>
      </c>
      <c r="CO684" s="146" t="e">
        <f t="shared" si="426"/>
        <v>#N/A</v>
      </c>
      <c r="CP684" s="146" t="e">
        <f t="shared" si="427"/>
        <v>#N/A</v>
      </c>
      <c r="CQ684" s="146" t="e">
        <f t="shared" si="428"/>
        <v>#N/A</v>
      </c>
      <c r="CR684" s="146" t="e">
        <f t="shared" si="429"/>
        <v>#N/A</v>
      </c>
      <c r="CS684" s="146" t="e">
        <f t="shared" si="430"/>
        <v>#N/A</v>
      </c>
      <c r="CT684" s="146" t="e">
        <f t="shared" si="431"/>
        <v>#N/A</v>
      </c>
      <c r="CU684" s="146">
        <f t="shared" si="432"/>
        <v>0</v>
      </c>
      <c r="CV684" s="146">
        <f t="shared" si="433"/>
        <v>0</v>
      </c>
      <c r="CW684" s="146">
        <f t="shared" si="434"/>
        <v>0</v>
      </c>
      <c r="CX684" s="146">
        <f t="shared" si="435"/>
        <v>0</v>
      </c>
      <c r="CY684" s="146">
        <f t="shared" si="436"/>
        <v>0</v>
      </c>
      <c r="CZ684" s="146">
        <f t="shared" si="437"/>
        <v>0</v>
      </c>
      <c r="DA684" s="146" t="e">
        <f t="shared" si="438"/>
        <v>#N/A</v>
      </c>
      <c r="DB684" s="146" t="e">
        <f t="shared" si="439"/>
        <v>#N/A</v>
      </c>
      <c r="DC684" s="146" t="e">
        <f t="shared" si="440"/>
        <v>#N/A</v>
      </c>
      <c r="DD684" s="146" t="e">
        <f t="shared" si="441"/>
        <v>#N/A</v>
      </c>
      <c r="DE684" s="146" t="e">
        <f t="shared" si="442"/>
        <v>#N/A</v>
      </c>
      <c r="DF684" s="146" t="e">
        <f t="shared" si="443"/>
        <v>#N/A</v>
      </c>
    </row>
    <row r="685" spans="2:110" x14ac:dyDescent="0.25">
      <c r="B685" s="142"/>
      <c r="AR685" s="112" t="str">
        <f t="shared" si="389"/>
        <v/>
      </c>
      <c r="AS685" s="112" t="str">
        <f t="shared" si="390"/>
        <v/>
      </c>
      <c r="AU685" s="113" t="str">
        <f t="shared" si="391"/>
        <v/>
      </c>
      <c r="AV685" s="113" t="str">
        <f t="shared" si="392"/>
        <v/>
      </c>
      <c r="AX685" s="114" t="str">
        <f t="shared" si="393"/>
        <v/>
      </c>
      <c r="AY685" s="114" t="str">
        <f t="shared" si="394"/>
        <v/>
      </c>
      <c r="BA685" s="109" t="str">
        <f t="shared" si="395"/>
        <v/>
      </c>
      <c r="BB685" s="109" t="str">
        <f t="shared" si="396"/>
        <v/>
      </c>
      <c r="BD685" s="110" t="str">
        <f t="shared" si="397"/>
        <v/>
      </c>
      <c r="BE685" s="110" t="str">
        <f t="shared" si="398"/>
        <v/>
      </c>
      <c r="BG685" s="111" t="str">
        <f t="shared" si="399"/>
        <v/>
      </c>
      <c r="BH685" s="111" t="str">
        <f t="shared" si="400"/>
        <v/>
      </c>
      <c r="BJ685" s="144" t="str">
        <f t="shared" si="401"/>
        <v/>
      </c>
      <c r="BK685" s="113" t="str">
        <f t="shared" si="402"/>
        <v/>
      </c>
      <c r="BL685" s="114" t="str">
        <f t="shared" si="403"/>
        <v/>
      </c>
      <c r="BM685" s="109" t="str">
        <f t="shared" si="404"/>
        <v/>
      </c>
      <c r="BN685" s="110" t="str">
        <f t="shared" si="405"/>
        <v/>
      </c>
      <c r="BO685" s="145" t="str">
        <f t="shared" si="406"/>
        <v/>
      </c>
      <c r="BP685" s="115" t="str">
        <f t="shared" si="407"/>
        <v/>
      </c>
      <c r="BQ685" s="116" t="str">
        <f t="shared" si="408"/>
        <v/>
      </c>
      <c r="BR685" s="117" t="str">
        <f t="shared" si="409"/>
        <v/>
      </c>
      <c r="BS685" s="118" t="str">
        <f t="shared" si="410"/>
        <v/>
      </c>
      <c r="BT685" s="119" t="str">
        <f t="shared" si="411"/>
        <v/>
      </c>
      <c r="BU685" s="120" t="str">
        <f t="shared" si="412"/>
        <v/>
      </c>
      <c r="BV685" s="115" t="str">
        <f t="shared" si="413"/>
        <v/>
      </c>
      <c r="BW685" s="116" t="str">
        <f t="shared" si="414"/>
        <v/>
      </c>
      <c r="BX685" s="117" t="str">
        <f t="shared" si="415"/>
        <v/>
      </c>
      <c r="BY685" s="118" t="str">
        <f t="shared" si="416"/>
        <v/>
      </c>
      <c r="BZ685" s="119" t="str">
        <f t="shared" si="417"/>
        <v/>
      </c>
      <c r="CA685" s="120" t="str">
        <f t="shared" si="418"/>
        <v/>
      </c>
      <c r="CB685" s="146" t="e">
        <f>VLOOKUP($A685,[1]Peaks!$A$4:$G$21,2)</f>
        <v>#N/A</v>
      </c>
      <c r="CC685" s="146" t="e">
        <f>VLOOKUP($A685,[1]Peaks!$A$4:$G$21,3)</f>
        <v>#N/A</v>
      </c>
      <c r="CD685" s="146" t="e">
        <f>VLOOKUP($A685,[1]Peaks!$A$4:$G$21,4)</f>
        <v>#N/A</v>
      </c>
      <c r="CE685" s="146" t="e">
        <f>VLOOKUP($A685,[1]Peaks!$A$4:$G$21,5)</f>
        <v>#N/A</v>
      </c>
      <c r="CF685" s="146" t="e">
        <f>VLOOKUP($A685,[1]Peaks!$A$4:$G$21,6)</f>
        <v>#N/A</v>
      </c>
      <c r="CG685" s="146" t="e">
        <f>VLOOKUP($A685,[1]Peaks!$A$4:$G$21,7)</f>
        <v>#N/A</v>
      </c>
      <c r="CH685" s="146">
        <f t="shared" si="419"/>
        <v>0</v>
      </c>
      <c r="CI685" s="146">
        <f t="shared" si="420"/>
        <v>0</v>
      </c>
      <c r="CJ685" s="146">
        <f t="shared" si="421"/>
        <v>0</v>
      </c>
      <c r="CK685" s="146">
        <f t="shared" si="422"/>
        <v>0</v>
      </c>
      <c r="CL685" s="146">
        <f t="shared" si="423"/>
        <v>0</v>
      </c>
      <c r="CM685" s="146">
        <f t="shared" si="424"/>
        <v>0</v>
      </c>
      <c r="CN685" s="146">
        <f t="shared" si="425"/>
        <v>0</v>
      </c>
      <c r="CO685" s="146" t="e">
        <f t="shared" si="426"/>
        <v>#N/A</v>
      </c>
      <c r="CP685" s="146" t="e">
        <f t="shared" si="427"/>
        <v>#N/A</v>
      </c>
      <c r="CQ685" s="146" t="e">
        <f t="shared" si="428"/>
        <v>#N/A</v>
      </c>
      <c r="CR685" s="146" t="e">
        <f t="shared" si="429"/>
        <v>#N/A</v>
      </c>
      <c r="CS685" s="146" t="e">
        <f t="shared" si="430"/>
        <v>#N/A</v>
      </c>
      <c r="CT685" s="146" t="e">
        <f t="shared" si="431"/>
        <v>#N/A</v>
      </c>
      <c r="CU685" s="146">
        <f t="shared" si="432"/>
        <v>0</v>
      </c>
      <c r="CV685" s="146">
        <f t="shared" si="433"/>
        <v>0</v>
      </c>
      <c r="CW685" s="146">
        <f t="shared" si="434"/>
        <v>0</v>
      </c>
      <c r="CX685" s="146">
        <f t="shared" si="435"/>
        <v>0</v>
      </c>
      <c r="CY685" s="146">
        <f t="shared" si="436"/>
        <v>0</v>
      </c>
      <c r="CZ685" s="146">
        <f t="shared" si="437"/>
        <v>0</v>
      </c>
      <c r="DA685" s="146" t="e">
        <f t="shared" si="438"/>
        <v>#N/A</v>
      </c>
      <c r="DB685" s="146" t="e">
        <f t="shared" si="439"/>
        <v>#N/A</v>
      </c>
      <c r="DC685" s="146" t="e">
        <f t="shared" si="440"/>
        <v>#N/A</v>
      </c>
      <c r="DD685" s="146" t="e">
        <f t="shared" si="441"/>
        <v>#N/A</v>
      </c>
      <c r="DE685" s="146" t="e">
        <f t="shared" si="442"/>
        <v>#N/A</v>
      </c>
      <c r="DF685" s="146" t="e">
        <f t="shared" si="443"/>
        <v>#N/A</v>
      </c>
    </row>
    <row r="686" spans="2:110" x14ac:dyDescent="0.25">
      <c r="B686" s="142"/>
      <c r="AR686" s="112" t="str">
        <f t="shared" si="389"/>
        <v/>
      </c>
      <c r="AS686" s="112" t="str">
        <f t="shared" si="390"/>
        <v/>
      </c>
      <c r="AU686" s="113" t="str">
        <f t="shared" si="391"/>
        <v/>
      </c>
      <c r="AV686" s="113" t="str">
        <f t="shared" si="392"/>
        <v/>
      </c>
      <c r="AX686" s="114" t="str">
        <f t="shared" si="393"/>
        <v/>
      </c>
      <c r="AY686" s="114" t="str">
        <f t="shared" si="394"/>
        <v/>
      </c>
      <c r="BA686" s="109" t="str">
        <f t="shared" si="395"/>
        <v/>
      </c>
      <c r="BB686" s="109" t="str">
        <f t="shared" si="396"/>
        <v/>
      </c>
      <c r="BD686" s="110" t="str">
        <f t="shared" si="397"/>
        <v/>
      </c>
      <c r="BE686" s="110" t="str">
        <f t="shared" si="398"/>
        <v/>
      </c>
      <c r="BG686" s="111" t="str">
        <f t="shared" si="399"/>
        <v/>
      </c>
      <c r="BH686" s="111" t="str">
        <f t="shared" si="400"/>
        <v/>
      </c>
      <c r="BJ686" s="144" t="str">
        <f t="shared" si="401"/>
        <v/>
      </c>
      <c r="BK686" s="113" t="str">
        <f t="shared" si="402"/>
        <v/>
      </c>
      <c r="BL686" s="114" t="str">
        <f t="shared" si="403"/>
        <v/>
      </c>
      <c r="BM686" s="109" t="str">
        <f t="shared" si="404"/>
        <v/>
      </c>
      <c r="BN686" s="110" t="str">
        <f t="shared" si="405"/>
        <v/>
      </c>
      <c r="BO686" s="145" t="str">
        <f t="shared" si="406"/>
        <v/>
      </c>
      <c r="BP686" s="115" t="str">
        <f t="shared" si="407"/>
        <v/>
      </c>
      <c r="BQ686" s="116" t="str">
        <f t="shared" si="408"/>
        <v/>
      </c>
      <c r="BR686" s="117" t="str">
        <f t="shared" si="409"/>
        <v/>
      </c>
      <c r="BS686" s="118" t="str">
        <f t="shared" si="410"/>
        <v/>
      </c>
      <c r="BT686" s="119" t="str">
        <f t="shared" si="411"/>
        <v/>
      </c>
      <c r="BU686" s="120" t="str">
        <f t="shared" si="412"/>
        <v/>
      </c>
      <c r="BV686" s="115" t="str">
        <f t="shared" si="413"/>
        <v/>
      </c>
      <c r="BW686" s="116" t="str">
        <f t="shared" si="414"/>
        <v/>
      </c>
      <c r="BX686" s="117" t="str">
        <f t="shared" si="415"/>
        <v/>
      </c>
      <c r="BY686" s="118" t="str">
        <f t="shared" si="416"/>
        <v/>
      </c>
      <c r="BZ686" s="119" t="str">
        <f t="shared" si="417"/>
        <v/>
      </c>
      <c r="CA686" s="120" t="str">
        <f t="shared" si="418"/>
        <v/>
      </c>
      <c r="CB686" s="146" t="e">
        <f>VLOOKUP($A686,[1]Peaks!$A$4:$G$21,2)</f>
        <v>#N/A</v>
      </c>
      <c r="CC686" s="146" t="e">
        <f>VLOOKUP($A686,[1]Peaks!$A$4:$G$21,3)</f>
        <v>#N/A</v>
      </c>
      <c r="CD686" s="146" t="e">
        <f>VLOOKUP($A686,[1]Peaks!$A$4:$G$21,4)</f>
        <v>#N/A</v>
      </c>
      <c r="CE686" s="146" t="e">
        <f>VLOOKUP($A686,[1]Peaks!$A$4:$G$21,5)</f>
        <v>#N/A</v>
      </c>
      <c r="CF686" s="146" t="e">
        <f>VLOOKUP($A686,[1]Peaks!$A$4:$G$21,6)</f>
        <v>#N/A</v>
      </c>
      <c r="CG686" s="146" t="e">
        <f>VLOOKUP($A686,[1]Peaks!$A$4:$G$21,7)</f>
        <v>#N/A</v>
      </c>
      <c r="CH686" s="146">
        <f t="shared" si="419"/>
        <v>0</v>
      </c>
      <c r="CI686" s="146">
        <f t="shared" si="420"/>
        <v>0</v>
      </c>
      <c r="CJ686" s="146">
        <f t="shared" si="421"/>
        <v>0</v>
      </c>
      <c r="CK686" s="146">
        <f t="shared" si="422"/>
        <v>0</v>
      </c>
      <c r="CL686" s="146">
        <f t="shared" si="423"/>
        <v>0</v>
      </c>
      <c r="CM686" s="146">
        <f t="shared" si="424"/>
        <v>0</v>
      </c>
      <c r="CN686" s="146">
        <f t="shared" si="425"/>
        <v>0</v>
      </c>
      <c r="CO686" s="146" t="e">
        <f t="shared" si="426"/>
        <v>#N/A</v>
      </c>
      <c r="CP686" s="146" t="e">
        <f t="shared" si="427"/>
        <v>#N/A</v>
      </c>
      <c r="CQ686" s="146" t="e">
        <f t="shared" si="428"/>
        <v>#N/A</v>
      </c>
      <c r="CR686" s="146" t="e">
        <f t="shared" si="429"/>
        <v>#N/A</v>
      </c>
      <c r="CS686" s="146" t="e">
        <f t="shared" si="430"/>
        <v>#N/A</v>
      </c>
      <c r="CT686" s="146" t="e">
        <f t="shared" si="431"/>
        <v>#N/A</v>
      </c>
      <c r="CU686" s="146">
        <f t="shared" si="432"/>
        <v>0</v>
      </c>
      <c r="CV686" s="146">
        <f t="shared" si="433"/>
        <v>0</v>
      </c>
      <c r="CW686" s="146">
        <f t="shared" si="434"/>
        <v>0</v>
      </c>
      <c r="CX686" s="146">
        <f t="shared" si="435"/>
        <v>0</v>
      </c>
      <c r="CY686" s="146">
        <f t="shared" si="436"/>
        <v>0</v>
      </c>
      <c r="CZ686" s="146">
        <f t="shared" si="437"/>
        <v>0</v>
      </c>
      <c r="DA686" s="146" t="e">
        <f t="shared" si="438"/>
        <v>#N/A</v>
      </c>
      <c r="DB686" s="146" t="e">
        <f t="shared" si="439"/>
        <v>#N/A</v>
      </c>
      <c r="DC686" s="146" t="e">
        <f t="shared" si="440"/>
        <v>#N/A</v>
      </c>
      <c r="DD686" s="146" t="e">
        <f t="shared" si="441"/>
        <v>#N/A</v>
      </c>
      <c r="DE686" s="146" t="e">
        <f t="shared" si="442"/>
        <v>#N/A</v>
      </c>
      <c r="DF686" s="146" t="e">
        <f t="shared" si="443"/>
        <v>#N/A</v>
      </c>
    </row>
    <row r="687" spans="2:110" x14ac:dyDescent="0.25">
      <c r="B687" s="142"/>
      <c r="AR687" s="112" t="str">
        <f t="shared" si="389"/>
        <v/>
      </c>
      <c r="AS687" s="112" t="str">
        <f t="shared" si="390"/>
        <v/>
      </c>
      <c r="AU687" s="113" t="str">
        <f t="shared" si="391"/>
        <v/>
      </c>
      <c r="AV687" s="113" t="str">
        <f t="shared" si="392"/>
        <v/>
      </c>
      <c r="AX687" s="114" t="str">
        <f t="shared" si="393"/>
        <v/>
      </c>
      <c r="AY687" s="114" t="str">
        <f t="shared" si="394"/>
        <v/>
      </c>
      <c r="BA687" s="109" t="str">
        <f t="shared" si="395"/>
        <v/>
      </c>
      <c r="BB687" s="109" t="str">
        <f t="shared" si="396"/>
        <v/>
      </c>
      <c r="BD687" s="110" t="str">
        <f t="shared" si="397"/>
        <v/>
      </c>
      <c r="BE687" s="110" t="str">
        <f t="shared" si="398"/>
        <v/>
      </c>
      <c r="BG687" s="111" t="str">
        <f t="shared" si="399"/>
        <v/>
      </c>
      <c r="BH687" s="111" t="str">
        <f t="shared" si="400"/>
        <v/>
      </c>
      <c r="BJ687" s="144" t="str">
        <f t="shared" si="401"/>
        <v/>
      </c>
      <c r="BK687" s="113" t="str">
        <f t="shared" si="402"/>
        <v/>
      </c>
      <c r="BL687" s="114" t="str">
        <f t="shared" si="403"/>
        <v/>
      </c>
      <c r="BM687" s="109" t="str">
        <f t="shared" si="404"/>
        <v/>
      </c>
      <c r="BN687" s="110" t="str">
        <f t="shared" si="405"/>
        <v/>
      </c>
      <c r="BO687" s="145" t="str">
        <f t="shared" si="406"/>
        <v/>
      </c>
      <c r="BP687" s="115" t="str">
        <f t="shared" si="407"/>
        <v/>
      </c>
      <c r="BQ687" s="116" t="str">
        <f t="shared" si="408"/>
        <v/>
      </c>
      <c r="BR687" s="117" t="str">
        <f t="shared" si="409"/>
        <v/>
      </c>
      <c r="BS687" s="118" t="str">
        <f t="shared" si="410"/>
        <v/>
      </c>
      <c r="BT687" s="119" t="str">
        <f t="shared" si="411"/>
        <v/>
      </c>
      <c r="BU687" s="120" t="str">
        <f t="shared" si="412"/>
        <v/>
      </c>
      <c r="BV687" s="115" t="str">
        <f t="shared" si="413"/>
        <v/>
      </c>
      <c r="BW687" s="116" t="str">
        <f t="shared" si="414"/>
        <v/>
      </c>
      <c r="BX687" s="117" t="str">
        <f t="shared" si="415"/>
        <v/>
      </c>
      <c r="BY687" s="118" t="str">
        <f t="shared" si="416"/>
        <v/>
      </c>
      <c r="BZ687" s="119" t="str">
        <f t="shared" si="417"/>
        <v/>
      </c>
      <c r="CA687" s="120" t="str">
        <f t="shared" si="418"/>
        <v/>
      </c>
      <c r="CB687" s="146" t="e">
        <f>VLOOKUP($A687,[1]Peaks!$A$4:$G$21,2)</f>
        <v>#N/A</v>
      </c>
      <c r="CC687" s="146" t="e">
        <f>VLOOKUP($A687,[1]Peaks!$A$4:$G$21,3)</f>
        <v>#N/A</v>
      </c>
      <c r="CD687" s="146" t="e">
        <f>VLOOKUP($A687,[1]Peaks!$A$4:$G$21,4)</f>
        <v>#N/A</v>
      </c>
      <c r="CE687" s="146" t="e">
        <f>VLOOKUP($A687,[1]Peaks!$A$4:$G$21,5)</f>
        <v>#N/A</v>
      </c>
      <c r="CF687" s="146" t="e">
        <f>VLOOKUP($A687,[1]Peaks!$A$4:$G$21,6)</f>
        <v>#N/A</v>
      </c>
      <c r="CG687" s="146" t="e">
        <f>VLOOKUP($A687,[1]Peaks!$A$4:$G$21,7)</f>
        <v>#N/A</v>
      </c>
      <c r="CH687" s="146">
        <f t="shared" si="419"/>
        <v>0</v>
      </c>
      <c r="CI687" s="146">
        <f t="shared" si="420"/>
        <v>0</v>
      </c>
      <c r="CJ687" s="146">
        <f t="shared" si="421"/>
        <v>0</v>
      </c>
      <c r="CK687" s="146">
        <f t="shared" si="422"/>
        <v>0</v>
      </c>
      <c r="CL687" s="146">
        <f t="shared" si="423"/>
        <v>0</v>
      </c>
      <c r="CM687" s="146">
        <f t="shared" si="424"/>
        <v>0</v>
      </c>
      <c r="CN687" s="146">
        <f t="shared" si="425"/>
        <v>0</v>
      </c>
      <c r="CO687" s="146" t="e">
        <f t="shared" si="426"/>
        <v>#N/A</v>
      </c>
      <c r="CP687" s="146" t="e">
        <f t="shared" si="427"/>
        <v>#N/A</v>
      </c>
      <c r="CQ687" s="146" t="e">
        <f t="shared" si="428"/>
        <v>#N/A</v>
      </c>
      <c r="CR687" s="146" t="e">
        <f t="shared" si="429"/>
        <v>#N/A</v>
      </c>
      <c r="CS687" s="146" t="e">
        <f t="shared" si="430"/>
        <v>#N/A</v>
      </c>
      <c r="CT687" s="146" t="e">
        <f t="shared" si="431"/>
        <v>#N/A</v>
      </c>
      <c r="CU687" s="146">
        <f t="shared" si="432"/>
        <v>0</v>
      </c>
      <c r="CV687" s="146">
        <f t="shared" si="433"/>
        <v>0</v>
      </c>
      <c r="CW687" s="146">
        <f t="shared" si="434"/>
        <v>0</v>
      </c>
      <c r="CX687" s="146">
        <f t="shared" si="435"/>
        <v>0</v>
      </c>
      <c r="CY687" s="146">
        <f t="shared" si="436"/>
        <v>0</v>
      </c>
      <c r="CZ687" s="146">
        <f t="shared" si="437"/>
        <v>0</v>
      </c>
      <c r="DA687" s="146" t="e">
        <f t="shared" si="438"/>
        <v>#N/A</v>
      </c>
      <c r="DB687" s="146" t="e">
        <f t="shared" si="439"/>
        <v>#N/A</v>
      </c>
      <c r="DC687" s="146" t="e">
        <f t="shared" si="440"/>
        <v>#N/A</v>
      </c>
      <c r="DD687" s="146" t="e">
        <f t="shared" si="441"/>
        <v>#N/A</v>
      </c>
      <c r="DE687" s="146" t="e">
        <f t="shared" si="442"/>
        <v>#N/A</v>
      </c>
      <c r="DF687" s="146" t="e">
        <f t="shared" si="443"/>
        <v>#N/A</v>
      </c>
    </row>
    <row r="688" spans="2:110" x14ac:dyDescent="0.25">
      <c r="B688" s="142"/>
      <c r="AR688" s="112" t="str">
        <f t="shared" si="389"/>
        <v/>
      </c>
      <c r="AS688" s="112" t="str">
        <f t="shared" si="390"/>
        <v/>
      </c>
      <c r="AU688" s="113" t="str">
        <f t="shared" si="391"/>
        <v/>
      </c>
      <c r="AV688" s="113" t="str">
        <f t="shared" si="392"/>
        <v/>
      </c>
      <c r="AX688" s="114" t="str">
        <f t="shared" si="393"/>
        <v/>
      </c>
      <c r="AY688" s="114" t="str">
        <f t="shared" si="394"/>
        <v/>
      </c>
      <c r="BA688" s="109" t="str">
        <f t="shared" si="395"/>
        <v/>
      </c>
      <c r="BB688" s="109" t="str">
        <f t="shared" si="396"/>
        <v/>
      </c>
      <c r="BD688" s="110" t="str">
        <f t="shared" si="397"/>
        <v/>
      </c>
      <c r="BE688" s="110" t="str">
        <f t="shared" si="398"/>
        <v/>
      </c>
      <c r="BG688" s="111" t="str">
        <f t="shared" si="399"/>
        <v/>
      </c>
      <c r="BH688" s="111" t="str">
        <f t="shared" si="400"/>
        <v/>
      </c>
      <c r="BJ688" s="144" t="str">
        <f t="shared" si="401"/>
        <v/>
      </c>
      <c r="BK688" s="113" t="str">
        <f t="shared" si="402"/>
        <v/>
      </c>
      <c r="BL688" s="114" t="str">
        <f t="shared" si="403"/>
        <v/>
      </c>
      <c r="BM688" s="109" t="str">
        <f t="shared" si="404"/>
        <v/>
      </c>
      <c r="BN688" s="110" t="str">
        <f t="shared" si="405"/>
        <v/>
      </c>
      <c r="BO688" s="145" t="str">
        <f t="shared" si="406"/>
        <v/>
      </c>
      <c r="BP688" s="115" t="str">
        <f t="shared" si="407"/>
        <v/>
      </c>
      <c r="BQ688" s="116" t="str">
        <f t="shared" si="408"/>
        <v/>
      </c>
      <c r="BR688" s="117" t="str">
        <f t="shared" si="409"/>
        <v/>
      </c>
      <c r="BS688" s="118" t="str">
        <f t="shared" si="410"/>
        <v/>
      </c>
      <c r="BT688" s="119" t="str">
        <f t="shared" si="411"/>
        <v/>
      </c>
      <c r="BU688" s="120" t="str">
        <f t="shared" si="412"/>
        <v/>
      </c>
      <c r="BV688" s="115" t="str">
        <f t="shared" si="413"/>
        <v/>
      </c>
      <c r="BW688" s="116" t="str">
        <f t="shared" si="414"/>
        <v/>
      </c>
      <c r="BX688" s="117" t="str">
        <f t="shared" si="415"/>
        <v/>
      </c>
      <c r="BY688" s="118" t="str">
        <f t="shared" si="416"/>
        <v/>
      </c>
      <c r="BZ688" s="119" t="str">
        <f t="shared" si="417"/>
        <v/>
      </c>
      <c r="CA688" s="120" t="str">
        <f t="shared" si="418"/>
        <v/>
      </c>
      <c r="CB688" s="146" t="e">
        <f>VLOOKUP($A688,[1]Peaks!$A$4:$G$21,2)</f>
        <v>#N/A</v>
      </c>
      <c r="CC688" s="146" t="e">
        <f>VLOOKUP($A688,[1]Peaks!$A$4:$G$21,3)</f>
        <v>#N/A</v>
      </c>
      <c r="CD688" s="146" t="e">
        <f>VLOOKUP($A688,[1]Peaks!$A$4:$G$21,4)</f>
        <v>#N/A</v>
      </c>
      <c r="CE688" s="146" t="e">
        <f>VLOOKUP($A688,[1]Peaks!$A$4:$G$21,5)</f>
        <v>#N/A</v>
      </c>
      <c r="CF688" s="146" t="e">
        <f>VLOOKUP($A688,[1]Peaks!$A$4:$G$21,6)</f>
        <v>#N/A</v>
      </c>
      <c r="CG688" s="146" t="e">
        <f>VLOOKUP($A688,[1]Peaks!$A$4:$G$21,7)</f>
        <v>#N/A</v>
      </c>
      <c r="CH688" s="146">
        <f t="shared" si="419"/>
        <v>0</v>
      </c>
      <c r="CI688" s="146">
        <f t="shared" si="420"/>
        <v>0</v>
      </c>
      <c r="CJ688" s="146">
        <f t="shared" si="421"/>
        <v>0</v>
      </c>
      <c r="CK688" s="146">
        <f t="shared" si="422"/>
        <v>0</v>
      </c>
      <c r="CL688" s="146">
        <f t="shared" si="423"/>
        <v>0</v>
      </c>
      <c r="CM688" s="146">
        <f t="shared" si="424"/>
        <v>0</v>
      </c>
      <c r="CN688" s="146">
        <f t="shared" si="425"/>
        <v>0</v>
      </c>
      <c r="CO688" s="146" t="e">
        <f t="shared" si="426"/>
        <v>#N/A</v>
      </c>
      <c r="CP688" s="146" t="e">
        <f t="shared" si="427"/>
        <v>#N/A</v>
      </c>
      <c r="CQ688" s="146" t="e">
        <f t="shared" si="428"/>
        <v>#N/A</v>
      </c>
      <c r="CR688" s="146" t="e">
        <f t="shared" si="429"/>
        <v>#N/A</v>
      </c>
      <c r="CS688" s="146" t="e">
        <f t="shared" si="430"/>
        <v>#N/A</v>
      </c>
      <c r="CT688" s="146" t="e">
        <f t="shared" si="431"/>
        <v>#N/A</v>
      </c>
      <c r="CU688" s="146">
        <f t="shared" si="432"/>
        <v>0</v>
      </c>
      <c r="CV688" s="146">
        <f t="shared" si="433"/>
        <v>0</v>
      </c>
      <c r="CW688" s="146">
        <f t="shared" si="434"/>
        <v>0</v>
      </c>
      <c r="CX688" s="146">
        <f t="shared" si="435"/>
        <v>0</v>
      </c>
      <c r="CY688" s="146">
        <f t="shared" si="436"/>
        <v>0</v>
      </c>
      <c r="CZ688" s="146">
        <f t="shared" si="437"/>
        <v>0</v>
      </c>
      <c r="DA688" s="146" t="e">
        <f t="shared" si="438"/>
        <v>#N/A</v>
      </c>
      <c r="DB688" s="146" t="e">
        <f t="shared" si="439"/>
        <v>#N/A</v>
      </c>
      <c r="DC688" s="146" t="e">
        <f t="shared" si="440"/>
        <v>#N/A</v>
      </c>
      <c r="DD688" s="146" t="e">
        <f t="shared" si="441"/>
        <v>#N/A</v>
      </c>
      <c r="DE688" s="146" t="e">
        <f t="shared" si="442"/>
        <v>#N/A</v>
      </c>
      <c r="DF688" s="146" t="e">
        <f t="shared" si="443"/>
        <v>#N/A</v>
      </c>
    </row>
    <row r="689" spans="2:110" x14ac:dyDescent="0.25">
      <c r="B689" s="142"/>
      <c r="AR689" s="112" t="str">
        <f t="shared" si="389"/>
        <v/>
      </c>
      <c r="AS689" s="112" t="str">
        <f t="shared" si="390"/>
        <v/>
      </c>
      <c r="AU689" s="113" t="str">
        <f t="shared" si="391"/>
        <v/>
      </c>
      <c r="AV689" s="113" t="str">
        <f t="shared" si="392"/>
        <v/>
      </c>
      <c r="AX689" s="114" t="str">
        <f t="shared" si="393"/>
        <v/>
      </c>
      <c r="AY689" s="114" t="str">
        <f t="shared" si="394"/>
        <v/>
      </c>
      <c r="BA689" s="109" t="str">
        <f t="shared" si="395"/>
        <v/>
      </c>
      <c r="BB689" s="109" t="str">
        <f t="shared" si="396"/>
        <v/>
      </c>
      <c r="BD689" s="110" t="str">
        <f t="shared" si="397"/>
        <v/>
      </c>
      <c r="BE689" s="110" t="str">
        <f t="shared" si="398"/>
        <v/>
      </c>
      <c r="BG689" s="111" t="str">
        <f t="shared" si="399"/>
        <v/>
      </c>
      <c r="BH689" s="111" t="str">
        <f t="shared" si="400"/>
        <v/>
      </c>
      <c r="BJ689" s="144" t="str">
        <f t="shared" si="401"/>
        <v/>
      </c>
      <c r="BK689" s="113" t="str">
        <f t="shared" si="402"/>
        <v/>
      </c>
      <c r="BL689" s="114" t="str">
        <f t="shared" si="403"/>
        <v/>
      </c>
      <c r="BM689" s="109" t="str">
        <f t="shared" si="404"/>
        <v/>
      </c>
      <c r="BN689" s="110" t="str">
        <f t="shared" si="405"/>
        <v/>
      </c>
      <c r="BO689" s="145" t="str">
        <f t="shared" si="406"/>
        <v/>
      </c>
      <c r="BP689" s="115" t="str">
        <f t="shared" si="407"/>
        <v/>
      </c>
      <c r="BQ689" s="116" t="str">
        <f t="shared" si="408"/>
        <v/>
      </c>
      <c r="BR689" s="117" t="str">
        <f t="shared" si="409"/>
        <v/>
      </c>
      <c r="BS689" s="118" t="str">
        <f t="shared" si="410"/>
        <v/>
      </c>
      <c r="BT689" s="119" t="str">
        <f t="shared" si="411"/>
        <v/>
      </c>
      <c r="BU689" s="120" t="str">
        <f t="shared" si="412"/>
        <v/>
      </c>
      <c r="BV689" s="115" t="str">
        <f t="shared" si="413"/>
        <v/>
      </c>
      <c r="BW689" s="116" t="str">
        <f t="shared" si="414"/>
        <v/>
      </c>
      <c r="BX689" s="117" t="str">
        <f t="shared" si="415"/>
        <v/>
      </c>
      <c r="BY689" s="118" t="str">
        <f t="shared" si="416"/>
        <v/>
      </c>
      <c r="BZ689" s="119" t="str">
        <f t="shared" si="417"/>
        <v/>
      </c>
      <c r="CA689" s="120" t="str">
        <f t="shared" si="418"/>
        <v/>
      </c>
      <c r="CB689" s="146" t="e">
        <f>VLOOKUP($A689,[1]Peaks!$A$4:$G$21,2)</f>
        <v>#N/A</v>
      </c>
      <c r="CC689" s="146" t="e">
        <f>VLOOKUP($A689,[1]Peaks!$A$4:$G$21,3)</f>
        <v>#N/A</v>
      </c>
      <c r="CD689" s="146" t="e">
        <f>VLOOKUP($A689,[1]Peaks!$A$4:$G$21,4)</f>
        <v>#N/A</v>
      </c>
      <c r="CE689" s="146" t="e">
        <f>VLOOKUP($A689,[1]Peaks!$A$4:$G$21,5)</f>
        <v>#N/A</v>
      </c>
      <c r="CF689" s="146" t="e">
        <f>VLOOKUP($A689,[1]Peaks!$A$4:$G$21,6)</f>
        <v>#N/A</v>
      </c>
      <c r="CG689" s="146" t="e">
        <f>VLOOKUP($A689,[1]Peaks!$A$4:$G$21,7)</f>
        <v>#N/A</v>
      </c>
      <c r="CH689" s="146">
        <f t="shared" si="419"/>
        <v>0</v>
      </c>
      <c r="CI689" s="146">
        <f t="shared" si="420"/>
        <v>0</v>
      </c>
      <c r="CJ689" s="146">
        <f t="shared" si="421"/>
        <v>0</v>
      </c>
      <c r="CK689" s="146">
        <f t="shared" si="422"/>
        <v>0</v>
      </c>
      <c r="CL689" s="146">
        <f t="shared" si="423"/>
        <v>0</v>
      </c>
      <c r="CM689" s="146">
        <f t="shared" si="424"/>
        <v>0</v>
      </c>
      <c r="CN689" s="146">
        <f t="shared" si="425"/>
        <v>0</v>
      </c>
      <c r="CO689" s="146" t="e">
        <f t="shared" si="426"/>
        <v>#N/A</v>
      </c>
      <c r="CP689" s="146" t="e">
        <f t="shared" si="427"/>
        <v>#N/A</v>
      </c>
      <c r="CQ689" s="146" t="e">
        <f t="shared" si="428"/>
        <v>#N/A</v>
      </c>
      <c r="CR689" s="146" t="e">
        <f t="shared" si="429"/>
        <v>#N/A</v>
      </c>
      <c r="CS689" s="146" t="e">
        <f t="shared" si="430"/>
        <v>#N/A</v>
      </c>
      <c r="CT689" s="146" t="e">
        <f t="shared" si="431"/>
        <v>#N/A</v>
      </c>
      <c r="CU689" s="146">
        <f t="shared" si="432"/>
        <v>0</v>
      </c>
      <c r="CV689" s="146">
        <f t="shared" si="433"/>
        <v>0</v>
      </c>
      <c r="CW689" s="146">
        <f t="shared" si="434"/>
        <v>0</v>
      </c>
      <c r="CX689" s="146">
        <f t="shared" si="435"/>
        <v>0</v>
      </c>
      <c r="CY689" s="146">
        <f t="shared" si="436"/>
        <v>0</v>
      </c>
      <c r="CZ689" s="146">
        <f t="shared" si="437"/>
        <v>0</v>
      </c>
      <c r="DA689" s="146" t="e">
        <f t="shared" si="438"/>
        <v>#N/A</v>
      </c>
      <c r="DB689" s="146" t="e">
        <f t="shared" si="439"/>
        <v>#N/A</v>
      </c>
      <c r="DC689" s="146" t="e">
        <f t="shared" si="440"/>
        <v>#N/A</v>
      </c>
      <c r="DD689" s="146" t="e">
        <f t="shared" si="441"/>
        <v>#N/A</v>
      </c>
      <c r="DE689" s="146" t="e">
        <f t="shared" si="442"/>
        <v>#N/A</v>
      </c>
      <c r="DF689" s="146" t="e">
        <f t="shared" si="443"/>
        <v>#N/A</v>
      </c>
    </row>
    <row r="690" spans="2:110" x14ac:dyDescent="0.25">
      <c r="B690" s="142"/>
      <c r="AR690" s="112" t="str">
        <f t="shared" si="389"/>
        <v/>
      </c>
      <c r="AS690" s="112" t="str">
        <f t="shared" si="390"/>
        <v/>
      </c>
      <c r="AU690" s="113" t="str">
        <f t="shared" si="391"/>
        <v/>
      </c>
      <c r="AV690" s="113" t="str">
        <f t="shared" si="392"/>
        <v/>
      </c>
      <c r="AX690" s="114" t="str">
        <f t="shared" si="393"/>
        <v/>
      </c>
      <c r="AY690" s="114" t="str">
        <f t="shared" si="394"/>
        <v/>
      </c>
      <c r="BA690" s="109" t="str">
        <f t="shared" si="395"/>
        <v/>
      </c>
      <c r="BB690" s="109" t="str">
        <f t="shared" si="396"/>
        <v/>
      </c>
      <c r="BD690" s="110" t="str">
        <f t="shared" si="397"/>
        <v/>
      </c>
      <c r="BE690" s="110" t="str">
        <f t="shared" si="398"/>
        <v/>
      </c>
      <c r="BG690" s="111" t="str">
        <f t="shared" si="399"/>
        <v/>
      </c>
      <c r="BH690" s="111" t="str">
        <f t="shared" si="400"/>
        <v/>
      </c>
      <c r="BJ690" s="144" t="str">
        <f t="shared" si="401"/>
        <v/>
      </c>
      <c r="BK690" s="113" t="str">
        <f t="shared" si="402"/>
        <v/>
      </c>
      <c r="BL690" s="114" t="str">
        <f t="shared" si="403"/>
        <v/>
      </c>
      <c r="BM690" s="109" t="str">
        <f t="shared" si="404"/>
        <v/>
      </c>
      <c r="BN690" s="110" t="str">
        <f t="shared" si="405"/>
        <v/>
      </c>
      <c r="BO690" s="145" t="str">
        <f t="shared" si="406"/>
        <v/>
      </c>
      <c r="BP690" s="115" t="str">
        <f t="shared" si="407"/>
        <v/>
      </c>
      <c r="BQ690" s="116" t="str">
        <f t="shared" si="408"/>
        <v/>
      </c>
      <c r="BR690" s="117" t="str">
        <f t="shared" si="409"/>
        <v/>
      </c>
      <c r="BS690" s="118" t="str">
        <f t="shared" si="410"/>
        <v/>
      </c>
      <c r="BT690" s="119" t="str">
        <f t="shared" si="411"/>
        <v/>
      </c>
      <c r="BU690" s="120" t="str">
        <f t="shared" si="412"/>
        <v/>
      </c>
      <c r="BV690" s="115" t="str">
        <f t="shared" si="413"/>
        <v/>
      </c>
      <c r="BW690" s="116" t="str">
        <f t="shared" si="414"/>
        <v/>
      </c>
      <c r="BX690" s="117" t="str">
        <f t="shared" si="415"/>
        <v/>
      </c>
      <c r="BY690" s="118" t="str">
        <f t="shared" si="416"/>
        <v/>
      </c>
      <c r="BZ690" s="119" t="str">
        <f t="shared" si="417"/>
        <v/>
      </c>
      <c r="CA690" s="120" t="str">
        <f t="shared" si="418"/>
        <v/>
      </c>
      <c r="CB690" s="146" t="e">
        <f>VLOOKUP($A690,[1]Peaks!$A$4:$G$21,2)</f>
        <v>#N/A</v>
      </c>
      <c r="CC690" s="146" t="e">
        <f>VLOOKUP($A690,[1]Peaks!$A$4:$G$21,3)</f>
        <v>#N/A</v>
      </c>
      <c r="CD690" s="146" t="e">
        <f>VLOOKUP($A690,[1]Peaks!$A$4:$G$21,4)</f>
        <v>#N/A</v>
      </c>
      <c r="CE690" s="146" t="e">
        <f>VLOOKUP($A690,[1]Peaks!$A$4:$G$21,5)</f>
        <v>#N/A</v>
      </c>
      <c r="CF690" s="146" t="e">
        <f>VLOOKUP($A690,[1]Peaks!$A$4:$G$21,6)</f>
        <v>#N/A</v>
      </c>
      <c r="CG690" s="146" t="e">
        <f>VLOOKUP($A690,[1]Peaks!$A$4:$G$21,7)</f>
        <v>#N/A</v>
      </c>
      <c r="CH690" s="146">
        <f t="shared" si="419"/>
        <v>0</v>
      </c>
      <c r="CI690" s="146">
        <f t="shared" si="420"/>
        <v>0</v>
      </c>
      <c r="CJ690" s="146">
        <f t="shared" si="421"/>
        <v>0</v>
      </c>
      <c r="CK690" s="146">
        <f t="shared" si="422"/>
        <v>0</v>
      </c>
      <c r="CL690" s="146">
        <f t="shared" si="423"/>
        <v>0</v>
      </c>
      <c r="CM690" s="146">
        <f t="shared" si="424"/>
        <v>0</v>
      </c>
      <c r="CN690" s="146">
        <f t="shared" si="425"/>
        <v>0</v>
      </c>
      <c r="CO690" s="146" t="e">
        <f t="shared" si="426"/>
        <v>#N/A</v>
      </c>
      <c r="CP690" s="146" t="e">
        <f t="shared" si="427"/>
        <v>#N/A</v>
      </c>
      <c r="CQ690" s="146" t="e">
        <f t="shared" si="428"/>
        <v>#N/A</v>
      </c>
      <c r="CR690" s="146" t="e">
        <f t="shared" si="429"/>
        <v>#N/A</v>
      </c>
      <c r="CS690" s="146" t="e">
        <f t="shared" si="430"/>
        <v>#N/A</v>
      </c>
      <c r="CT690" s="146" t="e">
        <f t="shared" si="431"/>
        <v>#N/A</v>
      </c>
      <c r="CU690" s="146">
        <f t="shared" si="432"/>
        <v>0</v>
      </c>
      <c r="CV690" s="146">
        <f t="shared" si="433"/>
        <v>0</v>
      </c>
      <c r="CW690" s="146">
        <f t="shared" si="434"/>
        <v>0</v>
      </c>
      <c r="CX690" s="146">
        <f t="shared" si="435"/>
        <v>0</v>
      </c>
      <c r="CY690" s="146">
        <f t="shared" si="436"/>
        <v>0</v>
      </c>
      <c r="CZ690" s="146">
        <f t="shared" si="437"/>
        <v>0</v>
      </c>
      <c r="DA690" s="146" t="e">
        <f t="shared" si="438"/>
        <v>#N/A</v>
      </c>
      <c r="DB690" s="146" t="e">
        <f t="shared" si="439"/>
        <v>#N/A</v>
      </c>
      <c r="DC690" s="146" t="e">
        <f t="shared" si="440"/>
        <v>#N/A</v>
      </c>
      <c r="DD690" s="146" t="e">
        <f t="shared" si="441"/>
        <v>#N/A</v>
      </c>
      <c r="DE690" s="146" t="e">
        <f t="shared" si="442"/>
        <v>#N/A</v>
      </c>
      <c r="DF690" s="146" t="e">
        <f t="shared" si="443"/>
        <v>#N/A</v>
      </c>
    </row>
    <row r="691" spans="2:110" x14ac:dyDescent="0.25">
      <c r="B691" s="142"/>
      <c r="AR691" s="112" t="str">
        <f t="shared" si="389"/>
        <v/>
      </c>
      <c r="AS691" s="112" t="str">
        <f t="shared" si="390"/>
        <v/>
      </c>
      <c r="AU691" s="113" t="str">
        <f t="shared" si="391"/>
        <v/>
      </c>
      <c r="AV691" s="113" t="str">
        <f t="shared" si="392"/>
        <v/>
      </c>
      <c r="AX691" s="114" t="str">
        <f t="shared" si="393"/>
        <v/>
      </c>
      <c r="AY691" s="114" t="str">
        <f t="shared" si="394"/>
        <v/>
      </c>
      <c r="BA691" s="109" t="str">
        <f t="shared" si="395"/>
        <v/>
      </c>
      <c r="BB691" s="109" t="str">
        <f t="shared" si="396"/>
        <v/>
      </c>
      <c r="BD691" s="110" t="str">
        <f t="shared" si="397"/>
        <v/>
      </c>
      <c r="BE691" s="110" t="str">
        <f t="shared" si="398"/>
        <v/>
      </c>
      <c r="BG691" s="111" t="str">
        <f t="shared" si="399"/>
        <v/>
      </c>
      <c r="BH691" s="111" t="str">
        <f t="shared" si="400"/>
        <v/>
      </c>
      <c r="BJ691" s="144" t="str">
        <f t="shared" si="401"/>
        <v/>
      </c>
      <c r="BK691" s="113" t="str">
        <f t="shared" si="402"/>
        <v/>
      </c>
      <c r="BL691" s="114" t="str">
        <f t="shared" si="403"/>
        <v/>
      </c>
      <c r="BM691" s="109" t="str">
        <f t="shared" si="404"/>
        <v/>
      </c>
      <c r="BN691" s="110" t="str">
        <f t="shared" si="405"/>
        <v/>
      </c>
      <c r="BO691" s="145" t="str">
        <f t="shared" si="406"/>
        <v/>
      </c>
      <c r="BP691" s="115" t="str">
        <f t="shared" si="407"/>
        <v/>
      </c>
      <c r="BQ691" s="116" t="str">
        <f t="shared" si="408"/>
        <v/>
      </c>
      <c r="BR691" s="117" t="str">
        <f t="shared" si="409"/>
        <v/>
      </c>
      <c r="BS691" s="118" t="str">
        <f t="shared" si="410"/>
        <v/>
      </c>
      <c r="BT691" s="119" t="str">
        <f t="shared" si="411"/>
        <v/>
      </c>
      <c r="BU691" s="120" t="str">
        <f t="shared" si="412"/>
        <v/>
      </c>
      <c r="BV691" s="115" t="str">
        <f t="shared" si="413"/>
        <v/>
      </c>
      <c r="BW691" s="116" t="str">
        <f t="shared" si="414"/>
        <v/>
      </c>
      <c r="BX691" s="117" t="str">
        <f t="shared" si="415"/>
        <v/>
      </c>
      <c r="BY691" s="118" t="str">
        <f t="shared" si="416"/>
        <v/>
      </c>
      <c r="BZ691" s="119" t="str">
        <f t="shared" si="417"/>
        <v/>
      </c>
      <c r="CA691" s="120" t="str">
        <f t="shared" si="418"/>
        <v/>
      </c>
      <c r="CB691" s="146" t="e">
        <f>VLOOKUP($A691,[1]Peaks!$A$4:$G$21,2)</f>
        <v>#N/A</v>
      </c>
      <c r="CC691" s="146" t="e">
        <f>VLOOKUP($A691,[1]Peaks!$A$4:$G$21,3)</f>
        <v>#N/A</v>
      </c>
      <c r="CD691" s="146" t="e">
        <f>VLOOKUP($A691,[1]Peaks!$A$4:$G$21,4)</f>
        <v>#N/A</v>
      </c>
      <c r="CE691" s="146" t="e">
        <f>VLOOKUP($A691,[1]Peaks!$A$4:$G$21,5)</f>
        <v>#N/A</v>
      </c>
      <c r="CF691" s="146" t="e">
        <f>VLOOKUP($A691,[1]Peaks!$A$4:$G$21,6)</f>
        <v>#N/A</v>
      </c>
      <c r="CG691" s="146" t="e">
        <f>VLOOKUP($A691,[1]Peaks!$A$4:$G$21,7)</f>
        <v>#N/A</v>
      </c>
      <c r="CH691" s="146">
        <f t="shared" si="419"/>
        <v>0</v>
      </c>
      <c r="CI691" s="146">
        <f t="shared" si="420"/>
        <v>0</v>
      </c>
      <c r="CJ691" s="146">
        <f t="shared" si="421"/>
        <v>0</v>
      </c>
      <c r="CK691" s="146">
        <f t="shared" si="422"/>
        <v>0</v>
      </c>
      <c r="CL691" s="146">
        <f t="shared" si="423"/>
        <v>0</v>
      </c>
      <c r="CM691" s="146">
        <f t="shared" si="424"/>
        <v>0</v>
      </c>
      <c r="CN691" s="146">
        <f t="shared" si="425"/>
        <v>0</v>
      </c>
      <c r="CO691" s="146" t="e">
        <f t="shared" si="426"/>
        <v>#N/A</v>
      </c>
      <c r="CP691" s="146" t="e">
        <f t="shared" si="427"/>
        <v>#N/A</v>
      </c>
      <c r="CQ691" s="146" t="e">
        <f t="shared" si="428"/>
        <v>#N/A</v>
      </c>
      <c r="CR691" s="146" t="e">
        <f t="shared" si="429"/>
        <v>#N/A</v>
      </c>
      <c r="CS691" s="146" t="e">
        <f t="shared" si="430"/>
        <v>#N/A</v>
      </c>
      <c r="CT691" s="146" t="e">
        <f t="shared" si="431"/>
        <v>#N/A</v>
      </c>
      <c r="CU691" s="146">
        <f t="shared" si="432"/>
        <v>0</v>
      </c>
      <c r="CV691" s="146">
        <f t="shared" si="433"/>
        <v>0</v>
      </c>
      <c r="CW691" s="146">
        <f t="shared" si="434"/>
        <v>0</v>
      </c>
      <c r="CX691" s="146">
        <f t="shared" si="435"/>
        <v>0</v>
      </c>
      <c r="CY691" s="146">
        <f t="shared" si="436"/>
        <v>0</v>
      </c>
      <c r="CZ691" s="146">
        <f t="shared" si="437"/>
        <v>0</v>
      </c>
      <c r="DA691" s="146" t="e">
        <f t="shared" si="438"/>
        <v>#N/A</v>
      </c>
      <c r="DB691" s="146" t="e">
        <f t="shared" si="439"/>
        <v>#N/A</v>
      </c>
      <c r="DC691" s="146" t="e">
        <f t="shared" si="440"/>
        <v>#N/A</v>
      </c>
      <c r="DD691" s="146" t="e">
        <f t="shared" si="441"/>
        <v>#N/A</v>
      </c>
      <c r="DE691" s="146" t="e">
        <f t="shared" si="442"/>
        <v>#N/A</v>
      </c>
      <c r="DF691" s="146" t="e">
        <f t="shared" si="443"/>
        <v>#N/A</v>
      </c>
    </row>
    <row r="692" spans="2:110" x14ac:dyDescent="0.25">
      <c r="B692" s="142"/>
      <c r="AR692" s="112" t="str">
        <f t="shared" si="389"/>
        <v/>
      </c>
      <c r="AS692" s="112" t="str">
        <f t="shared" si="390"/>
        <v/>
      </c>
      <c r="AU692" s="113" t="str">
        <f t="shared" si="391"/>
        <v/>
      </c>
      <c r="AV692" s="113" t="str">
        <f t="shared" si="392"/>
        <v/>
      </c>
      <c r="AX692" s="114" t="str">
        <f t="shared" si="393"/>
        <v/>
      </c>
      <c r="AY692" s="114" t="str">
        <f t="shared" si="394"/>
        <v/>
      </c>
      <c r="BA692" s="109" t="str">
        <f t="shared" si="395"/>
        <v/>
      </c>
      <c r="BB692" s="109" t="str">
        <f t="shared" si="396"/>
        <v/>
      </c>
      <c r="BD692" s="110" t="str">
        <f t="shared" si="397"/>
        <v/>
      </c>
      <c r="BE692" s="110" t="str">
        <f t="shared" si="398"/>
        <v/>
      </c>
      <c r="BG692" s="111" t="str">
        <f t="shared" si="399"/>
        <v/>
      </c>
      <c r="BH692" s="111" t="str">
        <f t="shared" si="400"/>
        <v/>
      </c>
      <c r="BJ692" s="144" t="str">
        <f t="shared" si="401"/>
        <v/>
      </c>
      <c r="BK692" s="113" t="str">
        <f t="shared" si="402"/>
        <v/>
      </c>
      <c r="BL692" s="114" t="str">
        <f t="shared" si="403"/>
        <v/>
      </c>
      <c r="BM692" s="109" t="str">
        <f t="shared" si="404"/>
        <v/>
      </c>
      <c r="BN692" s="110" t="str">
        <f t="shared" si="405"/>
        <v/>
      </c>
      <c r="BO692" s="145" t="str">
        <f t="shared" si="406"/>
        <v/>
      </c>
      <c r="BP692" s="115" t="str">
        <f t="shared" si="407"/>
        <v/>
      </c>
      <c r="BQ692" s="116" t="str">
        <f t="shared" si="408"/>
        <v/>
      </c>
      <c r="BR692" s="117" t="str">
        <f t="shared" si="409"/>
        <v/>
      </c>
      <c r="BS692" s="118" t="str">
        <f t="shared" si="410"/>
        <v/>
      </c>
      <c r="BT692" s="119" t="str">
        <f t="shared" si="411"/>
        <v/>
      </c>
      <c r="BU692" s="120" t="str">
        <f t="shared" si="412"/>
        <v/>
      </c>
      <c r="BV692" s="115" t="str">
        <f t="shared" si="413"/>
        <v/>
      </c>
      <c r="BW692" s="116" t="str">
        <f t="shared" si="414"/>
        <v/>
      </c>
      <c r="BX692" s="117" t="str">
        <f t="shared" si="415"/>
        <v/>
      </c>
      <c r="BY692" s="118" t="str">
        <f t="shared" si="416"/>
        <v/>
      </c>
      <c r="BZ692" s="119" t="str">
        <f t="shared" si="417"/>
        <v/>
      </c>
      <c r="CA692" s="120" t="str">
        <f t="shared" si="418"/>
        <v/>
      </c>
      <c r="CB692" s="146" t="e">
        <f>VLOOKUP($A692,[1]Peaks!$A$4:$G$21,2)</f>
        <v>#N/A</v>
      </c>
      <c r="CC692" s="146" t="e">
        <f>VLOOKUP($A692,[1]Peaks!$A$4:$G$21,3)</f>
        <v>#N/A</v>
      </c>
      <c r="CD692" s="146" t="e">
        <f>VLOOKUP($A692,[1]Peaks!$A$4:$G$21,4)</f>
        <v>#N/A</v>
      </c>
      <c r="CE692" s="146" t="e">
        <f>VLOOKUP($A692,[1]Peaks!$A$4:$G$21,5)</f>
        <v>#N/A</v>
      </c>
      <c r="CF692" s="146" t="e">
        <f>VLOOKUP($A692,[1]Peaks!$A$4:$G$21,6)</f>
        <v>#N/A</v>
      </c>
      <c r="CG692" s="146" t="e">
        <f>VLOOKUP($A692,[1]Peaks!$A$4:$G$21,7)</f>
        <v>#N/A</v>
      </c>
      <c r="CH692" s="146">
        <f t="shared" si="419"/>
        <v>0</v>
      </c>
      <c r="CI692" s="146">
        <f t="shared" si="420"/>
        <v>0</v>
      </c>
      <c r="CJ692" s="146">
        <f t="shared" si="421"/>
        <v>0</v>
      </c>
      <c r="CK692" s="146">
        <f t="shared" si="422"/>
        <v>0</v>
      </c>
      <c r="CL692" s="146">
        <f t="shared" si="423"/>
        <v>0</v>
      </c>
      <c r="CM692" s="146">
        <f t="shared" si="424"/>
        <v>0</v>
      </c>
      <c r="CN692" s="146">
        <f t="shared" si="425"/>
        <v>0</v>
      </c>
      <c r="CO692" s="146" t="e">
        <f t="shared" si="426"/>
        <v>#N/A</v>
      </c>
      <c r="CP692" s="146" t="e">
        <f t="shared" si="427"/>
        <v>#N/A</v>
      </c>
      <c r="CQ692" s="146" t="e">
        <f t="shared" si="428"/>
        <v>#N/A</v>
      </c>
      <c r="CR692" s="146" t="e">
        <f t="shared" si="429"/>
        <v>#N/A</v>
      </c>
      <c r="CS692" s="146" t="e">
        <f t="shared" si="430"/>
        <v>#N/A</v>
      </c>
      <c r="CT692" s="146" t="e">
        <f t="shared" si="431"/>
        <v>#N/A</v>
      </c>
      <c r="CU692" s="146">
        <f t="shared" si="432"/>
        <v>0</v>
      </c>
      <c r="CV692" s="146">
        <f t="shared" si="433"/>
        <v>0</v>
      </c>
      <c r="CW692" s="146">
        <f t="shared" si="434"/>
        <v>0</v>
      </c>
      <c r="CX692" s="146">
        <f t="shared" si="435"/>
        <v>0</v>
      </c>
      <c r="CY692" s="146">
        <f t="shared" si="436"/>
        <v>0</v>
      </c>
      <c r="CZ692" s="146">
        <f t="shared" si="437"/>
        <v>0</v>
      </c>
      <c r="DA692" s="146" t="e">
        <f t="shared" si="438"/>
        <v>#N/A</v>
      </c>
      <c r="DB692" s="146" t="e">
        <f t="shared" si="439"/>
        <v>#N/A</v>
      </c>
      <c r="DC692" s="146" t="e">
        <f t="shared" si="440"/>
        <v>#N/A</v>
      </c>
      <c r="DD692" s="146" t="e">
        <f t="shared" si="441"/>
        <v>#N/A</v>
      </c>
      <c r="DE692" s="146" t="e">
        <f t="shared" si="442"/>
        <v>#N/A</v>
      </c>
      <c r="DF692" s="146" t="e">
        <f t="shared" si="443"/>
        <v>#N/A</v>
      </c>
    </row>
    <row r="693" spans="2:110" x14ac:dyDescent="0.25">
      <c r="B693" s="142"/>
      <c r="AR693" s="112" t="str">
        <f t="shared" si="389"/>
        <v/>
      </c>
      <c r="AS693" s="112" t="str">
        <f t="shared" si="390"/>
        <v/>
      </c>
      <c r="AU693" s="113" t="str">
        <f t="shared" si="391"/>
        <v/>
      </c>
      <c r="AV693" s="113" t="str">
        <f t="shared" si="392"/>
        <v/>
      </c>
      <c r="AX693" s="114" t="str">
        <f t="shared" si="393"/>
        <v/>
      </c>
      <c r="AY693" s="114" t="str">
        <f t="shared" si="394"/>
        <v/>
      </c>
      <c r="BA693" s="109" t="str">
        <f t="shared" si="395"/>
        <v/>
      </c>
      <c r="BB693" s="109" t="str">
        <f t="shared" si="396"/>
        <v/>
      </c>
      <c r="BD693" s="110" t="str">
        <f t="shared" si="397"/>
        <v/>
      </c>
      <c r="BE693" s="110" t="str">
        <f t="shared" si="398"/>
        <v/>
      </c>
      <c r="BG693" s="111" t="str">
        <f t="shared" si="399"/>
        <v/>
      </c>
      <c r="BH693" s="111" t="str">
        <f t="shared" si="400"/>
        <v/>
      </c>
      <c r="BJ693" s="144" t="str">
        <f t="shared" si="401"/>
        <v/>
      </c>
      <c r="BK693" s="113" t="str">
        <f t="shared" si="402"/>
        <v/>
      </c>
      <c r="BL693" s="114" t="str">
        <f t="shared" si="403"/>
        <v/>
      </c>
      <c r="BM693" s="109" t="str">
        <f t="shared" si="404"/>
        <v/>
      </c>
      <c r="BN693" s="110" t="str">
        <f t="shared" si="405"/>
        <v/>
      </c>
      <c r="BO693" s="145" t="str">
        <f t="shared" si="406"/>
        <v/>
      </c>
      <c r="BP693" s="115" t="str">
        <f t="shared" si="407"/>
        <v/>
      </c>
      <c r="BQ693" s="116" t="str">
        <f t="shared" si="408"/>
        <v/>
      </c>
      <c r="BR693" s="117" t="str">
        <f t="shared" si="409"/>
        <v/>
      </c>
      <c r="BS693" s="118" t="str">
        <f t="shared" si="410"/>
        <v/>
      </c>
      <c r="BT693" s="119" t="str">
        <f t="shared" si="411"/>
        <v/>
      </c>
      <c r="BU693" s="120" t="str">
        <f t="shared" si="412"/>
        <v/>
      </c>
      <c r="BV693" s="115" t="str">
        <f t="shared" si="413"/>
        <v/>
      </c>
      <c r="BW693" s="116" t="str">
        <f t="shared" si="414"/>
        <v/>
      </c>
      <c r="BX693" s="117" t="str">
        <f t="shared" si="415"/>
        <v/>
      </c>
      <c r="BY693" s="118" t="str">
        <f t="shared" si="416"/>
        <v/>
      </c>
      <c r="BZ693" s="119" t="str">
        <f t="shared" si="417"/>
        <v/>
      </c>
      <c r="CA693" s="120" t="str">
        <f t="shared" si="418"/>
        <v/>
      </c>
      <c r="CB693" s="146" t="e">
        <f>VLOOKUP($A693,[1]Peaks!$A$4:$G$21,2)</f>
        <v>#N/A</v>
      </c>
      <c r="CC693" s="146" t="e">
        <f>VLOOKUP($A693,[1]Peaks!$A$4:$G$21,3)</f>
        <v>#N/A</v>
      </c>
      <c r="CD693" s="146" t="e">
        <f>VLOOKUP($A693,[1]Peaks!$A$4:$G$21,4)</f>
        <v>#N/A</v>
      </c>
      <c r="CE693" s="146" t="e">
        <f>VLOOKUP($A693,[1]Peaks!$A$4:$G$21,5)</f>
        <v>#N/A</v>
      </c>
      <c r="CF693" s="146" t="e">
        <f>VLOOKUP($A693,[1]Peaks!$A$4:$G$21,6)</f>
        <v>#N/A</v>
      </c>
      <c r="CG693" s="146" t="e">
        <f>VLOOKUP($A693,[1]Peaks!$A$4:$G$21,7)</f>
        <v>#N/A</v>
      </c>
      <c r="CH693" s="146">
        <f t="shared" si="419"/>
        <v>0</v>
      </c>
      <c r="CI693" s="146">
        <f t="shared" si="420"/>
        <v>0</v>
      </c>
      <c r="CJ693" s="146">
        <f t="shared" si="421"/>
        <v>0</v>
      </c>
      <c r="CK693" s="146">
        <f t="shared" si="422"/>
        <v>0</v>
      </c>
      <c r="CL693" s="146">
        <f t="shared" si="423"/>
        <v>0</v>
      </c>
      <c r="CM693" s="146">
        <f t="shared" si="424"/>
        <v>0</v>
      </c>
      <c r="CN693" s="146">
        <f t="shared" si="425"/>
        <v>0</v>
      </c>
      <c r="CO693" s="146" t="e">
        <f t="shared" si="426"/>
        <v>#N/A</v>
      </c>
      <c r="CP693" s="146" t="e">
        <f t="shared" si="427"/>
        <v>#N/A</v>
      </c>
      <c r="CQ693" s="146" t="e">
        <f t="shared" si="428"/>
        <v>#N/A</v>
      </c>
      <c r="CR693" s="146" t="e">
        <f t="shared" si="429"/>
        <v>#N/A</v>
      </c>
      <c r="CS693" s="146" t="e">
        <f t="shared" si="430"/>
        <v>#N/A</v>
      </c>
      <c r="CT693" s="146" t="e">
        <f t="shared" si="431"/>
        <v>#N/A</v>
      </c>
      <c r="CU693" s="146">
        <f t="shared" si="432"/>
        <v>0</v>
      </c>
      <c r="CV693" s="146">
        <f t="shared" si="433"/>
        <v>0</v>
      </c>
      <c r="CW693" s="146">
        <f t="shared" si="434"/>
        <v>0</v>
      </c>
      <c r="CX693" s="146">
        <f t="shared" si="435"/>
        <v>0</v>
      </c>
      <c r="CY693" s="146">
        <f t="shared" si="436"/>
        <v>0</v>
      </c>
      <c r="CZ693" s="146">
        <f t="shared" si="437"/>
        <v>0</v>
      </c>
      <c r="DA693" s="146" t="e">
        <f t="shared" si="438"/>
        <v>#N/A</v>
      </c>
      <c r="DB693" s="146" t="e">
        <f t="shared" si="439"/>
        <v>#N/A</v>
      </c>
      <c r="DC693" s="146" t="e">
        <f t="shared" si="440"/>
        <v>#N/A</v>
      </c>
      <c r="DD693" s="146" t="e">
        <f t="shared" si="441"/>
        <v>#N/A</v>
      </c>
      <c r="DE693" s="146" t="e">
        <f t="shared" si="442"/>
        <v>#N/A</v>
      </c>
      <c r="DF693" s="146" t="e">
        <f t="shared" si="443"/>
        <v>#N/A</v>
      </c>
    </row>
    <row r="694" spans="2:110" x14ac:dyDescent="0.25">
      <c r="B694" s="142"/>
      <c r="AR694" s="112" t="str">
        <f t="shared" si="389"/>
        <v/>
      </c>
      <c r="AS694" s="112" t="str">
        <f t="shared" si="390"/>
        <v/>
      </c>
      <c r="AU694" s="113" t="str">
        <f t="shared" si="391"/>
        <v/>
      </c>
      <c r="AV694" s="113" t="str">
        <f t="shared" si="392"/>
        <v/>
      </c>
      <c r="AX694" s="114" t="str">
        <f t="shared" si="393"/>
        <v/>
      </c>
      <c r="AY694" s="114" t="str">
        <f t="shared" si="394"/>
        <v/>
      </c>
      <c r="BA694" s="109" t="str">
        <f t="shared" si="395"/>
        <v/>
      </c>
      <c r="BB694" s="109" t="str">
        <f t="shared" si="396"/>
        <v/>
      </c>
      <c r="BD694" s="110" t="str">
        <f t="shared" si="397"/>
        <v/>
      </c>
      <c r="BE694" s="110" t="str">
        <f t="shared" si="398"/>
        <v/>
      </c>
      <c r="BG694" s="111" t="str">
        <f t="shared" si="399"/>
        <v/>
      </c>
      <c r="BH694" s="111" t="str">
        <f t="shared" si="400"/>
        <v/>
      </c>
      <c r="BJ694" s="144" t="str">
        <f t="shared" si="401"/>
        <v/>
      </c>
      <c r="BK694" s="113" t="str">
        <f t="shared" si="402"/>
        <v/>
      </c>
      <c r="BL694" s="114" t="str">
        <f t="shared" si="403"/>
        <v/>
      </c>
      <c r="BM694" s="109" t="str">
        <f t="shared" si="404"/>
        <v/>
      </c>
      <c r="BN694" s="110" t="str">
        <f t="shared" si="405"/>
        <v/>
      </c>
      <c r="BO694" s="145" t="str">
        <f t="shared" si="406"/>
        <v/>
      </c>
      <c r="BP694" s="115" t="str">
        <f t="shared" si="407"/>
        <v/>
      </c>
      <c r="BQ694" s="116" t="str">
        <f t="shared" si="408"/>
        <v/>
      </c>
      <c r="BR694" s="117" t="str">
        <f t="shared" si="409"/>
        <v/>
      </c>
      <c r="BS694" s="118" t="str">
        <f t="shared" si="410"/>
        <v/>
      </c>
      <c r="BT694" s="119" t="str">
        <f t="shared" si="411"/>
        <v/>
      </c>
      <c r="BU694" s="120" t="str">
        <f t="shared" si="412"/>
        <v/>
      </c>
      <c r="BV694" s="115" t="str">
        <f t="shared" si="413"/>
        <v/>
      </c>
      <c r="BW694" s="116" t="str">
        <f t="shared" si="414"/>
        <v/>
      </c>
      <c r="BX694" s="117" t="str">
        <f t="shared" si="415"/>
        <v/>
      </c>
      <c r="BY694" s="118" t="str">
        <f t="shared" si="416"/>
        <v/>
      </c>
      <c r="BZ694" s="119" t="str">
        <f t="shared" si="417"/>
        <v/>
      </c>
      <c r="CA694" s="120" t="str">
        <f t="shared" si="418"/>
        <v/>
      </c>
      <c r="CB694" s="146" t="e">
        <f>VLOOKUP($A694,[1]Peaks!$A$4:$G$21,2)</f>
        <v>#N/A</v>
      </c>
      <c r="CC694" s="146" t="e">
        <f>VLOOKUP($A694,[1]Peaks!$A$4:$G$21,3)</f>
        <v>#N/A</v>
      </c>
      <c r="CD694" s="146" t="e">
        <f>VLOOKUP($A694,[1]Peaks!$A$4:$G$21,4)</f>
        <v>#N/A</v>
      </c>
      <c r="CE694" s="146" t="e">
        <f>VLOOKUP($A694,[1]Peaks!$A$4:$G$21,5)</f>
        <v>#N/A</v>
      </c>
      <c r="CF694" s="146" t="e">
        <f>VLOOKUP($A694,[1]Peaks!$A$4:$G$21,6)</f>
        <v>#N/A</v>
      </c>
      <c r="CG694" s="146" t="e">
        <f>VLOOKUP($A694,[1]Peaks!$A$4:$G$21,7)</f>
        <v>#N/A</v>
      </c>
      <c r="CH694" s="146">
        <f t="shared" si="419"/>
        <v>0</v>
      </c>
      <c r="CI694" s="146">
        <f t="shared" si="420"/>
        <v>0</v>
      </c>
      <c r="CJ694" s="146">
        <f t="shared" si="421"/>
        <v>0</v>
      </c>
      <c r="CK694" s="146">
        <f t="shared" si="422"/>
        <v>0</v>
      </c>
      <c r="CL694" s="146">
        <f t="shared" si="423"/>
        <v>0</v>
      </c>
      <c r="CM694" s="146">
        <f t="shared" si="424"/>
        <v>0</v>
      </c>
      <c r="CN694" s="146">
        <f t="shared" si="425"/>
        <v>0</v>
      </c>
      <c r="CO694" s="146" t="e">
        <f t="shared" si="426"/>
        <v>#N/A</v>
      </c>
      <c r="CP694" s="146" t="e">
        <f t="shared" si="427"/>
        <v>#N/A</v>
      </c>
      <c r="CQ694" s="146" t="e">
        <f t="shared" si="428"/>
        <v>#N/A</v>
      </c>
      <c r="CR694" s="146" t="e">
        <f t="shared" si="429"/>
        <v>#N/A</v>
      </c>
      <c r="CS694" s="146" t="e">
        <f t="shared" si="430"/>
        <v>#N/A</v>
      </c>
      <c r="CT694" s="146" t="e">
        <f t="shared" si="431"/>
        <v>#N/A</v>
      </c>
      <c r="CU694" s="146">
        <f t="shared" si="432"/>
        <v>0</v>
      </c>
      <c r="CV694" s="146">
        <f t="shared" si="433"/>
        <v>0</v>
      </c>
      <c r="CW694" s="146">
        <f t="shared" si="434"/>
        <v>0</v>
      </c>
      <c r="CX694" s="146">
        <f t="shared" si="435"/>
        <v>0</v>
      </c>
      <c r="CY694" s="146">
        <f t="shared" si="436"/>
        <v>0</v>
      </c>
      <c r="CZ694" s="146">
        <f t="shared" si="437"/>
        <v>0</v>
      </c>
      <c r="DA694" s="146" t="e">
        <f t="shared" si="438"/>
        <v>#N/A</v>
      </c>
      <c r="DB694" s="146" t="e">
        <f t="shared" si="439"/>
        <v>#N/A</v>
      </c>
      <c r="DC694" s="146" t="e">
        <f t="shared" si="440"/>
        <v>#N/A</v>
      </c>
      <c r="DD694" s="146" t="e">
        <f t="shared" si="441"/>
        <v>#N/A</v>
      </c>
      <c r="DE694" s="146" t="e">
        <f t="shared" si="442"/>
        <v>#N/A</v>
      </c>
      <c r="DF694" s="146" t="e">
        <f t="shared" si="443"/>
        <v>#N/A</v>
      </c>
    </row>
    <row r="695" spans="2:110" x14ac:dyDescent="0.25">
      <c r="B695" s="142"/>
      <c r="AR695" s="112" t="str">
        <f t="shared" si="389"/>
        <v/>
      </c>
      <c r="AS695" s="112" t="str">
        <f t="shared" si="390"/>
        <v/>
      </c>
      <c r="AU695" s="113" t="str">
        <f t="shared" si="391"/>
        <v/>
      </c>
      <c r="AV695" s="113" t="str">
        <f t="shared" si="392"/>
        <v/>
      </c>
      <c r="AX695" s="114" t="str">
        <f t="shared" si="393"/>
        <v/>
      </c>
      <c r="AY695" s="114" t="str">
        <f t="shared" si="394"/>
        <v/>
      </c>
      <c r="BA695" s="109" t="str">
        <f t="shared" si="395"/>
        <v/>
      </c>
      <c r="BB695" s="109" t="str">
        <f t="shared" si="396"/>
        <v/>
      </c>
      <c r="BD695" s="110" t="str">
        <f t="shared" si="397"/>
        <v/>
      </c>
      <c r="BE695" s="110" t="str">
        <f t="shared" si="398"/>
        <v/>
      </c>
      <c r="BG695" s="111" t="str">
        <f t="shared" si="399"/>
        <v/>
      </c>
      <c r="BH695" s="111" t="str">
        <f t="shared" si="400"/>
        <v/>
      </c>
      <c r="BJ695" s="144" t="str">
        <f t="shared" si="401"/>
        <v/>
      </c>
      <c r="BK695" s="113" t="str">
        <f t="shared" si="402"/>
        <v/>
      </c>
      <c r="BL695" s="114" t="str">
        <f t="shared" si="403"/>
        <v/>
      </c>
      <c r="BM695" s="109" t="str">
        <f t="shared" si="404"/>
        <v/>
      </c>
      <c r="BN695" s="110" t="str">
        <f t="shared" si="405"/>
        <v/>
      </c>
      <c r="BO695" s="145" t="str">
        <f t="shared" si="406"/>
        <v/>
      </c>
      <c r="BP695" s="115" t="str">
        <f t="shared" si="407"/>
        <v/>
      </c>
      <c r="BQ695" s="116" t="str">
        <f t="shared" si="408"/>
        <v/>
      </c>
      <c r="BR695" s="117" t="str">
        <f t="shared" si="409"/>
        <v/>
      </c>
      <c r="BS695" s="118" t="str">
        <f t="shared" si="410"/>
        <v/>
      </c>
      <c r="BT695" s="119" t="str">
        <f t="shared" si="411"/>
        <v/>
      </c>
      <c r="BU695" s="120" t="str">
        <f t="shared" si="412"/>
        <v/>
      </c>
      <c r="BV695" s="115" t="str">
        <f t="shared" si="413"/>
        <v/>
      </c>
      <c r="BW695" s="116" t="str">
        <f t="shared" si="414"/>
        <v/>
      </c>
      <c r="BX695" s="117" t="str">
        <f t="shared" si="415"/>
        <v/>
      </c>
      <c r="BY695" s="118" t="str">
        <f t="shared" si="416"/>
        <v/>
      </c>
      <c r="BZ695" s="119" t="str">
        <f t="shared" si="417"/>
        <v/>
      </c>
      <c r="CA695" s="120" t="str">
        <f t="shared" si="418"/>
        <v/>
      </c>
      <c r="CB695" s="146" t="e">
        <f>VLOOKUP($A695,[1]Peaks!$A$4:$G$21,2)</f>
        <v>#N/A</v>
      </c>
      <c r="CC695" s="146" t="e">
        <f>VLOOKUP($A695,[1]Peaks!$A$4:$G$21,3)</f>
        <v>#N/A</v>
      </c>
      <c r="CD695" s="146" t="e">
        <f>VLOOKUP($A695,[1]Peaks!$A$4:$G$21,4)</f>
        <v>#N/A</v>
      </c>
      <c r="CE695" s="146" t="e">
        <f>VLOOKUP($A695,[1]Peaks!$A$4:$G$21,5)</f>
        <v>#N/A</v>
      </c>
      <c r="CF695" s="146" t="e">
        <f>VLOOKUP($A695,[1]Peaks!$A$4:$G$21,6)</f>
        <v>#N/A</v>
      </c>
      <c r="CG695" s="146" t="e">
        <f>VLOOKUP($A695,[1]Peaks!$A$4:$G$21,7)</f>
        <v>#N/A</v>
      </c>
      <c r="CH695" s="146">
        <f t="shared" si="419"/>
        <v>0</v>
      </c>
      <c r="CI695" s="146">
        <f t="shared" si="420"/>
        <v>0</v>
      </c>
      <c r="CJ695" s="146">
        <f t="shared" si="421"/>
        <v>0</v>
      </c>
      <c r="CK695" s="146">
        <f t="shared" si="422"/>
        <v>0</v>
      </c>
      <c r="CL695" s="146">
        <f t="shared" si="423"/>
        <v>0</v>
      </c>
      <c r="CM695" s="146">
        <f t="shared" si="424"/>
        <v>0</v>
      </c>
      <c r="CN695" s="146">
        <f t="shared" si="425"/>
        <v>0</v>
      </c>
      <c r="CO695" s="146" t="e">
        <f t="shared" si="426"/>
        <v>#N/A</v>
      </c>
      <c r="CP695" s="146" t="e">
        <f t="shared" si="427"/>
        <v>#N/A</v>
      </c>
      <c r="CQ695" s="146" t="e">
        <f t="shared" si="428"/>
        <v>#N/A</v>
      </c>
      <c r="CR695" s="146" t="e">
        <f t="shared" si="429"/>
        <v>#N/A</v>
      </c>
      <c r="CS695" s="146" t="e">
        <f t="shared" si="430"/>
        <v>#N/A</v>
      </c>
      <c r="CT695" s="146" t="e">
        <f t="shared" si="431"/>
        <v>#N/A</v>
      </c>
      <c r="CU695" s="146">
        <f t="shared" si="432"/>
        <v>0</v>
      </c>
      <c r="CV695" s="146">
        <f t="shared" si="433"/>
        <v>0</v>
      </c>
      <c r="CW695" s="146">
        <f t="shared" si="434"/>
        <v>0</v>
      </c>
      <c r="CX695" s="146">
        <f t="shared" si="435"/>
        <v>0</v>
      </c>
      <c r="CY695" s="146">
        <f t="shared" si="436"/>
        <v>0</v>
      </c>
      <c r="CZ695" s="146">
        <f t="shared" si="437"/>
        <v>0</v>
      </c>
      <c r="DA695" s="146" t="e">
        <f t="shared" si="438"/>
        <v>#N/A</v>
      </c>
      <c r="DB695" s="146" t="e">
        <f t="shared" si="439"/>
        <v>#N/A</v>
      </c>
      <c r="DC695" s="146" t="e">
        <f t="shared" si="440"/>
        <v>#N/A</v>
      </c>
      <c r="DD695" s="146" t="e">
        <f t="shared" si="441"/>
        <v>#N/A</v>
      </c>
      <c r="DE695" s="146" t="e">
        <f t="shared" si="442"/>
        <v>#N/A</v>
      </c>
      <c r="DF695" s="146" t="e">
        <f t="shared" si="443"/>
        <v>#N/A</v>
      </c>
    </row>
    <row r="696" spans="2:110" x14ac:dyDescent="0.25">
      <c r="B696" s="142"/>
      <c r="AR696" s="112" t="str">
        <f t="shared" si="389"/>
        <v/>
      </c>
      <c r="AS696" s="112" t="str">
        <f t="shared" si="390"/>
        <v/>
      </c>
      <c r="AU696" s="113" t="str">
        <f t="shared" si="391"/>
        <v/>
      </c>
      <c r="AV696" s="113" t="str">
        <f t="shared" si="392"/>
        <v/>
      </c>
      <c r="AX696" s="114" t="str">
        <f t="shared" si="393"/>
        <v/>
      </c>
      <c r="AY696" s="114" t="str">
        <f t="shared" si="394"/>
        <v/>
      </c>
      <c r="BA696" s="109" t="str">
        <f t="shared" si="395"/>
        <v/>
      </c>
      <c r="BB696" s="109" t="str">
        <f t="shared" si="396"/>
        <v/>
      </c>
      <c r="BD696" s="110" t="str">
        <f t="shared" si="397"/>
        <v/>
      </c>
      <c r="BE696" s="110" t="str">
        <f t="shared" si="398"/>
        <v/>
      </c>
      <c r="BG696" s="111" t="str">
        <f t="shared" si="399"/>
        <v/>
      </c>
      <c r="BH696" s="111" t="str">
        <f t="shared" si="400"/>
        <v/>
      </c>
      <c r="BJ696" s="144" t="str">
        <f t="shared" si="401"/>
        <v/>
      </c>
      <c r="BK696" s="113" t="str">
        <f t="shared" si="402"/>
        <v/>
      </c>
      <c r="BL696" s="114" t="str">
        <f t="shared" si="403"/>
        <v/>
      </c>
      <c r="BM696" s="109" t="str">
        <f t="shared" si="404"/>
        <v/>
      </c>
      <c r="BN696" s="110" t="str">
        <f t="shared" si="405"/>
        <v/>
      </c>
      <c r="BO696" s="145" t="str">
        <f t="shared" si="406"/>
        <v/>
      </c>
      <c r="BP696" s="115" t="str">
        <f t="shared" si="407"/>
        <v/>
      </c>
      <c r="BQ696" s="116" t="str">
        <f t="shared" si="408"/>
        <v/>
      </c>
      <c r="BR696" s="117" t="str">
        <f t="shared" si="409"/>
        <v/>
      </c>
      <c r="BS696" s="118" t="str">
        <f t="shared" si="410"/>
        <v/>
      </c>
      <c r="BT696" s="119" t="str">
        <f t="shared" si="411"/>
        <v/>
      </c>
      <c r="BU696" s="120" t="str">
        <f t="shared" si="412"/>
        <v/>
      </c>
      <c r="BV696" s="115" t="str">
        <f t="shared" si="413"/>
        <v/>
      </c>
      <c r="BW696" s="116" t="str">
        <f t="shared" si="414"/>
        <v/>
      </c>
      <c r="BX696" s="117" t="str">
        <f t="shared" si="415"/>
        <v/>
      </c>
      <c r="BY696" s="118" t="str">
        <f t="shared" si="416"/>
        <v/>
      </c>
      <c r="BZ696" s="119" t="str">
        <f t="shared" si="417"/>
        <v/>
      </c>
      <c r="CA696" s="120" t="str">
        <f t="shared" si="418"/>
        <v/>
      </c>
      <c r="CB696" s="146" t="e">
        <f>VLOOKUP($A696,[1]Peaks!$A$4:$G$21,2)</f>
        <v>#N/A</v>
      </c>
      <c r="CC696" s="146" t="e">
        <f>VLOOKUP($A696,[1]Peaks!$A$4:$G$21,3)</f>
        <v>#N/A</v>
      </c>
      <c r="CD696" s="146" t="e">
        <f>VLOOKUP($A696,[1]Peaks!$A$4:$G$21,4)</f>
        <v>#N/A</v>
      </c>
      <c r="CE696" s="146" t="e">
        <f>VLOOKUP($A696,[1]Peaks!$A$4:$G$21,5)</f>
        <v>#N/A</v>
      </c>
      <c r="CF696" s="146" t="e">
        <f>VLOOKUP($A696,[1]Peaks!$A$4:$G$21,6)</f>
        <v>#N/A</v>
      </c>
      <c r="CG696" s="146" t="e">
        <f>VLOOKUP($A696,[1]Peaks!$A$4:$G$21,7)</f>
        <v>#N/A</v>
      </c>
      <c r="CH696" s="146">
        <f t="shared" si="419"/>
        <v>0</v>
      </c>
      <c r="CI696" s="146">
        <f t="shared" si="420"/>
        <v>0</v>
      </c>
      <c r="CJ696" s="146">
        <f t="shared" si="421"/>
        <v>0</v>
      </c>
      <c r="CK696" s="146">
        <f t="shared" si="422"/>
        <v>0</v>
      </c>
      <c r="CL696" s="146">
        <f t="shared" si="423"/>
        <v>0</v>
      </c>
      <c r="CM696" s="146">
        <f t="shared" si="424"/>
        <v>0</v>
      </c>
      <c r="CN696" s="146">
        <f t="shared" si="425"/>
        <v>0</v>
      </c>
      <c r="CO696" s="146" t="e">
        <f t="shared" si="426"/>
        <v>#N/A</v>
      </c>
      <c r="CP696" s="146" t="e">
        <f t="shared" si="427"/>
        <v>#N/A</v>
      </c>
      <c r="CQ696" s="146" t="e">
        <f t="shared" si="428"/>
        <v>#N/A</v>
      </c>
      <c r="CR696" s="146" t="e">
        <f t="shared" si="429"/>
        <v>#N/A</v>
      </c>
      <c r="CS696" s="146" t="e">
        <f t="shared" si="430"/>
        <v>#N/A</v>
      </c>
      <c r="CT696" s="146" t="e">
        <f t="shared" si="431"/>
        <v>#N/A</v>
      </c>
      <c r="CU696" s="146">
        <f t="shared" si="432"/>
        <v>0</v>
      </c>
      <c r="CV696" s="146">
        <f t="shared" si="433"/>
        <v>0</v>
      </c>
      <c r="CW696" s="146">
        <f t="shared" si="434"/>
        <v>0</v>
      </c>
      <c r="CX696" s="146">
        <f t="shared" si="435"/>
        <v>0</v>
      </c>
      <c r="CY696" s="146">
        <f t="shared" si="436"/>
        <v>0</v>
      </c>
      <c r="CZ696" s="146">
        <f t="shared" si="437"/>
        <v>0</v>
      </c>
      <c r="DA696" s="146" t="e">
        <f t="shared" si="438"/>
        <v>#N/A</v>
      </c>
      <c r="DB696" s="146" t="e">
        <f t="shared" si="439"/>
        <v>#N/A</v>
      </c>
      <c r="DC696" s="146" t="e">
        <f t="shared" si="440"/>
        <v>#N/A</v>
      </c>
      <c r="DD696" s="146" t="e">
        <f t="shared" si="441"/>
        <v>#N/A</v>
      </c>
      <c r="DE696" s="146" t="e">
        <f t="shared" si="442"/>
        <v>#N/A</v>
      </c>
      <c r="DF696" s="146" t="e">
        <f t="shared" si="443"/>
        <v>#N/A</v>
      </c>
    </row>
    <row r="697" spans="2:110" x14ac:dyDescent="0.25">
      <c r="B697" s="142"/>
      <c r="AR697" s="112" t="str">
        <f t="shared" si="389"/>
        <v/>
      </c>
      <c r="AS697" s="112" t="str">
        <f t="shared" si="390"/>
        <v/>
      </c>
      <c r="AU697" s="113" t="str">
        <f t="shared" si="391"/>
        <v/>
      </c>
      <c r="AV697" s="113" t="str">
        <f t="shared" si="392"/>
        <v/>
      </c>
      <c r="AX697" s="114" t="str">
        <f t="shared" si="393"/>
        <v/>
      </c>
      <c r="AY697" s="114" t="str">
        <f t="shared" si="394"/>
        <v/>
      </c>
      <c r="BA697" s="109" t="str">
        <f t="shared" si="395"/>
        <v/>
      </c>
      <c r="BB697" s="109" t="str">
        <f t="shared" si="396"/>
        <v/>
      </c>
      <c r="BD697" s="110" t="str">
        <f t="shared" si="397"/>
        <v/>
      </c>
      <c r="BE697" s="110" t="str">
        <f t="shared" si="398"/>
        <v/>
      </c>
      <c r="BG697" s="111" t="str">
        <f t="shared" si="399"/>
        <v/>
      </c>
      <c r="BH697" s="111" t="str">
        <f t="shared" si="400"/>
        <v/>
      </c>
      <c r="BJ697" s="144" t="str">
        <f t="shared" si="401"/>
        <v/>
      </c>
      <c r="BK697" s="113" t="str">
        <f t="shared" si="402"/>
        <v/>
      </c>
      <c r="BL697" s="114" t="str">
        <f t="shared" si="403"/>
        <v/>
      </c>
      <c r="BM697" s="109" t="str">
        <f t="shared" si="404"/>
        <v/>
      </c>
      <c r="BN697" s="110" t="str">
        <f t="shared" si="405"/>
        <v/>
      </c>
      <c r="BO697" s="145" t="str">
        <f t="shared" si="406"/>
        <v/>
      </c>
      <c r="BP697" s="115" t="str">
        <f t="shared" si="407"/>
        <v/>
      </c>
      <c r="BQ697" s="116" t="str">
        <f t="shared" si="408"/>
        <v/>
      </c>
      <c r="BR697" s="117" t="str">
        <f t="shared" si="409"/>
        <v/>
      </c>
      <c r="BS697" s="118" t="str">
        <f t="shared" si="410"/>
        <v/>
      </c>
      <c r="BT697" s="119" t="str">
        <f t="shared" si="411"/>
        <v/>
      </c>
      <c r="BU697" s="120" t="str">
        <f t="shared" si="412"/>
        <v/>
      </c>
      <c r="BV697" s="115" t="str">
        <f t="shared" si="413"/>
        <v/>
      </c>
      <c r="BW697" s="116" t="str">
        <f t="shared" si="414"/>
        <v/>
      </c>
      <c r="BX697" s="117" t="str">
        <f t="shared" si="415"/>
        <v/>
      </c>
      <c r="BY697" s="118" t="str">
        <f t="shared" si="416"/>
        <v/>
      </c>
      <c r="BZ697" s="119" t="str">
        <f t="shared" si="417"/>
        <v/>
      </c>
      <c r="CA697" s="120" t="str">
        <f t="shared" si="418"/>
        <v/>
      </c>
      <c r="CB697" s="146" t="e">
        <f>VLOOKUP($A697,[1]Peaks!$A$4:$G$21,2)</f>
        <v>#N/A</v>
      </c>
      <c r="CC697" s="146" t="e">
        <f>VLOOKUP($A697,[1]Peaks!$A$4:$G$21,3)</f>
        <v>#N/A</v>
      </c>
      <c r="CD697" s="146" t="e">
        <f>VLOOKUP($A697,[1]Peaks!$A$4:$G$21,4)</f>
        <v>#N/A</v>
      </c>
      <c r="CE697" s="146" t="e">
        <f>VLOOKUP($A697,[1]Peaks!$A$4:$G$21,5)</f>
        <v>#N/A</v>
      </c>
      <c r="CF697" s="146" t="e">
        <f>VLOOKUP($A697,[1]Peaks!$A$4:$G$21,6)</f>
        <v>#N/A</v>
      </c>
      <c r="CG697" s="146" t="e">
        <f>VLOOKUP($A697,[1]Peaks!$A$4:$G$21,7)</f>
        <v>#N/A</v>
      </c>
      <c r="CH697" s="146">
        <f t="shared" si="419"/>
        <v>0</v>
      </c>
      <c r="CI697" s="146">
        <f t="shared" si="420"/>
        <v>0</v>
      </c>
      <c r="CJ697" s="146">
        <f t="shared" si="421"/>
        <v>0</v>
      </c>
      <c r="CK697" s="146">
        <f t="shared" si="422"/>
        <v>0</v>
      </c>
      <c r="CL697" s="146">
        <f t="shared" si="423"/>
        <v>0</v>
      </c>
      <c r="CM697" s="146">
        <f t="shared" si="424"/>
        <v>0</v>
      </c>
      <c r="CN697" s="146">
        <f t="shared" si="425"/>
        <v>0</v>
      </c>
      <c r="CO697" s="146" t="e">
        <f t="shared" si="426"/>
        <v>#N/A</v>
      </c>
      <c r="CP697" s="146" t="e">
        <f t="shared" si="427"/>
        <v>#N/A</v>
      </c>
      <c r="CQ697" s="146" t="e">
        <f t="shared" si="428"/>
        <v>#N/A</v>
      </c>
      <c r="CR697" s="146" t="e">
        <f t="shared" si="429"/>
        <v>#N/A</v>
      </c>
      <c r="CS697" s="146" t="e">
        <f t="shared" si="430"/>
        <v>#N/A</v>
      </c>
      <c r="CT697" s="146" t="e">
        <f t="shared" si="431"/>
        <v>#N/A</v>
      </c>
      <c r="CU697" s="146">
        <f t="shared" si="432"/>
        <v>0</v>
      </c>
      <c r="CV697" s="146">
        <f t="shared" si="433"/>
        <v>0</v>
      </c>
      <c r="CW697" s="146">
        <f t="shared" si="434"/>
        <v>0</v>
      </c>
      <c r="CX697" s="146">
        <f t="shared" si="435"/>
        <v>0</v>
      </c>
      <c r="CY697" s="146">
        <f t="shared" si="436"/>
        <v>0</v>
      </c>
      <c r="CZ697" s="146">
        <f t="shared" si="437"/>
        <v>0</v>
      </c>
      <c r="DA697" s="146" t="e">
        <f t="shared" si="438"/>
        <v>#N/A</v>
      </c>
      <c r="DB697" s="146" t="e">
        <f t="shared" si="439"/>
        <v>#N/A</v>
      </c>
      <c r="DC697" s="146" t="e">
        <f t="shared" si="440"/>
        <v>#N/A</v>
      </c>
      <c r="DD697" s="146" t="e">
        <f t="shared" si="441"/>
        <v>#N/A</v>
      </c>
      <c r="DE697" s="146" t="e">
        <f t="shared" si="442"/>
        <v>#N/A</v>
      </c>
      <c r="DF697" s="146" t="e">
        <f t="shared" si="443"/>
        <v>#N/A</v>
      </c>
    </row>
    <row r="698" spans="2:110" x14ac:dyDescent="0.25">
      <c r="B698" s="142"/>
      <c r="AR698" s="112" t="str">
        <f t="shared" si="389"/>
        <v/>
      </c>
      <c r="AS698" s="112" t="str">
        <f t="shared" si="390"/>
        <v/>
      </c>
      <c r="AU698" s="113" t="str">
        <f t="shared" si="391"/>
        <v/>
      </c>
      <c r="AV698" s="113" t="str">
        <f t="shared" si="392"/>
        <v/>
      </c>
      <c r="AX698" s="114" t="str">
        <f t="shared" si="393"/>
        <v/>
      </c>
      <c r="AY698" s="114" t="str">
        <f t="shared" si="394"/>
        <v/>
      </c>
      <c r="BA698" s="109" t="str">
        <f t="shared" si="395"/>
        <v/>
      </c>
      <c r="BB698" s="109" t="str">
        <f t="shared" si="396"/>
        <v/>
      </c>
      <c r="BD698" s="110" t="str">
        <f t="shared" si="397"/>
        <v/>
      </c>
      <c r="BE698" s="110" t="str">
        <f t="shared" si="398"/>
        <v/>
      </c>
      <c r="BG698" s="111" t="str">
        <f t="shared" si="399"/>
        <v/>
      </c>
      <c r="BH698" s="111" t="str">
        <f t="shared" si="400"/>
        <v/>
      </c>
      <c r="BJ698" s="144" t="str">
        <f t="shared" si="401"/>
        <v/>
      </c>
      <c r="BK698" s="113" t="str">
        <f t="shared" si="402"/>
        <v/>
      </c>
      <c r="BL698" s="114" t="str">
        <f t="shared" si="403"/>
        <v/>
      </c>
      <c r="BM698" s="109" t="str">
        <f t="shared" si="404"/>
        <v/>
      </c>
      <c r="BN698" s="110" t="str">
        <f t="shared" si="405"/>
        <v/>
      </c>
      <c r="BO698" s="145" t="str">
        <f t="shared" si="406"/>
        <v/>
      </c>
      <c r="BP698" s="115" t="str">
        <f t="shared" si="407"/>
        <v/>
      </c>
      <c r="BQ698" s="116" t="str">
        <f t="shared" si="408"/>
        <v/>
      </c>
      <c r="BR698" s="117" t="str">
        <f t="shared" si="409"/>
        <v/>
      </c>
      <c r="BS698" s="118" t="str">
        <f t="shared" si="410"/>
        <v/>
      </c>
      <c r="BT698" s="119" t="str">
        <f t="shared" si="411"/>
        <v/>
      </c>
      <c r="BU698" s="120" t="str">
        <f t="shared" si="412"/>
        <v/>
      </c>
      <c r="BV698" s="115" t="str">
        <f t="shared" si="413"/>
        <v/>
      </c>
      <c r="BW698" s="116" t="str">
        <f t="shared" si="414"/>
        <v/>
      </c>
      <c r="BX698" s="117" t="str">
        <f t="shared" si="415"/>
        <v/>
      </c>
      <c r="BY698" s="118" t="str">
        <f t="shared" si="416"/>
        <v/>
      </c>
      <c r="BZ698" s="119" t="str">
        <f t="shared" si="417"/>
        <v/>
      </c>
      <c r="CA698" s="120" t="str">
        <f t="shared" si="418"/>
        <v/>
      </c>
      <c r="CB698" s="146" t="e">
        <f>VLOOKUP($A698,[1]Peaks!$A$4:$G$21,2)</f>
        <v>#N/A</v>
      </c>
      <c r="CC698" s="146" t="e">
        <f>VLOOKUP($A698,[1]Peaks!$A$4:$G$21,3)</f>
        <v>#N/A</v>
      </c>
      <c r="CD698" s="146" t="e">
        <f>VLOOKUP($A698,[1]Peaks!$A$4:$G$21,4)</f>
        <v>#N/A</v>
      </c>
      <c r="CE698" s="146" t="e">
        <f>VLOOKUP($A698,[1]Peaks!$A$4:$G$21,5)</f>
        <v>#N/A</v>
      </c>
      <c r="CF698" s="146" t="e">
        <f>VLOOKUP($A698,[1]Peaks!$A$4:$G$21,6)</f>
        <v>#N/A</v>
      </c>
      <c r="CG698" s="146" t="e">
        <f>VLOOKUP($A698,[1]Peaks!$A$4:$G$21,7)</f>
        <v>#N/A</v>
      </c>
      <c r="CH698" s="146">
        <f t="shared" si="419"/>
        <v>0</v>
      </c>
      <c r="CI698" s="146">
        <f t="shared" si="420"/>
        <v>0</v>
      </c>
      <c r="CJ698" s="146">
        <f t="shared" si="421"/>
        <v>0</v>
      </c>
      <c r="CK698" s="146">
        <f t="shared" si="422"/>
        <v>0</v>
      </c>
      <c r="CL698" s="146">
        <f t="shared" si="423"/>
        <v>0</v>
      </c>
      <c r="CM698" s="146">
        <f t="shared" si="424"/>
        <v>0</v>
      </c>
      <c r="CN698" s="146">
        <f t="shared" si="425"/>
        <v>0</v>
      </c>
      <c r="CO698" s="146" t="e">
        <f t="shared" si="426"/>
        <v>#N/A</v>
      </c>
      <c r="CP698" s="146" t="e">
        <f t="shared" si="427"/>
        <v>#N/A</v>
      </c>
      <c r="CQ698" s="146" t="e">
        <f t="shared" si="428"/>
        <v>#N/A</v>
      </c>
      <c r="CR698" s="146" t="e">
        <f t="shared" si="429"/>
        <v>#N/A</v>
      </c>
      <c r="CS698" s="146" t="e">
        <f t="shared" si="430"/>
        <v>#N/A</v>
      </c>
      <c r="CT698" s="146" t="e">
        <f t="shared" si="431"/>
        <v>#N/A</v>
      </c>
      <c r="CU698" s="146">
        <f t="shared" si="432"/>
        <v>0</v>
      </c>
      <c r="CV698" s="146">
        <f t="shared" si="433"/>
        <v>0</v>
      </c>
      <c r="CW698" s="146">
        <f t="shared" si="434"/>
        <v>0</v>
      </c>
      <c r="CX698" s="146">
        <f t="shared" si="435"/>
        <v>0</v>
      </c>
      <c r="CY698" s="146">
        <f t="shared" si="436"/>
        <v>0</v>
      </c>
      <c r="CZ698" s="146">
        <f t="shared" si="437"/>
        <v>0</v>
      </c>
      <c r="DA698" s="146" t="e">
        <f t="shared" si="438"/>
        <v>#N/A</v>
      </c>
      <c r="DB698" s="146" t="e">
        <f t="shared" si="439"/>
        <v>#N/A</v>
      </c>
      <c r="DC698" s="146" t="e">
        <f t="shared" si="440"/>
        <v>#N/A</v>
      </c>
      <c r="DD698" s="146" t="e">
        <f t="shared" si="441"/>
        <v>#N/A</v>
      </c>
      <c r="DE698" s="146" t="e">
        <f t="shared" si="442"/>
        <v>#N/A</v>
      </c>
      <c r="DF698" s="146" t="e">
        <f t="shared" si="443"/>
        <v>#N/A</v>
      </c>
    </row>
    <row r="699" spans="2:110" x14ac:dyDescent="0.25">
      <c r="B699" s="142"/>
      <c r="AR699" s="112" t="str">
        <f t="shared" ref="AR699:AR762" si="444">IF(G699="","",+L699-H699)</f>
        <v/>
      </c>
      <c r="AS699" s="112" t="str">
        <f t="shared" ref="AS699:AS762" si="445">IF(G699="","",AVERAGE(AR693:AR699))</f>
        <v/>
      </c>
      <c r="AU699" s="113" t="str">
        <f t="shared" ref="AU699:AU762" si="446">IF(M699="","",+R699-N699)</f>
        <v/>
      </c>
      <c r="AV699" s="113" t="str">
        <f t="shared" ref="AV699:AV762" si="447">IF(J699="","",AVERAGE(AU693:AU699))</f>
        <v/>
      </c>
      <c r="AX699" s="114" t="str">
        <f t="shared" ref="AX699:AX762" si="448">IF(S699="","",+X699-T699)</f>
        <v/>
      </c>
      <c r="AY699" s="114" t="str">
        <f t="shared" ref="AY699:AY762" si="449">IF(M699="","",AVERAGE(AX693:AX699))</f>
        <v/>
      </c>
      <c r="BA699" s="109" t="str">
        <f t="shared" ref="BA699:BA762" si="450">IF(AA699="","",+AF699-AB699)</f>
        <v/>
      </c>
      <c r="BB699" s="109" t="str">
        <f t="shared" ref="BB699:BB762" si="451">IF(P699="","",AVERAGE(BA693:BA699))</f>
        <v/>
      </c>
      <c r="BD699" s="110" t="str">
        <f t="shared" ref="BD699:BD762" si="452">IF(AG699="","",+AK699-AH699)</f>
        <v/>
      </c>
      <c r="BE699" s="110" t="str">
        <f t="shared" ref="BE699:BE762" si="453">IF(S699="","",AVERAGE(BD693:BD699))</f>
        <v/>
      </c>
      <c r="BG699" s="111" t="str">
        <f t="shared" ref="BG699:BG762" si="454">IF(AL699="","",+AQ699-AM699)</f>
        <v/>
      </c>
      <c r="BH699" s="111" t="str">
        <f t="shared" ref="BH699:BH762" si="455">IF(V699="","",AVERAGE(BG693:BG699))</f>
        <v/>
      </c>
      <c r="BJ699" s="144" t="str">
        <f t="shared" ref="BJ699:BJ762" si="456">IF(H699="","",IF(C699&gt;4,"",IF(D699=0,H699,"")))</f>
        <v/>
      </c>
      <c r="BK699" s="113" t="str">
        <f t="shared" ref="BK699:BK762" si="457">IF(N699="","",IF(C699&gt;4,"",IF(D699=0,N699,"")))</f>
        <v/>
      </c>
      <c r="BL699" s="114" t="str">
        <f t="shared" ref="BL699:BL762" si="458">IF(T699="","",IF($C699&gt;4,"",IF($D699=0,T699,"")))</f>
        <v/>
      </c>
      <c r="BM699" s="109" t="str">
        <f t="shared" ref="BM699:BM762" si="459">IF(AB699="","",IF($C699&gt;4,"",IF($D699=0,AB699,"")))</f>
        <v/>
      </c>
      <c r="BN699" s="110" t="str">
        <f t="shared" ref="BN699:BN762" si="460">IF(AH699="","",IF($C699&gt;4,"",IF($D699=0,AH699,"")))</f>
        <v/>
      </c>
      <c r="BO699" s="145" t="str">
        <f t="shared" ref="BO699:BO762" si="461">IF(AM699="","",IF($C699&gt;4,"",IF($D699=0,AM699,"")))</f>
        <v/>
      </c>
      <c r="BP699" s="115" t="str">
        <f t="shared" ref="BP699:BP762" si="462">IF(H699="","",IF(C699&lt;5,"",IF(D699=0,H699,"")))</f>
        <v/>
      </c>
      <c r="BQ699" s="116" t="str">
        <f t="shared" ref="BQ699:BQ762" si="463">IF(N699="","",IF($C699&lt;5,"",IF($D699=0,N699,"")))</f>
        <v/>
      </c>
      <c r="BR699" s="117" t="str">
        <f t="shared" ref="BR699:BR762" si="464">IF(T699="","",IF($C699&lt;5,"",IF($D699=0,T699,"")))</f>
        <v/>
      </c>
      <c r="BS699" s="118" t="str">
        <f t="shared" ref="BS699:BS762" si="465">IF(AB699="","",IF($C699&lt;5,"",IF($D699=0,AB699,"")))</f>
        <v/>
      </c>
      <c r="BT699" s="119" t="str">
        <f t="shared" ref="BT699:BT762" si="466">IF(AH699="","",IF($C699&lt;5,"",IF($D699=0,AH699,"")))</f>
        <v/>
      </c>
      <c r="BU699" s="120" t="str">
        <f t="shared" ref="BU699:BU762" si="467">IF(AM699="","",IF($C699&lt;5,"",IF($D699=0,AM699,"")))</f>
        <v/>
      </c>
      <c r="BV699" s="115" t="str">
        <f t="shared" ref="BV699:BV762" si="468">IF(H699="","",IF(D699&gt;0,H699,""))</f>
        <v/>
      </c>
      <c r="BW699" s="116" t="str">
        <f t="shared" ref="BW699:BW762" si="469">IF(N699="","",IF($D699&gt;0,N699,""))</f>
        <v/>
      </c>
      <c r="BX699" s="117" t="str">
        <f t="shared" ref="BX699:BX762" si="470">IF(T699="","",IF($D699&gt;0,T699,""))</f>
        <v/>
      </c>
      <c r="BY699" s="118" t="str">
        <f t="shared" ref="BY699:BY762" si="471">IF(AB699="","",IF($D699&gt;0,AB699,""))</f>
        <v/>
      </c>
      <c r="BZ699" s="119" t="str">
        <f t="shared" ref="BZ699:BZ762" si="472">IF(AH699="","",IF($D699&gt;0,AH699,""))</f>
        <v/>
      </c>
      <c r="CA699" s="120" t="str">
        <f t="shared" ref="CA699:CA762" si="473">IF(AM699="","",IF($D699&gt;0,AM699,""))</f>
        <v/>
      </c>
      <c r="CB699" s="146" t="e">
        <f>VLOOKUP($A699,[1]Peaks!$A$4:$G$21,2)</f>
        <v>#N/A</v>
      </c>
      <c r="CC699" s="146" t="e">
        <f>VLOOKUP($A699,[1]Peaks!$A$4:$G$21,3)</f>
        <v>#N/A</v>
      </c>
      <c r="CD699" s="146" t="e">
        <f>VLOOKUP($A699,[1]Peaks!$A$4:$G$21,4)</f>
        <v>#N/A</v>
      </c>
      <c r="CE699" s="146" t="e">
        <f>VLOOKUP($A699,[1]Peaks!$A$4:$G$21,5)</f>
        <v>#N/A</v>
      </c>
      <c r="CF699" s="146" t="e">
        <f>VLOOKUP($A699,[1]Peaks!$A$4:$G$21,6)</f>
        <v>#N/A</v>
      </c>
      <c r="CG699" s="146" t="e">
        <f>VLOOKUP($A699,[1]Peaks!$A$4:$G$21,7)</f>
        <v>#N/A</v>
      </c>
      <c r="CH699" s="146">
        <f t="shared" ref="CH699:CH740" si="474">IF($C699&lt;4,IF($D699&gt;0,1,0),1)</f>
        <v>0</v>
      </c>
      <c r="CI699" s="146">
        <f t="shared" ref="CI699:CI740" si="475">IF($CH699=0,G699,NA())</f>
        <v>0</v>
      </c>
      <c r="CJ699" s="146">
        <f t="shared" ref="CJ699:CJ740" si="476">IF($CH699=0,M699,NA())</f>
        <v>0</v>
      </c>
      <c r="CK699" s="146">
        <f t="shared" ref="CK699:CK740" si="477">IF($CH699=0,S699,NA())</f>
        <v>0</v>
      </c>
      <c r="CL699" s="146">
        <f t="shared" ref="CL699:CL740" si="478">IF($CH699=0,AA699,NA())</f>
        <v>0</v>
      </c>
      <c r="CM699" s="146">
        <f t="shared" ref="CM699:CM740" si="479">IF($CH699=0,AG699,NA())</f>
        <v>0</v>
      </c>
      <c r="CN699" s="146">
        <f t="shared" ref="CN699:CN740" si="480">IF($CH699=0,AL699,NA())</f>
        <v>0</v>
      </c>
      <c r="CO699" s="146" t="e">
        <f t="shared" ref="CO699:CO740" si="481">IF($CH699=1,G699,NA())</f>
        <v>#N/A</v>
      </c>
      <c r="CP699" s="146" t="e">
        <f t="shared" ref="CP699:CP740" si="482">IF($CH699=1,M699,NA())</f>
        <v>#N/A</v>
      </c>
      <c r="CQ699" s="146" t="e">
        <f t="shared" ref="CQ699:CQ740" si="483">IF($CH699=1,S699,NA())</f>
        <v>#N/A</v>
      </c>
      <c r="CR699" s="146" t="e">
        <f t="shared" ref="CR699:CR740" si="484">IF($CH699=1,AA699,NA())</f>
        <v>#N/A</v>
      </c>
      <c r="CS699" s="146" t="e">
        <f t="shared" ref="CS699:CS740" si="485">IF($CH699=1,AG699,NA())</f>
        <v>#N/A</v>
      </c>
      <c r="CT699" s="146" t="e">
        <f t="shared" ref="CT699:CT740" si="486">IF($CH699=1,AL699,NA())</f>
        <v>#N/A</v>
      </c>
      <c r="CU699" s="146">
        <f t="shared" ref="CU699:CU740" si="487">IF($CH699=0,J699,NA())</f>
        <v>0</v>
      </c>
      <c r="CV699" s="146">
        <f t="shared" ref="CV699:CV740" si="488">IF($CH699=0,P699,NA())</f>
        <v>0</v>
      </c>
      <c r="CW699" s="146">
        <f t="shared" ref="CW699:CW740" si="489">IF($CH699=0,V699,NA())</f>
        <v>0</v>
      </c>
      <c r="CX699" s="146">
        <f t="shared" ref="CX699:CX740" si="490">IF($CH699=0,AD699,NA())</f>
        <v>0</v>
      </c>
      <c r="CY699" s="146">
        <f t="shared" ref="CY699:CY740" si="491">IF($CH699=0,AI699,NA())</f>
        <v>0</v>
      </c>
      <c r="CZ699" s="146">
        <f t="shared" ref="CZ699:CZ740" si="492">IF($CH699=0,AO699,NA())</f>
        <v>0</v>
      </c>
      <c r="DA699" s="146" t="e">
        <f t="shared" ref="DA699:DA740" si="493">IF($CH699=1,J699,NA())</f>
        <v>#N/A</v>
      </c>
      <c r="DB699" s="146" t="e">
        <f t="shared" ref="DB699:DB740" si="494">IF($CH699=1,P699,NA())</f>
        <v>#N/A</v>
      </c>
      <c r="DC699" s="146" t="e">
        <f t="shared" ref="DC699:DC740" si="495">IF($CH699=1,V699,NA())</f>
        <v>#N/A</v>
      </c>
      <c r="DD699" s="146" t="e">
        <f t="shared" ref="DD699:DD740" si="496">IF($CH699=1,AD699,NA())</f>
        <v>#N/A</v>
      </c>
      <c r="DE699" s="146" t="e">
        <f t="shared" ref="DE699:DE740" si="497">IF($CH699=1,AI699,NA())</f>
        <v>#N/A</v>
      </c>
      <c r="DF699" s="146" t="e">
        <f t="shared" ref="DF699:DF740" si="498">IF($CH699=1,AO699,NA())</f>
        <v>#N/A</v>
      </c>
    </row>
    <row r="700" spans="2:110" x14ac:dyDescent="0.25">
      <c r="B700" s="142"/>
      <c r="AR700" s="112" t="str">
        <f t="shared" si="444"/>
        <v/>
      </c>
      <c r="AS700" s="112" t="str">
        <f t="shared" si="445"/>
        <v/>
      </c>
      <c r="AU700" s="113" t="str">
        <f t="shared" si="446"/>
        <v/>
      </c>
      <c r="AV700" s="113" t="str">
        <f t="shared" si="447"/>
        <v/>
      </c>
      <c r="AX700" s="114" t="str">
        <f t="shared" si="448"/>
        <v/>
      </c>
      <c r="AY700" s="114" t="str">
        <f t="shared" si="449"/>
        <v/>
      </c>
      <c r="BA700" s="109" t="str">
        <f t="shared" si="450"/>
        <v/>
      </c>
      <c r="BB700" s="109" t="str">
        <f t="shared" si="451"/>
        <v/>
      </c>
      <c r="BD700" s="110" t="str">
        <f t="shared" si="452"/>
        <v/>
      </c>
      <c r="BE700" s="110" t="str">
        <f t="shared" si="453"/>
        <v/>
      </c>
      <c r="BG700" s="111" t="str">
        <f t="shared" si="454"/>
        <v/>
      </c>
      <c r="BH700" s="111" t="str">
        <f t="shared" si="455"/>
        <v/>
      </c>
      <c r="BJ700" s="144" t="str">
        <f t="shared" si="456"/>
        <v/>
      </c>
      <c r="BK700" s="113" t="str">
        <f t="shared" si="457"/>
        <v/>
      </c>
      <c r="BL700" s="114" t="str">
        <f t="shared" si="458"/>
        <v/>
      </c>
      <c r="BM700" s="109" t="str">
        <f t="shared" si="459"/>
        <v/>
      </c>
      <c r="BN700" s="110" t="str">
        <f t="shared" si="460"/>
        <v/>
      </c>
      <c r="BO700" s="145" t="str">
        <f t="shared" si="461"/>
        <v/>
      </c>
      <c r="BP700" s="115" t="str">
        <f t="shared" si="462"/>
        <v/>
      </c>
      <c r="BQ700" s="116" t="str">
        <f t="shared" si="463"/>
        <v/>
      </c>
      <c r="BR700" s="117" t="str">
        <f t="shared" si="464"/>
        <v/>
      </c>
      <c r="BS700" s="118" t="str">
        <f t="shared" si="465"/>
        <v/>
      </c>
      <c r="BT700" s="119" t="str">
        <f t="shared" si="466"/>
        <v/>
      </c>
      <c r="BU700" s="120" t="str">
        <f t="shared" si="467"/>
        <v/>
      </c>
      <c r="BV700" s="115" t="str">
        <f t="shared" si="468"/>
        <v/>
      </c>
      <c r="BW700" s="116" t="str">
        <f t="shared" si="469"/>
        <v/>
      </c>
      <c r="BX700" s="117" t="str">
        <f t="shared" si="470"/>
        <v/>
      </c>
      <c r="BY700" s="118" t="str">
        <f t="shared" si="471"/>
        <v/>
      </c>
      <c r="BZ700" s="119" t="str">
        <f t="shared" si="472"/>
        <v/>
      </c>
      <c r="CA700" s="120" t="str">
        <f t="shared" si="473"/>
        <v/>
      </c>
      <c r="CB700" s="146" t="e">
        <f>VLOOKUP($A700,[1]Peaks!$A$4:$G$21,2)</f>
        <v>#N/A</v>
      </c>
      <c r="CC700" s="146" t="e">
        <f>VLOOKUP($A700,[1]Peaks!$A$4:$G$21,3)</f>
        <v>#N/A</v>
      </c>
      <c r="CD700" s="146" t="e">
        <f>VLOOKUP($A700,[1]Peaks!$A$4:$G$21,4)</f>
        <v>#N/A</v>
      </c>
      <c r="CE700" s="146" t="e">
        <f>VLOOKUP($A700,[1]Peaks!$A$4:$G$21,5)</f>
        <v>#N/A</v>
      </c>
      <c r="CF700" s="146" t="e">
        <f>VLOOKUP($A700,[1]Peaks!$A$4:$G$21,6)</f>
        <v>#N/A</v>
      </c>
      <c r="CG700" s="146" t="e">
        <f>VLOOKUP($A700,[1]Peaks!$A$4:$G$21,7)</f>
        <v>#N/A</v>
      </c>
      <c r="CH700" s="146">
        <f t="shared" si="474"/>
        <v>0</v>
      </c>
      <c r="CI700" s="146">
        <f t="shared" si="475"/>
        <v>0</v>
      </c>
      <c r="CJ700" s="146">
        <f t="shared" si="476"/>
        <v>0</v>
      </c>
      <c r="CK700" s="146">
        <f t="shared" si="477"/>
        <v>0</v>
      </c>
      <c r="CL700" s="146">
        <f t="shared" si="478"/>
        <v>0</v>
      </c>
      <c r="CM700" s="146">
        <f t="shared" si="479"/>
        <v>0</v>
      </c>
      <c r="CN700" s="146">
        <f t="shared" si="480"/>
        <v>0</v>
      </c>
      <c r="CO700" s="146" t="e">
        <f t="shared" si="481"/>
        <v>#N/A</v>
      </c>
      <c r="CP700" s="146" t="e">
        <f t="shared" si="482"/>
        <v>#N/A</v>
      </c>
      <c r="CQ700" s="146" t="e">
        <f t="shared" si="483"/>
        <v>#N/A</v>
      </c>
      <c r="CR700" s="146" t="e">
        <f t="shared" si="484"/>
        <v>#N/A</v>
      </c>
      <c r="CS700" s="146" t="e">
        <f t="shared" si="485"/>
        <v>#N/A</v>
      </c>
      <c r="CT700" s="146" t="e">
        <f t="shared" si="486"/>
        <v>#N/A</v>
      </c>
      <c r="CU700" s="146">
        <f t="shared" si="487"/>
        <v>0</v>
      </c>
      <c r="CV700" s="146">
        <f t="shared" si="488"/>
        <v>0</v>
      </c>
      <c r="CW700" s="146">
        <f t="shared" si="489"/>
        <v>0</v>
      </c>
      <c r="CX700" s="146">
        <f t="shared" si="490"/>
        <v>0</v>
      </c>
      <c r="CY700" s="146">
        <f t="shared" si="491"/>
        <v>0</v>
      </c>
      <c r="CZ700" s="146">
        <f t="shared" si="492"/>
        <v>0</v>
      </c>
      <c r="DA700" s="146" t="e">
        <f t="shared" si="493"/>
        <v>#N/A</v>
      </c>
      <c r="DB700" s="146" t="e">
        <f t="shared" si="494"/>
        <v>#N/A</v>
      </c>
      <c r="DC700" s="146" t="e">
        <f t="shared" si="495"/>
        <v>#N/A</v>
      </c>
      <c r="DD700" s="146" t="e">
        <f t="shared" si="496"/>
        <v>#N/A</v>
      </c>
      <c r="DE700" s="146" t="e">
        <f t="shared" si="497"/>
        <v>#N/A</v>
      </c>
      <c r="DF700" s="146" t="e">
        <f t="shared" si="498"/>
        <v>#N/A</v>
      </c>
    </row>
    <row r="701" spans="2:110" x14ac:dyDescent="0.25">
      <c r="B701" s="142"/>
      <c r="AR701" s="112" t="str">
        <f t="shared" si="444"/>
        <v/>
      </c>
      <c r="AS701" s="112" t="str">
        <f t="shared" si="445"/>
        <v/>
      </c>
      <c r="AU701" s="113" t="str">
        <f t="shared" si="446"/>
        <v/>
      </c>
      <c r="AV701" s="113" t="str">
        <f t="shared" si="447"/>
        <v/>
      </c>
      <c r="AX701" s="114" t="str">
        <f t="shared" si="448"/>
        <v/>
      </c>
      <c r="AY701" s="114" t="str">
        <f t="shared" si="449"/>
        <v/>
      </c>
      <c r="BA701" s="109" t="str">
        <f t="shared" si="450"/>
        <v/>
      </c>
      <c r="BB701" s="109" t="str">
        <f t="shared" si="451"/>
        <v/>
      </c>
      <c r="BD701" s="110" t="str">
        <f t="shared" si="452"/>
        <v/>
      </c>
      <c r="BE701" s="110" t="str">
        <f t="shared" si="453"/>
        <v/>
      </c>
      <c r="BG701" s="111" t="str">
        <f t="shared" si="454"/>
        <v/>
      </c>
      <c r="BH701" s="111" t="str">
        <f t="shared" si="455"/>
        <v/>
      </c>
      <c r="BJ701" s="144" t="str">
        <f t="shared" si="456"/>
        <v/>
      </c>
      <c r="BK701" s="113" t="str">
        <f t="shared" si="457"/>
        <v/>
      </c>
      <c r="BL701" s="114" t="str">
        <f t="shared" si="458"/>
        <v/>
      </c>
      <c r="BM701" s="109" t="str">
        <f t="shared" si="459"/>
        <v/>
      </c>
      <c r="BN701" s="110" t="str">
        <f t="shared" si="460"/>
        <v/>
      </c>
      <c r="BO701" s="145" t="str">
        <f t="shared" si="461"/>
        <v/>
      </c>
      <c r="BP701" s="115" t="str">
        <f t="shared" si="462"/>
        <v/>
      </c>
      <c r="BQ701" s="116" t="str">
        <f t="shared" si="463"/>
        <v/>
      </c>
      <c r="BR701" s="117" t="str">
        <f t="shared" si="464"/>
        <v/>
      </c>
      <c r="BS701" s="118" t="str">
        <f t="shared" si="465"/>
        <v/>
      </c>
      <c r="BT701" s="119" t="str">
        <f t="shared" si="466"/>
        <v/>
      </c>
      <c r="BU701" s="120" t="str">
        <f t="shared" si="467"/>
        <v/>
      </c>
      <c r="BV701" s="115" t="str">
        <f t="shared" si="468"/>
        <v/>
      </c>
      <c r="BW701" s="116" t="str">
        <f t="shared" si="469"/>
        <v/>
      </c>
      <c r="BX701" s="117" t="str">
        <f t="shared" si="470"/>
        <v/>
      </c>
      <c r="BY701" s="118" t="str">
        <f t="shared" si="471"/>
        <v/>
      </c>
      <c r="BZ701" s="119" t="str">
        <f t="shared" si="472"/>
        <v/>
      </c>
      <c r="CA701" s="120" t="str">
        <f t="shared" si="473"/>
        <v/>
      </c>
      <c r="CB701" s="146" t="e">
        <f>VLOOKUP($A701,[1]Peaks!$A$4:$G$21,2)</f>
        <v>#N/A</v>
      </c>
      <c r="CC701" s="146" t="e">
        <f>VLOOKUP($A701,[1]Peaks!$A$4:$G$21,3)</f>
        <v>#N/A</v>
      </c>
      <c r="CD701" s="146" t="e">
        <f>VLOOKUP($A701,[1]Peaks!$A$4:$G$21,4)</f>
        <v>#N/A</v>
      </c>
      <c r="CE701" s="146" t="e">
        <f>VLOOKUP($A701,[1]Peaks!$A$4:$G$21,5)</f>
        <v>#N/A</v>
      </c>
      <c r="CF701" s="146" t="e">
        <f>VLOOKUP($A701,[1]Peaks!$A$4:$G$21,6)</f>
        <v>#N/A</v>
      </c>
      <c r="CG701" s="146" t="e">
        <f>VLOOKUP($A701,[1]Peaks!$A$4:$G$21,7)</f>
        <v>#N/A</v>
      </c>
      <c r="CH701" s="146">
        <f t="shared" si="474"/>
        <v>0</v>
      </c>
      <c r="CI701" s="146">
        <f t="shared" si="475"/>
        <v>0</v>
      </c>
      <c r="CJ701" s="146">
        <f t="shared" si="476"/>
        <v>0</v>
      </c>
      <c r="CK701" s="146">
        <f t="shared" si="477"/>
        <v>0</v>
      </c>
      <c r="CL701" s="146">
        <f t="shared" si="478"/>
        <v>0</v>
      </c>
      <c r="CM701" s="146">
        <f t="shared" si="479"/>
        <v>0</v>
      </c>
      <c r="CN701" s="146">
        <f t="shared" si="480"/>
        <v>0</v>
      </c>
      <c r="CO701" s="146" t="e">
        <f t="shared" si="481"/>
        <v>#N/A</v>
      </c>
      <c r="CP701" s="146" t="e">
        <f t="shared" si="482"/>
        <v>#N/A</v>
      </c>
      <c r="CQ701" s="146" t="e">
        <f t="shared" si="483"/>
        <v>#N/A</v>
      </c>
      <c r="CR701" s="146" t="e">
        <f t="shared" si="484"/>
        <v>#N/A</v>
      </c>
      <c r="CS701" s="146" t="e">
        <f t="shared" si="485"/>
        <v>#N/A</v>
      </c>
      <c r="CT701" s="146" t="e">
        <f t="shared" si="486"/>
        <v>#N/A</v>
      </c>
      <c r="CU701" s="146">
        <f t="shared" si="487"/>
        <v>0</v>
      </c>
      <c r="CV701" s="146">
        <f t="shared" si="488"/>
        <v>0</v>
      </c>
      <c r="CW701" s="146">
        <f t="shared" si="489"/>
        <v>0</v>
      </c>
      <c r="CX701" s="146">
        <f t="shared" si="490"/>
        <v>0</v>
      </c>
      <c r="CY701" s="146">
        <f t="shared" si="491"/>
        <v>0</v>
      </c>
      <c r="CZ701" s="146">
        <f t="shared" si="492"/>
        <v>0</v>
      </c>
      <c r="DA701" s="146" t="e">
        <f t="shared" si="493"/>
        <v>#N/A</v>
      </c>
      <c r="DB701" s="146" t="e">
        <f t="shared" si="494"/>
        <v>#N/A</v>
      </c>
      <c r="DC701" s="146" t="e">
        <f t="shared" si="495"/>
        <v>#N/A</v>
      </c>
      <c r="DD701" s="146" t="e">
        <f t="shared" si="496"/>
        <v>#N/A</v>
      </c>
      <c r="DE701" s="146" t="e">
        <f t="shared" si="497"/>
        <v>#N/A</v>
      </c>
      <c r="DF701" s="146" t="e">
        <f t="shared" si="498"/>
        <v>#N/A</v>
      </c>
    </row>
    <row r="702" spans="2:110" x14ac:dyDescent="0.25">
      <c r="B702" s="142"/>
      <c r="AR702" s="112" t="str">
        <f t="shared" si="444"/>
        <v/>
      </c>
      <c r="AS702" s="112" t="str">
        <f t="shared" si="445"/>
        <v/>
      </c>
      <c r="AU702" s="113" t="str">
        <f t="shared" si="446"/>
        <v/>
      </c>
      <c r="AV702" s="113" t="str">
        <f t="shared" si="447"/>
        <v/>
      </c>
      <c r="AX702" s="114" t="str">
        <f t="shared" si="448"/>
        <v/>
      </c>
      <c r="AY702" s="114" t="str">
        <f t="shared" si="449"/>
        <v/>
      </c>
      <c r="BA702" s="109" t="str">
        <f t="shared" si="450"/>
        <v/>
      </c>
      <c r="BB702" s="109" t="str">
        <f t="shared" si="451"/>
        <v/>
      </c>
      <c r="BD702" s="110" t="str">
        <f t="shared" si="452"/>
        <v/>
      </c>
      <c r="BE702" s="110" t="str">
        <f t="shared" si="453"/>
        <v/>
      </c>
      <c r="BG702" s="111" t="str">
        <f t="shared" si="454"/>
        <v/>
      </c>
      <c r="BH702" s="111" t="str">
        <f t="shared" si="455"/>
        <v/>
      </c>
      <c r="BJ702" s="144" t="str">
        <f t="shared" si="456"/>
        <v/>
      </c>
      <c r="BK702" s="113" t="str">
        <f t="shared" si="457"/>
        <v/>
      </c>
      <c r="BL702" s="114" t="str">
        <f t="shared" si="458"/>
        <v/>
      </c>
      <c r="BM702" s="109" t="str">
        <f t="shared" si="459"/>
        <v/>
      </c>
      <c r="BN702" s="110" t="str">
        <f t="shared" si="460"/>
        <v/>
      </c>
      <c r="BO702" s="145" t="str">
        <f t="shared" si="461"/>
        <v/>
      </c>
      <c r="BP702" s="115" t="str">
        <f t="shared" si="462"/>
        <v/>
      </c>
      <c r="BQ702" s="116" t="str">
        <f t="shared" si="463"/>
        <v/>
      </c>
      <c r="BR702" s="117" t="str">
        <f t="shared" si="464"/>
        <v/>
      </c>
      <c r="BS702" s="118" t="str">
        <f t="shared" si="465"/>
        <v/>
      </c>
      <c r="BT702" s="119" t="str">
        <f t="shared" si="466"/>
        <v/>
      </c>
      <c r="BU702" s="120" t="str">
        <f t="shared" si="467"/>
        <v/>
      </c>
      <c r="BV702" s="115" t="str">
        <f t="shared" si="468"/>
        <v/>
      </c>
      <c r="BW702" s="116" t="str">
        <f t="shared" si="469"/>
        <v/>
      </c>
      <c r="BX702" s="117" t="str">
        <f t="shared" si="470"/>
        <v/>
      </c>
      <c r="BY702" s="118" t="str">
        <f t="shared" si="471"/>
        <v/>
      </c>
      <c r="BZ702" s="119" t="str">
        <f t="shared" si="472"/>
        <v/>
      </c>
      <c r="CA702" s="120" t="str">
        <f t="shared" si="473"/>
        <v/>
      </c>
      <c r="CB702" s="146" t="e">
        <f>VLOOKUP($A702,[1]Peaks!$A$4:$G$21,2)</f>
        <v>#N/A</v>
      </c>
      <c r="CC702" s="146" t="e">
        <f>VLOOKUP($A702,[1]Peaks!$A$4:$G$21,3)</f>
        <v>#N/A</v>
      </c>
      <c r="CD702" s="146" t="e">
        <f>VLOOKUP($A702,[1]Peaks!$A$4:$G$21,4)</f>
        <v>#N/A</v>
      </c>
      <c r="CE702" s="146" t="e">
        <f>VLOOKUP($A702,[1]Peaks!$A$4:$G$21,5)</f>
        <v>#N/A</v>
      </c>
      <c r="CF702" s="146" t="e">
        <f>VLOOKUP($A702,[1]Peaks!$A$4:$G$21,6)</f>
        <v>#N/A</v>
      </c>
      <c r="CG702" s="146" t="e">
        <f>VLOOKUP($A702,[1]Peaks!$A$4:$G$21,7)</f>
        <v>#N/A</v>
      </c>
      <c r="CH702" s="146">
        <f t="shared" si="474"/>
        <v>0</v>
      </c>
      <c r="CI702" s="146">
        <f t="shared" si="475"/>
        <v>0</v>
      </c>
      <c r="CJ702" s="146">
        <f t="shared" si="476"/>
        <v>0</v>
      </c>
      <c r="CK702" s="146">
        <f t="shared" si="477"/>
        <v>0</v>
      </c>
      <c r="CL702" s="146">
        <f t="shared" si="478"/>
        <v>0</v>
      </c>
      <c r="CM702" s="146">
        <f t="shared" si="479"/>
        <v>0</v>
      </c>
      <c r="CN702" s="146">
        <f t="shared" si="480"/>
        <v>0</v>
      </c>
      <c r="CO702" s="146" t="e">
        <f t="shared" si="481"/>
        <v>#N/A</v>
      </c>
      <c r="CP702" s="146" t="e">
        <f t="shared" si="482"/>
        <v>#N/A</v>
      </c>
      <c r="CQ702" s="146" t="e">
        <f t="shared" si="483"/>
        <v>#N/A</v>
      </c>
      <c r="CR702" s="146" t="e">
        <f t="shared" si="484"/>
        <v>#N/A</v>
      </c>
      <c r="CS702" s="146" t="e">
        <f t="shared" si="485"/>
        <v>#N/A</v>
      </c>
      <c r="CT702" s="146" t="e">
        <f t="shared" si="486"/>
        <v>#N/A</v>
      </c>
      <c r="CU702" s="146">
        <f t="shared" si="487"/>
        <v>0</v>
      </c>
      <c r="CV702" s="146">
        <f t="shared" si="488"/>
        <v>0</v>
      </c>
      <c r="CW702" s="146">
        <f t="shared" si="489"/>
        <v>0</v>
      </c>
      <c r="CX702" s="146">
        <f t="shared" si="490"/>
        <v>0</v>
      </c>
      <c r="CY702" s="146">
        <f t="shared" si="491"/>
        <v>0</v>
      </c>
      <c r="CZ702" s="146">
        <f t="shared" si="492"/>
        <v>0</v>
      </c>
      <c r="DA702" s="146" t="e">
        <f t="shared" si="493"/>
        <v>#N/A</v>
      </c>
      <c r="DB702" s="146" t="e">
        <f t="shared" si="494"/>
        <v>#N/A</v>
      </c>
      <c r="DC702" s="146" t="e">
        <f t="shared" si="495"/>
        <v>#N/A</v>
      </c>
      <c r="DD702" s="146" t="e">
        <f t="shared" si="496"/>
        <v>#N/A</v>
      </c>
      <c r="DE702" s="146" t="e">
        <f t="shared" si="497"/>
        <v>#N/A</v>
      </c>
      <c r="DF702" s="146" t="e">
        <f t="shared" si="498"/>
        <v>#N/A</v>
      </c>
    </row>
    <row r="703" spans="2:110" x14ac:dyDescent="0.25">
      <c r="B703" s="142"/>
      <c r="AR703" s="112" t="str">
        <f t="shared" si="444"/>
        <v/>
      </c>
      <c r="AS703" s="112" t="str">
        <f t="shared" si="445"/>
        <v/>
      </c>
      <c r="AU703" s="113" t="str">
        <f t="shared" si="446"/>
        <v/>
      </c>
      <c r="AV703" s="113" t="str">
        <f t="shared" si="447"/>
        <v/>
      </c>
      <c r="AX703" s="114" t="str">
        <f t="shared" si="448"/>
        <v/>
      </c>
      <c r="AY703" s="114" t="str">
        <f t="shared" si="449"/>
        <v/>
      </c>
      <c r="BA703" s="109" t="str">
        <f t="shared" si="450"/>
        <v/>
      </c>
      <c r="BB703" s="109" t="str">
        <f t="shared" si="451"/>
        <v/>
      </c>
      <c r="BD703" s="110" t="str">
        <f t="shared" si="452"/>
        <v/>
      </c>
      <c r="BE703" s="110" t="str">
        <f t="shared" si="453"/>
        <v/>
      </c>
      <c r="BG703" s="111" t="str">
        <f t="shared" si="454"/>
        <v/>
      </c>
      <c r="BH703" s="111" t="str">
        <f t="shared" si="455"/>
        <v/>
      </c>
      <c r="BJ703" s="144" t="str">
        <f t="shared" si="456"/>
        <v/>
      </c>
      <c r="BK703" s="113" t="str">
        <f t="shared" si="457"/>
        <v/>
      </c>
      <c r="BL703" s="114" t="str">
        <f t="shared" si="458"/>
        <v/>
      </c>
      <c r="BM703" s="109" t="str">
        <f t="shared" si="459"/>
        <v/>
      </c>
      <c r="BN703" s="110" t="str">
        <f t="shared" si="460"/>
        <v/>
      </c>
      <c r="BO703" s="145" t="str">
        <f t="shared" si="461"/>
        <v/>
      </c>
      <c r="BP703" s="115" t="str">
        <f t="shared" si="462"/>
        <v/>
      </c>
      <c r="BQ703" s="116" t="str">
        <f t="shared" si="463"/>
        <v/>
      </c>
      <c r="BR703" s="117" t="str">
        <f t="shared" si="464"/>
        <v/>
      </c>
      <c r="BS703" s="118" t="str">
        <f t="shared" si="465"/>
        <v/>
      </c>
      <c r="BT703" s="119" t="str">
        <f t="shared" si="466"/>
        <v/>
      </c>
      <c r="BU703" s="120" t="str">
        <f t="shared" si="467"/>
        <v/>
      </c>
      <c r="BV703" s="115" t="str">
        <f t="shared" si="468"/>
        <v/>
      </c>
      <c r="BW703" s="116" t="str">
        <f t="shared" si="469"/>
        <v/>
      </c>
      <c r="BX703" s="117" t="str">
        <f t="shared" si="470"/>
        <v/>
      </c>
      <c r="BY703" s="118" t="str">
        <f t="shared" si="471"/>
        <v/>
      </c>
      <c r="BZ703" s="119" t="str">
        <f t="shared" si="472"/>
        <v/>
      </c>
      <c r="CA703" s="120" t="str">
        <f t="shared" si="473"/>
        <v/>
      </c>
      <c r="CB703" s="146" t="e">
        <f>VLOOKUP($A703,[1]Peaks!$A$4:$G$21,2)</f>
        <v>#N/A</v>
      </c>
      <c r="CC703" s="146" t="e">
        <f>VLOOKUP($A703,[1]Peaks!$A$4:$G$21,3)</f>
        <v>#N/A</v>
      </c>
      <c r="CD703" s="146" t="e">
        <f>VLOOKUP($A703,[1]Peaks!$A$4:$G$21,4)</f>
        <v>#N/A</v>
      </c>
      <c r="CE703" s="146" t="e">
        <f>VLOOKUP($A703,[1]Peaks!$A$4:$G$21,5)</f>
        <v>#N/A</v>
      </c>
      <c r="CF703" s="146" t="e">
        <f>VLOOKUP($A703,[1]Peaks!$A$4:$G$21,6)</f>
        <v>#N/A</v>
      </c>
      <c r="CG703" s="146" t="e">
        <f>VLOOKUP($A703,[1]Peaks!$A$4:$G$21,7)</f>
        <v>#N/A</v>
      </c>
      <c r="CH703" s="146">
        <f t="shared" si="474"/>
        <v>0</v>
      </c>
      <c r="CI703" s="146">
        <f t="shared" si="475"/>
        <v>0</v>
      </c>
      <c r="CJ703" s="146">
        <f t="shared" si="476"/>
        <v>0</v>
      </c>
      <c r="CK703" s="146">
        <f t="shared" si="477"/>
        <v>0</v>
      </c>
      <c r="CL703" s="146">
        <f t="shared" si="478"/>
        <v>0</v>
      </c>
      <c r="CM703" s="146">
        <f t="shared" si="479"/>
        <v>0</v>
      </c>
      <c r="CN703" s="146">
        <f t="shared" si="480"/>
        <v>0</v>
      </c>
      <c r="CO703" s="146" t="e">
        <f t="shared" si="481"/>
        <v>#N/A</v>
      </c>
      <c r="CP703" s="146" t="e">
        <f t="shared" si="482"/>
        <v>#N/A</v>
      </c>
      <c r="CQ703" s="146" t="e">
        <f t="shared" si="483"/>
        <v>#N/A</v>
      </c>
      <c r="CR703" s="146" t="e">
        <f t="shared" si="484"/>
        <v>#N/A</v>
      </c>
      <c r="CS703" s="146" t="e">
        <f t="shared" si="485"/>
        <v>#N/A</v>
      </c>
      <c r="CT703" s="146" t="e">
        <f t="shared" si="486"/>
        <v>#N/A</v>
      </c>
      <c r="CU703" s="146">
        <f t="shared" si="487"/>
        <v>0</v>
      </c>
      <c r="CV703" s="146">
        <f t="shared" si="488"/>
        <v>0</v>
      </c>
      <c r="CW703" s="146">
        <f t="shared" si="489"/>
        <v>0</v>
      </c>
      <c r="CX703" s="146">
        <f t="shared" si="490"/>
        <v>0</v>
      </c>
      <c r="CY703" s="146">
        <f t="shared" si="491"/>
        <v>0</v>
      </c>
      <c r="CZ703" s="146">
        <f t="shared" si="492"/>
        <v>0</v>
      </c>
      <c r="DA703" s="146" t="e">
        <f t="shared" si="493"/>
        <v>#N/A</v>
      </c>
      <c r="DB703" s="146" t="e">
        <f t="shared" si="494"/>
        <v>#N/A</v>
      </c>
      <c r="DC703" s="146" t="e">
        <f t="shared" si="495"/>
        <v>#N/A</v>
      </c>
      <c r="DD703" s="146" t="e">
        <f t="shared" si="496"/>
        <v>#N/A</v>
      </c>
      <c r="DE703" s="146" t="e">
        <f t="shared" si="497"/>
        <v>#N/A</v>
      </c>
      <c r="DF703" s="146" t="e">
        <f t="shared" si="498"/>
        <v>#N/A</v>
      </c>
    </row>
    <row r="704" spans="2:110" x14ac:dyDescent="0.25">
      <c r="B704" s="142"/>
      <c r="AR704" s="112" t="str">
        <f t="shared" si="444"/>
        <v/>
      </c>
      <c r="AS704" s="112" t="str">
        <f t="shared" si="445"/>
        <v/>
      </c>
      <c r="AU704" s="113" t="str">
        <f t="shared" si="446"/>
        <v/>
      </c>
      <c r="AV704" s="113" t="str">
        <f t="shared" si="447"/>
        <v/>
      </c>
      <c r="AX704" s="114" t="str">
        <f t="shared" si="448"/>
        <v/>
      </c>
      <c r="AY704" s="114" t="str">
        <f t="shared" si="449"/>
        <v/>
      </c>
      <c r="BA704" s="109" t="str">
        <f t="shared" si="450"/>
        <v/>
      </c>
      <c r="BB704" s="109" t="str">
        <f t="shared" si="451"/>
        <v/>
      </c>
      <c r="BD704" s="110" t="str">
        <f t="shared" si="452"/>
        <v/>
      </c>
      <c r="BE704" s="110" t="str">
        <f t="shared" si="453"/>
        <v/>
      </c>
      <c r="BG704" s="111" t="str">
        <f t="shared" si="454"/>
        <v/>
      </c>
      <c r="BH704" s="111" t="str">
        <f t="shared" si="455"/>
        <v/>
      </c>
      <c r="BJ704" s="144" t="str">
        <f t="shared" si="456"/>
        <v/>
      </c>
      <c r="BK704" s="113" t="str">
        <f t="shared" si="457"/>
        <v/>
      </c>
      <c r="BL704" s="114" t="str">
        <f t="shared" si="458"/>
        <v/>
      </c>
      <c r="BM704" s="109" t="str">
        <f t="shared" si="459"/>
        <v/>
      </c>
      <c r="BN704" s="110" t="str">
        <f t="shared" si="460"/>
        <v/>
      </c>
      <c r="BO704" s="145" t="str">
        <f t="shared" si="461"/>
        <v/>
      </c>
      <c r="BP704" s="115" t="str">
        <f t="shared" si="462"/>
        <v/>
      </c>
      <c r="BQ704" s="116" t="str">
        <f t="shared" si="463"/>
        <v/>
      </c>
      <c r="BR704" s="117" t="str">
        <f t="shared" si="464"/>
        <v/>
      </c>
      <c r="BS704" s="118" t="str">
        <f t="shared" si="465"/>
        <v/>
      </c>
      <c r="BT704" s="119" t="str">
        <f t="shared" si="466"/>
        <v/>
      </c>
      <c r="BU704" s="120" t="str">
        <f t="shared" si="467"/>
        <v/>
      </c>
      <c r="BV704" s="115" t="str">
        <f t="shared" si="468"/>
        <v/>
      </c>
      <c r="BW704" s="116" t="str">
        <f t="shared" si="469"/>
        <v/>
      </c>
      <c r="BX704" s="117" t="str">
        <f t="shared" si="470"/>
        <v/>
      </c>
      <c r="BY704" s="118" t="str">
        <f t="shared" si="471"/>
        <v/>
      </c>
      <c r="BZ704" s="119" t="str">
        <f t="shared" si="472"/>
        <v/>
      </c>
      <c r="CA704" s="120" t="str">
        <f t="shared" si="473"/>
        <v/>
      </c>
      <c r="CB704" s="146" t="e">
        <f>VLOOKUP($A704,[1]Peaks!$A$4:$G$21,2)</f>
        <v>#N/A</v>
      </c>
      <c r="CC704" s="146" t="e">
        <f>VLOOKUP($A704,[1]Peaks!$A$4:$G$21,3)</f>
        <v>#N/A</v>
      </c>
      <c r="CD704" s="146" t="e">
        <f>VLOOKUP($A704,[1]Peaks!$A$4:$G$21,4)</f>
        <v>#N/A</v>
      </c>
      <c r="CE704" s="146" t="e">
        <f>VLOOKUP($A704,[1]Peaks!$A$4:$G$21,5)</f>
        <v>#N/A</v>
      </c>
      <c r="CF704" s="146" t="e">
        <f>VLOOKUP($A704,[1]Peaks!$A$4:$G$21,6)</f>
        <v>#N/A</v>
      </c>
      <c r="CG704" s="146" t="e">
        <f>VLOOKUP($A704,[1]Peaks!$A$4:$G$21,7)</f>
        <v>#N/A</v>
      </c>
      <c r="CH704" s="146">
        <f t="shared" si="474"/>
        <v>0</v>
      </c>
      <c r="CI704" s="146">
        <f t="shared" si="475"/>
        <v>0</v>
      </c>
      <c r="CJ704" s="146">
        <f t="shared" si="476"/>
        <v>0</v>
      </c>
      <c r="CK704" s="146">
        <f t="shared" si="477"/>
        <v>0</v>
      </c>
      <c r="CL704" s="146">
        <f t="shared" si="478"/>
        <v>0</v>
      </c>
      <c r="CM704" s="146">
        <f t="shared" si="479"/>
        <v>0</v>
      </c>
      <c r="CN704" s="146">
        <f t="shared" si="480"/>
        <v>0</v>
      </c>
      <c r="CO704" s="146" t="e">
        <f t="shared" si="481"/>
        <v>#N/A</v>
      </c>
      <c r="CP704" s="146" t="e">
        <f t="shared" si="482"/>
        <v>#N/A</v>
      </c>
      <c r="CQ704" s="146" t="e">
        <f t="shared" si="483"/>
        <v>#N/A</v>
      </c>
      <c r="CR704" s="146" t="e">
        <f t="shared" si="484"/>
        <v>#N/A</v>
      </c>
      <c r="CS704" s="146" t="e">
        <f t="shared" si="485"/>
        <v>#N/A</v>
      </c>
      <c r="CT704" s="146" t="e">
        <f t="shared" si="486"/>
        <v>#N/A</v>
      </c>
      <c r="CU704" s="146">
        <f t="shared" si="487"/>
        <v>0</v>
      </c>
      <c r="CV704" s="146">
        <f t="shared" si="488"/>
        <v>0</v>
      </c>
      <c r="CW704" s="146">
        <f t="shared" si="489"/>
        <v>0</v>
      </c>
      <c r="CX704" s="146">
        <f t="shared" si="490"/>
        <v>0</v>
      </c>
      <c r="CY704" s="146">
        <f t="shared" si="491"/>
        <v>0</v>
      </c>
      <c r="CZ704" s="146">
        <f t="shared" si="492"/>
        <v>0</v>
      </c>
      <c r="DA704" s="146" t="e">
        <f t="shared" si="493"/>
        <v>#N/A</v>
      </c>
      <c r="DB704" s="146" t="e">
        <f t="shared" si="494"/>
        <v>#N/A</v>
      </c>
      <c r="DC704" s="146" t="e">
        <f t="shared" si="495"/>
        <v>#N/A</v>
      </c>
      <c r="DD704" s="146" t="e">
        <f t="shared" si="496"/>
        <v>#N/A</v>
      </c>
      <c r="DE704" s="146" t="e">
        <f t="shared" si="497"/>
        <v>#N/A</v>
      </c>
      <c r="DF704" s="146" t="e">
        <f t="shared" si="498"/>
        <v>#N/A</v>
      </c>
    </row>
    <row r="705" spans="2:110" x14ac:dyDescent="0.25">
      <c r="B705" s="142"/>
      <c r="AR705" s="112" t="str">
        <f t="shared" si="444"/>
        <v/>
      </c>
      <c r="AS705" s="112" t="str">
        <f t="shared" si="445"/>
        <v/>
      </c>
      <c r="AU705" s="113" t="str">
        <f t="shared" si="446"/>
        <v/>
      </c>
      <c r="AV705" s="113" t="str">
        <f t="shared" si="447"/>
        <v/>
      </c>
      <c r="AX705" s="114" t="str">
        <f t="shared" si="448"/>
        <v/>
      </c>
      <c r="AY705" s="114" t="str">
        <f t="shared" si="449"/>
        <v/>
      </c>
      <c r="BA705" s="109" t="str">
        <f t="shared" si="450"/>
        <v/>
      </c>
      <c r="BB705" s="109" t="str">
        <f t="shared" si="451"/>
        <v/>
      </c>
      <c r="BD705" s="110" t="str">
        <f t="shared" si="452"/>
        <v/>
      </c>
      <c r="BE705" s="110" t="str">
        <f t="shared" si="453"/>
        <v/>
      </c>
      <c r="BG705" s="111" t="str">
        <f t="shared" si="454"/>
        <v/>
      </c>
      <c r="BH705" s="111" t="str">
        <f t="shared" si="455"/>
        <v/>
      </c>
      <c r="BJ705" s="144" t="str">
        <f t="shared" si="456"/>
        <v/>
      </c>
      <c r="BK705" s="113" t="str">
        <f t="shared" si="457"/>
        <v/>
      </c>
      <c r="BL705" s="114" t="str">
        <f t="shared" si="458"/>
        <v/>
      </c>
      <c r="BM705" s="109" t="str">
        <f t="shared" si="459"/>
        <v/>
      </c>
      <c r="BN705" s="110" t="str">
        <f t="shared" si="460"/>
        <v/>
      </c>
      <c r="BO705" s="145" t="str">
        <f t="shared" si="461"/>
        <v/>
      </c>
      <c r="BP705" s="115" t="str">
        <f t="shared" si="462"/>
        <v/>
      </c>
      <c r="BQ705" s="116" t="str">
        <f t="shared" si="463"/>
        <v/>
      </c>
      <c r="BR705" s="117" t="str">
        <f t="shared" si="464"/>
        <v/>
      </c>
      <c r="BS705" s="118" t="str">
        <f t="shared" si="465"/>
        <v/>
      </c>
      <c r="BT705" s="119" t="str">
        <f t="shared" si="466"/>
        <v/>
      </c>
      <c r="BU705" s="120" t="str">
        <f t="shared" si="467"/>
        <v/>
      </c>
      <c r="BV705" s="115" t="str">
        <f t="shared" si="468"/>
        <v/>
      </c>
      <c r="BW705" s="116" t="str">
        <f t="shared" si="469"/>
        <v/>
      </c>
      <c r="BX705" s="117" t="str">
        <f t="shared" si="470"/>
        <v/>
      </c>
      <c r="BY705" s="118" t="str">
        <f t="shared" si="471"/>
        <v/>
      </c>
      <c r="BZ705" s="119" t="str">
        <f t="shared" si="472"/>
        <v/>
      </c>
      <c r="CA705" s="120" t="str">
        <f t="shared" si="473"/>
        <v/>
      </c>
      <c r="CB705" s="146" t="e">
        <f>VLOOKUP($A705,[1]Peaks!$A$4:$G$21,2)</f>
        <v>#N/A</v>
      </c>
      <c r="CC705" s="146" t="e">
        <f>VLOOKUP($A705,[1]Peaks!$A$4:$G$21,3)</f>
        <v>#N/A</v>
      </c>
      <c r="CD705" s="146" t="e">
        <f>VLOOKUP($A705,[1]Peaks!$A$4:$G$21,4)</f>
        <v>#N/A</v>
      </c>
      <c r="CE705" s="146" t="e">
        <f>VLOOKUP($A705,[1]Peaks!$A$4:$G$21,5)</f>
        <v>#N/A</v>
      </c>
      <c r="CF705" s="146" t="e">
        <f>VLOOKUP($A705,[1]Peaks!$A$4:$G$21,6)</f>
        <v>#N/A</v>
      </c>
      <c r="CG705" s="146" t="e">
        <f>VLOOKUP($A705,[1]Peaks!$A$4:$G$21,7)</f>
        <v>#N/A</v>
      </c>
      <c r="CH705" s="146">
        <f t="shared" si="474"/>
        <v>0</v>
      </c>
      <c r="CI705" s="146">
        <f t="shared" si="475"/>
        <v>0</v>
      </c>
      <c r="CJ705" s="146">
        <f t="shared" si="476"/>
        <v>0</v>
      </c>
      <c r="CK705" s="146">
        <f t="shared" si="477"/>
        <v>0</v>
      </c>
      <c r="CL705" s="146">
        <f t="shared" si="478"/>
        <v>0</v>
      </c>
      <c r="CM705" s="146">
        <f t="shared" si="479"/>
        <v>0</v>
      </c>
      <c r="CN705" s="146">
        <f t="shared" si="480"/>
        <v>0</v>
      </c>
      <c r="CO705" s="146" t="e">
        <f t="shared" si="481"/>
        <v>#N/A</v>
      </c>
      <c r="CP705" s="146" t="e">
        <f t="shared" si="482"/>
        <v>#N/A</v>
      </c>
      <c r="CQ705" s="146" t="e">
        <f t="shared" si="483"/>
        <v>#N/A</v>
      </c>
      <c r="CR705" s="146" t="e">
        <f t="shared" si="484"/>
        <v>#N/A</v>
      </c>
      <c r="CS705" s="146" t="e">
        <f t="shared" si="485"/>
        <v>#N/A</v>
      </c>
      <c r="CT705" s="146" t="e">
        <f t="shared" si="486"/>
        <v>#N/A</v>
      </c>
      <c r="CU705" s="146">
        <f t="shared" si="487"/>
        <v>0</v>
      </c>
      <c r="CV705" s="146">
        <f t="shared" si="488"/>
        <v>0</v>
      </c>
      <c r="CW705" s="146">
        <f t="shared" si="489"/>
        <v>0</v>
      </c>
      <c r="CX705" s="146">
        <f t="shared" si="490"/>
        <v>0</v>
      </c>
      <c r="CY705" s="146">
        <f t="shared" si="491"/>
        <v>0</v>
      </c>
      <c r="CZ705" s="146">
        <f t="shared" si="492"/>
        <v>0</v>
      </c>
      <c r="DA705" s="146" t="e">
        <f t="shared" si="493"/>
        <v>#N/A</v>
      </c>
      <c r="DB705" s="146" t="e">
        <f t="shared" si="494"/>
        <v>#N/A</v>
      </c>
      <c r="DC705" s="146" t="e">
        <f t="shared" si="495"/>
        <v>#N/A</v>
      </c>
      <c r="DD705" s="146" t="e">
        <f t="shared" si="496"/>
        <v>#N/A</v>
      </c>
      <c r="DE705" s="146" t="e">
        <f t="shared" si="497"/>
        <v>#N/A</v>
      </c>
      <c r="DF705" s="146" t="e">
        <f t="shared" si="498"/>
        <v>#N/A</v>
      </c>
    </row>
    <row r="706" spans="2:110" x14ac:dyDescent="0.25">
      <c r="B706" s="142"/>
      <c r="AR706" s="112" t="str">
        <f t="shared" si="444"/>
        <v/>
      </c>
      <c r="AS706" s="112" t="str">
        <f t="shared" si="445"/>
        <v/>
      </c>
      <c r="AU706" s="113" t="str">
        <f t="shared" si="446"/>
        <v/>
      </c>
      <c r="AV706" s="113" t="str">
        <f t="shared" si="447"/>
        <v/>
      </c>
      <c r="AX706" s="114" t="str">
        <f t="shared" si="448"/>
        <v/>
      </c>
      <c r="AY706" s="114" t="str">
        <f t="shared" si="449"/>
        <v/>
      </c>
      <c r="BA706" s="109" t="str">
        <f t="shared" si="450"/>
        <v/>
      </c>
      <c r="BB706" s="109" t="str">
        <f t="shared" si="451"/>
        <v/>
      </c>
      <c r="BD706" s="110" t="str">
        <f t="shared" si="452"/>
        <v/>
      </c>
      <c r="BE706" s="110" t="str">
        <f t="shared" si="453"/>
        <v/>
      </c>
      <c r="BG706" s="111" t="str">
        <f t="shared" si="454"/>
        <v/>
      </c>
      <c r="BH706" s="111" t="str">
        <f t="shared" si="455"/>
        <v/>
      </c>
      <c r="BJ706" s="144" t="str">
        <f t="shared" si="456"/>
        <v/>
      </c>
      <c r="BK706" s="113" t="str">
        <f t="shared" si="457"/>
        <v/>
      </c>
      <c r="BL706" s="114" t="str">
        <f t="shared" si="458"/>
        <v/>
      </c>
      <c r="BM706" s="109" t="str">
        <f t="shared" si="459"/>
        <v/>
      </c>
      <c r="BN706" s="110" t="str">
        <f t="shared" si="460"/>
        <v/>
      </c>
      <c r="BO706" s="145" t="str">
        <f t="shared" si="461"/>
        <v/>
      </c>
      <c r="BP706" s="115" t="str">
        <f t="shared" si="462"/>
        <v/>
      </c>
      <c r="BQ706" s="116" t="str">
        <f t="shared" si="463"/>
        <v/>
      </c>
      <c r="BR706" s="117" t="str">
        <f t="shared" si="464"/>
        <v/>
      </c>
      <c r="BS706" s="118" t="str">
        <f t="shared" si="465"/>
        <v/>
      </c>
      <c r="BT706" s="119" t="str">
        <f t="shared" si="466"/>
        <v/>
      </c>
      <c r="BU706" s="120" t="str">
        <f t="shared" si="467"/>
        <v/>
      </c>
      <c r="BV706" s="115" t="str">
        <f t="shared" si="468"/>
        <v/>
      </c>
      <c r="BW706" s="116" t="str">
        <f t="shared" si="469"/>
        <v/>
      </c>
      <c r="BX706" s="117" t="str">
        <f t="shared" si="470"/>
        <v/>
      </c>
      <c r="BY706" s="118" t="str">
        <f t="shared" si="471"/>
        <v/>
      </c>
      <c r="BZ706" s="119" t="str">
        <f t="shared" si="472"/>
        <v/>
      </c>
      <c r="CA706" s="120" t="str">
        <f t="shared" si="473"/>
        <v/>
      </c>
      <c r="CB706" s="146" t="e">
        <f>VLOOKUP($A706,[1]Peaks!$A$4:$G$21,2)</f>
        <v>#N/A</v>
      </c>
      <c r="CC706" s="146" t="e">
        <f>VLOOKUP($A706,[1]Peaks!$A$4:$G$21,3)</f>
        <v>#N/A</v>
      </c>
      <c r="CD706" s="146" t="e">
        <f>VLOOKUP($A706,[1]Peaks!$A$4:$G$21,4)</f>
        <v>#N/A</v>
      </c>
      <c r="CE706" s="146" t="e">
        <f>VLOOKUP($A706,[1]Peaks!$A$4:$G$21,5)</f>
        <v>#N/A</v>
      </c>
      <c r="CF706" s="146" t="e">
        <f>VLOOKUP($A706,[1]Peaks!$A$4:$G$21,6)</f>
        <v>#N/A</v>
      </c>
      <c r="CG706" s="146" t="e">
        <f>VLOOKUP($A706,[1]Peaks!$A$4:$G$21,7)</f>
        <v>#N/A</v>
      </c>
      <c r="CH706" s="146">
        <f t="shared" si="474"/>
        <v>0</v>
      </c>
      <c r="CI706" s="146">
        <f t="shared" si="475"/>
        <v>0</v>
      </c>
      <c r="CJ706" s="146">
        <f t="shared" si="476"/>
        <v>0</v>
      </c>
      <c r="CK706" s="146">
        <f t="shared" si="477"/>
        <v>0</v>
      </c>
      <c r="CL706" s="146">
        <f t="shared" si="478"/>
        <v>0</v>
      </c>
      <c r="CM706" s="146">
        <f t="shared" si="479"/>
        <v>0</v>
      </c>
      <c r="CN706" s="146">
        <f t="shared" si="480"/>
        <v>0</v>
      </c>
      <c r="CO706" s="146" t="e">
        <f t="shared" si="481"/>
        <v>#N/A</v>
      </c>
      <c r="CP706" s="146" t="e">
        <f t="shared" si="482"/>
        <v>#N/A</v>
      </c>
      <c r="CQ706" s="146" t="e">
        <f t="shared" si="483"/>
        <v>#N/A</v>
      </c>
      <c r="CR706" s="146" t="e">
        <f t="shared" si="484"/>
        <v>#N/A</v>
      </c>
      <c r="CS706" s="146" t="e">
        <f t="shared" si="485"/>
        <v>#N/A</v>
      </c>
      <c r="CT706" s="146" t="e">
        <f t="shared" si="486"/>
        <v>#N/A</v>
      </c>
      <c r="CU706" s="146">
        <f t="shared" si="487"/>
        <v>0</v>
      </c>
      <c r="CV706" s="146">
        <f t="shared" si="488"/>
        <v>0</v>
      </c>
      <c r="CW706" s="146">
        <f t="shared" si="489"/>
        <v>0</v>
      </c>
      <c r="CX706" s="146">
        <f t="shared" si="490"/>
        <v>0</v>
      </c>
      <c r="CY706" s="146">
        <f t="shared" si="491"/>
        <v>0</v>
      </c>
      <c r="CZ706" s="146">
        <f t="shared" si="492"/>
        <v>0</v>
      </c>
      <c r="DA706" s="146" t="e">
        <f t="shared" si="493"/>
        <v>#N/A</v>
      </c>
      <c r="DB706" s="146" t="e">
        <f t="shared" si="494"/>
        <v>#N/A</v>
      </c>
      <c r="DC706" s="146" t="e">
        <f t="shared" si="495"/>
        <v>#N/A</v>
      </c>
      <c r="DD706" s="146" t="e">
        <f t="shared" si="496"/>
        <v>#N/A</v>
      </c>
      <c r="DE706" s="146" t="e">
        <f t="shared" si="497"/>
        <v>#N/A</v>
      </c>
      <c r="DF706" s="146" t="e">
        <f t="shared" si="498"/>
        <v>#N/A</v>
      </c>
    </row>
    <row r="707" spans="2:110" x14ac:dyDescent="0.25">
      <c r="B707" s="142"/>
      <c r="AR707" s="112" t="str">
        <f t="shared" si="444"/>
        <v/>
      </c>
      <c r="AS707" s="112" t="str">
        <f t="shared" si="445"/>
        <v/>
      </c>
      <c r="AU707" s="113" t="str">
        <f t="shared" si="446"/>
        <v/>
      </c>
      <c r="AV707" s="113" t="str">
        <f t="shared" si="447"/>
        <v/>
      </c>
      <c r="AX707" s="114" t="str">
        <f t="shared" si="448"/>
        <v/>
      </c>
      <c r="AY707" s="114" t="str">
        <f t="shared" si="449"/>
        <v/>
      </c>
      <c r="BA707" s="109" t="str">
        <f t="shared" si="450"/>
        <v/>
      </c>
      <c r="BB707" s="109" t="str">
        <f t="shared" si="451"/>
        <v/>
      </c>
      <c r="BD707" s="110" t="str">
        <f t="shared" si="452"/>
        <v/>
      </c>
      <c r="BE707" s="110" t="str">
        <f t="shared" si="453"/>
        <v/>
      </c>
      <c r="BG707" s="111" t="str">
        <f t="shared" si="454"/>
        <v/>
      </c>
      <c r="BH707" s="111" t="str">
        <f t="shared" si="455"/>
        <v/>
      </c>
      <c r="BJ707" s="144" t="str">
        <f t="shared" si="456"/>
        <v/>
      </c>
      <c r="BK707" s="113" t="str">
        <f t="shared" si="457"/>
        <v/>
      </c>
      <c r="BL707" s="114" t="str">
        <f t="shared" si="458"/>
        <v/>
      </c>
      <c r="BM707" s="109" t="str">
        <f t="shared" si="459"/>
        <v/>
      </c>
      <c r="BN707" s="110" t="str">
        <f t="shared" si="460"/>
        <v/>
      </c>
      <c r="BO707" s="145" t="str">
        <f t="shared" si="461"/>
        <v/>
      </c>
      <c r="BP707" s="115" t="str">
        <f t="shared" si="462"/>
        <v/>
      </c>
      <c r="BQ707" s="116" t="str">
        <f t="shared" si="463"/>
        <v/>
      </c>
      <c r="BR707" s="117" t="str">
        <f t="shared" si="464"/>
        <v/>
      </c>
      <c r="BS707" s="118" t="str">
        <f t="shared" si="465"/>
        <v/>
      </c>
      <c r="BT707" s="119" t="str">
        <f t="shared" si="466"/>
        <v/>
      </c>
      <c r="BU707" s="120" t="str">
        <f t="shared" si="467"/>
        <v/>
      </c>
      <c r="BV707" s="115" t="str">
        <f t="shared" si="468"/>
        <v/>
      </c>
      <c r="BW707" s="116" t="str">
        <f t="shared" si="469"/>
        <v/>
      </c>
      <c r="BX707" s="117" t="str">
        <f t="shared" si="470"/>
        <v/>
      </c>
      <c r="BY707" s="118" t="str">
        <f t="shared" si="471"/>
        <v/>
      </c>
      <c r="BZ707" s="119" t="str">
        <f t="shared" si="472"/>
        <v/>
      </c>
      <c r="CA707" s="120" t="str">
        <f t="shared" si="473"/>
        <v/>
      </c>
      <c r="CB707" s="146" t="e">
        <f>VLOOKUP($A707,[1]Peaks!$A$4:$G$21,2)</f>
        <v>#N/A</v>
      </c>
      <c r="CC707" s="146" t="e">
        <f>VLOOKUP($A707,[1]Peaks!$A$4:$G$21,3)</f>
        <v>#N/A</v>
      </c>
      <c r="CD707" s="146" t="e">
        <f>VLOOKUP($A707,[1]Peaks!$A$4:$G$21,4)</f>
        <v>#N/A</v>
      </c>
      <c r="CE707" s="146" t="e">
        <f>VLOOKUP($A707,[1]Peaks!$A$4:$G$21,5)</f>
        <v>#N/A</v>
      </c>
      <c r="CF707" s="146" t="e">
        <f>VLOOKUP($A707,[1]Peaks!$A$4:$G$21,6)</f>
        <v>#N/A</v>
      </c>
      <c r="CG707" s="146" t="e">
        <f>VLOOKUP($A707,[1]Peaks!$A$4:$G$21,7)</f>
        <v>#N/A</v>
      </c>
      <c r="CH707" s="146">
        <f t="shared" si="474"/>
        <v>0</v>
      </c>
      <c r="CI707" s="146">
        <f t="shared" si="475"/>
        <v>0</v>
      </c>
      <c r="CJ707" s="146">
        <f t="shared" si="476"/>
        <v>0</v>
      </c>
      <c r="CK707" s="146">
        <f t="shared" si="477"/>
        <v>0</v>
      </c>
      <c r="CL707" s="146">
        <f t="shared" si="478"/>
        <v>0</v>
      </c>
      <c r="CM707" s="146">
        <f t="shared" si="479"/>
        <v>0</v>
      </c>
      <c r="CN707" s="146">
        <f t="shared" si="480"/>
        <v>0</v>
      </c>
      <c r="CO707" s="146" t="e">
        <f t="shared" si="481"/>
        <v>#N/A</v>
      </c>
      <c r="CP707" s="146" t="e">
        <f t="shared" si="482"/>
        <v>#N/A</v>
      </c>
      <c r="CQ707" s="146" t="e">
        <f t="shared" si="483"/>
        <v>#N/A</v>
      </c>
      <c r="CR707" s="146" t="e">
        <f t="shared" si="484"/>
        <v>#N/A</v>
      </c>
      <c r="CS707" s="146" t="e">
        <f t="shared" si="485"/>
        <v>#N/A</v>
      </c>
      <c r="CT707" s="146" t="e">
        <f t="shared" si="486"/>
        <v>#N/A</v>
      </c>
      <c r="CU707" s="146">
        <f t="shared" si="487"/>
        <v>0</v>
      </c>
      <c r="CV707" s="146">
        <f t="shared" si="488"/>
        <v>0</v>
      </c>
      <c r="CW707" s="146">
        <f t="shared" si="489"/>
        <v>0</v>
      </c>
      <c r="CX707" s="146">
        <f t="shared" si="490"/>
        <v>0</v>
      </c>
      <c r="CY707" s="146">
        <f t="shared" si="491"/>
        <v>0</v>
      </c>
      <c r="CZ707" s="146">
        <f t="shared" si="492"/>
        <v>0</v>
      </c>
      <c r="DA707" s="146" t="e">
        <f t="shared" si="493"/>
        <v>#N/A</v>
      </c>
      <c r="DB707" s="146" t="e">
        <f t="shared" si="494"/>
        <v>#N/A</v>
      </c>
      <c r="DC707" s="146" t="e">
        <f t="shared" si="495"/>
        <v>#N/A</v>
      </c>
      <c r="DD707" s="146" t="e">
        <f t="shared" si="496"/>
        <v>#N/A</v>
      </c>
      <c r="DE707" s="146" t="e">
        <f t="shared" si="497"/>
        <v>#N/A</v>
      </c>
      <c r="DF707" s="146" t="e">
        <f t="shared" si="498"/>
        <v>#N/A</v>
      </c>
    </row>
    <row r="708" spans="2:110" x14ac:dyDescent="0.25">
      <c r="B708" s="142"/>
      <c r="AR708" s="112" t="str">
        <f t="shared" si="444"/>
        <v/>
      </c>
      <c r="AS708" s="112" t="str">
        <f t="shared" si="445"/>
        <v/>
      </c>
      <c r="AU708" s="113" t="str">
        <f t="shared" si="446"/>
        <v/>
      </c>
      <c r="AV708" s="113" t="str">
        <f t="shared" si="447"/>
        <v/>
      </c>
      <c r="AX708" s="114" t="str">
        <f t="shared" si="448"/>
        <v/>
      </c>
      <c r="AY708" s="114" t="str">
        <f t="shared" si="449"/>
        <v/>
      </c>
      <c r="BA708" s="109" t="str">
        <f t="shared" si="450"/>
        <v/>
      </c>
      <c r="BB708" s="109" t="str">
        <f t="shared" si="451"/>
        <v/>
      </c>
      <c r="BD708" s="110" t="str">
        <f t="shared" si="452"/>
        <v/>
      </c>
      <c r="BE708" s="110" t="str">
        <f t="shared" si="453"/>
        <v/>
      </c>
      <c r="BG708" s="111" t="str">
        <f t="shared" si="454"/>
        <v/>
      </c>
      <c r="BH708" s="111" t="str">
        <f t="shared" si="455"/>
        <v/>
      </c>
      <c r="BJ708" s="144" t="str">
        <f t="shared" si="456"/>
        <v/>
      </c>
      <c r="BK708" s="113" t="str">
        <f t="shared" si="457"/>
        <v/>
      </c>
      <c r="BL708" s="114" t="str">
        <f t="shared" si="458"/>
        <v/>
      </c>
      <c r="BM708" s="109" t="str">
        <f t="shared" si="459"/>
        <v/>
      </c>
      <c r="BN708" s="110" t="str">
        <f t="shared" si="460"/>
        <v/>
      </c>
      <c r="BO708" s="145" t="str">
        <f t="shared" si="461"/>
        <v/>
      </c>
      <c r="BP708" s="115" t="str">
        <f t="shared" si="462"/>
        <v/>
      </c>
      <c r="BQ708" s="116" t="str">
        <f t="shared" si="463"/>
        <v/>
      </c>
      <c r="BR708" s="117" t="str">
        <f t="shared" si="464"/>
        <v/>
      </c>
      <c r="BS708" s="118" t="str">
        <f t="shared" si="465"/>
        <v/>
      </c>
      <c r="BT708" s="119" t="str">
        <f t="shared" si="466"/>
        <v/>
      </c>
      <c r="BU708" s="120" t="str">
        <f t="shared" si="467"/>
        <v/>
      </c>
      <c r="BV708" s="115" t="str">
        <f t="shared" si="468"/>
        <v/>
      </c>
      <c r="BW708" s="116" t="str">
        <f t="shared" si="469"/>
        <v/>
      </c>
      <c r="BX708" s="117" t="str">
        <f t="shared" si="470"/>
        <v/>
      </c>
      <c r="BY708" s="118" t="str">
        <f t="shared" si="471"/>
        <v/>
      </c>
      <c r="BZ708" s="119" t="str">
        <f t="shared" si="472"/>
        <v/>
      </c>
      <c r="CA708" s="120" t="str">
        <f t="shared" si="473"/>
        <v/>
      </c>
      <c r="CB708" s="146" t="e">
        <f>VLOOKUP($A708,[1]Peaks!$A$4:$G$21,2)</f>
        <v>#N/A</v>
      </c>
      <c r="CC708" s="146" t="e">
        <f>VLOOKUP($A708,[1]Peaks!$A$4:$G$21,3)</f>
        <v>#N/A</v>
      </c>
      <c r="CD708" s="146" t="e">
        <f>VLOOKUP($A708,[1]Peaks!$A$4:$G$21,4)</f>
        <v>#N/A</v>
      </c>
      <c r="CE708" s="146" t="e">
        <f>VLOOKUP($A708,[1]Peaks!$A$4:$G$21,5)</f>
        <v>#N/A</v>
      </c>
      <c r="CF708" s="146" t="e">
        <f>VLOOKUP($A708,[1]Peaks!$A$4:$G$21,6)</f>
        <v>#N/A</v>
      </c>
      <c r="CG708" s="146" t="e">
        <f>VLOOKUP($A708,[1]Peaks!$A$4:$G$21,7)</f>
        <v>#N/A</v>
      </c>
      <c r="CH708" s="146">
        <f t="shared" si="474"/>
        <v>0</v>
      </c>
      <c r="CI708" s="146">
        <f t="shared" si="475"/>
        <v>0</v>
      </c>
      <c r="CJ708" s="146">
        <f t="shared" si="476"/>
        <v>0</v>
      </c>
      <c r="CK708" s="146">
        <f t="shared" si="477"/>
        <v>0</v>
      </c>
      <c r="CL708" s="146">
        <f t="shared" si="478"/>
        <v>0</v>
      </c>
      <c r="CM708" s="146">
        <f t="shared" si="479"/>
        <v>0</v>
      </c>
      <c r="CN708" s="146">
        <f t="shared" si="480"/>
        <v>0</v>
      </c>
      <c r="CO708" s="146" t="e">
        <f t="shared" si="481"/>
        <v>#N/A</v>
      </c>
      <c r="CP708" s="146" t="e">
        <f t="shared" si="482"/>
        <v>#N/A</v>
      </c>
      <c r="CQ708" s="146" t="e">
        <f t="shared" si="483"/>
        <v>#N/A</v>
      </c>
      <c r="CR708" s="146" t="e">
        <f t="shared" si="484"/>
        <v>#N/A</v>
      </c>
      <c r="CS708" s="146" t="e">
        <f t="shared" si="485"/>
        <v>#N/A</v>
      </c>
      <c r="CT708" s="146" t="e">
        <f t="shared" si="486"/>
        <v>#N/A</v>
      </c>
      <c r="CU708" s="146">
        <f t="shared" si="487"/>
        <v>0</v>
      </c>
      <c r="CV708" s="146">
        <f t="shared" si="488"/>
        <v>0</v>
      </c>
      <c r="CW708" s="146">
        <f t="shared" si="489"/>
        <v>0</v>
      </c>
      <c r="CX708" s="146">
        <f t="shared" si="490"/>
        <v>0</v>
      </c>
      <c r="CY708" s="146">
        <f t="shared" si="491"/>
        <v>0</v>
      </c>
      <c r="CZ708" s="146">
        <f t="shared" si="492"/>
        <v>0</v>
      </c>
      <c r="DA708" s="146" t="e">
        <f t="shared" si="493"/>
        <v>#N/A</v>
      </c>
      <c r="DB708" s="146" t="e">
        <f t="shared" si="494"/>
        <v>#N/A</v>
      </c>
      <c r="DC708" s="146" t="e">
        <f t="shared" si="495"/>
        <v>#N/A</v>
      </c>
      <c r="DD708" s="146" t="e">
        <f t="shared" si="496"/>
        <v>#N/A</v>
      </c>
      <c r="DE708" s="146" t="e">
        <f t="shared" si="497"/>
        <v>#N/A</v>
      </c>
      <c r="DF708" s="146" t="e">
        <f t="shared" si="498"/>
        <v>#N/A</v>
      </c>
    </row>
    <row r="709" spans="2:110" x14ac:dyDescent="0.25">
      <c r="B709" s="142"/>
      <c r="AR709" s="112" t="str">
        <f t="shared" si="444"/>
        <v/>
      </c>
      <c r="AS709" s="112" t="str">
        <f t="shared" si="445"/>
        <v/>
      </c>
      <c r="AU709" s="113" t="str">
        <f t="shared" si="446"/>
        <v/>
      </c>
      <c r="AV709" s="113" t="str">
        <f t="shared" si="447"/>
        <v/>
      </c>
      <c r="AX709" s="114" t="str">
        <f t="shared" si="448"/>
        <v/>
      </c>
      <c r="AY709" s="114" t="str">
        <f t="shared" si="449"/>
        <v/>
      </c>
      <c r="BA709" s="109" t="str">
        <f t="shared" si="450"/>
        <v/>
      </c>
      <c r="BB709" s="109" t="str">
        <f t="shared" si="451"/>
        <v/>
      </c>
      <c r="BD709" s="110" t="str">
        <f t="shared" si="452"/>
        <v/>
      </c>
      <c r="BE709" s="110" t="str">
        <f t="shared" si="453"/>
        <v/>
      </c>
      <c r="BG709" s="111" t="str">
        <f t="shared" si="454"/>
        <v/>
      </c>
      <c r="BH709" s="111" t="str">
        <f t="shared" si="455"/>
        <v/>
      </c>
      <c r="BJ709" s="144" t="str">
        <f t="shared" si="456"/>
        <v/>
      </c>
      <c r="BK709" s="113" t="str">
        <f t="shared" si="457"/>
        <v/>
      </c>
      <c r="BL709" s="114" t="str">
        <f t="shared" si="458"/>
        <v/>
      </c>
      <c r="BM709" s="109" t="str">
        <f t="shared" si="459"/>
        <v/>
      </c>
      <c r="BN709" s="110" t="str">
        <f t="shared" si="460"/>
        <v/>
      </c>
      <c r="BO709" s="145" t="str">
        <f t="shared" si="461"/>
        <v/>
      </c>
      <c r="BP709" s="115" t="str">
        <f t="shared" si="462"/>
        <v/>
      </c>
      <c r="BQ709" s="116" t="str">
        <f t="shared" si="463"/>
        <v/>
      </c>
      <c r="BR709" s="117" t="str">
        <f t="shared" si="464"/>
        <v/>
      </c>
      <c r="BS709" s="118" t="str">
        <f t="shared" si="465"/>
        <v/>
      </c>
      <c r="BT709" s="119" t="str">
        <f t="shared" si="466"/>
        <v/>
      </c>
      <c r="BU709" s="120" t="str">
        <f t="shared" si="467"/>
        <v/>
      </c>
      <c r="BV709" s="115" t="str">
        <f t="shared" si="468"/>
        <v/>
      </c>
      <c r="BW709" s="116" t="str">
        <f t="shared" si="469"/>
        <v/>
      </c>
      <c r="BX709" s="117" t="str">
        <f t="shared" si="470"/>
        <v/>
      </c>
      <c r="BY709" s="118" t="str">
        <f t="shared" si="471"/>
        <v/>
      </c>
      <c r="BZ709" s="119" t="str">
        <f t="shared" si="472"/>
        <v/>
      </c>
      <c r="CA709" s="120" t="str">
        <f t="shared" si="473"/>
        <v/>
      </c>
      <c r="CB709" s="146" t="e">
        <f>VLOOKUP($A709,[1]Peaks!$A$4:$G$21,2)</f>
        <v>#N/A</v>
      </c>
      <c r="CC709" s="146" t="e">
        <f>VLOOKUP($A709,[1]Peaks!$A$4:$G$21,3)</f>
        <v>#N/A</v>
      </c>
      <c r="CD709" s="146" t="e">
        <f>VLOOKUP($A709,[1]Peaks!$A$4:$G$21,4)</f>
        <v>#N/A</v>
      </c>
      <c r="CE709" s="146" t="e">
        <f>VLOOKUP($A709,[1]Peaks!$A$4:$G$21,5)</f>
        <v>#N/A</v>
      </c>
      <c r="CF709" s="146" t="e">
        <f>VLOOKUP($A709,[1]Peaks!$A$4:$G$21,6)</f>
        <v>#N/A</v>
      </c>
      <c r="CG709" s="146" t="e">
        <f>VLOOKUP($A709,[1]Peaks!$A$4:$G$21,7)</f>
        <v>#N/A</v>
      </c>
      <c r="CH709" s="146">
        <f t="shared" si="474"/>
        <v>0</v>
      </c>
      <c r="CI709" s="146">
        <f t="shared" si="475"/>
        <v>0</v>
      </c>
      <c r="CJ709" s="146">
        <f t="shared" si="476"/>
        <v>0</v>
      </c>
      <c r="CK709" s="146">
        <f t="shared" si="477"/>
        <v>0</v>
      </c>
      <c r="CL709" s="146">
        <f t="shared" si="478"/>
        <v>0</v>
      </c>
      <c r="CM709" s="146">
        <f t="shared" si="479"/>
        <v>0</v>
      </c>
      <c r="CN709" s="146">
        <f t="shared" si="480"/>
        <v>0</v>
      </c>
      <c r="CO709" s="146" t="e">
        <f t="shared" si="481"/>
        <v>#N/A</v>
      </c>
      <c r="CP709" s="146" t="e">
        <f t="shared" si="482"/>
        <v>#N/A</v>
      </c>
      <c r="CQ709" s="146" t="e">
        <f t="shared" si="483"/>
        <v>#N/A</v>
      </c>
      <c r="CR709" s="146" t="e">
        <f t="shared" si="484"/>
        <v>#N/A</v>
      </c>
      <c r="CS709" s="146" t="e">
        <f t="shared" si="485"/>
        <v>#N/A</v>
      </c>
      <c r="CT709" s="146" t="e">
        <f t="shared" si="486"/>
        <v>#N/A</v>
      </c>
      <c r="CU709" s="146">
        <f t="shared" si="487"/>
        <v>0</v>
      </c>
      <c r="CV709" s="146">
        <f t="shared" si="488"/>
        <v>0</v>
      </c>
      <c r="CW709" s="146">
        <f t="shared" si="489"/>
        <v>0</v>
      </c>
      <c r="CX709" s="146">
        <f t="shared" si="490"/>
        <v>0</v>
      </c>
      <c r="CY709" s="146">
        <f t="shared" si="491"/>
        <v>0</v>
      </c>
      <c r="CZ709" s="146">
        <f t="shared" si="492"/>
        <v>0</v>
      </c>
      <c r="DA709" s="146" t="e">
        <f t="shared" si="493"/>
        <v>#N/A</v>
      </c>
      <c r="DB709" s="146" t="e">
        <f t="shared" si="494"/>
        <v>#N/A</v>
      </c>
      <c r="DC709" s="146" t="e">
        <f t="shared" si="495"/>
        <v>#N/A</v>
      </c>
      <c r="DD709" s="146" t="e">
        <f t="shared" si="496"/>
        <v>#N/A</v>
      </c>
      <c r="DE709" s="146" t="e">
        <f t="shared" si="497"/>
        <v>#N/A</v>
      </c>
      <c r="DF709" s="146" t="e">
        <f t="shared" si="498"/>
        <v>#N/A</v>
      </c>
    </row>
    <row r="710" spans="2:110" x14ac:dyDescent="0.25">
      <c r="B710" s="142"/>
      <c r="AR710" s="112" t="str">
        <f t="shared" si="444"/>
        <v/>
      </c>
      <c r="AS710" s="112" t="str">
        <f t="shared" si="445"/>
        <v/>
      </c>
      <c r="AU710" s="113" t="str">
        <f t="shared" si="446"/>
        <v/>
      </c>
      <c r="AV710" s="113" t="str">
        <f t="shared" si="447"/>
        <v/>
      </c>
      <c r="AX710" s="114" t="str">
        <f t="shared" si="448"/>
        <v/>
      </c>
      <c r="AY710" s="114" t="str">
        <f t="shared" si="449"/>
        <v/>
      </c>
      <c r="BA710" s="109" t="str">
        <f t="shared" si="450"/>
        <v/>
      </c>
      <c r="BB710" s="109" t="str">
        <f t="shared" si="451"/>
        <v/>
      </c>
      <c r="BD710" s="110" t="str">
        <f t="shared" si="452"/>
        <v/>
      </c>
      <c r="BE710" s="110" t="str">
        <f t="shared" si="453"/>
        <v/>
      </c>
      <c r="BG710" s="111" t="str">
        <f t="shared" si="454"/>
        <v/>
      </c>
      <c r="BH710" s="111" t="str">
        <f t="shared" si="455"/>
        <v/>
      </c>
      <c r="BJ710" s="144" t="str">
        <f t="shared" si="456"/>
        <v/>
      </c>
      <c r="BK710" s="113" t="str">
        <f t="shared" si="457"/>
        <v/>
      </c>
      <c r="BL710" s="114" t="str">
        <f t="shared" si="458"/>
        <v/>
      </c>
      <c r="BM710" s="109" t="str">
        <f t="shared" si="459"/>
        <v/>
      </c>
      <c r="BN710" s="110" t="str">
        <f t="shared" si="460"/>
        <v/>
      </c>
      <c r="BO710" s="145" t="str">
        <f t="shared" si="461"/>
        <v/>
      </c>
      <c r="BP710" s="115" t="str">
        <f t="shared" si="462"/>
        <v/>
      </c>
      <c r="BQ710" s="116" t="str">
        <f t="shared" si="463"/>
        <v/>
      </c>
      <c r="BR710" s="117" t="str">
        <f t="shared" si="464"/>
        <v/>
      </c>
      <c r="BS710" s="118" t="str">
        <f t="shared" si="465"/>
        <v/>
      </c>
      <c r="BT710" s="119" t="str">
        <f t="shared" si="466"/>
        <v/>
      </c>
      <c r="BU710" s="120" t="str">
        <f t="shared" si="467"/>
        <v/>
      </c>
      <c r="BV710" s="115" t="str">
        <f t="shared" si="468"/>
        <v/>
      </c>
      <c r="BW710" s="116" t="str">
        <f t="shared" si="469"/>
        <v/>
      </c>
      <c r="BX710" s="117" t="str">
        <f t="shared" si="470"/>
        <v/>
      </c>
      <c r="BY710" s="118" t="str">
        <f t="shared" si="471"/>
        <v/>
      </c>
      <c r="BZ710" s="119" t="str">
        <f t="shared" si="472"/>
        <v/>
      </c>
      <c r="CA710" s="120" t="str">
        <f t="shared" si="473"/>
        <v/>
      </c>
      <c r="CB710" s="146" t="e">
        <f>VLOOKUP($A710,[1]Peaks!$A$4:$G$21,2)</f>
        <v>#N/A</v>
      </c>
      <c r="CC710" s="146" t="e">
        <f>VLOOKUP($A710,[1]Peaks!$A$4:$G$21,3)</f>
        <v>#N/A</v>
      </c>
      <c r="CD710" s="146" t="e">
        <f>VLOOKUP($A710,[1]Peaks!$A$4:$G$21,4)</f>
        <v>#N/A</v>
      </c>
      <c r="CE710" s="146" t="e">
        <f>VLOOKUP($A710,[1]Peaks!$A$4:$G$21,5)</f>
        <v>#N/A</v>
      </c>
      <c r="CF710" s="146" t="e">
        <f>VLOOKUP($A710,[1]Peaks!$A$4:$G$21,6)</f>
        <v>#N/A</v>
      </c>
      <c r="CG710" s="146" t="e">
        <f>VLOOKUP($A710,[1]Peaks!$A$4:$G$21,7)</f>
        <v>#N/A</v>
      </c>
      <c r="CH710" s="146">
        <f t="shared" si="474"/>
        <v>0</v>
      </c>
      <c r="CI710" s="146">
        <f t="shared" si="475"/>
        <v>0</v>
      </c>
      <c r="CJ710" s="146">
        <f t="shared" si="476"/>
        <v>0</v>
      </c>
      <c r="CK710" s="146">
        <f t="shared" si="477"/>
        <v>0</v>
      </c>
      <c r="CL710" s="146">
        <f t="shared" si="478"/>
        <v>0</v>
      </c>
      <c r="CM710" s="146">
        <f t="shared" si="479"/>
        <v>0</v>
      </c>
      <c r="CN710" s="146">
        <f t="shared" si="480"/>
        <v>0</v>
      </c>
      <c r="CO710" s="146" t="e">
        <f t="shared" si="481"/>
        <v>#N/A</v>
      </c>
      <c r="CP710" s="146" t="e">
        <f t="shared" si="482"/>
        <v>#N/A</v>
      </c>
      <c r="CQ710" s="146" t="e">
        <f t="shared" si="483"/>
        <v>#N/A</v>
      </c>
      <c r="CR710" s="146" t="e">
        <f t="shared" si="484"/>
        <v>#N/A</v>
      </c>
      <c r="CS710" s="146" t="e">
        <f t="shared" si="485"/>
        <v>#N/A</v>
      </c>
      <c r="CT710" s="146" t="e">
        <f t="shared" si="486"/>
        <v>#N/A</v>
      </c>
      <c r="CU710" s="146">
        <f t="shared" si="487"/>
        <v>0</v>
      </c>
      <c r="CV710" s="146">
        <f t="shared" si="488"/>
        <v>0</v>
      </c>
      <c r="CW710" s="146">
        <f t="shared" si="489"/>
        <v>0</v>
      </c>
      <c r="CX710" s="146">
        <f t="shared" si="490"/>
        <v>0</v>
      </c>
      <c r="CY710" s="146">
        <f t="shared" si="491"/>
        <v>0</v>
      </c>
      <c r="CZ710" s="146">
        <f t="shared" si="492"/>
        <v>0</v>
      </c>
      <c r="DA710" s="146" t="e">
        <f t="shared" si="493"/>
        <v>#N/A</v>
      </c>
      <c r="DB710" s="146" t="e">
        <f t="shared" si="494"/>
        <v>#N/A</v>
      </c>
      <c r="DC710" s="146" t="e">
        <f t="shared" si="495"/>
        <v>#N/A</v>
      </c>
      <c r="DD710" s="146" t="e">
        <f t="shared" si="496"/>
        <v>#N/A</v>
      </c>
      <c r="DE710" s="146" t="e">
        <f t="shared" si="497"/>
        <v>#N/A</v>
      </c>
      <c r="DF710" s="146" t="e">
        <f t="shared" si="498"/>
        <v>#N/A</v>
      </c>
    </row>
    <row r="711" spans="2:110" x14ac:dyDescent="0.25">
      <c r="B711" s="142"/>
      <c r="AR711" s="112" t="str">
        <f t="shared" si="444"/>
        <v/>
      </c>
      <c r="AS711" s="112" t="str">
        <f t="shared" si="445"/>
        <v/>
      </c>
      <c r="AU711" s="113" t="str">
        <f t="shared" si="446"/>
        <v/>
      </c>
      <c r="AV711" s="113" t="str">
        <f t="shared" si="447"/>
        <v/>
      </c>
      <c r="AX711" s="114" t="str">
        <f t="shared" si="448"/>
        <v/>
      </c>
      <c r="AY711" s="114" t="str">
        <f t="shared" si="449"/>
        <v/>
      </c>
      <c r="BA711" s="109" t="str">
        <f t="shared" si="450"/>
        <v/>
      </c>
      <c r="BB711" s="109" t="str">
        <f t="shared" si="451"/>
        <v/>
      </c>
      <c r="BD711" s="110" t="str">
        <f t="shared" si="452"/>
        <v/>
      </c>
      <c r="BE711" s="110" t="str">
        <f t="shared" si="453"/>
        <v/>
      </c>
      <c r="BG711" s="111" t="str">
        <f t="shared" si="454"/>
        <v/>
      </c>
      <c r="BH711" s="111" t="str">
        <f t="shared" si="455"/>
        <v/>
      </c>
      <c r="BJ711" s="144" t="str">
        <f t="shared" si="456"/>
        <v/>
      </c>
      <c r="BK711" s="113" t="str">
        <f t="shared" si="457"/>
        <v/>
      </c>
      <c r="BL711" s="114" t="str">
        <f t="shared" si="458"/>
        <v/>
      </c>
      <c r="BM711" s="109" t="str">
        <f t="shared" si="459"/>
        <v/>
      </c>
      <c r="BN711" s="110" t="str">
        <f t="shared" si="460"/>
        <v/>
      </c>
      <c r="BO711" s="145" t="str">
        <f t="shared" si="461"/>
        <v/>
      </c>
      <c r="BP711" s="115" t="str">
        <f t="shared" si="462"/>
        <v/>
      </c>
      <c r="BQ711" s="116" t="str">
        <f t="shared" si="463"/>
        <v/>
      </c>
      <c r="BR711" s="117" t="str">
        <f t="shared" si="464"/>
        <v/>
      </c>
      <c r="BS711" s="118" t="str">
        <f t="shared" si="465"/>
        <v/>
      </c>
      <c r="BT711" s="119" t="str">
        <f t="shared" si="466"/>
        <v/>
      </c>
      <c r="BU711" s="120" t="str">
        <f t="shared" si="467"/>
        <v/>
      </c>
      <c r="BV711" s="115" t="str">
        <f t="shared" si="468"/>
        <v/>
      </c>
      <c r="BW711" s="116" t="str">
        <f t="shared" si="469"/>
        <v/>
      </c>
      <c r="BX711" s="117" t="str">
        <f t="shared" si="470"/>
        <v/>
      </c>
      <c r="BY711" s="118" t="str">
        <f t="shared" si="471"/>
        <v/>
      </c>
      <c r="BZ711" s="119" t="str">
        <f t="shared" si="472"/>
        <v/>
      </c>
      <c r="CA711" s="120" t="str">
        <f t="shared" si="473"/>
        <v/>
      </c>
      <c r="CB711" s="146" t="e">
        <f>VLOOKUP($A711,[1]Peaks!$A$4:$G$21,2)</f>
        <v>#N/A</v>
      </c>
      <c r="CC711" s="146" t="e">
        <f>VLOOKUP($A711,[1]Peaks!$A$4:$G$21,3)</f>
        <v>#N/A</v>
      </c>
      <c r="CD711" s="146" t="e">
        <f>VLOOKUP($A711,[1]Peaks!$A$4:$G$21,4)</f>
        <v>#N/A</v>
      </c>
      <c r="CE711" s="146" t="e">
        <f>VLOOKUP($A711,[1]Peaks!$A$4:$G$21,5)</f>
        <v>#N/A</v>
      </c>
      <c r="CF711" s="146" t="e">
        <f>VLOOKUP($A711,[1]Peaks!$A$4:$G$21,6)</f>
        <v>#N/A</v>
      </c>
      <c r="CG711" s="146" t="e">
        <f>VLOOKUP($A711,[1]Peaks!$A$4:$G$21,7)</f>
        <v>#N/A</v>
      </c>
      <c r="CH711" s="146">
        <f t="shared" si="474"/>
        <v>0</v>
      </c>
      <c r="CI711" s="146">
        <f t="shared" si="475"/>
        <v>0</v>
      </c>
      <c r="CJ711" s="146">
        <f t="shared" si="476"/>
        <v>0</v>
      </c>
      <c r="CK711" s="146">
        <f t="shared" si="477"/>
        <v>0</v>
      </c>
      <c r="CL711" s="146">
        <f t="shared" si="478"/>
        <v>0</v>
      </c>
      <c r="CM711" s="146">
        <f t="shared" si="479"/>
        <v>0</v>
      </c>
      <c r="CN711" s="146">
        <f t="shared" si="480"/>
        <v>0</v>
      </c>
      <c r="CO711" s="146" t="e">
        <f t="shared" si="481"/>
        <v>#N/A</v>
      </c>
      <c r="CP711" s="146" t="e">
        <f t="shared" si="482"/>
        <v>#N/A</v>
      </c>
      <c r="CQ711" s="146" t="e">
        <f t="shared" si="483"/>
        <v>#N/A</v>
      </c>
      <c r="CR711" s="146" t="e">
        <f t="shared" si="484"/>
        <v>#N/A</v>
      </c>
      <c r="CS711" s="146" t="e">
        <f t="shared" si="485"/>
        <v>#N/A</v>
      </c>
      <c r="CT711" s="146" t="e">
        <f t="shared" si="486"/>
        <v>#N/A</v>
      </c>
      <c r="CU711" s="146">
        <f t="shared" si="487"/>
        <v>0</v>
      </c>
      <c r="CV711" s="146">
        <f t="shared" si="488"/>
        <v>0</v>
      </c>
      <c r="CW711" s="146">
        <f t="shared" si="489"/>
        <v>0</v>
      </c>
      <c r="CX711" s="146">
        <f t="shared" si="490"/>
        <v>0</v>
      </c>
      <c r="CY711" s="146">
        <f t="shared" si="491"/>
        <v>0</v>
      </c>
      <c r="CZ711" s="146">
        <f t="shared" si="492"/>
        <v>0</v>
      </c>
      <c r="DA711" s="146" t="e">
        <f t="shared" si="493"/>
        <v>#N/A</v>
      </c>
      <c r="DB711" s="146" t="e">
        <f t="shared" si="494"/>
        <v>#N/A</v>
      </c>
      <c r="DC711" s="146" t="e">
        <f t="shared" si="495"/>
        <v>#N/A</v>
      </c>
      <c r="DD711" s="146" t="e">
        <f t="shared" si="496"/>
        <v>#N/A</v>
      </c>
      <c r="DE711" s="146" t="e">
        <f t="shared" si="497"/>
        <v>#N/A</v>
      </c>
      <c r="DF711" s="146" t="e">
        <f t="shared" si="498"/>
        <v>#N/A</v>
      </c>
    </row>
    <row r="712" spans="2:110" x14ac:dyDescent="0.25">
      <c r="B712" s="142"/>
      <c r="AR712" s="112" t="str">
        <f t="shared" si="444"/>
        <v/>
      </c>
      <c r="AS712" s="112" t="str">
        <f t="shared" si="445"/>
        <v/>
      </c>
      <c r="AU712" s="113" t="str">
        <f t="shared" si="446"/>
        <v/>
      </c>
      <c r="AV712" s="113" t="str">
        <f t="shared" si="447"/>
        <v/>
      </c>
      <c r="AX712" s="114" t="str">
        <f t="shared" si="448"/>
        <v/>
      </c>
      <c r="AY712" s="114" t="str">
        <f t="shared" si="449"/>
        <v/>
      </c>
      <c r="BA712" s="109" t="str">
        <f t="shared" si="450"/>
        <v/>
      </c>
      <c r="BB712" s="109" t="str">
        <f t="shared" si="451"/>
        <v/>
      </c>
      <c r="BD712" s="110" t="str">
        <f t="shared" si="452"/>
        <v/>
      </c>
      <c r="BE712" s="110" t="str">
        <f t="shared" si="453"/>
        <v/>
      </c>
      <c r="BG712" s="111" t="str">
        <f t="shared" si="454"/>
        <v/>
      </c>
      <c r="BH712" s="111" t="str">
        <f t="shared" si="455"/>
        <v/>
      </c>
      <c r="BJ712" s="144" t="str">
        <f t="shared" si="456"/>
        <v/>
      </c>
      <c r="BK712" s="113" t="str">
        <f t="shared" si="457"/>
        <v/>
      </c>
      <c r="BL712" s="114" t="str">
        <f t="shared" si="458"/>
        <v/>
      </c>
      <c r="BM712" s="109" t="str">
        <f t="shared" si="459"/>
        <v/>
      </c>
      <c r="BN712" s="110" t="str">
        <f t="shared" si="460"/>
        <v/>
      </c>
      <c r="BO712" s="145" t="str">
        <f t="shared" si="461"/>
        <v/>
      </c>
      <c r="BP712" s="115" t="str">
        <f t="shared" si="462"/>
        <v/>
      </c>
      <c r="BQ712" s="116" t="str">
        <f t="shared" si="463"/>
        <v/>
      </c>
      <c r="BR712" s="117" t="str">
        <f t="shared" si="464"/>
        <v/>
      </c>
      <c r="BS712" s="118" t="str">
        <f t="shared" si="465"/>
        <v/>
      </c>
      <c r="BT712" s="119" t="str">
        <f t="shared" si="466"/>
        <v/>
      </c>
      <c r="BU712" s="120" t="str">
        <f t="shared" si="467"/>
        <v/>
      </c>
      <c r="BV712" s="115" t="str">
        <f t="shared" si="468"/>
        <v/>
      </c>
      <c r="BW712" s="116" t="str">
        <f t="shared" si="469"/>
        <v/>
      </c>
      <c r="BX712" s="117" t="str">
        <f t="shared" si="470"/>
        <v/>
      </c>
      <c r="BY712" s="118" t="str">
        <f t="shared" si="471"/>
        <v/>
      </c>
      <c r="BZ712" s="119" t="str">
        <f t="shared" si="472"/>
        <v/>
      </c>
      <c r="CA712" s="120" t="str">
        <f t="shared" si="473"/>
        <v/>
      </c>
      <c r="CB712" s="146" t="e">
        <f>VLOOKUP($A712,[1]Peaks!$A$4:$G$21,2)</f>
        <v>#N/A</v>
      </c>
      <c r="CC712" s="146" t="e">
        <f>VLOOKUP($A712,[1]Peaks!$A$4:$G$21,3)</f>
        <v>#N/A</v>
      </c>
      <c r="CD712" s="146" t="e">
        <f>VLOOKUP($A712,[1]Peaks!$A$4:$G$21,4)</f>
        <v>#N/A</v>
      </c>
      <c r="CE712" s="146" t="e">
        <f>VLOOKUP($A712,[1]Peaks!$A$4:$G$21,5)</f>
        <v>#N/A</v>
      </c>
      <c r="CF712" s="146" t="e">
        <f>VLOOKUP($A712,[1]Peaks!$A$4:$G$21,6)</f>
        <v>#N/A</v>
      </c>
      <c r="CG712" s="146" t="e">
        <f>VLOOKUP($A712,[1]Peaks!$A$4:$G$21,7)</f>
        <v>#N/A</v>
      </c>
      <c r="CH712" s="146">
        <f t="shared" si="474"/>
        <v>0</v>
      </c>
      <c r="CI712" s="146">
        <f t="shared" si="475"/>
        <v>0</v>
      </c>
      <c r="CJ712" s="146">
        <f t="shared" si="476"/>
        <v>0</v>
      </c>
      <c r="CK712" s="146">
        <f t="shared" si="477"/>
        <v>0</v>
      </c>
      <c r="CL712" s="146">
        <f t="shared" si="478"/>
        <v>0</v>
      </c>
      <c r="CM712" s="146">
        <f t="shared" si="479"/>
        <v>0</v>
      </c>
      <c r="CN712" s="146">
        <f t="shared" si="480"/>
        <v>0</v>
      </c>
      <c r="CO712" s="146" t="e">
        <f t="shared" si="481"/>
        <v>#N/A</v>
      </c>
      <c r="CP712" s="146" t="e">
        <f t="shared" si="482"/>
        <v>#N/A</v>
      </c>
      <c r="CQ712" s="146" t="e">
        <f t="shared" si="483"/>
        <v>#N/A</v>
      </c>
      <c r="CR712" s="146" t="e">
        <f t="shared" si="484"/>
        <v>#N/A</v>
      </c>
      <c r="CS712" s="146" t="e">
        <f t="shared" si="485"/>
        <v>#N/A</v>
      </c>
      <c r="CT712" s="146" t="e">
        <f t="shared" si="486"/>
        <v>#N/A</v>
      </c>
      <c r="CU712" s="146">
        <f t="shared" si="487"/>
        <v>0</v>
      </c>
      <c r="CV712" s="146">
        <f t="shared" si="488"/>
        <v>0</v>
      </c>
      <c r="CW712" s="146">
        <f t="shared" si="489"/>
        <v>0</v>
      </c>
      <c r="CX712" s="146">
        <f t="shared" si="490"/>
        <v>0</v>
      </c>
      <c r="CY712" s="146">
        <f t="shared" si="491"/>
        <v>0</v>
      </c>
      <c r="CZ712" s="146">
        <f t="shared" si="492"/>
        <v>0</v>
      </c>
      <c r="DA712" s="146" t="e">
        <f t="shared" si="493"/>
        <v>#N/A</v>
      </c>
      <c r="DB712" s="146" t="e">
        <f t="shared" si="494"/>
        <v>#N/A</v>
      </c>
      <c r="DC712" s="146" t="e">
        <f t="shared" si="495"/>
        <v>#N/A</v>
      </c>
      <c r="DD712" s="146" t="e">
        <f t="shared" si="496"/>
        <v>#N/A</v>
      </c>
      <c r="DE712" s="146" t="e">
        <f t="shared" si="497"/>
        <v>#N/A</v>
      </c>
      <c r="DF712" s="146" t="e">
        <f t="shared" si="498"/>
        <v>#N/A</v>
      </c>
    </row>
    <row r="713" spans="2:110" x14ac:dyDescent="0.25">
      <c r="B713" s="142"/>
      <c r="AR713" s="112" t="str">
        <f t="shared" si="444"/>
        <v/>
      </c>
      <c r="AS713" s="112" t="str">
        <f t="shared" si="445"/>
        <v/>
      </c>
      <c r="AU713" s="113" t="str">
        <f t="shared" si="446"/>
        <v/>
      </c>
      <c r="AV713" s="113" t="str">
        <f t="shared" si="447"/>
        <v/>
      </c>
      <c r="AX713" s="114" t="str">
        <f t="shared" si="448"/>
        <v/>
      </c>
      <c r="AY713" s="114" t="str">
        <f t="shared" si="449"/>
        <v/>
      </c>
      <c r="BA713" s="109" t="str">
        <f t="shared" si="450"/>
        <v/>
      </c>
      <c r="BB713" s="109" t="str">
        <f t="shared" si="451"/>
        <v/>
      </c>
      <c r="BD713" s="110" t="str">
        <f t="shared" si="452"/>
        <v/>
      </c>
      <c r="BE713" s="110" t="str">
        <f t="shared" si="453"/>
        <v/>
      </c>
      <c r="BG713" s="111" t="str">
        <f t="shared" si="454"/>
        <v/>
      </c>
      <c r="BH713" s="111" t="str">
        <f t="shared" si="455"/>
        <v/>
      </c>
      <c r="BJ713" s="144" t="str">
        <f t="shared" si="456"/>
        <v/>
      </c>
      <c r="BK713" s="113" t="str">
        <f t="shared" si="457"/>
        <v/>
      </c>
      <c r="BL713" s="114" t="str">
        <f t="shared" si="458"/>
        <v/>
      </c>
      <c r="BM713" s="109" t="str">
        <f t="shared" si="459"/>
        <v/>
      </c>
      <c r="BN713" s="110" t="str">
        <f t="shared" si="460"/>
        <v/>
      </c>
      <c r="BO713" s="145" t="str">
        <f t="shared" si="461"/>
        <v/>
      </c>
      <c r="BP713" s="115" t="str">
        <f t="shared" si="462"/>
        <v/>
      </c>
      <c r="BQ713" s="116" t="str">
        <f t="shared" si="463"/>
        <v/>
      </c>
      <c r="BR713" s="117" t="str">
        <f t="shared" si="464"/>
        <v/>
      </c>
      <c r="BS713" s="118" t="str">
        <f t="shared" si="465"/>
        <v/>
      </c>
      <c r="BT713" s="119" t="str">
        <f t="shared" si="466"/>
        <v/>
      </c>
      <c r="BU713" s="120" t="str">
        <f t="shared" si="467"/>
        <v/>
      </c>
      <c r="BV713" s="115" t="str">
        <f t="shared" si="468"/>
        <v/>
      </c>
      <c r="BW713" s="116" t="str">
        <f t="shared" si="469"/>
        <v/>
      </c>
      <c r="BX713" s="117" t="str">
        <f t="shared" si="470"/>
        <v/>
      </c>
      <c r="BY713" s="118" t="str">
        <f t="shared" si="471"/>
        <v/>
      </c>
      <c r="BZ713" s="119" t="str">
        <f t="shared" si="472"/>
        <v/>
      </c>
      <c r="CA713" s="120" t="str">
        <f t="shared" si="473"/>
        <v/>
      </c>
      <c r="CB713" s="146" t="e">
        <f>VLOOKUP($A713,[1]Peaks!$A$4:$G$21,2)</f>
        <v>#N/A</v>
      </c>
      <c r="CC713" s="146" t="e">
        <f>VLOOKUP($A713,[1]Peaks!$A$4:$G$21,3)</f>
        <v>#N/A</v>
      </c>
      <c r="CD713" s="146" t="e">
        <f>VLOOKUP($A713,[1]Peaks!$A$4:$G$21,4)</f>
        <v>#N/A</v>
      </c>
      <c r="CE713" s="146" t="e">
        <f>VLOOKUP($A713,[1]Peaks!$A$4:$G$21,5)</f>
        <v>#N/A</v>
      </c>
      <c r="CF713" s="146" t="e">
        <f>VLOOKUP($A713,[1]Peaks!$A$4:$G$21,6)</f>
        <v>#N/A</v>
      </c>
      <c r="CG713" s="146" t="e">
        <f>VLOOKUP($A713,[1]Peaks!$A$4:$G$21,7)</f>
        <v>#N/A</v>
      </c>
      <c r="CH713" s="146">
        <f t="shared" si="474"/>
        <v>0</v>
      </c>
      <c r="CI713" s="146">
        <f t="shared" si="475"/>
        <v>0</v>
      </c>
      <c r="CJ713" s="146">
        <f t="shared" si="476"/>
        <v>0</v>
      </c>
      <c r="CK713" s="146">
        <f t="shared" si="477"/>
        <v>0</v>
      </c>
      <c r="CL713" s="146">
        <f t="shared" si="478"/>
        <v>0</v>
      </c>
      <c r="CM713" s="146">
        <f t="shared" si="479"/>
        <v>0</v>
      </c>
      <c r="CN713" s="146">
        <f t="shared" si="480"/>
        <v>0</v>
      </c>
      <c r="CO713" s="146" t="e">
        <f t="shared" si="481"/>
        <v>#N/A</v>
      </c>
      <c r="CP713" s="146" t="e">
        <f t="shared" si="482"/>
        <v>#N/A</v>
      </c>
      <c r="CQ713" s="146" t="e">
        <f t="shared" si="483"/>
        <v>#N/A</v>
      </c>
      <c r="CR713" s="146" t="e">
        <f t="shared" si="484"/>
        <v>#N/A</v>
      </c>
      <c r="CS713" s="146" t="e">
        <f t="shared" si="485"/>
        <v>#N/A</v>
      </c>
      <c r="CT713" s="146" t="e">
        <f t="shared" si="486"/>
        <v>#N/A</v>
      </c>
      <c r="CU713" s="146">
        <f t="shared" si="487"/>
        <v>0</v>
      </c>
      <c r="CV713" s="146">
        <f t="shared" si="488"/>
        <v>0</v>
      </c>
      <c r="CW713" s="146">
        <f t="shared" si="489"/>
        <v>0</v>
      </c>
      <c r="CX713" s="146">
        <f t="shared" si="490"/>
        <v>0</v>
      </c>
      <c r="CY713" s="146">
        <f t="shared" si="491"/>
        <v>0</v>
      </c>
      <c r="CZ713" s="146">
        <f t="shared" si="492"/>
        <v>0</v>
      </c>
      <c r="DA713" s="146" t="e">
        <f t="shared" si="493"/>
        <v>#N/A</v>
      </c>
      <c r="DB713" s="146" t="e">
        <f t="shared" si="494"/>
        <v>#N/A</v>
      </c>
      <c r="DC713" s="146" t="e">
        <f t="shared" si="495"/>
        <v>#N/A</v>
      </c>
      <c r="DD713" s="146" t="e">
        <f t="shared" si="496"/>
        <v>#N/A</v>
      </c>
      <c r="DE713" s="146" t="e">
        <f t="shared" si="497"/>
        <v>#N/A</v>
      </c>
      <c r="DF713" s="146" t="e">
        <f t="shared" si="498"/>
        <v>#N/A</v>
      </c>
    </row>
    <row r="714" spans="2:110" x14ac:dyDescent="0.25">
      <c r="B714" s="142"/>
      <c r="AR714" s="112" t="str">
        <f t="shared" si="444"/>
        <v/>
      </c>
      <c r="AS714" s="112" t="str">
        <f t="shared" si="445"/>
        <v/>
      </c>
      <c r="AU714" s="113" t="str">
        <f t="shared" si="446"/>
        <v/>
      </c>
      <c r="AV714" s="113" t="str">
        <f t="shared" si="447"/>
        <v/>
      </c>
      <c r="AX714" s="114" t="str">
        <f t="shared" si="448"/>
        <v/>
      </c>
      <c r="AY714" s="114" t="str">
        <f t="shared" si="449"/>
        <v/>
      </c>
      <c r="BA714" s="109" t="str">
        <f t="shared" si="450"/>
        <v/>
      </c>
      <c r="BB714" s="109" t="str">
        <f t="shared" si="451"/>
        <v/>
      </c>
      <c r="BD714" s="110" t="str">
        <f t="shared" si="452"/>
        <v/>
      </c>
      <c r="BE714" s="110" t="str">
        <f t="shared" si="453"/>
        <v/>
      </c>
      <c r="BG714" s="111" t="str">
        <f t="shared" si="454"/>
        <v/>
      </c>
      <c r="BH714" s="111" t="str">
        <f t="shared" si="455"/>
        <v/>
      </c>
      <c r="BJ714" s="144" t="str">
        <f t="shared" si="456"/>
        <v/>
      </c>
      <c r="BK714" s="113" t="str">
        <f t="shared" si="457"/>
        <v/>
      </c>
      <c r="BL714" s="114" t="str">
        <f t="shared" si="458"/>
        <v/>
      </c>
      <c r="BM714" s="109" t="str">
        <f t="shared" si="459"/>
        <v/>
      </c>
      <c r="BN714" s="110" t="str">
        <f t="shared" si="460"/>
        <v/>
      </c>
      <c r="BO714" s="145" t="str">
        <f t="shared" si="461"/>
        <v/>
      </c>
      <c r="BP714" s="115" t="str">
        <f t="shared" si="462"/>
        <v/>
      </c>
      <c r="BQ714" s="116" t="str">
        <f t="shared" si="463"/>
        <v/>
      </c>
      <c r="BR714" s="117" t="str">
        <f t="shared" si="464"/>
        <v/>
      </c>
      <c r="BS714" s="118" t="str">
        <f t="shared" si="465"/>
        <v/>
      </c>
      <c r="BT714" s="119" t="str">
        <f t="shared" si="466"/>
        <v/>
      </c>
      <c r="BU714" s="120" t="str">
        <f t="shared" si="467"/>
        <v/>
      </c>
      <c r="BV714" s="115" t="str">
        <f t="shared" si="468"/>
        <v/>
      </c>
      <c r="BW714" s="116" t="str">
        <f t="shared" si="469"/>
        <v/>
      </c>
      <c r="BX714" s="117" t="str">
        <f t="shared" si="470"/>
        <v/>
      </c>
      <c r="BY714" s="118" t="str">
        <f t="shared" si="471"/>
        <v/>
      </c>
      <c r="BZ714" s="119" t="str">
        <f t="shared" si="472"/>
        <v/>
      </c>
      <c r="CA714" s="120" t="str">
        <f t="shared" si="473"/>
        <v/>
      </c>
      <c r="CB714" s="146" t="e">
        <f>VLOOKUP($A714,[1]Peaks!$A$4:$G$21,2)</f>
        <v>#N/A</v>
      </c>
      <c r="CC714" s="146" t="e">
        <f>VLOOKUP($A714,[1]Peaks!$A$4:$G$21,3)</f>
        <v>#N/A</v>
      </c>
      <c r="CD714" s="146" t="e">
        <f>VLOOKUP($A714,[1]Peaks!$A$4:$G$21,4)</f>
        <v>#N/A</v>
      </c>
      <c r="CE714" s="146" t="e">
        <f>VLOOKUP($A714,[1]Peaks!$A$4:$G$21,5)</f>
        <v>#N/A</v>
      </c>
      <c r="CF714" s="146" t="e">
        <f>VLOOKUP($A714,[1]Peaks!$A$4:$G$21,6)</f>
        <v>#N/A</v>
      </c>
      <c r="CG714" s="146" t="e">
        <f>VLOOKUP($A714,[1]Peaks!$A$4:$G$21,7)</f>
        <v>#N/A</v>
      </c>
      <c r="CH714" s="146">
        <f t="shared" si="474"/>
        <v>0</v>
      </c>
      <c r="CI714" s="146">
        <f t="shared" si="475"/>
        <v>0</v>
      </c>
      <c r="CJ714" s="146">
        <f t="shared" si="476"/>
        <v>0</v>
      </c>
      <c r="CK714" s="146">
        <f t="shared" si="477"/>
        <v>0</v>
      </c>
      <c r="CL714" s="146">
        <f t="shared" si="478"/>
        <v>0</v>
      </c>
      <c r="CM714" s="146">
        <f t="shared" si="479"/>
        <v>0</v>
      </c>
      <c r="CN714" s="146">
        <f t="shared" si="480"/>
        <v>0</v>
      </c>
      <c r="CO714" s="146" t="e">
        <f t="shared" si="481"/>
        <v>#N/A</v>
      </c>
      <c r="CP714" s="146" t="e">
        <f t="shared" si="482"/>
        <v>#N/A</v>
      </c>
      <c r="CQ714" s="146" t="e">
        <f t="shared" si="483"/>
        <v>#N/A</v>
      </c>
      <c r="CR714" s="146" t="e">
        <f t="shared" si="484"/>
        <v>#N/A</v>
      </c>
      <c r="CS714" s="146" t="e">
        <f t="shared" si="485"/>
        <v>#N/A</v>
      </c>
      <c r="CT714" s="146" t="e">
        <f t="shared" si="486"/>
        <v>#N/A</v>
      </c>
      <c r="CU714" s="146">
        <f t="shared" si="487"/>
        <v>0</v>
      </c>
      <c r="CV714" s="146">
        <f t="shared" si="488"/>
        <v>0</v>
      </c>
      <c r="CW714" s="146">
        <f t="shared" si="489"/>
        <v>0</v>
      </c>
      <c r="CX714" s="146">
        <f t="shared" si="490"/>
        <v>0</v>
      </c>
      <c r="CY714" s="146">
        <f t="shared" si="491"/>
        <v>0</v>
      </c>
      <c r="CZ714" s="146">
        <f t="shared" si="492"/>
        <v>0</v>
      </c>
      <c r="DA714" s="146" t="e">
        <f t="shared" si="493"/>
        <v>#N/A</v>
      </c>
      <c r="DB714" s="146" t="e">
        <f t="shared" si="494"/>
        <v>#N/A</v>
      </c>
      <c r="DC714" s="146" t="e">
        <f t="shared" si="495"/>
        <v>#N/A</v>
      </c>
      <c r="DD714" s="146" t="e">
        <f t="shared" si="496"/>
        <v>#N/A</v>
      </c>
      <c r="DE714" s="146" t="e">
        <f t="shared" si="497"/>
        <v>#N/A</v>
      </c>
      <c r="DF714" s="146" t="e">
        <f t="shared" si="498"/>
        <v>#N/A</v>
      </c>
    </row>
    <row r="715" spans="2:110" x14ac:dyDescent="0.25">
      <c r="B715" s="142"/>
      <c r="AR715" s="112" t="str">
        <f t="shared" si="444"/>
        <v/>
      </c>
      <c r="AS715" s="112" t="str">
        <f t="shared" si="445"/>
        <v/>
      </c>
      <c r="AU715" s="113" t="str">
        <f t="shared" si="446"/>
        <v/>
      </c>
      <c r="AV715" s="113" t="str">
        <f t="shared" si="447"/>
        <v/>
      </c>
      <c r="AX715" s="114" t="str">
        <f t="shared" si="448"/>
        <v/>
      </c>
      <c r="AY715" s="114" t="str">
        <f t="shared" si="449"/>
        <v/>
      </c>
      <c r="BA715" s="109" t="str">
        <f t="shared" si="450"/>
        <v/>
      </c>
      <c r="BB715" s="109" t="str">
        <f t="shared" si="451"/>
        <v/>
      </c>
      <c r="BD715" s="110" t="str">
        <f t="shared" si="452"/>
        <v/>
      </c>
      <c r="BE715" s="110" t="str">
        <f t="shared" si="453"/>
        <v/>
      </c>
      <c r="BG715" s="111" t="str">
        <f t="shared" si="454"/>
        <v/>
      </c>
      <c r="BH715" s="111" t="str">
        <f t="shared" si="455"/>
        <v/>
      </c>
      <c r="BJ715" s="144" t="str">
        <f t="shared" si="456"/>
        <v/>
      </c>
      <c r="BK715" s="113" t="str">
        <f t="shared" si="457"/>
        <v/>
      </c>
      <c r="BL715" s="114" t="str">
        <f t="shared" si="458"/>
        <v/>
      </c>
      <c r="BM715" s="109" t="str">
        <f t="shared" si="459"/>
        <v/>
      </c>
      <c r="BN715" s="110" t="str">
        <f t="shared" si="460"/>
        <v/>
      </c>
      <c r="BO715" s="145" t="str">
        <f t="shared" si="461"/>
        <v/>
      </c>
      <c r="BP715" s="115" t="str">
        <f t="shared" si="462"/>
        <v/>
      </c>
      <c r="BQ715" s="116" t="str">
        <f t="shared" si="463"/>
        <v/>
      </c>
      <c r="BR715" s="117" t="str">
        <f t="shared" si="464"/>
        <v/>
      </c>
      <c r="BS715" s="118" t="str">
        <f t="shared" si="465"/>
        <v/>
      </c>
      <c r="BT715" s="119" t="str">
        <f t="shared" si="466"/>
        <v/>
      </c>
      <c r="BU715" s="120" t="str">
        <f t="shared" si="467"/>
        <v/>
      </c>
      <c r="BV715" s="115" t="str">
        <f t="shared" si="468"/>
        <v/>
      </c>
      <c r="BW715" s="116" t="str">
        <f t="shared" si="469"/>
        <v/>
      </c>
      <c r="BX715" s="117" t="str">
        <f t="shared" si="470"/>
        <v/>
      </c>
      <c r="BY715" s="118" t="str">
        <f t="shared" si="471"/>
        <v/>
      </c>
      <c r="BZ715" s="119" t="str">
        <f t="shared" si="472"/>
        <v/>
      </c>
      <c r="CA715" s="120" t="str">
        <f t="shared" si="473"/>
        <v/>
      </c>
      <c r="CB715" s="146" t="e">
        <f>VLOOKUP($A715,[1]Peaks!$A$4:$G$21,2)</f>
        <v>#N/A</v>
      </c>
      <c r="CC715" s="146" t="e">
        <f>VLOOKUP($A715,[1]Peaks!$A$4:$G$21,3)</f>
        <v>#N/A</v>
      </c>
      <c r="CD715" s="146" t="e">
        <f>VLOOKUP($A715,[1]Peaks!$A$4:$G$21,4)</f>
        <v>#N/A</v>
      </c>
      <c r="CE715" s="146" t="e">
        <f>VLOOKUP($A715,[1]Peaks!$A$4:$G$21,5)</f>
        <v>#N/A</v>
      </c>
      <c r="CF715" s="146" t="e">
        <f>VLOOKUP($A715,[1]Peaks!$A$4:$G$21,6)</f>
        <v>#N/A</v>
      </c>
      <c r="CG715" s="146" t="e">
        <f>VLOOKUP($A715,[1]Peaks!$A$4:$G$21,7)</f>
        <v>#N/A</v>
      </c>
      <c r="CH715" s="146">
        <f t="shared" si="474"/>
        <v>0</v>
      </c>
      <c r="CI715" s="146">
        <f t="shared" si="475"/>
        <v>0</v>
      </c>
      <c r="CJ715" s="146">
        <f t="shared" si="476"/>
        <v>0</v>
      </c>
      <c r="CK715" s="146">
        <f t="shared" si="477"/>
        <v>0</v>
      </c>
      <c r="CL715" s="146">
        <f t="shared" si="478"/>
        <v>0</v>
      </c>
      <c r="CM715" s="146">
        <f t="shared" si="479"/>
        <v>0</v>
      </c>
      <c r="CN715" s="146">
        <f t="shared" si="480"/>
        <v>0</v>
      </c>
      <c r="CO715" s="146" t="e">
        <f t="shared" si="481"/>
        <v>#N/A</v>
      </c>
      <c r="CP715" s="146" t="e">
        <f t="shared" si="482"/>
        <v>#N/A</v>
      </c>
      <c r="CQ715" s="146" t="e">
        <f t="shared" si="483"/>
        <v>#N/A</v>
      </c>
      <c r="CR715" s="146" t="e">
        <f t="shared" si="484"/>
        <v>#N/A</v>
      </c>
      <c r="CS715" s="146" t="e">
        <f t="shared" si="485"/>
        <v>#N/A</v>
      </c>
      <c r="CT715" s="146" t="e">
        <f t="shared" si="486"/>
        <v>#N/A</v>
      </c>
      <c r="CU715" s="146">
        <f t="shared" si="487"/>
        <v>0</v>
      </c>
      <c r="CV715" s="146">
        <f t="shared" si="488"/>
        <v>0</v>
      </c>
      <c r="CW715" s="146">
        <f t="shared" si="489"/>
        <v>0</v>
      </c>
      <c r="CX715" s="146">
        <f t="shared" si="490"/>
        <v>0</v>
      </c>
      <c r="CY715" s="146">
        <f t="shared" si="491"/>
        <v>0</v>
      </c>
      <c r="CZ715" s="146">
        <f t="shared" si="492"/>
        <v>0</v>
      </c>
      <c r="DA715" s="146" t="e">
        <f t="shared" si="493"/>
        <v>#N/A</v>
      </c>
      <c r="DB715" s="146" t="e">
        <f t="shared" si="494"/>
        <v>#N/A</v>
      </c>
      <c r="DC715" s="146" t="e">
        <f t="shared" si="495"/>
        <v>#N/A</v>
      </c>
      <c r="DD715" s="146" t="e">
        <f t="shared" si="496"/>
        <v>#N/A</v>
      </c>
      <c r="DE715" s="146" t="e">
        <f t="shared" si="497"/>
        <v>#N/A</v>
      </c>
      <c r="DF715" s="146" t="e">
        <f t="shared" si="498"/>
        <v>#N/A</v>
      </c>
    </row>
    <row r="716" spans="2:110" x14ac:dyDescent="0.25">
      <c r="B716" s="142"/>
      <c r="AR716" s="112" t="str">
        <f t="shared" si="444"/>
        <v/>
      </c>
      <c r="AS716" s="112" t="str">
        <f t="shared" si="445"/>
        <v/>
      </c>
      <c r="AU716" s="113" t="str">
        <f t="shared" si="446"/>
        <v/>
      </c>
      <c r="AV716" s="113" t="str">
        <f t="shared" si="447"/>
        <v/>
      </c>
      <c r="AX716" s="114" t="str">
        <f t="shared" si="448"/>
        <v/>
      </c>
      <c r="AY716" s="114" t="str">
        <f t="shared" si="449"/>
        <v/>
      </c>
      <c r="BA716" s="109" t="str">
        <f t="shared" si="450"/>
        <v/>
      </c>
      <c r="BB716" s="109" t="str">
        <f t="shared" si="451"/>
        <v/>
      </c>
      <c r="BD716" s="110" t="str">
        <f t="shared" si="452"/>
        <v/>
      </c>
      <c r="BE716" s="110" t="str">
        <f t="shared" si="453"/>
        <v/>
      </c>
      <c r="BG716" s="111" t="str">
        <f t="shared" si="454"/>
        <v/>
      </c>
      <c r="BH716" s="111" t="str">
        <f t="shared" si="455"/>
        <v/>
      </c>
      <c r="BJ716" s="144" t="str">
        <f t="shared" si="456"/>
        <v/>
      </c>
      <c r="BK716" s="113" t="str">
        <f t="shared" si="457"/>
        <v/>
      </c>
      <c r="BL716" s="114" t="str">
        <f t="shared" si="458"/>
        <v/>
      </c>
      <c r="BM716" s="109" t="str">
        <f t="shared" si="459"/>
        <v/>
      </c>
      <c r="BN716" s="110" t="str">
        <f t="shared" si="460"/>
        <v/>
      </c>
      <c r="BO716" s="145" t="str">
        <f t="shared" si="461"/>
        <v/>
      </c>
      <c r="BP716" s="115" t="str">
        <f t="shared" si="462"/>
        <v/>
      </c>
      <c r="BQ716" s="116" t="str">
        <f t="shared" si="463"/>
        <v/>
      </c>
      <c r="BR716" s="117" t="str">
        <f t="shared" si="464"/>
        <v/>
      </c>
      <c r="BS716" s="118" t="str">
        <f t="shared" si="465"/>
        <v/>
      </c>
      <c r="BT716" s="119" t="str">
        <f t="shared" si="466"/>
        <v/>
      </c>
      <c r="BU716" s="120" t="str">
        <f t="shared" si="467"/>
        <v/>
      </c>
      <c r="BV716" s="115" t="str">
        <f t="shared" si="468"/>
        <v/>
      </c>
      <c r="BW716" s="116" t="str">
        <f t="shared" si="469"/>
        <v/>
      </c>
      <c r="BX716" s="117" t="str">
        <f t="shared" si="470"/>
        <v/>
      </c>
      <c r="BY716" s="118" t="str">
        <f t="shared" si="471"/>
        <v/>
      </c>
      <c r="BZ716" s="119" t="str">
        <f t="shared" si="472"/>
        <v/>
      </c>
      <c r="CA716" s="120" t="str">
        <f t="shared" si="473"/>
        <v/>
      </c>
      <c r="CB716" s="146" t="e">
        <f>VLOOKUP($A716,[1]Peaks!$A$4:$G$21,2)</f>
        <v>#N/A</v>
      </c>
      <c r="CC716" s="146" t="e">
        <f>VLOOKUP($A716,[1]Peaks!$A$4:$G$21,3)</f>
        <v>#N/A</v>
      </c>
      <c r="CD716" s="146" t="e">
        <f>VLOOKUP($A716,[1]Peaks!$A$4:$G$21,4)</f>
        <v>#N/A</v>
      </c>
      <c r="CE716" s="146" t="e">
        <f>VLOOKUP($A716,[1]Peaks!$A$4:$G$21,5)</f>
        <v>#N/A</v>
      </c>
      <c r="CF716" s="146" t="e">
        <f>VLOOKUP($A716,[1]Peaks!$A$4:$G$21,6)</f>
        <v>#N/A</v>
      </c>
      <c r="CG716" s="146" t="e">
        <f>VLOOKUP($A716,[1]Peaks!$A$4:$G$21,7)</f>
        <v>#N/A</v>
      </c>
      <c r="CH716" s="146">
        <f t="shared" si="474"/>
        <v>0</v>
      </c>
      <c r="CI716" s="146">
        <f t="shared" si="475"/>
        <v>0</v>
      </c>
      <c r="CJ716" s="146">
        <f t="shared" si="476"/>
        <v>0</v>
      </c>
      <c r="CK716" s="146">
        <f t="shared" si="477"/>
        <v>0</v>
      </c>
      <c r="CL716" s="146">
        <f t="shared" si="478"/>
        <v>0</v>
      </c>
      <c r="CM716" s="146">
        <f t="shared" si="479"/>
        <v>0</v>
      </c>
      <c r="CN716" s="146">
        <f t="shared" si="480"/>
        <v>0</v>
      </c>
      <c r="CO716" s="146" t="e">
        <f t="shared" si="481"/>
        <v>#N/A</v>
      </c>
      <c r="CP716" s="146" t="e">
        <f t="shared" si="482"/>
        <v>#N/A</v>
      </c>
      <c r="CQ716" s="146" t="e">
        <f t="shared" si="483"/>
        <v>#N/A</v>
      </c>
      <c r="CR716" s="146" t="e">
        <f t="shared" si="484"/>
        <v>#N/A</v>
      </c>
      <c r="CS716" s="146" t="e">
        <f t="shared" si="485"/>
        <v>#N/A</v>
      </c>
      <c r="CT716" s="146" t="e">
        <f t="shared" si="486"/>
        <v>#N/A</v>
      </c>
      <c r="CU716" s="146">
        <f t="shared" si="487"/>
        <v>0</v>
      </c>
      <c r="CV716" s="146">
        <f t="shared" si="488"/>
        <v>0</v>
      </c>
      <c r="CW716" s="146">
        <f t="shared" si="489"/>
        <v>0</v>
      </c>
      <c r="CX716" s="146">
        <f t="shared" si="490"/>
        <v>0</v>
      </c>
      <c r="CY716" s="146">
        <f t="shared" si="491"/>
        <v>0</v>
      </c>
      <c r="CZ716" s="146">
        <f t="shared" si="492"/>
        <v>0</v>
      </c>
      <c r="DA716" s="146" t="e">
        <f t="shared" si="493"/>
        <v>#N/A</v>
      </c>
      <c r="DB716" s="146" t="e">
        <f t="shared" si="494"/>
        <v>#N/A</v>
      </c>
      <c r="DC716" s="146" t="e">
        <f t="shared" si="495"/>
        <v>#N/A</v>
      </c>
      <c r="DD716" s="146" t="e">
        <f t="shared" si="496"/>
        <v>#N/A</v>
      </c>
      <c r="DE716" s="146" t="e">
        <f t="shared" si="497"/>
        <v>#N/A</v>
      </c>
      <c r="DF716" s="146" t="e">
        <f t="shared" si="498"/>
        <v>#N/A</v>
      </c>
    </row>
    <row r="717" spans="2:110" x14ac:dyDescent="0.25">
      <c r="B717" s="142"/>
      <c r="AR717" s="112" t="str">
        <f t="shared" si="444"/>
        <v/>
      </c>
      <c r="AS717" s="112" t="str">
        <f t="shared" si="445"/>
        <v/>
      </c>
      <c r="AU717" s="113" t="str">
        <f t="shared" si="446"/>
        <v/>
      </c>
      <c r="AV717" s="113" t="str">
        <f t="shared" si="447"/>
        <v/>
      </c>
      <c r="AX717" s="114" t="str">
        <f t="shared" si="448"/>
        <v/>
      </c>
      <c r="AY717" s="114" t="str">
        <f t="shared" si="449"/>
        <v/>
      </c>
      <c r="BA717" s="109" t="str">
        <f t="shared" si="450"/>
        <v/>
      </c>
      <c r="BB717" s="109" t="str">
        <f t="shared" si="451"/>
        <v/>
      </c>
      <c r="BD717" s="110" t="str">
        <f t="shared" si="452"/>
        <v/>
      </c>
      <c r="BE717" s="110" t="str">
        <f t="shared" si="453"/>
        <v/>
      </c>
      <c r="BG717" s="111" t="str">
        <f t="shared" si="454"/>
        <v/>
      </c>
      <c r="BH717" s="111" t="str">
        <f t="shared" si="455"/>
        <v/>
      </c>
      <c r="BJ717" s="144" t="str">
        <f t="shared" si="456"/>
        <v/>
      </c>
      <c r="BK717" s="113" t="str">
        <f t="shared" si="457"/>
        <v/>
      </c>
      <c r="BL717" s="114" t="str">
        <f t="shared" si="458"/>
        <v/>
      </c>
      <c r="BM717" s="109" t="str">
        <f t="shared" si="459"/>
        <v/>
      </c>
      <c r="BN717" s="110" t="str">
        <f t="shared" si="460"/>
        <v/>
      </c>
      <c r="BO717" s="145" t="str">
        <f t="shared" si="461"/>
        <v/>
      </c>
      <c r="BP717" s="115" t="str">
        <f t="shared" si="462"/>
        <v/>
      </c>
      <c r="BQ717" s="116" t="str">
        <f t="shared" si="463"/>
        <v/>
      </c>
      <c r="BR717" s="117" t="str">
        <f t="shared" si="464"/>
        <v/>
      </c>
      <c r="BS717" s="118" t="str">
        <f t="shared" si="465"/>
        <v/>
      </c>
      <c r="BT717" s="119" t="str">
        <f t="shared" si="466"/>
        <v/>
      </c>
      <c r="BU717" s="120" t="str">
        <f t="shared" si="467"/>
        <v/>
      </c>
      <c r="BV717" s="115" t="str">
        <f t="shared" si="468"/>
        <v/>
      </c>
      <c r="BW717" s="116" t="str">
        <f t="shared" si="469"/>
        <v/>
      </c>
      <c r="BX717" s="117" t="str">
        <f t="shared" si="470"/>
        <v/>
      </c>
      <c r="BY717" s="118" t="str">
        <f t="shared" si="471"/>
        <v/>
      </c>
      <c r="BZ717" s="119" t="str">
        <f t="shared" si="472"/>
        <v/>
      </c>
      <c r="CA717" s="120" t="str">
        <f t="shared" si="473"/>
        <v/>
      </c>
      <c r="CB717" s="146" t="e">
        <f>VLOOKUP($A717,[1]Peaks!$A$4:$G$21,2)</f>
        <v>#N/A</v>
      </c>
      <c r="CC717" s="146" t="e">
        <f>VLOOKUP($A717,[1]Peaks!$A$4:$G$21,3)</f>
        <v>#N/A</v>
      </c>
      <c r="CD717" s="146" t="e">
        <f>VLOOKUP($A717,[1]Peaks!$A$4:$G$21,4)</f>
        <v>#N/A</v>
      </c>
      <c r="CE717" s="146" t="e">
        <f>VLOOKUP($A717,[1]Peaks!$A$4:$G$21,5)</f>
        <v>#N/A</v>
      </c>
      <c r="CF717" s="146" t="e">
        <f>VLOOKUP($A717,[1]Peaks!$A$4:$G$21,6)</f>
        <v>#N/A</v>
      </c>
      <c r="CG717" s="146" t="e">
        <f>VLOOKUP($A717,[1]Peaks!$A$4:$G$21,7)</f>
        <v>#N/A</v>
      </c>
      <c r="CH717" s="146">
        <f t="shared" si="474"/>
        <v>0</v>
      </c>
      <c r="CI717" s="146">
        <f t="shared" si="475"/>
        <v>0</v>
      </c>
      <c r="CJ717" s="146">
        <f t="shared" si="476"/>
        <v>0</v>
      </c>
      <c r="CK717" s="146">
        <f t="shared" si="477"/>
        <v>0</v>
      </c>
      <c r="CL717" s="146">
        <f t="shared" si="478"/>
        <v>0</v>
      </c>
      <c r="CM717" s="146">
        <f t="shared" si="479"/>
        <v>0</v>
      </c>
      <c r="CN717" s="146">
        <f t="shared" si="480"/>
        <v>0</v>
      </c>
      <c r="CO717" s="146" t="e">
        <f t="shared" si="481"/>
        <v>#N/A</v>
      </c>
      <c r="CP717" s="146" t="e">
        <f t="shared" si="482"/>
        <v>#N/A</v>
      </c>
      <c r="CQ717" s="146" t="e">
        <f t="shared" si="483"/>
        <v>#N/A</v>
      </c>
      <c r="CR717" s="146" t="e">
        <f t="shared" si="484"/>
        <v>#N/A</v>
      </c>
      <c r="CS717" s="146" t="e">
        <f t="shared" si="485"/>
        <v>#N/A</v>
      </c>
      <c r="CT717" s="146" t="e">
        <f t="shared" si="486"/>
        <v>#N/A</v>
      </c>
      <c r="CU717" s="146">
        <f t="shared" si="487"/>
        <v>0</v>
      </c>
      <c r="CV717" s="146">
        <f t="shared" si="488"/>
        <v>0</v>
      </c>
      <c r="CW717" s="146">
        <f t="shared" si="489"/>
        <v>0</v>
      </c>
      <c r="CX717" s="146">
        <f t="shared" si="490"/>
        <v>0</v>
      </c>
      <c r="CY717" s="146">
        <f t="shared" si="491"/>
        <v>0</v>
      </c>
      <c r="CZ717" s="146">
        <f t="shared" si="492"/>
        <v>0</v>
      </c>
      <c r="DA717" s="146" t="e">
        <f t="shared" si="493"/>
        <v>#N/A</v>
      </c>
      <c r="DB717" s="146" t="e">
        <f t="shared" si="494"/>
        <v>#N/A</v>
      </c>
      <c r="DC717" s="146" t="e">
        <f t="shared" si="495"/>
        <v>#N/A</v>
      </c>
      <c r="DD717" s="146" t="e">
        <f t="shared" si="496"/>
        <v>#N/A</v>
      </c>
      <c r="DE717" s="146" t="e">
        <f t="shared" si="497"/>
        <v>#N/A</v>
      </c>
      <c r="DF717" s="146" t="e">
        <f t="shared" si="498"/>
        <v>#N/A</v>
      </c>
    </row>
    <row r="718" spans="2:110" x14ac:dyDescent="0.25">
      <c r="B718" s="142"/>
      <c r="AR718" s="112" t="str">
        <f t="shared" si="444"/>
        <v/>
      </c>
      <c r="AS718" s="112" t="str">
        <f t="shared" si="445"/>
        <v/>
      </c>
      <c r="AU718" s="113" t="str">
        <f t="shared" si="446"/>
        <v/>
      </c>
      <c r="AV718" s="113" t="str">
        <f t="shared" si="447"/>
        <v/>
      </c>
      <c r="AX718" s="114" t="str">
        <f t="shared" si="448"/>
        <v/>
      </c>
      <c r="AY718" s="114" t="str">
        <f t="shared" si="449"/>
        <v/>
      </c>
      <c r="BA718" s="109" t="str">
        <f t="shared" si="450"/>
        <v/>
      </c>
      <c r="BB718" s="109" t="str">
        <f t="shared" si="451"/>
        <v/>
      </c>
      <c r="BD718" s="110" t="str">
        <f t="shared" si="452"/>
        <v/>
      </c>
      <c r="BE718" s="110" t="str">
        <f t="shared" si="453"/>
        <v/>
      </c>
      <c r="BG718" s="111" t="str">
        <f t="shared" si="454"/>
        <v/>
      </c>
      <c r="BH718" s="111" t="str">
        <f t="shared" si="455"/>
        <v/>
      </c>
      <c r="BJ718" s="144" t="str">
        <f t="shared" si="456"/>
        <v/>
      </c>
      <c r="BK718" s="113" t="str">
        <f t="shared" si="457"/>
        <v/>
      </c>
      <c r="BL718" s="114" t="str">
        <f t="shared" si="458"/>
        <v/>
      </c>
      <c r="BM718" s="109" t="str">
        <f t="shared" si="459"/>
        <v/>
      </c>
      <c r="BN718" s="110" t="str">
        <f t="shared" si="460"/>
        <v/>
      </c>
      <c r="BO718" s="145" t="str">
        <f t="shared" si="461"/>
        <v/>
      </c>
      <c r="BP718" s="115" t="str">
        <f t="shared" si="462"/>
        <v/>
      </c>
      <c r="BQ718" s="116" t="str">
        <f t="shared" si="463"/>
        <v/>
      </c>
      <c r="BR718" s="117" t="str">
        <f t="shared" si="464"/>
        <v/>
      </c>
      <c r="BS718" s="118" t="str">
        <f t="shared" si="465"/>
        <v/>
      </c>
      <c r="BT718" s="119" t="str">
        <f t="shared" si="466"/>
        <v/>
      </c>
      <c r="BU718" s="120" t="str">
        <f t="shared" si="467"/>
        <v/>
      </c>
      <c r="BV718" s="115" t="str">
        <f t="shared" si="468"/>
        <v/>
      </c>
      <c r="BW718" s="116" t="str">
        <f t="shared" si="469"/>
        <v/>
      </c>
      <c r="BX718" s="117" t="str">
        <f t="shared" si="470"/>
        <v/>
      </c>
      <c r="BY718" s="118" t="str">
        <f t="shared" si="471"/>
        <v/>
      </c>
      <c r="BZ718" s="119" t="str">
        <f t="shared" si="472"/>
        <v/>
      </c>
      <c r="CA718" s="120" t="str">
        <f t="shared" si="473"/>
        <v/>
      </c>
      <c r="CB718" s="146" t="e">
        <f>VLOOKUP($A718,[1]Peaks!$A$4:$G$21,2)</f>
        <v>#N/A</v>
      </c>
      <c r="CC718" s="146" t="e">
        <f>VLOOKUP($A718,[1]Peaks!$A$4:$G$21,3)</f>
        <v>#N/A</v>
      </c>
      <c r="CD718" s="146" t="e">
        <f>VLOOKUP($A718,[1]Peaks!$A$4:$G$21,4)</f>
        <v>#N/A</v>
      </c>
      <c r="CE718" s="146" t="e">
        <f>VLOOKUP($A718,[1]Peaks!$A$4:$G$21,5)</f>
        <v>#N/A</v>
      </c>
      <c r="CF718" s="146" t="e">
        <f>VLOOKUP($A718,[1]Peaks!$A$4:$G$21,6)</f>
        <v>#N/A</v>
      </c>
      <c r="CG718" s="146" t="e">
        <f>VLOOKUP($A718,[1]Peaks!$A$4:$G$21,7)</f>
        <v>#N/A</v>
      </c>
      <c r="CH718" s="146">
        <f t="shared" si="474"/>
        <v>0</v>
      </c>
      <c r="CI718" s="146">
        <f t="shared" si="475"/>
        <v>0</v>
      </c>
      <c r="CJ718" s="146">
        <f t="shared" si="476"/>
        <v>0</v>
      </c>
      <c r="CK718" s="146">
        <f t="shared" si="477"/>
        <v>0</v>
      </c>
      <c r="CL718" s="146">
        <f t="shared" si="478"/>
        <v>0</v>
      </c>
      <c r="CM718" s="146">
        <f t="shared" si="479"/>
        <v>0</v>
      </c>
      <c r="CN718" s="146">
        <f t="shared" si="480"/>
        <v>0</v>
      </c>
      <c r="CO718" s="146" t="e">
        <f t="shared" si="481"/>
        <v>#N/A</v>
      </c>
      <c r="CP718" s="146" t="e">
        <f t="shared" si="482"/>
        <v>#N/A</v>
      </c>
      <c r="CQ718" s="146" t="e">
        <f t="shared" si="483"/>
        <v>#N/A</v>
      </c>
      <c r="CR718" s="146" t="e">
        <f t="shared" si="484"/>
        <v>#N/A</v>
      </c>
      <c r="CS718" s="146" t="e">
        <f t="shared" si="485"/>
        <v>#N/A</v>
      </c>
      <c r="CT718" s="146" t="e">
        <f t="shared" si="486"/>
        <v>#N/A</v>
      </c>
      <c r="CU718" s="146">
        <f t="shared" si="487"/>
        <v>0</v>
      </c>
      <c r="CV718" s="146">
        <f t="shared" si="488"/>
        <v>0</v>
      </c>
      <c r="CW718" s="146">
        <f t="shared" si="489"/>
        <v>0</v>
      </c>
      <c r="CX718" s="146">
        <f t="shared" si="490"/>
        <v>0</v>
      </c>
      <c r="CY718" s="146">
        <f t="shared" si="491"/>
        <v>0</v>
      </c>
      <c r="CZ718" s="146">
        <f t="shared" si="492"/>
        <v>0</v>
      </c>
      <c r="DA718" s="146" t="e">
        <f t="shared" si="493"/>
        <v>#N/A</v>
      </c>
      <c r="DB718" s="146" t="e">
        <f t="shared" si="494"/>
        <v>#N/A</v>
      </c>
      <c r="DC718" s="146" t="e">
        <f t="shared" si="495"/>
        <v>#N/A</v>
      </c>
      <c r="DD718" s="146" t="e">
        <f t="shared" si="496"/>
        <v>#N/A</v>
      </c>
      <c r="DE718" s="146" t="e">
        <f t="shared" si="497"/>
        <v>#N/A</v>
      </c>
      <c r="DF718" s="146" t="e">
        <f t="shared" si="498"/>
        <v>#N/A</v>
      </c>
    </row>
    <row r="719" spans="2:110" x14ac:dyDescent="0.25">
      <c r="B719" s="142"/>
      <c r="AR719" s="112" t="str">
        <f t="shared" si="444"/>
        <v/>
      </c>
      <c r="AS719" s="112" t="str">
        <f t="shared" si="445"/>
        <v/>
      </c>
      <c r="AU719" s="113" t="str">
        <f t="shared" si="446"/>
        <v/>
      </c>
      <c r="AV719" s="113" t="str">
        <f t="shared" si="447"/>
        <v/>
      </c>
      <c r="AX719" s="114" t="str">
        <f t="shared" si="448"/>
        <v/>
      </c>
      <c r="AY719" s="114" t="str">
        <f t="shared" si="449"/>
        <v/>
      </c>
      <c r="BA719" s="109" t="str">
        <f t="shared" si="450"/>
        <v/>
      </c>
      <c r="BB719" s="109" t="str">
        <f t="shared" si="451"/>
        <v/>
      </c>
      <c r="BD719" s="110" t="str">
        <f t="shared" si="452"/>
        <v/>
      </c>
      <c r="BE719" s="110" t="str">
        <f t="shared" si="453"/>
        <v/>
      </c>
      <c r="BG719" s="111" t="str">
        <f t="shared" si="454"/>
        <v/>
      </c>
      <c r="BH719" s="111" t="str">
        <f t="shared" si="455"/>
        <v/>
      </c>
      <c r="BJ719" s="144" t="str">
        <f t="shared" si="456"/>
        <v/>
      </c>
      <c r="BK719" s="113" t="str">
        <f t="shared" si="457"/>
        <v/>
      </c>
      <c r="BL719" s="114" t="str">
        <f t="shared" si="458"/>
        <v/>
      </c>
      <c r="BM719" s="109" t="str">
        <f t="shared" si="459"/>
        <v/>
      </c>
      <c r="BN719" s="110" t="str">
        <f t="shared" si="460"/>
        <v/>
      </c>
      <c r="BO719" s="145" t="str">
        <f t="shared" si="461"/>
        <v/>
      </c>
      <c r="BP719" s="115" t="str">
        <f t="shared" si="462"/>
        <v/>
      </c>
      <c r="BQ719" s="116" t="str">
        <f t="shared" si="463"/>
        <v/>
      </c>
      <c r="BR719" s="117" t="str">
        <f t="shared" si="464"/>
        <v/>
      </c>
      <c r="BS719" s="118" t="str">
        <f t="shared" si="465"/>
        <v/>
      </c>
      <c r="BT719" s="119" t="str">
        <f t="shared" si="466"/>
        <v/>
      </c>
      <c r="BU719" s="120" t="str">
        <f t="shared" si="467"/>
        <v/>
      </c>
      <c r="BV719" s="115" t="str">
        <f t="shared" si="468"/>
        <v/>
      </c>
      <c r="BW719" s="116" t="str">
        <f t="shared" si="469"/>
        <v/>
      </c>
      <c r="BX719" s="117" t="str">
        <f t="shared" si="470"/>
        <v/>
      </c>
      <c r="BY719" s="118" t="str">
        <f t="shared" si="471"/>
        <v/>
      </c>
      <c r="BZ719" s="119" t="str">
        <f t="shared" si="472"/>
        <v/>
      </c>
      <c r="CA719" s="120" t="str">
        <f t="shared" si="473"/>
        <v/>
      </c>
      <c r="CB719" s="146" t="e">
        <f>VLOOKUP($A719,[1]Peaks!$A$4:$G$21,2)</f>
        <v>#N/A</v>
      </c>
      <c r="CC719" s="146" t="e">
        <f>VLOOKUP($A719,[1]Peaks!$A$4:$G$21,3)</f>
        <v>#N/A</v>
      </c>
      <c r="CD719" s="146" t="e">
        <f>VLOOKUP($A719,[1]Peaks!$A$4:$G$21,4)</f>
        <v>#N/A</v>
      </c>
      <c r="CE719" s="146" t="e">
        <f>VLOOKUP($A719,[1]Peaks!$A$4:$G$21,5)</f>
        <v>#N/A</v>
      </c>
      <c r="CF719" s="146" t="e">
        <f>VLOOKUP($A719,[1]Peaks!$A$4:$G$21,6)</f>
        <v>#N/A</v>
      </c>
      <c r="CG719" s="146" t="e">
        <f>VLOOKUP($A719,[1]Peaks!$A$4:$G$21,7)</f>
        <v>#N/A</v>
      </c>
      <c r="CH719" s="146">
        <f t="shared" si="474"/>
        <v>0</v>
      </c>
      <c r="CI719" s="146">
        <f t="shared" si="475"/>
        <v>0</v>
      </c>
      <c r="CJ719" s="146">
        <f t="shared" si="476"/>
        <v>0</v>
      </c>
      <c r="CK719" s="146">
        <f t="shared" si="477"/>
        <v>0</v>
      </c>
      <c r="CL719" s="146">
        <f t="shared" si="478"/>
        <v>0</v>
      </c>
      <c r="CM719" s="146">
        <f t="shared" si="479"/>
        <v>0</v>
      </c>
      <c r="CN719" s="146">
        <f t="shared" si="480"/>
        <v>0</v>
      </c>
      <c r="CO719" s="146" t="e">
        <f t="shared" si="481"/>
        <v>#N/A</v>
      </c>
      <c r="CP719" s="146" t="e">
        <f t="shared" si="482"/>
        <v>#N/A</v>
      </c>
      <c r="CQ719" s="146" t="e">
        <f t="shared" si="483"/>
        <v>#N/A</v>
      </c>
      <c r="CR719" s="146" t="e">
        <f t="shared" si="484"/>
        <v>#N/A</v>
      </c>
      <c r="CS719" s="146" t="e">
        <f t="shared" si="485"/>
        <v>#N/A</v>
      </c>
      <c r="CT719" s="146" t="e">
        <f t="shared" si="486"/>
        <v>#N/A</v>
      </c>
      <c r="CU719" s="146">
        <f t="shared" si="487"/>
        <v>0</v>
      </c>
      <c r="CV719" s="146">
        <f t="shared" si="488"/>
        <v>0</v>
      </c>
      <c r="CW719" s="146">
        <f t="shared" si="489"/>
        <v>0</v>
      </c>
      <c r="CX719" s="146">
        <f t="shared" si="490"/>
        <v>0</v>
      </c>
      <c r="CY719" s="146">
        <f t="shared" si="491"/>
        <v>0</v>
      </c>
      <c r="CZ719" s="146">
        <f t="shared" si="492"/>
        <v>0</v>
      </c>
      <c r="DA719" s="146" t="e">
        <f t="shared" si="493"/>
        <v>#N/A</v>
      </c>
      <c r="DB719" s="146" t="e">
        <f t="shared" si="494"/>
        <v>#N/A</v>
      </c>
      <c r="DC719" s="146" t="e">
        <f t="shared" si="495"/>
        <v>#N/A</v>
      </c>
      <c r="DD719" s="146" t="e">
        <f t="shared" si="496"/>
        <v>#N/A</v>
      </c>
      <c r="DE719" s="146" t="e">
        <f t="shared" si="497"/>
        <v>#N/A</v>
      </c>
      <c r="DF719" s="146" t="e">
        <f t="shared" si="498"/>
        <v>#N/A</v>
      </c>
    </row>
    <row r="720" spans="2:110" x14ac:dyDescent="0.25">
      <c r="B720" s="142"/>
      <c r="AR720" s="112" t="str">
        <f t="shared" si="444"/>
        <v/>
      </c>
      <c r="AS720" s="112" t="str">
        <f t="shared" si="445"/>
        <v/>
      </c>
      <c r="AU720" s="113" t="str">
        <f t="shared" si="446"/>
        <v/>
      </c>
      <c r="AV720" s="113" t="str">
        <f t="shared" si="447"/>
        <v/>
      </c>
      <c r="AX720" s="114" t="str">
        <f t="shared" si="448"/>
        <v/>
      </c>
      <c r="AY720" s="114" t="str">
        <f t="shared" si="449"/>
        <v/>
      </c>
      <c r="BA720" s="109" t="str">
        <f t="shared" si="450"/>
        <v/>
      </c>
      <c r="BB720" s="109" t="str">
        <f t="shared" si="451"/>
        <v/>
      </c>
      <c r="BD720" s="110" t="str">
        <f t="shared" si="452"/>
        <v/>
      </c>
      <c r="BE720" s="110" t="str">
        <f t="shared" si="453"/>
        <v/>
      </c>
      <c r="BG720" s="111" t="str">
        <f t="shared" si="454"/>
        <v/>
      </c>
      <c r="BH720" s="111" t="str">
        <f t="shared" si="455"/>
        <v/>
      </c>
      <c r="BJ720" s="144" t="str">
        <f t="shared" si="456"/>
        <v/>
      </c>
      <c r="BK720" s="113" t="str">
        <f t="shared" si="457"/>
        <v/>
      </c>
      <c r="BL720" s="114" t="str">
        <f t="shared" si="458"/>
        <v/>
      </c>
      <c r="BM720" s="109" t="str">
        <f t="shared" si="459"/>
        <v/>
      </c>
      <c r="BN720" s="110" t="str">
        <f t="shared" si="460"/>
        <v/>
      </c>
      <c r="BO720" s="145" t="str">
        <f t="shared" si="461"/>
        <v/>
      </c>
      <c r="BP720" s="115" t="str">
        <f t="shared" si="462"/>
        <v/>
      </c>
      <c r="BQ720" s="116" t="str">
        <f t="shared" si="463"/>
        <v/>
      </c>
      <c r="BR720" s="117" t="str">
        <f t="shared" si="464"/>
        <v/>
      </c>
      <c r="BS720" s="118" t="str">
        <f t="shared" si="465"/>
        <v/>
      </c>
      <c r="BT720" s="119" t="str">
        <f t="shared" si="466"/>
        <v/>
      </c>
      <c r="BU720" s="120" t="str">
        <f t="shared" si="467"/>
        <v/>
      </c>
      <c r="BV720" s="115" t="str">
        <f t="shared" si="468"/>
        <v/>
      </c>
      <c r="BW720" s="116" t="str">
        <f t="shared" si="469"/>
        <v/>
      </c>
      <c r="BX720" s="117" t="str">
        <f t="shared" si="470"/>
        <v/>
      </c>
      <c r="BY720" s="118" t="str">
        <f t="shared" si="471"/>
        <v/>
      </c>
      <c r="BZ720" s="119" t="str">
        <f t="shared" si="472"/>
        <v/>
      </c>
      <c r="CA720" s="120" t="str">
        <f t="shared" si="473"/>
        <v/>
      </c>
      <c r="CB720" s="146" t="e">
        <f>VLOOKUP($A720,[1]Peaks!$A$4:$G$21,2)</f>
        <v>#N/A</v>
      </c>
      <c r="CC720" s="146" t="e">
        <f>VLOOKUP($A720,[1]Peaks!$A$4:$G$21,3)</f>
        <v>#N/A</v>
      </c>
      <c r="CD720" s="146" t="e">
        <f>VLOOKUP($A720,[1]Peaks!$A$4:$G$21,4)</f>
        <v>#N/A</v>
      </c>
      <c r="CE720" s="146" t="e">
        <f>VLOOKUP($A720,[1]Peaks!$A$4:$G$21,5)</f>
        <v>#N/A</v>
      </c>
      <c r="CF720" s="146" t="e">
        <f>VLOOKUP($A720,[1]Peaks!$A$4:$G$21,6)</f>
        <v>#N/A</v>
      </c>
      <c r="CG720" s="146" t="e">
        <f>VLOOKUP($A720,[1]Peaks!$A$4:$G$21,7)</f>
        <v>#N/A</v>
      </c>
      <c r="CH720" s="146">
        <f t="shared" si="474"/>
        <v>0</v>
      </c>
      <c r="CI720" s="146">
        <f t="shared" si="475"/>
        <v>0</v>
      </c>
      <c r="CJ720" s="146">
        <f t="shared" si="476"/>
        <v>0</v>
      </c>
      <c r="CK720" s="146">
        <f t="shared" si="477"/>
        <v>0</v>
      </c>
      <c r="CL720" s="146">
        <f t="shared" si="478"/>
        <v>0</v>
      </c>
      <c r="CM720" s="146">
        <f t="shared" si="479"/>
        <v>0</v>
      </c>
      <c r="CN720" s="146">
        <f t="shared" si="480"/>
        <v>0</v>
      </c>
      <c r="CO720" s="146" t="e">
        <f t="shared" si="481"/>
        <v>#N/A</v>
      </c>
      <c r="CP720" s="146" t="e">
        <f t="shared" si="482"/>
        <v>#N/A</v>
      </c>
      <c r="CQ720" s="146" t="e">
        <f t="shared" si="483"/>
        <v>#N/A</v>
      </c>
      <c r="CR720" s="146" t="e">
        <f t="shared" si="484"/>
        <v>#N/A</v>
      </c>
      <c r="CS720" s="146" t="e">
        <f t="shared" si="485"/>
        <v>#N/A</v>
      </c>
      <c r="CT720" s="146" t="e">
        <f t="shared" si="486"/>
        <v>#N/A</v>
      </c>
      <c r="CU720" s="146">
        <f t="shared" si="487"/>
        <v>0</v>
      </c>
      <c r="CV720" s="146">
        <f t="shared" si="488"/>
        <v>0</v>
      </c>
      <c r="CW720" s="146">
        <f t="shared" si="489"/>
        <v>0</v>
      </c>
      <c r="CX720" s="146">
        <f t="shared" si="490"/>
        <v>0</v>
      </c>
      <c r="CY720" s="146">
        <f t="shared" si="491"/>
        <v>0</v>
      </c>
      <c r="CZ720" s="146">
        <f t="shared" si="492"/>
        <v>0</v>
      </c>
      <c r="DA720" s="146" t="e">
        <f t="shared" si="493"/>
        <v>#N/A</v>
      </c>
      <c r="DB720" s="146" t="e">
        <f t="shared" si="494"/>
        <v>#N/A</v>
      </c>
      <c r="DC720" s="146" t="e">
        <f t="shared" si="495"/>
        <v>#N/A</v>
      </c>
      <c r="DD720" s="146" t="e">
        <f t="shared" si="496"/>
        <v>#N/A</v>
      </c>
      <c r="DE720" s="146" t="e">
        <f t="shared" si="497"/>
        <v>#N/A</v>
      </c>
      <c r="DF720" s="146" t="e">
        <f t="shared" si="498"/>
        <v>#N/A</v>
      </c>
    </row>
    <row r="721" spans="2:110" x14ac:dyDescent="0.25">
      <c r="B721" s="142"/>
      <c r="AR721" s="112" t="str">
        <f t="shared" si="444"/>
        <v/>
      </c>
      <c r="AS721" s="112" t="str">
        <f t="shared" si="445"/>
        <v/>
      </c>
      <c r="AU721" s="113" t="str">
        <f t="shared" si="446"/>
        <v/>
      </c>
      <c r="AV721" s="113" t="str">
        <f t="shared" si="447"/>
        <v/>
      </c>
      <c r="AX721" s="114" t="str">
        <f t="shared" si="448"/>
        <v/>
      </c>
      <c r="AY721" s="114" t="str">
        <f t="shared" si="449"/>
        <v/>
      </c>
      <c r="BA721" s="109" t="str">
        <f t="shared" si="450"/>
        <v/>
      </c>
      <c r="BB721" s="109" t="str">
        <f t="shared" si="451"/>
        <v/>
      </c>
      <c r="BD721" s="110" t="str">
        <f t="shared" si="452"/>
        <v/>
      </c>
      <c r="BE721" s="110" t="str">
        <f t="shared" si="453"/>
        <v/>
      </c>
      <c r="BG721" s="111" t="str">
        <f t="shared" si="454"/>
        <v/>
      </c>
      <c r="BH721" s="111" t="str">
        <f t="shared" si="455"/>
        <v/>
      </c>
      <c r="BJ721" s="144" t="str">
        <f t="shared" si="456"/>
        <v/>
      </c>
      <c r="BK721" s="113" t="str">
        <f t="shared" si="457"/>
        <v/>
      </c>
      <c r="BL721" s="114" t="str">
        <f t="shared" si="458"/>
        <v/>
      </c>
      <c r="BM721" s="109" t="str">
        <f t="shared" si="459"/>
        <v/>
      </c>
      <c r="BN721" s="110" t="str">
        <f t="shared" si="460"/>
        <v/>
      </c>
      <c r="BO721" s="145" t="str">
        <f t="shared" si="461"/>
        <v/>
      </c>
      <c r="BP721" s="115" t="str">
        <f t="shared" si="462"/>
        <v/>
      </c>
      <c r="BQ721" s="116" t="str">
        <f t="shared" si="463"/>
        <v/>
      </c>
      <c r="BR721" s="117" t="str">
        <f t="shared" si="464"/>
        <v/>
      </c>
      <c r="BS721" s="118" t="str">
        <f t="shared" si="465"/>
        <v/>
      </c>
      <c r="BT721" s="119" t="str">
        <f t="shared" si="466"/>
        <v/>
      </c>
      <c r="BU721" s="120" t="str">
        <f t="shared" si="467"/>
        <v/>
      </c>
      <c r="BV721" s="115" t="str">
        <f t="shared" si="468"/>
        <v/>
      </c>
      <c r="BW721" s="116" t="str">
        <f t="shared" si="469"/>
        <v/>
      </c>
      <c r="BX721" s="117" t="str">
        <f t="shared" si="470"/>
        <v/>
      </c>
      <c r="BY721" s="118" t="str">
        <f t="shared" si="471"/>
        <v/>
      </c>
      <c r="BZ721" s="119" t="str">
        <f t="shared" si="472"/>
        <v/>
      </c>
      <c r="CA721" s="120" t="str">
        <f t="shared" si="473"/>
        <v/>
      </c>
      <c r="CB721" s="146" t="e">
        <f>VLOOKUP($A721,[1]Peaks!$A$4:$G$21,2)</f>
        <v>#N/A</v>
      </c>
      <c r="CC721" s="146" t="e">
        <f>VLOOKUP($A721,[1]Peaks!$A$4:$G$21,3)</f>
        <v>#N/A</v>
      </c>
      <c r="CD721" s="146" t="e">
        <f>VLOOKUP($A721,[1]Peaks!$A$4:$G$21,4)</f>
        <v>#N/A</v>
      </c>
      <c r="CE721" s="146" t="e">
        <f>VLOOKUP($A721,[1]Peaks!$A$4:$G$21,5)</f>
        <v>#N/A</v>
      </c>
      <c r="CF721" s="146" t="e">
        <f>VLOOKUP($A721,[1]Peaks!$A$4:$G$21,6)</f>
        <v>#N/A</v>
      </c>
      <c r="CG721" s="146" t="e">
        <f>VLOOKUP($A721,[1]Peaks!$A$4:$G$21,7)</f>
        <v>#N/A</v>
      </c>
      <c r="CH721" s="146">
        <f t="shared" si="474"/>
        <v>0</v>
      </c>
      <c r="CI721" s="146">
        <f t="shared" si="475"/>
        <v>0</v>
      </c>
      <c r="CJ721" s="146">
        <f t="shared" si="476"/>
        <v>0</v>
      </c>
      <c r="CK721" s="146">
        <f t="shared" si="477"/>
        <v>0</v>
      </c>
      <c r="CL721" s="146">
        <f t="shared" si="478"/>
        <v>0</v>
      </c>
      <c r="CM721" s="146">
        <f t="shared" si="479"/>
        <v>0</v>
      </c>
      <c r="CN721" s="146">
        <f t="shared" si="480"/>
        <v>0</v>
      </c>
      <c r="CO721" s="146" t="e">
        <f t="shared" si="481"/>
        <v>#N/A</v>
      </c>
      <c r="CP721" s="146" t="e">
        <f t="shared" si="482"/>
        <v>#N/A</v>
      </c>
      <c r="CQ721" s="146" t="e">
        <f t="shared" si="483"/>
        <v>#N/A</v>
      </c>
      <c r="CR721" s="146" t="e">
        <f t="shared" si="484"/>
        <v>#N/A</v>
      </c>
      <c r="CS721" s="146" t="e">
        <f t="shared" si="485"/>
        <v>#N/A</v>
      </c>
      <c r="CT721" s="146" t="e">
        <f t="shared" si="486"/>
        <v>#N/A</v>
      </c>
      <c r="CU721" s="146">
        <f t="shared" si="487"/>
        <v>0</v>
      </c>
      <c r="CV721" s="146">
        <f t="shared" si="488"/>
        <v>0</v>
      </c>
      <c r="CW721" s="146">
        <f t="shared" si="489"/>
        <v>0</v>
      </c>
      <c r="CX721" s="146">
        <f t="shared" si="490"/>
        <v>0</v>
      </c>
      <c r="CY721" s="146">
        <f t="shared" si="491"/>
        <v>0</v>
      </c>
      <c r="CZ721" s="146">
        <f t="shared" si="492"/>
        <v>0</v>
      </c>
      <c r="DA721" s="146" t="e">
        <f t="shared" si="493"/>
        <v>#N/A</v>
      </c>
      <c r="DB721" s="146" t="e">
        <f t="shared" si="494"/>
        <v>#N/A</v>
      </c>
      <c r="DC721" s="146" t="e">
        <f t="shared" si="495"/>
        <v>#N/A</v>
      </c>
      <c r="DD721" s="146" t="e">
        <f t="shared" si="496"/>
        <v>#N/A</v>
      </c>
      <c r="DE721" s="146" t="e">
        <f t="shared" si="497"/>
        <v>#N/A</v>
      </c>
      <c r="DF721" s="146" t="e">
        <f t="shared" si="498"/>
        <v>#N/A</v>
      </c>
    </row>
    <row r="722" spans="2:110" x14ac:dyDescent="0.25">
      <c r="B722" s="142"/>
      <c r="AR722" s="112" t="str">
        <f t="shared" si="444"/>
        <v/>
      </c>
      <c r="AS722" s="112" t="str">
        <f t="shared" si="445"/>
        <v/>
      </c>
      <c r="AU722" s="113" t="str">
        <f t="shared" si="446"/>
        <v/>
      </c>
      <c r="AV722" s="113" t="str">
        <f t="shared" si="447"/>
        <v/>
      </c>
      <c r="AX722" s="114" t="str">
        <f t="shared" si="448"/>
        <v/>
      </c>
      <c r="AY722" s="114" t="str">
        <f t="shared" si="449"/>
        <v/>
      </c>
      <c r="BA722" s="109" t="str">
        <f t="shared" si="450"/>
        <v/>
      </c>
      <c r="BB722" s="109" t="str">
        <f t="shared" si="451"/>
        <v/>
      </c>
      <c r="BD722" s="110" t="str">
        <f t="shared" si="452"/>
        <v/>
      </c>
      <c r="BE722" s="110" t="str">
        <f t="shared" si="453"/>
        <v/>
      </c>
      <c r="BG722" s="111" t="str">
        <f t="shared" si="454"/>
        <v/>
      </c>
      <c r="BH722" s="111" t="str">
        <f t="shared" si="455"/>
        <v/>
      </c>
      <c r="BJ722" s="144" t="str">
        <f t="shared" si="456"/>
        <v/>
      </c>
      <c r="BK722" s="113" t="str">
        <f t="shared" si="457"/>
        <v/>
      </c>
      <c r="BL722" s="114" t="str">
        <f t="shared" si="458"/>
        <v/>
      </c>
      <c r="BM722" s="109" t="str">
        <f t="shared" si="459"/>
        <v/>
      </c>
      <c r="BN722" s="110" t="str">
        <f t="shared" si="460"/>
        <v/>
      </c>
      <c r="BO722" s="145" t="str">
        <f t="shared" si="461"/>
        <v/>
      </c>
      <c r="BP722" s="115" t="str">
        <f t="shared" si="462"/>
        <v/>
      </c>
      <c r="BQ722" s="116" t="str">
        <f t="shared" si="463"/>
        <v/>
      </c>
      <c r="BR722" s="117" t="str">
        <f t="shared" si="464"/>
        <v/>
      </c>
      <c r="BS722" s="118" t="str">
        <f t="shared" si="465"/>
        <v/>
      </c>
      <c r="BT722" s="119" t="str">
        <f t="shared" si="466"/>
        <v/>
      </c>
      <c r="BU722" s="120" t="str">
        <f t="shared" si="467"/>
        <v/>
      </c>
      <c r="BV722" s="115" t="str">
        <f t="shared" si="468"/>
        <v/>
      </c>
      <c r="BW722" s="116" t="str">
        <f t="shared" si="469"/>
        <v/>
      </c>
      <c r="BX722" s="117" t="str">
        <f t="shared" si="470"/>
        <v/>
      </c>
      <c r="BY722" s="118" t="str">
        <f t="shared" si="471"/>
        <v/>
      </c>
      <c r="BZ722" s="119" t="str">
        <f t="shared" si="472"/>
        <v/>
      </c>
      <c r="CA722" s="120" t="str">
        <f t="shared" si="473"/>
        <v/>
      </c>
      <c r="CB722" s="146" t="e">
        <f>VLOOKUP($A722,[1]Peaks!$A$4:$G$21,2)</f>
        <v>#N/A</v>
      </c>
      <c r="CC722" s="146" t="e">
        <f>VLOOKUP($A722,[1]Peaks!$A$4:$G$21,3)</f>
        <v>#N/A</v>
      </c>
      <c r="CD722" s="146" t="e">
        <f>VLOOKUP($A722,[1]Peaks!$A$4:$G$21,4)</f>
        <v>#N/A</v>
      </c>
      <c r="CE722" s="146" t="e">
        <f>VLOOKUP($A722,[1]Peaks!$A$4:$G$21,5)</f>
        <v>#N/A</v>
      </c>
      <c r="CF722" s="146" t="e">
        <f>VLOOKUP($A722,[1]Peaks!$A$4:$G$21,6)</f>
        <v>#N/A</v>
      </c>
      <c r="CG722" s="146" t="e">
        <f>VLOOKUP($A722,[1]Peaks!$A$4:$G$21,7)</f>
        <v>#N/A</v>
      </c>
      <c r="CH722" s="146">
        <f t="shared" si="474"/>
        <v>0</v>
      </c>
      <c r="CI722" s="146">
        <f t="shared" si="475"/>
        <v>0</v>
      </c>
      <c r="CJ722" s="146">
        <f t="shared" si="476"/>
        <v>0</v>
      </c>
      <c r="CK722" s="146">
        <f t="shared" si="477"/>
        <v>0</v>
      </c>
      <c r="CL722" s="146">
        <f t="shared" si="478"/>
        <v>0</v>
      </c>
      <c r="CM722" s="146">
        <f t="shared" si="479"/>
        <v>0</v>
      </c>
      <c r="CN722" s="146">
        <f t="shared" si="480"/>
        <v>0</v>
      </c>
      <c r="CO722" s="146" t="e">
        <f t="shared" si="481"/>
        <v>#N/A</v>
      </c>
      <c r="CP722" s="146" t="e">
        <f t="shared" si="482"/>
        <v>#N/A</v>
      </c>
      <c r="CQ722" s="146" t="e">
        <f t="shared" si="483"/>
        <v>#N/A</v>
      </c>
      <c r="CR722" s="146" t="e">
        <f t="shared" si="484"/>
        <v>#N/A</v>
      </c>
      <c r="CS722" s="146" t="e">
        <f t="shared" si="485"/>
        <v>#N/A</v>
      </c>
      <c r="CT722" s="146" t="e">
        <f t="shared" si="486"/>
        <v>#N/A</v>
      </c>
      <c r="CU722" s="146">
        <f t="shared" si="487"/>
        <v>0</v>
      </c>
      <c r="CV722" s="146">
        <f t="shared" si="488"/>
        <v>0</v>
      </c>
      <c r="CW722" s="146">
        <f t="shared" si="489"/>
        <v>0</v>
      </c>
      <c r="CX722" s="146">
        <f t="shared" si="490"/>
        <v>0</v>
      </c>
      <c r="CY722" s="146">
        <f t="shared" si="491"/>
        <v>0</v>
      </c>
      <c r="CZ722" s="146">
        <f t="shared" si="492"/>
        <v>0</v>
      </c>
      <c r="DA722" s="146" t="e">
        <f t="shared" si="493"/>
        <v>#N/A</v>
      </c>
      <c r="DB722" s="146" t="e">
        <f t="shared" si="494"/>
        <v>#N/A</v>
      </c>
      <c r="DC722" s="146" t="e">
        <f t="shared" si="495"/>
        <v>#N/A</v>
      </c>
      <c r="DD722" s="146" t="e">
        <f t="shared" si="496"/>
        <v>#N/A</v>
      </c>
      <c r="DE722" s="146" t="e">
        <f t="shared" si="497"/>
        <v>#N/A</v>
      </c>
      <c r="DF722" s="146" t="e">
        <f t="shared" si="498"/>
        <v>#N/A</v>
      </c>
    </row>
    <row r="723" spans="2:110" x14ac:dyDescent="0.25">
      <c r="B723" s="142"/>
      <c r="AR723" s="112" t="str">
        <f t="shared" si="444"/>
        <v/>
      </c>
      <c r="AS723" s="112" t="str">
        <f t="shared" si="445"/>
        <v/>
      </c>
      <c r="AU723" s="113" t="str">
        <f t="shared" si="446"/>
        <v/>
      </c>
      <c r="AV723" s="113" t="str">
        <f t="shared" si="447"/>
        <v/>
      </c>
      <c r="AX723" s="114" t="str">
        <f t="shared" si="448"/>
        <v/>
      </c>
      <c r="AY723" s="114" t="str">
        <f t="shared" si="449"/>
        <v/>
      </c>
      <c r="BA723" s="109" t="str">
        <f t="shared" si="450"/>
        <v/>
      </c>
      <c r="BB723" s="109" t="str">
        <f t="shared" si="451"/>
        <v/>
      </c>
      <c r="BD723" s="110" t="str">
        <f t="shared" si="452"/>
        <v/>
      </c>
      <c r="BE723" s="110" t="str">
        <f t="shared" si="453"/>
        <v/>
      </c>
      <c r="BG723" s="111" t="str">
        <f t="shared" si="454"/>
        <v/>
      </c>
      <c r="BH723" s="111" t="str">
        <f t="shared" si="455"/>
        <v/>
      </c>
      <c r="BJ723" s="144" t="str">
        <f t="shared" si="456"/>
        <v/>
      </c>
      <c r="BK723" s="113" t="str">
        <f t="shared" si="457"/>
        <v/>
      </c>
      <c r="BL723" s="114" t="str">
        <f t="shared" si="458"/>
        <v/>
      </c>
      <c r="BM723" s="109" t="str">
        <f t="shared" si="459"/>
        <v/>
      </c>
      <c r="BN723" s="110" t="str">
        <f t="shared" si="460"/>
        <v/>
      </c>
      <c r="BO723" s="145" t="str">
        <f t="shared" si="461"/>
        <v/>
      </c>
      <c r="BP723" s="115" t="str">
        <f t="shared" si="462"/>
        <v/>
      </c>
      <c r="BQ723" s="116" t="str">
        <f t="shared" si="463"/>
        <v/>
      </c>
      <c r="BR723" s="117" t="str">
        <f t="shared" si="464"/>
        <v/>
      </c>
      <c r="BS723" s="118" t="str">
        <f t="shared" si="465"/>
        <v/>
      </c>
      <c r="BT723" s="119" t="str">
        <f t="shared" si="466"/>
        <v/>
      </c>
      <c r="BU723" s="120" t="str">
        <f t="shared" si="467"/>
        <v/>
      </c>
      <c r="BV723" s="115" t="str">
        <f t="shared" si="468"/>
        <v/>
      </c>
      <c r="BW723" s="116" t="str">
        <f t="shared" si="469"/>
        <v/>
      </c>
      <c r="BX723" s="117" t="str">
        <f t="shared" si="470"/>
        <v/>
      </c>
      <c r="BY723" s="118" t="str">
        <f t="shared" si="471"/>
        <v/>
      </c>
      <c r="BZ723" s="119" t="str">
        <f t="shared" si="472"/>
        <v/>
      </c>
      <c r="CA723" s="120" t="str">
        <f t="shared" si="473"/>
        <v/>
      </c>
      <c r="CB723" s="146" t="e">
        <f>VLOOKUP($A723,[1]Peaks!$A$4:$G$21,2)</f>
        <v>#N/A</v>
      </c>
      <c r="CC723" s="146" t="e">
        <f>VLOOKUP($A723,[1]Peaks!$A$4:$G$21,3)</f>
        <v>#N/A</v>
      </c>
      <c r="CD723" s="146" t="e">
        <f>VLOOKUP($A723,[1]Peaks!$A$4:$G$21,4)</f>
        <v>#N/A</v>
      </c>
      <c r="CE723" s="146" t="e">
        <f>VLOOKUP($A723,[1]Peaks!$A$4:$G$21,5)</f>
        <v>#N/A</v>
      </c>
      <c r="CF723" s="146" t="e">
        <f>VLOOKUP($A723,[1]Peaks!$A$4:$G$21,6)</f>
        <v>#N/A</v>
      </c>
      <c r="CG723" s="146" t="e">
        <f>VLOOKUP($A723,[1]Peaks!$A$4:$G$21,7)</f>
        <v>#N/A</v>
      </c>
      <c r="CH723" s="146">
        <f t="shared" si="474"/>
        <v>0</v>
      </c>
      <c r="CI723" s="146">
        <f t="shared" si="475"/>
        <v>0</v>
      </c>
      <c r="CJ723" s="146">
        <f t="shared" si="476"/>
        <v>0</v>
      </c>
      <c r="CK723" s="146">
        <f t="shared" si="477"/>
        <v>0</v>
      </c>
      <c r="CL723" s="146">
        <f t="shared" si="478"/>
        <v>0</v>
      </c>
      <c r="CM723" s="146">
        <f t="shared" si="479"/>
        <v>0</v>
      </c>
      <c r="CN723" s="146">
        <f t="shared" si="480"/>
        <v>0</v>
      </c>
      <c r="CO723" s="146" t="e">
        <f t="shared" si="481"/>
        <v>#N/A</v>
      </c>
      <c r="CP723" s="146" t="e">
        <f t="shared" si="482"/>
        <v>#N/A</v>
      </c>
      <c r="CQ723" s="146" t="e">
        <f t="shared" si="483"/>
        <v>#N/A</v>
      </c>
      <c r="CR723" s="146" t="e">
        <f t="shared" si="484"/>
        <v>#N/A</v>
      </c>
      <c r="CS723" s="146" t="e">
        <f t="shared" si="485"/>
        <v>#N/A</v>
      </c>
      <c r="CT723" s="146" t="e">
        <f t="shared" si="486"/>
        <v>#N/A</v>
      </c>
      <c r="CU723" s="146">
        <f t="shared" si="487"/>
        <v>0</v>
      </c>
      <c r="CV723" s="146">
        <f t="shared" si="488"/>
        <v>0</v>
      </c>
      <c r="CW723" s="146">
        <f t="shared" si="489"/>
        <v>0</v>
      </c>
      <c r="CX723" s="146">
        <f t="shared" si="490"/>
        <v>0</v>
      </c>
      <c r="CY723" s="146">
        <f t="shared" si="491"/>
        <v>0</v>
      </c>
      <c r="CZ723" s="146">
        <f t="shared" si="492"/>
        <v>0</v>
      </c>
      <c r="DA723" s="146" t="e">
        <f t="shared" si="493"/>
        <v>#N/A</v>
      </c>
      <c r="DB723" s="146" t="e">
        <f t="shared" si="494"/>
        <v>#N/A</v>
      </c>
      <c r="DC723" s="146" t="e">
        <f t="shared" si="495"/>
        <v>#N/A</v>
      </c>
      <c r="DD723" s="146" t="e">
        <f t="shared" si="496"/>
        <v>#N/A</v>
      </c>
      <c r="DE723" s="146" t="e">
        <f t="shared" si="497"/>
        <v>#N/A</v>
      </c>
      <c r="DF723" s="146" t="e">
        <f t="shared" si="498"/>
        <v>#N/A</v>
      </c>
    </row>
    <row r="724" spans="2:110" x14ac:dyDescent="0.25">
      <c r="B724" s="142"/>
      <c r="AR724" s="112" t="str">
        <f t="shared" si="444"/>
        <v/>
      </c>
      <c r="AS724" s="112" t="str">
        <f t="shared" si="445"/>
        <v/>
      </c>
      <c r="AU724" s="113" t="str">
        <f t="shared" si="446"/>
        <v/>
      </c>
      <c r="AV724" s="113" t="str">
        <f t="shared" si="447"/>
        <v/>
      </c>
      <c r="AX724" s="114" t="str">
        <f t="shared" si="448"/>
        <v/>
      </c>
      <c r="AY724" s="114" t="str">
        <f t="shared" si="449"/>
        <v/>
      </c>
      <c r="BA724" s="109" t="str">
        <f t="shared" si="450"/>
        <v/>
      </c>
      <c r="BB724" s="109" t="str">
        <f t="shared" si="451"/>
        <v/>
      </c>
      <c r="BD724" s="110" t="str">
        <f t="shared" si="452"/>
        <v/>
      </c>
      <c r="BE724" s="110" t="str">
        <f t="shared" si="453"/>
        <v/>
      </c>
      <c r="BG724" s="111" t="str">
        <f t="shared" si="454"/>
        <v/>
      </c>
      <c r="BH724" s="111" t="str">
        <f t="shared" si="455"/>
        <v/>
      </c>
      <c r="BJ724" s="144" t="str">
        <f t="shared" si="456"/>
        <v/>
      </c>
      <c r="BK724" s="113" t="str">
        <f t="shared" si="457"/>
        <v/>
      </c>
      <c r="BL724" s="114" t="str">
        <f t="shared" si="458"/>
        <v/>
      </c>
      <c r="BM724" s="109" t="str">
        <f t="shared" si="459"/>
        <v/>
      </c>
      <c r="BN724" s="110" t="str">
        <f t="shared" si="460"/>
        <v/>
      </c>
      <c r="BO724" s="145" t="str">
        <f t="shared" si="461"/>
        <v/>
      </c>
      <c r="BP724" s="115" t="str">
        <f t="shared" si="462"/>
        <v/>
      </c>
      <c r="BQ724" s="116" t="str">
        <f t="shared" si="463"/>
        <v/>
      </c>
      <c r="BR724" s="117" t="str">
        <f t="shared" si="464"/>
        <v/>
      </c>
      <c r="BS724" s="118" t="str">
        <f t="shared" si="465"/>
        <v/>
      </c>
      <c r="BT724" s="119" t="str">
        <f t="shared" si="466"/>
        <v/>
      </c>
      <c r="BU724" s="120" t="str">
        <f t="shared" si="467"/>
        <v/>
      </c>
      <c r="BV724" s="115" t="str">
        <f t="shared" si="468"/>
        <v/>
      </c>
      <c r="BW724" s="116" t="str">
        <f t="shared" si="469"/>
        <v/>
      </c>
      <c r="BX724" s="117" t="str">
        <f t="shared" si="470"/>
        <v/>
      </c>
      <c r="BY724" s="118" t="str">
        <f t="shared" si="471"/>
        <v/>
      </c>
      <c r="BZ724" s="119" t="str">
        <f t="shared" si="472"/>
        <v/>
      </c>
      <c r="CA724" s="120" t="str">
        <f t="shared" si="473"/>
        <v/>
      </c>
      <c r="CB724" s="146" t="e">
        <f>VLOOKUP($A724,[1]Peaks!$A$4:$G$21,2)</f>
        <v>#N/A</v>
      </c>
      <c r="CC724" s="146" t="e">
        <f>VLOOKUP($A724,[1]Peaks!$A$4:$G$21,3)</f>
        <v>#N/A</v>
      </c>
      <c r="CD724" s="146" t="e">
        <f>VLOOKUP($A724,[1]Peaks!$A$4:$G$21,4)</f>
        <v>#N/A</v>
      </c>
      <c r="CE724" s="146" t="e">
        <f>VLOOKUP($A724,[1]Peaks!$A$4:$G$21,5)</f>
        <v>#N/A</v>
      </c>
      <c r="CF724" s="146" t="e">
        <f>VLOOKUP($A724,[1]Peaks!$A$4:$G$21,6)</f>
        <v>#N/A</v>
      </c>
      <c r="CG724" s="146" t="e">
        <f>VLOOKUP($A724,[1]Peaks!$A$4:$G$21,7)</f>
        <v>#N/A</v>
      </c>
      <c r="CH724" s="146">
        <f t="shared" si="474"/>
        <v>0</v>
      </c>
      <c r="CI724" s="146">
        <f t="shared" si="475"/>
        <v>0</v>
      </c>
      <c r="CJ724" s="146">
        <f t="shared" si="476"/>
        <v>0</v>
      </c>
      <c r="CK724" s="146">
        <f t="shared" si="477"/>
        <v>0</v>
      </c>
      <c r="CL724" s="146">
        <f t="shared" si="478"/>
        <v>0</v>
      </c>
      <c r="CM724" s="146">
        <f t="shared" si="479"/>
        <v>0</v>
      </c>
      <c r="CN724" s="146">
        <f t="shared" si="480"/>
        <v>0</v>
      </c>
      <c r="CO724" s="146" t="e">
        <f t="shared" si="481"/>
        <v>#N/A</v>
      </c>
      <c r="CP724" s="146" t="e">
        <f t="shared" si="482"/>
        <v>#N/A</v>
      </c>
      <c r="CQ724" s="146" t="e">
        <f t="shared" si="483"/>
        <v>#N/A</v>
      </c>
      <c r="CR724" s="146" t="e">
        <f t="shared" si="484"/>
        <v>#N/A</v>
      </c>
      <c r="CS724" s="146" t="e">
        <f t="shared" si="485"/>
        <v>#N/A</v>
      </c>
      <c r="CT724" s="146" t="e">
        <f t="shared" si="486"/>
        <v>#N/A</v>
      </c>
      <c r="CU724" s="146">
        <f t="shared" si="487"/>
        <v>0</v>
      </c>
      <c r="CV724" s="146">
        <f t="shared" si="488"/>
        <v>0</v>
      </c>
      <c r="CW724" s="146">
        <f t="shared" si="489"/>
        <v>0</v>
      </c>
      <c r="CX724" s="146">
        <f t="shared" si="490"/>
        <v>0</v>
      </c>
      <c r="CY724" s="146">
        <f t="shared" si="491"/>
        <v>0</v>
      </c>
      <c r="CZ724" s="146">
        <f t="shared" si="492"/>
        <v>0</v>
      </c>
      <c r="DA724" s="146" t="e">
        <f t="shared" si="493"/>
        <v>#N/A</v>
      </c>
      <c r="DB724" s="146" t="e">
        <f t="shared" si="494"/>
        <v>#N/A</v>
      </c>
      <c r="DC724" s="146" t="e">
        <f t="shared" si="495"/>
        <v>#N/A</v>
      </c>
      <c r="DD724" s="146" t="e">
        <f t="shared" si="496"/>
        <v>#N/A</v>
      </c>
      <c r="DE724" s="146" t="e">
        <f t="shared" si="497"/>
        <v>#N/A</v>
      </c>
      <c r="DF724" s="146" t="e">
        <f t="shared" si="498"/>
        <v>#N/A</v>
      </c>
    </row>
    <row r="725" spans="2:110" x14ac:dyDescent="0.25">
      <c r="B725" s="142"/>
      <c r="AR725" s="112" t="str">
        <f t="shared" si="444"/>
        <v/>
      </c>
      <c r="AS725" s="112" t="str">
        <f t="shared" si="445"/>
        <v/>
      </c>
      <c r="AU725" s="113" t="str">
        <f t="shared" si="446"/>
        <v/>
      </c>
      <c r="AV725" s="113" t="str">
        <f t="shared" si="447"/>
        <v/>
      </c>
      <c r="AX725" s="114" t="str">
        <f t="shared" si="448"/>
        <v/>
      </c>
      <c r="AY725" s="114" t="str">
        <f t="shared" si="449"/>
        <v/>
      </c>
      <c r="BA725" s="109" t="str">
        <f t="shared" si="450"/>
        <v/>
      </c>
      <c r="BB725" s="109" t="str">
        <f t="shared" si="451"/>
        <v/>
      </c>
      <c r="BD725" s="110" t="str">
        <f t="shared" si="452"/>
        <v/>
      </c>
      <c r="BE725" s="110" t="str">
        <f t="shared" si="453"/>
        <v/>
      </c>
      <c r="BG725" s="111" t="str">
        <f t="shared" si="454"/>
        <v/>
      </c>
      <c r="BH725" s="111" t="str">
        <f t="shared" si="455"/>
        <v/>
      </c>
      <c r="BJ725" s="144" t="str">
        <f t="shared" si="456"/>
        <v/>
      </c>
      <c r="BK725" s="113" t="str">
        <f t="shared" si="457"/>
        <v/>
      </c>
      <c r="BL725" s="114" t="str">
        <f t="shared" si="458"/>
        <v/>
      </c>
      <c r="BM725" s="109" t="str">
        <f t="shared" si="459"/>
        <v/>
      </c>
      <c r="BN725" s="110" t="str">
        <f t="shared" si="460"/>
        <v/>
      </c>
      <c r="BO725" s="145" t="str">
        <f t="shared" si="461"/>
        <v/>
      </c>
      <c r="BP725" s="115" t="str">
        <f t="shared" si="462"/>
        <v/>
      </c>
      <c r="BQ725" s="116" t="str">
        <f t="shared" si="463"/>
        <v/>
      </c>
      <c r="BR725" s="117" t="str">
        <f t="shared" si="464"/>
        <v/>
      </c>
      <c r="BS725" s="118" t="str">
        <f t="shared" si="465"/>
        <v/>
      </c>
      <c r="BT725" s="119" t="str">
        <f t="shared" si="466"/>
        <v/>
      </c>
      <c r="BU725" s="120" t="str">
        <f t="shared" si="467"/>
        <v/>
      </c>
      <c r="BV725" s="115" t="str">
        <f t="shared" si="468"/>
        <v/>
      </c>
      <c r="BW725" s="116" t="str">
        <f t="shared" si="469"/>
        <v/>
      </c>
      <c r="BX725" s="117" t="str">
        <f t="shared" si="470"/>
        <v/>
      </c>
      <c r="BY725" s="118" t="str">
        <f t="shared" si="471"/>
        <v/>
      </c>
      <c r="BZ725" s="119" t="str">
        <f t="shared" si="472"/>
        <v/>
      </c>
      <c r="CA725" s="120" t="str">
        <f t="shared" si="473"/>
        <v/>
      </c>
      <c r="CB725" s="146" t="e">
        <f>VLOOKUP($A725,[1]Peaks!$A$4:$G$21,2)</f>
        <v>#N/A</v>
      </c>
      <c r="CC725" s="146" t="e">
        <f>VLOOKUP($A725,[1]Peaks!$A$4:$G$21,3)</f>
        <v>#N/A</v>
      </c>
      <c r="CD725" s="146" t="e">
        <f>VLOOKUP($A725,[1]Peaks!$A$4:$G$21,4)</f>
        <v>#N/A</v>
      </c>
      <c r="CE725" s="146" t="e">
        <f>VLOOKUP($A725,[1]Peaks!$A$4:$G$21,5)</f>
        <v>#N/A</v>
      </c>
      <c r="CF725" s="146" t="e">
        <f>VLOOKUP($A725,[1]Peaks!$A$4:$G$21,6)</f>
        <v>#N/A</v>
      </c>
      <c r="CG725" s="146" t="e">
        <f>VLOOKUP($A725,[1]Peaks!$A$4:$G$21,7)</f>
        <v>#N/A</v>
      </c>
      <c r="CH725" s="146">
        <f t="shared" si="474"/>
        <v>0</v>
      </c>
      <c r="CI725" s="146">
        <f t="shared" si="475"/>
        <v>0</v>
      </c>
      <c r="CJ725" s="146">
        <f t="shared" si="476"/>
        <v>0</v>
      </c>
      <c r="CK725" s="146">
        <f t="shared" si="477"/>
        <v>0</v>
      </c>
      <c r="CL725" s="146">
        <f t="shared" si="478"/>
        <v>0</v>
      </c>
      <c r="CM725" s="146">
        <f t="shared" si="479"/>
        <v>0</v>
      </c>
      <c r="CN725" s="146">
        <f t="shared" si="480"/>
        <v>0</v>
      </c>
      <c r="CO725" s="146" t="e">
        <f t="shared" si="481"/>
        <v>#N/A</v>
      </c>
      <c r="CP725" s="146" t="e">
        <f t="shared" si="482"/>
        <v>#N/A</v>
      </c>
      <c r="CQ725" s="146" t="e">
        <f t="shared" si="483"/>
        <v>#N/A</v>
      </c>
      <c r="CR725" s="146" t="e">
        <f t="shared" si="484"/>
        <v>#N/A</v>
      </c>
      <c r="CS725" s="146" t="e">
        <f t="shared" si="485"/>
        <v>#N/A</v>
      </c>
      <c r="CT725" s="146" t="e">
        <f t="shared" si="486"/>
        <v>#N/A</v>
      </c>
      <c r="CU725" s="146">
        <f t="shared" si="487"/>
        <v>0</v>
      </c>
      <c r="CV725" s="146">
        <f t="shared" si="488"/>
        <v>0</v>
      </c>
      <c r="CW725" s="146">
        <f t="shared" si="489"/>
        <v>0</v>
      </c>
      <c r="CX725" s="146">
        <f t="shared" si="490"/>
        <v>0</v>
      </c>
      <c r="CY725" s="146">
        <f t="shared" si="491"/>
        <v>0</v>
      </c>
      <c r="CZ725" s="146">
        <f t="shared" si="492"/>
        <v>0</v>
      </c>
      <c r="DA725" s="146" t="e">
        <f t="shared" si="493"/>
        <v>#N/A</v>
      </c>
      <c r="DB725" s="146" t="e">
        <f t="shared" si="494"/>
        <v>#N/A</v>
      </c>
      <c r="DC725" s="146" t="e">
        <f t="shared" si="495"/>
        <v>#N/A</v>
      </c>
      <c r="DD725" s="146" t="e">
        <f t="shared" si="496"/>
        <v>#N/A</v>
      </c>
      <c r="DE725" s="146" t="e">
        <f t="shared" si="497"/>
        <v>#N/A</v>
      </c>
      <c r="DF725" s="146" t="e">
        <f t="shared" si="498"/>
        <v>#N/A</v>
      </c>
    </row>
    <row r="726" spans="2:110" x14ac:dyDescent="0.25">
      <c r="B726" s="142"/>
      <c r="AR726" s="112" t="str">
        <f t="shared" si="444"/>
        <v/>
      </c>
      <c r="AS726" s="112" t="str">
        <f t="shared" si="445"/>
        <v/>
      </c>
      <c r="AU726" s="113" t="str">
        <f t="shared" si="446"/>
        <v/>
      </c>
      <c r="AV726" s="113" t="str">
        <f t="shared" si="447"/>
        <v/>
      </c>
      <c r="AX726" s="114" t="str">
        <f t="shared" si="448"/>
        <v/>
      </c>
      <c r="AY726" s="114" t="str">
        <f t="shared" si="449"/>
        <v/>
      </c>
      <c r="BA726" s="109" t="str">
        <f t="shared" si="450"/>
        <v/>
      </c>
      <c r="BB726" s="109" t="str">
        <f t="shared" si="451"/>
        <v/>
      </c>
      <c r="BD726" s="110" t="str">
        <f t="shared" si="452"/>
        <v/>
      </c>
      <c r="BE726" s="110" t="str">
        <f t="shared" si="453"/>
        <v/>
      </c>
      <c r="BG726" s="111" t="str">
        <f t="shared" si="454"/>
        <v/>
      </c>
      <c r="BH726" s="111" t="str">
        <f t="shared" si="455"/>
        <v/>
      </c>
      <c r="BJ726" s="144" t="str">
        <f t="shared" si="456"/>
        <v/>
      </c>
      <c r="BK726" s="113" t="str">
        <f t="shared" si="457"/>
        <v/>
      </c>
      <c r="BL726" s="114" t="str">
        <f t="shared" si="458"/>
        <v/>
      </c>
      <c r="BM726" s="109" t="str">
        <f t="shared" si="459"/>
        <v/>
      </c>
      <c r="BN726" s="110" t="str">
        <f t="shared" si="460"/>
        <v/>
      </c>
      <c r="BO726" s="145" t="str">
        <f t="shared" si="461"/>
        <v/>
      </c>
      <c r="BP726" s="115" t="str">
        <f t="shared" si="462"/>
        <v/>
      </c>
      <c r="BQ726" s="116" t="str">
        <f t="shared" si="463"/>
        <v/>
      </c>
      <c r="BR726" s="117" t="str">
        <f t="shared" si="464"/>
        <v/>
      </c>
      <c r="BS726" s="118" t="str">
        <f t="shared" si="465"/>
        <v/>
      </c>
      <c r="BT726" s="119" t="str">
        <f t="shared" si="466"/>
        <v/>
      </c>
      <c r="BU726" s="120" t="str">
        <f t="shared" si="467"/>
        <v/>
      </c>
      <c r="BV726" s="115" t="str">
        <f t="shared" si="468"/>
        <v/>
      </c>
      <c r="BW726" s="116" t="str">
        <f t="shared" si="469"/>
        <v/>
      </c>
      <c r="BX726" s="117" t="str">
        <f t="shared" si="470"/>
        <v/>
      </c>
      <c r="BY726" s="118" t="str">
        <f t="shared" si="471"/>
        <v/>
      </c>
      <c r="BZ726" s="119" t="str">
        <f t="shared" si="472"/>
        <v/>
      </c>
      <c r="CA726" s="120" t="str">
        <f t="shared" si="473"/>
        <v/>
      </c>
      <c r="CB726" s="146" t="e">
        <f>VLOOKUP($A726,[1]Peaks!$A$4:$G$21,2)</f>
        <v>#N/A</v>
      </c>
      <c r="CC726" s="146" t="e">
        <f>VLOOKUP($A726,[1]Peaks!$A$4:$G$21,3)</f>
        <v>#N/A</v>
      </c>
      <c r="CD726" s="146" t="e">
        <f>VLOOKUP($A726,[1]Peaks!$A$4:$G$21,4)</f>
        <v>#N/A</v>
      </c>
      <c r="CE726" s="146" t="e">
        <f>VLOOKUP($A726,[1]Peaks!$A$4:$G$21,5)</f>
        <v>#N/A</v>
      </c>
      <c r="CF726" s="146" t="e">
        <f>VLOOKUP($A726,[1]Peaks!$A$4:$G$21,6)</f>
        <v>#N/A</v>
      </c>
      <c r="CG726" s="146" t="e">
        <f>VLOOKUP($A726,[1]Peaks!$A$4:$G$21,7)</f>
        <v>#N/A</v>
      </c>
      <c r="CH726" s="146">
        <f t="shared" si="474"/>
        <v>0</v>
      </c>
      <c r="CI726" s="146">
        <f t="shared" si="475"/>
        <v>0</v>
      </c>
      <c r="CJ726" s="146">
        <f t="shared" si="476"/>
        <v>0</v>
      </c>
      <c r="CK726" s="146">
        <f t="shared" si="477"/>
        <v>0</v>
      </c>
      <c r="CL726" s="146">
        <f t="shared" si="478"/>
        <v>0</v>
      </c>
      <c r="CM726" s="146">
        <f t="shared" si="479"/>
        <v>0</v>
      </c>
      <c r="CN726" s="146">
        <f t="shared" si="480"/>
        <v>0</v>
      </c>
      <c r="CO726" s="146" t="e">
        <f t="shared" si="481"/>
        <v>#N/A</v>
      </c>
      <c r="CP726" s="146" t="e">
        <f t="shared" si="482"/>
        <v>#N/A</v>
      </c>
      <c r="CQ726" s="146" t="e">
        <f t="shared" si="483"/>
        <v>#N/A</v>
      </c>
      <c r="CR726" s="146" t="e">
        <f t="shared" si="484"/>
        <v>#N/A</v>
      </c>
      <c r="CS726" s="146" t="e">
        <f t="shared" si="485"/>
        <v>#N/A</v>
      </c>
      <c r="CT726" s="146" t="e">
        <f t="shared" si="486"/>
        <v>#N/A</v>
      </c>
      <c r="CU726" s="146">
        <f t="shared" si="487"/>
        <v>0</v>
      </c>
      <c r="CV726" s="146">
        <f t="shared" si="488"/>
        <v>0</v>
      </c>
      <c r="CW726" s="146">
        <f t="shared" si="489"/>
        <v>0</v>
      </c>
      <c r="CX726" s="146">
        <f t="shared" si="490"/>
        <v>0</v>
      </c>
      <c r="CY726" s="146">
        <f t="shared" si="491"/>
        <v>0</v>
      </c>
      <c r="CZ726" s="146">
        <f t="shared" si="492"/>
        <v>0</v>
      </c>
      <c r="DA726" s="146" t="e">
        <f t="shared" si="493"/>
        <v>#N/A</v>
      </c>
      <c r="DB726" s="146" t="e">
        <f t="shared" si="494"/>
        <v>#N/A</v>
      </c>
      <c r="DC726" s="146" t="e">
        <f t="shared" si="495"/>
        <v>#N/A</v>
      </c>
      <c r="DD726" s="146" t="e">
        <f t="shared" si="496"/>
        <v>#N/A</v>
      </c>
      <c r="DE726" s="146" t="e">
        <f t="shared" si="497"/>
        <v>#N/A</v>
      </c>
      <c r="DF726" s="146" t="e">
        <f t="shared" si="498"/>
        <v>#N/A</v>
      </c>
    </row>
    <row r="727" spans="2:110" x14ac:dyDescent="0.25">
      <c r="B727" s="142"/>
      <c r="AR727" s="112" t="str">
        <f t="shared" si="444"/>
        <v/>
      </c>
      <c r="AS727" s="112" t="str">
        <f t="shared" si="445"/>
        <v/>
      </c>
      <c r="AU727" s="113" t="str">
        <f t="shared" si="446"/>
        <v/>
      </c>
      <c r="AV727" s="113" t="str">
        <f t="shared" si="447"/>
        <v/>
      </c>
      <c r="AX727" s="114" t="str">
        <f t="shared" si="448"/>
        <v/>
      </c>
      <c r="AY727" s="114" t="str">
        <f t="shared" si="449"/>
        <v/>
      </c>
      <c r="BA727" s="109" t="str">
        <f t="shared" si="450"/>
        <v/>
      </c>
      <c r="BB727" s="109" t="str">
        <f t="shared" si="451"/>
        <v/>
      </c>
      <c r="BD727" s="110" t="str">
        <f t="shared" si="452"/>
        <v/>
      </c>
      <c r="BE727" s="110" t="str">
        <f t="shared" si="453"/>
        <v/>
      </c>
      <c r="BG727" s="111" t="str">
        <f t="shared" si="454"/>
        <v/>
      </c>
      <c r="BH727" s="111" t="str">
        <f t="shared" si="455"/>
        <v/>
      </c>
      <c r="BJ727" s="144" t="str">
        <f t="shared" si="456"/>
        <v/>
      </c>
      <c r="BK727" s="113" t="str">
        <f t="shared" si="457"/>
        <v/>
      </c>
      <c r="BL727" s="114" t="str">
        <f t="shared" si="458"/>
        <v/>
      </c>
      <c r="BM727" s="109" t="str">
        <f t="shared" si="459"/>
        <v/>
      </c>
      <c r="BN727" s="110" t="str">
        <f t="shared" si="460"/>
        <v/>
      </c>
      <c r="BO727" s="145" t="str">
        <f t="shared" si="461"/>
        <v/>
      </c>
      <c r="BP727" s="115" t="str">
        <f t="shared" si="462"/>
        <v/>
      </c>
      <c r="BQ727" s="116" t="str">
        <f t="shared" si="463"/>
        <v/>
      </c>
      <c r="BR727" s="117" t="str">
        <f t="shared" si="464"/>
        <v/>
      </c>
      <c r="BS727" s="118" t="str">
        <f t="shared" si="465"/>
        <v/>
      </c>
      <c r="BT727" s="119" t="str">
        <f t="shared" si="466"/>
        <v/>
      </c>
      <c r="BU727" s="120" t="str">
        <f t="shared" si="467"/>
        <v/>
      </c>
      <c r="BV727" s="115" t="str">
        <f t="shared" si="468"/>
        <v/>
      </c>
      <c r="BW727" s="116" t="str">
        <f t="shared" si="469"/>
        <v/>
      </c>
      <c r="BX727" s="117" t="str">
        <f t="shared" si="470"/>
        <v/>
      </c>
      <c r="BY727" s="118" t="str">
        <f t="shared" si="471"/>
        <v/>
      </c>
      <c r="BZ727" s="119" t="str">
        <f t="shared" si="472"/>
        <v/>
      </c>
      <c r="CA727" s="120" t="str">
        <f t="shared" si="473"/>
        <v/>
      </c>
      <c r="CB727" s="146" t="e">
        <f>VLOOKUP($A727,[1]Peaks!$A$4:$G$21,2)</f>
        <v>#N/A</v>
      </c>
      <c r="CC727" s="146" t="e">
        <f>VLOOKUP($A727,[1]Peaks!$A$4:$G$21,3)</f>
        <v>#N/A</v>
      </c>
      <c r="CD727" s="146" t="e">
        <f>VLOOKUP($A727,[1]Peaks!$A$4:$G$21,4)</f>
        <v>#N/A</v>
      </c>
      <c r="CE727" s="146" t="e">
        <f>VLOOKUP($A727,[1]Peaks!$A$4:$G$21,5)</f>
        <v>#N/A</v>
      </c>
      <c r="CF727" s="146" t="e">
        <f>VLOOKUP($A727,[1]Peaks!$A$4:$G$21,6)</f>
        <v>#N/A</v>
      </c>
      <c r="CG727" s="146" t="e">
        <f>VLOOKUP($A727,[1]Peaks!$A$4:$G$21,7)</f>
        <v>#N/A</v>
      </c>
      <c r="CH727" s="146">
        <f t="shared" si="474"/>
        <v>0</v>
      </c>
      <c r="CI727" s="146">
        <f t="shared" si="475"/>
        <v>0</v>
      </c>
      <c r="CJ727" s="146">
        <f t="shared" si="476"/>
        <v>0</v>
      </c>
      <c r="CK727" s="146">
        <f t="shared" si="477"/>
        <v>0</v>
      </c>
      <c r="CL727" s="146">
        <f t="shared" si="478"/>
        <v>0</v>
      </c>
      <c r="CM727" s="146">
        <f t="shared" si="479"/>
        <v>0</v>
      </c>
      <c r="CN727" s="146">
        <f t="shared" si="480"/>
        <v>0</v>
      </c>
      <c r="CO727" s="146" t="e">
        <f t="shared" si="481"/>
        <v>#N/A</v>
      </c>
      <c r="CP727" s="146" t="e">
        <f t="shared" si="482"/>
        <v>#N/A</v>
      </c>
      <c r="CQ727" s="146" t="e">
        <f t="shared" si="483"/>
        <v>#N/A</v>
      </c>
      <c r="CR727" s="146" t="e">
        <f t="shared" si="484"/>
        <v>#N/A</v>
      </c>
      <c r="CS727" s="146" t="e">
        <f t="shared" si="485"/>
        <v>#N/A</v>
      </c>
      <c r="CT727" s="146" t="e">
        <f t="shared" si="486"/>
        <v>#N/A</v>
      </c>
      <c r="CU727" s="146">
        <f t="shared" si="487"/>
        <v>0</v>
      </c>
      <c r="CV727" s="146">
        <f t="shared" si="488"/>
        <v>0</v>
      </c>
      <c r="CW727" s="146">
        <f t="shared" si="489"/>
        <v>0</v>
      </c>
      <c r="CX727" s="146">
        <f t="shared" si="490"/>
        <v>0</v>
      </c>
      <c r="CY727" s="146">
        <f t="shared" si="491"/>
        <v>0</v>
      </c>
      <c r="CZ727" s="146">
        <f t="shared" si="492"/>
        <v>0</v>
      </c>
      <c r="DA727" s="146" t="e">
        <f t="shared" si="493"/>
        <v>#N/A</v>
      </c>
      <c r="DB727" s="146" t="e">
        <f t="shared" si="494"/>
        <v>#N/A</v>
      </c>
      <c r="DC727" s="146" t="e">
        <f t="shared" si="495"/>
        <v>#N/A</v>
      </c>
      <c r="DD727" s="146" t="e">
        <f t="shared" si="496"/>
        <v>#N/A</v>
      </c>
      <c r="DE727" s="146" t="e">
        <f t="shared" si="497"/>
        <v>#N/A</v>
      </c>
      <c r="DF727" s="146" t="e">
        <f t="shared" si="498"/>
        <v>#N/A</v>
      </c>
    </row>
    <row r="728" spans="2:110" x14ac:dyDescent="0.25">
      <c r="B728" s="142"/>
      <c r="AR728" s="112" t="str">
        <f t="shared" si="444"/>
        <v/>
      </c>
      <c r="AS728" s="112" t="str">
        <f t="shared" si="445"/>
        <v/>
      </c>
      <c r="AU728" s="113" t="str">
        <f t="shared" si="446"/>
        <v/>
      </c>
      <c r="AV728" s="113" t="str">
        <f t="shared" si="447"/>
        <v/>
      </c>
      <c r="AX728" s="114" t="str">
        <f t="shared" si="448"/>
        <v/>
      </c>
      <c r="AY728" s="114" t="str">
        <f t="shared" si="449"/>
        <v/>
      </c>
      <c r="BA728" s="109" t="str">
        <f t="shared" si="450"/>
        <v/>
      </c>
      <c r="BB728" s="109" t="str">
        <f t="shared" si="451"/>
        <v/>
      </c>
      <c r="BD728" s="110" t="str">
        <f t="shared" si="452"/>
        <v/>
      </c>
      <c r="BE728" s="110" t="str">
        <f t="shared" si="453"/>
        <v/>
      </c>
      <c r="BG728" s="111" t="str">
        <f t="shared" si="454"/>
        <v/>
      </c>
      <c r="BH728" s="111" t="str">
        <f t="shared" si="455"/>
        <v/>
      </c>
      <c r="BJ728" s="144" t="str">
        <f t="shared" si="456"/>
        <v/>
      </c>
      <c r="BK728" s="113" t="str">
        <f t="shared" si="457"/>
        <v/>
      </c>
      <c r="BL728" s="114" t="str">
        <f t="shared" si="458"/>
        <v/>
      </c>
      <c r="BM728" s="109" t="str">
        <f t="shared" si="459"/>
        <v/>
      </c>
      <c r="BN728" s="110" t="str">
        <f t="shared" si="460"/>
        <v/>
      </c>
      <c r="BO728" s="145" t="str">
        <f t="shared" si="461"/>
        <v/>
      </c>
      <c r="BP728" s="115" t="str">
        <f t="shared" si="462"/>
        <v/>
      </c>
      <c r="BQ728" s="116" t="str">
        <f t="shared" si="463"/>
        <v/>
      </c>
      <c r="BR728" s="117" t="str">
        <f t="shared" si="464"/>
        <v/>
      </c>
      <c r="BS728" s="118" t="str">
        <f t="shared" si="465"/>
        <v/>
      </c>
      <c r="BT728" s="119" t="str">
        <f t="shared" si="466"/>
        <v/>
      </c>
      <c r="BU728" s="120" t="str">
        <f t="shared" si="467"/>
        <v/>
      </c>
      <c r="BV728" s="115" t="str">
        <f t="shared" si="468"/>
        <v/>
      </c>
      <c r="BW728" s="116" t="str">
        <f t="shared" si="469"/>
        <v/>
      </c>
      <c r="BX728" s="117" t="str">
        <f t="shared" si="470"/>
        <v/>
      </c>
      <c r="BY728" s="118" t="str">
        <f t="shared" si="471"/>
        <v/>
      </c>
      <c r="BZ728" s="119" t="str">
        <f t="shared" si="472"/>
        <v/>
      </c>
      <c r="CA728" s="120" t="str">
        <f t="shared" si="473"/>
        <v/>
      </c>
      <c r="CB728" s="146" t="e">
        <f>VLOOKUP($A728,[1]Peaks!$A$4:$G$21,2)</f>
        <v>#N/A</v>
      </c>
      <c r="CC728" s="146" t="e">
        <f>VLOOKUP($A728,[1]Peaks!$A$4:$G$21,3)</f>
        <v>#N/A</v>
      </c>
      <c r="CD728" s="146" t="e">
        <f>VLOOKUP($A728,[1]Peaks!$A$4:$G$21,4)</f>
        <v>#N/A</v>
      </c>
      <c r="CE728" s="146" t="e">
        <f>VLOOKUP($A728,[1]Peaks!$A$4:$G$21,5)</f>
        <v>#N/A</v>
      </c>
      <c r="CF728" s="146" t="e">
        <f>VLOOKUP($A728,[1]Peaks!$A$4:$G$21,6)</f>
        <v>#N/A</v>
      </c>
      <c r="CG728" s="146" t="e">
        <f>VLOOKUP($A728,[1]Peaks!$A$4:$G$21,7)</f>
        <v>#N/A</v>
      </c>
      <c r="CH728" s="146">
        <f t="shared" si="474"/>
        <v>0</v>
      </c>
      <c r="CI728" s="146">
        <f t="shared" si="475"/>
        <v>0</v>
      </c>
      <c r="CJ728" s="146">
        <f t="shared" si="476"/>
        <v>0</v>
      </c>
      <c r="CK728" s="146">
        <f t="shared" si="477"/>
        <v>0</v>
      </c>
      <c r="CL728" s="146">
        <f t="shared" si="478"/>
        <v>0</v>
      </c>
      <c r="CM728" s="146">
        <f t="shared" si="479"/>
        <v>0</v>
      </c>
      <c r="CN728" s="146">
        <f t="shared" si="480"/>
        <v>0</v>
      </c>
      <c r="CO728" s="146" t="e">
        <f t="shared" si="481"/>
        <v>#N/A</v>
      </c>
      <c r="CP728" s="146" t="e">
        <f t="shared" si="482"/>
        <v>#N/A</v>
      </c>
      <c r="CQ728" s="146" t="e">
        <f t="shared" si="483"/>
        <v>#N/A</v>
      </c>
      <c r="CR728" s="146" t="e">
        <f t="shared" si="484"/>
        <v>#N/A</v>
      </c>
      <c r="CS728" s="146" t="e">
        <f t="shared" si="485"/>
        <v>#N/A</v>
      </c>
      <c r="CT728" s="146" t="e">
        <f t="shared" si="486"/>
        <v>#N/A</v>
      </c>
      <c r="CU728" s="146">
        <f t="shared" si="487"/>
        <v>0</v>
      </c>
      <c r="CV728" s="146">
        <f t="shared" si="488"/>
        <v>0</v>
      </c>
      <c r="CW728" s="146">
        <f t="shared" si="489"/>
        <v>0</v>
      </c>
      <c r="CX728" s="146">
        <f t="shared" si="490"/>
        <v>0</v>
      </c>
      <c r="CY728" s="146">
        <f t="shared" si="491"/>
        <v>0</v>
      </c>
      <c r="CZ728" s="146">
        <f t="shared" si="492"/>
        <v>0</v>
      </c>
      <c r="DA728" s="146" t="e">
        <f t="shared" si="493"/>
        <v>#N/A</v>
      </c>
      <c r="DB728" s="146" t="e">
        <f t="shared" si="494"/>
        <v>#N/A</v>
      </c>
      <c r="DC728" s="146" t="e">
        <f t="shared" si="495"/>
        <v>#N/A</v>
      </c>
      <c r="DD728" s="146" t="e">
        <f t="shared" si="496"/>
        <v>#N/A</v>
      </c>
      <c r="DE728" s="146" t="e">
        <f t="shared" si="497"/>
        <v>#N/A</v>
      </c>
      <c r="DF728" s="146" t="e">
        <f t="shared" si="498"/>
        <v>#N/A</v>
      </c>
    </row>
    <row r="729" spans="2:110" x14ac:dyDescent="0.25">
      <c r="B729" s="142"/>
      <c r="AR729" s="112" t="str">
        <f t="shared" si="444"/>
        <v/>
      </c>
      <c r="AS729" s="112" t="str">
        <f t="shared" si="445"/>
        <v/>
      </c>
      <c r="AU729" s="113" t="str">
        <f t="shared" si="446"/>
        <v/>
      </c>
      <c r="AV729" s="113" t="str">
        <f t="shared" si="447"/>
        <v/>
      </c>
      <c r="AX729" s="114" t="str">
        <f t="shared" si="448"/>
        <v/>
      </c>
      <c r="AY729" s="114" t="str">
        <f t="shared" si="449"/>
        <v/>
      </c>
      <c r="BA729" s="109" t="str">
        <f t="shared" si="450"/>
        <v/>
      </c>
      <c r="BB729" s="109" t="str">
        <f t="shared" si="451"/>
        <v/>
      </c>
      <c r="BD729" s="110" t="str">
        <f t="shared" si="452"/>
        <v/>
      </c>
      <c r="BE729" s="110" t="str">
        <f t="shared" si="453"/>
        <v/>
      </c>
      <c r="BG729" s="111" t="str">
        <f t="shared" si="454"/>
        <v/>
      </c>
      <c r="BH729" s="111" t="str">
        <f t="shared" si="455"/>
        <v/>
      </c>
      <c r="BJ729" s="144" t="str">
        <f t="shared" si="456"/>
        <v/>
      </c>
      <c r="BK729" s="113" t="str">
        <f t="shared" si="457"/>
        <v/>
      </c>
      <c r="BL729" s="114" t="str">
        <f t="shared" si="458"/>
        <v/>
      </c>
      <c r="BM729" s="109" t="str">
        <f t="shared" si="459"/>
        <v/>
      </c>
      <c r="BN729" s="110" t="str">
        <f t="shared" si="460"/>
        <v/>
      </c>
      <c r="BO729" s="145" t="str">
        <f t="shared" si="461"/>
        <v/>
      </c>
      <c r="BP729" s="115" t="str">
        <f t="shared" si="462"/>
        <v/>
      </c>
      <c r="BQ729" s="116" t="str">
        <f t="shared" si="463"/>
        <v/>
      </c>
      <c r="BR729" s="117" t="str">
        <f t="shared" si="464"/>
        <v/>
      </c>
      <c r="BS729" s="118" t="str">
        <f t="shared" si="465"/>
        <v/>
      </c>
      <c r="BT729" s="119" t="str">
        <f t="shared" si="466"/>
        <v/>
      </c>
      <c r="BU729" s="120" t="str">
        <f t="shared" si="467"/>
        <v/>
      </c>
      <c r="BV729" s="115" t="str">
        <f t="shared" si="468"/>
        <v/>
      </c>
      <c r="BW729" s="116" t="str">
        <f t="shared" si="469"/>
        <v/>
      </c>
      <c r="BX729" s="117" t="str">
        <f t="shared" si="470"/>
        <v/>
      </c>
      <c r="BY729" s="118" t="str">
        <f t="shared" si="471"/>
        <v/>
      </c>
      <c r="BZ729" s="119" t="str">
        <f t="shared" si="472"/>
        <v/>
      </c>
      <c r="CA729" s="120" t="str">
        <f t="shared" si="473"/>
        <v/>
      </c>
      <c r="CB729" s="146" t="e">
        <f>VLOOKUP($A729,[1]Peaks!$A$4:$G$21,2)</f>
        <v>#N/A</v>
      </c>
      <c r="CC729" s="146" t="e">
        <f>VLOOKUP($A729,[1]Peaks!$A$4:$G$21,3)</f>
        <v>#N/A</v>
      </c>
      <c r="CD729" s="146" t="e">
        <f>VLOOKUP($A729,[1]Peaks!$A$4:$G$21,4)</f>
        <v>#N/A</v>
      </c>
      <c r="CE729" s="146" t="e">
        <f>VLOOKUP($A729,[1]Peaks!$A$4:$G$21,5)</f>
        <v>#N/A</v>
      </c>
      <c r="CF729" s="146" t="e">
        <f>VLOOKUP($A729,[1]Peaks!$A$4:$G$21,6)</f>
        <v>#N/A</v>
      </c>
      <c r="CG729" s="146" t="e">
        <f>VLOOKUP($A729,[1]Peaks!$A$4:$G$21,7)</f>
        <v>#N/A</v>
      </c>
      <c r="CH729" s="146">
        <f t="shared" si="474"/>
        <v>0</v>
      </c>
      <c r="CI729" s="146">
        <f t="shared" si="475"/>
        <v>0</v>
      </c>
      <c r="CJ729" s="146">
        <f t="shared" si="476"/>
        <v>0</v>
      </c>
      <c r="CK729" s="146">
        <f t="shared" si="477"/>
        <v>0</v>
      </c>
      <c r="CL729" s="146">
        <f t="shared" si="478"/>
        <v>0</v>
      </c>
      <c r="CM729" s="146">
        <f t="shared" si="479"/>
        <v>0</v>
      </c>
      <c r="CN729" s="146">
        <f t="shared" si="480"/>
        <v>0</v>
      </c>
      <c r="CO729" s="146" t="e">
        <f t="shared" si="481"/>
        <v>#N/A</v>
      </c>
      <c r="CP729" s="146" t="e">
        <f t="shared" si="482"/>
        <v>#N/A</v>
      </c>
      <c r="CQ729" s="146" t="e">
        <f t="shared" si="483"/>
        <v>#N/A</v>
      </c>
      <c r="CR729" s="146" t="e">
        <f t="shared" si="484"/>
        <v>#N/A</v>
      </c>
      <c r="CS729" s="146" t="e">
        <f t="shared" si="485"/>
        <v>#N/A</v>
      </c>
      <c r="CT729" s="146" t="e">
        <f t="shared" si="486"/>
        <v>#N/A</v>
      </c>
      <c r="CU729" s="146">
        <f t="shared" si="487"/>
        <v>0</v>
      </c>
      <c r="CV729" s="146">
        <f t="shared" si="488"/>
        <v>0</v>
      </c>
      <c r="CW729" s="146">
        <f t="shared" si="489"/>
        <v>0</v>
      </c>
      <c r="CX729" s="146">
        <f t="shared" si="490"/>
        <v>0</v>
      </c>
      <c r="CY729" s="146">
        <f t="shared" si="491"/>
        <v>0</v>
      </c>
      <c r="CZ729" s="146">
        <f t="shared" si="492"/>
        <v>0</v>
      </c>
      <c r="DA729" s="146" t="e">
        <f t="shared" si="493"/>
        <v>#N/A</v>
      </c>
      <c r="DB729" s="146" t="e">
        <f t="shared" si="494"/>
        <v>#N/A</v>
      </c>
      <c r="DC729" s="146" t="e">
        <f t="shared" si="495"/>
        <v>#N/A</v>
      </c>
      <c r="DD729" s="146" t="e">
        <f t="shared" si="496"/>
        <v>#N/A</v>
      </c>
      <c r="DE729" s="146" t="e">
        <f t="shared" si="497"/>
        <v>#N/A</v>
      </c>
      <c r="DF729" s="146" t="e">
        <f t="shared" si="498"/>
        <v>#N/A</v>
      </c>
    </row>
    <row r="730" spans="2:110" x14ac:dyDescent="0.25">
      <c r="B730" s="142"/>
      <c r="AR730" s="112" t="str">
        <f t="shared" si="444"/>
        <v/>
      </c>
      <c r="AS730" s="112" t="str">
        <f t="shared" si="445"/>
        <v/>
      </c>
      <c r="AU730" s="113" t="str">
        <f t="shared" si="446"/>
        <v/>
      </c>
      <c r="AV730" s="113" t="str">
        <f t="shared" si="447"/>
        <v/>
      </c>
      <c r="AX730" s="114" t="str">
        <f t="shared" si="448"/>
        <v/>
      </c>
      <c r="AY730" s="114" t="str">
        <f t="shared" si="449"/>
        <v/>
      </c>
      <c r="BA730" s="109" t="str">
        <f t="shared" si="450"/>
        <v/>
      </c>
      <c r="BB730" s="109" t="str">
        <f t="shared" si="451"/>
        <v/>
      </c>
      <c r="BD730" s="110" t="str">
        <f t="shared" si="452"/>
        <v/>
      </c>
      <c r="BE730" s="110" t="str">
        <f t="shared" si="453"/>
        <v/>
      </c>
      <c r="BG730" s="111" t="str">
        <f t="shared" si="454"/>
        <v/>
      </c>
      <c r="BH730" s="111" t="str">
        <f t="shared" si="455"/>
        <v/>
      </c>
      <c r="BJ730" s="144" t="str">
        <f t="shared" si="456"/>
        <v/>
      </c>
      <c r="BK730" s="113" t="str">
        <f t="shared" si="457"/>
        <v/>
      </c>
      <c r="BL730" s="114" t="str">
        <f t="shared" si="458"/>
        <v/>
      </c>
      <c r="BM730" s="109" t="str">
        <f t="shared" si="459"/>
        <v/>
      </c>
      <c r="BN730" s="110" t="str">
        <f t="shared" si="460"/>
        <v/>
      </c>
      <c r="BO730" s="145" t="str">
        <f t="shared" si="461"/>
        <v/>
      </c>
      <c r="BP730" s="115" t="str">
        <f t="shared" si="462"/>
        <v/>
      </c>
      <c r="BQ730" s="116" t="str">
        <f t="shared" si="463"/>
        <v/>
      </c>
      <c r="BR730" s="117" t="str">
        <f t="shared" si="464"/>
        <v/>
      </c>
      <c r="BS730" s="118" t="str">
        <f t="shared" si="465"/>
        <v/>
      </c>
      <c r="BT730" s="119" t="str">
        <f t="shared" si="466"/>
        <v/>
      </c>
      <c r="BU730" s="120" t="str">
        <f t="shared" si="467"/>
        <v/>
      </c>
      <c r="BV730" s="115" t="str">
        <f t="shared" si="468"/>
        <v/>
      </c>
      <c r="BW730" s="116" t="str">
        <f t="shared" si="469"/>
        <v/>
      </c>
      <c r="BX730" s="117" t="str">
        <f t="shared" si="470"/>
        <v/>
      </c>
      <c r="BY730" s="118" t="str">
        <f t="shared" si="471"/>
        <v/>
      </c>
      <c r="BZ730" s="119" t="str">
        <f t="shared" si="472"/>
        <v/>
      </c>
      <c r="CA730" s="120" t="str">
        <f t="shared" si="473"/>
        <v/>
      </c>
      <c r="CB730" s="146" t="e">
        <f>VLOOKUP($A730,[1]Peaks!$A$4:$G$21,2)</f>
        <v>#N/A</v>
      </c>
      <c r="CC730" s="146" t="e">
        <f>VLOOKUP($A730,[1]Peaks!$A$4:$G$21,3)</f>
        <v>#N/A</v>
      </c>
      <c r="CD730" s="146" t="e">
        <f>VLOOKUP($A730,[1]Peaks!$A$4:$G$21,4)</f>
        <v>#N/A</v>
      </c>
      <c r="CE730" s="146" t="e">
        <f>VLOOKUP($A730,[1]Peaks!$A$4:$G$21,5)</f>
        <v>#N/A</v>
      </c>
      <c r="CF730" s="146" t="e">
        <f>VLOOKUP($A730,[1]Peaks!$A$4:$G$21,6)</f>
        <v>#N/A</v>
      </c>
      <c r="CG730" s="146" t="e">
        <f>VLOOKUP($A730,[1]Peaks!$A$4:$G$21,7)</f>
        <v>#N/A</v>
      </c>
      <c r="CH730" s="146">
        <f t="shared" si="474"/>
        <v>0</v>
      </c>
      <c r="CI730" s="146">
        <f t="shared" si="475"/>
        <v>0</v>
      </c>
      <c r="CJ730" s="146">
        <f t="shared" si="476"/>
        <v>0</v>
      </c>
      <c r="CK730" s="146">
        <f t="shared" si="477"/>
        <v>0</v>
      </c>
      <c r="CL730" s="146">
        <f t="shared" si="478"/>
        <v>0</v>
      </c>
      <c r="CM730" s="146">
        <f t="shared" si="479"/>
        <v>0</v>
      </c>
      <c r="CN730" s="146">
        <f t="shared" si="480"/>
        <v>0</v>
      </c>
      <c r="CO730" s="146" t="e">
        <f t="shared" si="481"/>
        <v>#N/A</v>
      </c>
      <c r="CP730" s="146" t="e">
        <f t="shared" si="482"/>
        <v>#N/A</v>
      </c>
      <c r="CQ730" s="146" t="e">
        <f t="shared" si="483"/>
        <v>#N/A</v>
      </c>
      <c r="CR730" s="146" t="e">
        <f t="shared" si="484"/>
        <v>#N/A</v>
      </c>
      <c r="CS730" s="146" t="e">
        <f t="shared" si="485"/>
        <v>#N/A</v>
      </c>
      <c r="CT730" s="146" t="e">
        <f t="shared" si="486"/>
        <v>#N/A</v>
      </c>
      <c r="CU730" s="146">
        <f t="shared" si="487"/>
        <v>0</v>
      </c>
      <c r="CV730" s="146">
        <f t="shared" si="488"/>
        <v>0</v>
      </c>
      <c r="CW730" s="146">
        <f t="shared" si="489"/>
        <v>0</v>
      </c>
      <c r="CX730" s="146">
        <f t="shared" si="490"/>
        <v>0</v>
      </c>
      <c r="CY730" s="146">
        <f t="shared" si="491"/>
        <v>0</v>
      </c>
      <c r="CZ730" s="146">
        <f t="shared" si="492"/>
        <v>0</v>
      </c>
      <c r="DA730" s="146" t="e">
        <f t="shared" si="493"/>
        <v>#N/A</v>
      </c>
      <c r="DB730" s="146" t="e">
        <f t="shared" si="494"/>
        <v>#N/A</v>
      </c>
      <c r="DC730" s="146" t="e">
        <f t="shared" si="495"/>
        <v>#N/A</v>
      </c>
      <c r="DD730" s="146" t="e">
        <f t="shared" si="496"/>
        <v>#N/A</v>
      </c>
      <c r="DE730" s="146" t="e">
        <f t="shared" si="497"/>
        <v>#N/A</v>
      </c>
      <c r="DF730" s="146" t="e">
        <f t="shared" si="498"/>
        <v>#N/A</v>
      </c>
    </row>
    <row r="731" spans="2:110" x14ac:dyDescent="0.25">
      <c r="B731" s="142"/>
      <c r="AR731" s="112" t="str">
        <f t="shared" si="444"/>
        <v/>
      </c>
      <c r="AS731" s="112" t="str">
        <f t="shared" si="445"/>
        <v/>
      </c>
      <c r="AU731" s="113" t="str">
        <f t="shared" si="446"/>
        <v/>
      </c>
      <c r="AV731" s="113" t="str">
        <f t="shared" si="447"/>
        <v/>
      </c>
      <c r="AX731" s="114" t="str">
        <f t="shared" si="448"/>
        <v/>
      </c>
      <c r="AY731" s="114" t="str">
        <f t="shared" si="449"/>
        <v/>
      </c>
      <c r="BA731" s="109" t="str">
        <f t="shared" si="450"/>
        <v/>
      </c>
      <c r="BB731" s="109" t="str">
        <f t="shared" si="451"/>
        <v/>
      </c>
      <c r="BD731" s="110" t="str">
        <f t="shared" si="452"/>
        <v/>
      </c>
      <c r="BE731" s="110" t="str">
        <f t="shared" si="453"/>
        <v/>
      </c>
      <c r="BG731" s="111" t="str">
        <f t="shared" si="454"/>
        <v/>
      </c>
      <c r="BH731" s="111" t="str">
        <f t="shared" si="455"/>
        <v/>
      </c>
      <c r="BJ731" s="144" t="str">
        <f t="shared" si="456"/>
        <v/>
      </c>
      <c r="BK731" s="113" t="str">
        <f t="shared" si="457"/>
        <v/>
      </c>
      <c r="BL731" s="114" t="str">
        <f t="shared" si="458"/>
        <v/>
      </c>
      <c r="BM731" s="109" t="str">
        <f t="shared" si="459"/>
        <v/>
      </c>
      <c r="BN731" s="110" t="str">
        <f t="shared" si="460"/>
        <v/>
      </c>
      <c r="BO731" s="145" t="str">
        <f t="shared" si="461"/>
        <v/>
      </c>
      <c r="BP731" s="115" t="str">
        <f t="shared" si="462"/>
        <v/>
      </c>
      <c r="BQ731" s="116" t="str">
        <f t="shared" si="463"/>
        <v/>
      </c>
      <c r="BR731" s="117" t="str">
        <f t="shared" si="464"/>
        <v/>
      </c>
      <c r="BS731" s="118" t="str">
        <f t="shared" si="465"/>
        <v/>
      </c>
      <c r="BT731" s="119" t="str">
        <f t="shared" si="466"/>
        <v/>
      </c>
      <c r="BU731" s="120" t="str">
        <f t="shared" si="467"/>
        <v/>
      </c>
      <c r="BV731" s="115" t="str">
        <f t="shared" si="468"/>
        <v/>
      </c>
      <c r="BW731" s="116" t="str">
        <f t="shared" si="469"/>
        <v/>
      </c>
      <c r="BX731" s="117" t="str">
        <f t="shared" si="470"/>
        <v/>
      </c>
      <c r="BY731" s="118" t="str">
        <f t="shared" si="471"/>
        <v/>
      </c>
      <c r="BZ731" s="119" t="str">
        <f t="shared" si="472"/>
        <v/>
      </c>
      <c r="CA731" s="120" t="str">
        <f t="shared" si="473"/>
        <v/>
      </c>
      <c r="CB731" s="146" t="e">
        <f>VLOOKUP($A731,[1]Peaks!$A$4:$G$21,2)</f>
        <v>#N/A</v>
      </c>
      <c r="CC731" s="146" t="e">
        <f>VLOOKUP($A731,[1]Peaks!$A$4:$G$21,3)</f>
        <v>#N/A</v>
      </c>
      <c r="CD731" s="146" t="e">
        <f>VLOOKUP($A731,[1]Peaks!$A$4:$G$21,4)</f>
        <v>#N/A</v>
      </c>
      <c r="CE731" s="146" t="e">
        <f>VLOOKUP($A731,[1]Peaks!$A$4:$G$21,5)</f>
        <v>#N/A</v>
      </c>
      <c r="CF731" s="146" t="e">
        <f>VLOOKUP($A731,[1]Peaks!$A$4:$G$21,6)</f>
        <v>#N/A</v>
      </c>
      <c r="CG731" s="146" t="e">
        <f>VLOOKUP($A731,[1]Peaks!$A$4:$G$21,7)</f>
        <v>#N/A</v>
      </c>
      <c r="CH731" s="146">
        <f t="shared" si="474"/>
        <v>0</v>
      </c>
      <c r="CI731" s="146">
        <f t="shared" si="475"/>
        <v>0</v>
      </c>
      <c r="CJ731" s="146">
        <f t="shared" si="476"/>
        <v>0</v>
      </c>
      <c r="CK731" s="146">
        <f t="shared" si="477"/>
        <v>0</v>
      </c>
      <c r="CL731" s="146">
        <f t="shared" si="478"/>
        <v>0</v>
      </c>
      <c r="CM731" s="146">
        <f t="shared" si="479"/>
        <v>0</v>
      </c>
      <c r="CN731" s="146">
        <f t="shared" si="480"/>
        <v>0</v>
      </c>
      <c r="CO731" s="146" t="e">
        <f t="shared" si="481"/>
        <v>#N/A</v>
      </c>
      <c r="CP731" s="146" t="e">
        <f t="shared" si="482"/>
        <v>#N/A</v>
      </c>
      <c r="CQ731" s="146" t="e">
        <f t="shared" si="483"/>
        <v>#N/A</v>
      </c>
      <c r="CR731" s="146" t="e">
        <f t="shared" si="484"/>
        <v>#N/A</v>
      </c>
      <c r="CS731" s="146" t="e">
        <f t="shared" si="485"/>
        <v>#N/A</v>
      </c>
      <c r="CT731" s="146" t="e">
        <f t="shared" si="486"/>
        <v>#N/A</v>
      </c>
      <c r="CU731" s="146">
        <f t="shared" si="487"/>
        <v>0</v>
      </c>
      <c r="CV731" s="146">
        <f t="shared" si="488"/>
        <v>0</v>
      </c>
      <c r="CW731" s="146">
        <f t="shared" si="489"/>
        <v>0</v>
      </c>
      <c r="CX731" s="146">
        <f t="shared" si="490"/>
        <v>0</v>
      </c>
      <c r="CY731" s="146">
        <f t="shared" si="491"/>
        <v>0</v>
      </c>
      <c r="CZ731" s="146">
        <f t="shared" si="492"/>
        <v>0</v>
      </c>
      <c r="DA731" s="146" t="e">
        <f t="shared" si="493"/>
        <v>#N/A</v>
      </c>
      <c r="DB731" s="146" t="e">
        <f t="shared" si="494"/>
        <v>#N/A</v>
      </c>
      <c r="DC731" s="146" t="e">
        <f t="shared" si="495"/>
        <v>#N/A</v>
      </c>
      <c r="DD731" s="146" t="e">
        <f t="shared" si="496"/>
        <v>#N/A</v>
      </c>
      <c r="DE731" s="146" t="e">
        <f t="shared" si="497"/>
        <v>#N/A</v>
      </c>
      <c r="DF731" s="146" t="e">
        <f t="shared" si="498"/>
        <v>#N/A</v>
      </c>
    </row>
    <row r="732" spans="2:110" x14ac:dyDescent="0.25">
      <c r="B732" s="142"/>
      <c r="AR732" s="112" t="str">
        <f t="shared" si="444"/>
        <v/>
      </c>
      <c r="AS732" s="112" t="str">
        <f t="shared" si="445"/>
        <v/>
      </c>
      <c r="AU732" s="113" t="str">
        <f t="shared" si="446"/>
        <v/>
      </c>
      <c r="AV732" s="113" t="str">
        <f t="shared" si="447"/>
        <v/>
      </c>
      <c r="AX732" s="114" t="str">
        <f t="shared" si="448"/>
        <v/>
      </c>
      <c r="AY732" s="114" t="str">
        <f t="shared" si="449"/>
        <v/>
      </c>
      <c r="BA732" s="109" t="str">
        <f t="shared" si="450"/>
        <v/>
      </c>
      <c r="BB732" s="109" t="str">
        <f t="shared" si="451"/>
        <v/>
      </c>
      <c r="BD732" s="110" t="str">
        <f t="shared" si="452"/>
        <v/>
      </c>
      <c r="BE732" s="110" t="str">
        <f t="shared" si="453"/>
        <v/>
      </c>
      <c r="BG732" s="111" t="str">
        <f t="shared" si="454"/>
        <v/>
      </c>
      <c r="BH732" s="111" t="str">
        <f t="shared" si="455"/>
        <v/>
      </c>
      <c r="BJ732" s="144" t="str">
        <f t="shared" si="456"/>
        <v/>
      </c>
      <c r="BK732" s="113" t="str">
        <f t="shared" si="457"/>
        <v/>
      </c>
      <c r="BL732" s="114" t="str">
        <f t="shared" si="458"/>
        <v/>
      </c>
      <c r="BM732" s="109" t="str">
        <f t="shared" si="459"/>
        <v/>
      </c>
      <c r="BN732" s="110" t="str">
        <f t="shared" si="460"/>
        <v/>
      </c>
      <c r="BO732" s="145" t="str">
        <f t="shared" si="461"/>
        <v/>
      </c>
      <c r="BP732" s="115" t="str">
        <f t="shared" si="462"/>
        <v/>
      </c>
      <c r="BQ732" s="116" t="str">
        <f t="shared" si="463"/>
        <v/>
      </c>
      <c r="BR732" s="117" t="str">
        <f t="shared" si="464"/>
        <v/>
      </c>
      <c r="BS732" s="118" t="str">
        <f t="shared" si="465"/>
        <v/>
      </c>
      <c r="BT732" s="119" t="str">
        <f t="shared" si="466"/>
        <v/>
      </c>
      <c r="BU732" s="120" t="str">
        <f t="shared" si="467"/>
        <v/>
      </c>
      <c r="BV732" s="115" t="str">
        <f t="shared" si="468"/>
        <v/>
      </c>
      <c r="BW732" s="116" t="str">
        <f t="shared" si="469"/>
        <v/>
      </c>
      <c r="BX732" s="117" t="str">
        <f t="shared" si="470"/>
        <v/>
      </c>
      <c r="BY732" s="118" t="str">
        <f t="shared" si="471"/>
        <v/>
      </c>
      <c r="BZ732" s="119" t="str">
        <f t="shared" si="472"/>
        <v/>
      </c>
      <c r="CA732" s="120" t="str">
        <f t="shared" si="473"/>
        <v/>
      </c>
      <c r="CB732" s="146" t="e">
        <f>VLOOKUP($A732,[1]Peaks!$A$4:$G$21,2)</f>
        <v>#N/A</v>
      </c>
      <c r="CC732" s="146" t="e">
        <f>VLOOKUP($A732,[1]Peaks!$A$4:$G$21,3)</f>
        <v>#N/A</v>
      </c>
      <c r="CD732" s="146" t="e">
        <f>VLOOKUP($A732,[1]Peaks!$A$4:$G$21,4)</f>
        <v>#N/A</v>
      </c>
      <c r="CE732" s="146" t="e">
        <f>VLOOKUP($A732,[1]Peaks!$A$4:$G$21,5)</f>
        <v>#N/A</v>
      </c>
      <c r="CF732" s="146" t="e">
        <f>VLOOKUP($A732,[1]Peaks!$A$4:$G$21,6)</f>
        <v>#N/A</v>
      </c>
      <c r="CG732" s="146" t="e">
        <f>VLOOKUP($A732,[1]Peaks!$A$4:$G$21,7)</f>
        <v>#N/A</v>
      </c>
      <c r="CH732" s="146">
        <f t="shared" si="474"/>
        <v>0</v>
      </c>
      <c r="CI732" s="146">
        <f t="shared" si="475"/>
        <v>0</v>
      </c>
      <c r="CJ732" s="146">
        <f t="shared" si="476"/>
        <v>0</v>
      </c>
      <c r="CK732" s="146">
        <f t="shared" si="477"/>
        <v>0</v>
      </c>
      <c r="CL732" s="146">
        <f t="shared" si="478"/>
        <v>0</v>
      </c>
      <c r="CM732" s="146">
        <f t="shared" si="479"/>
        <v>0</v>
      </c>
      <c r="CN732" s="146">
        <f t="shared" si="480"/>
        <v>0</v>
      </c>
      <c r="CO732" s="146" t="e">
        <f t="shared" si="481"/>
        <v>#N/A</v>
      </c>
      <c r="CP732" s="146" t="e">
        <f t="shared" si="482"/>
        <v>#N/A</v>
      </c>
      <c r="CQ732" s="146" t="e">
        <f t="shared" si="483"/>
        <v>#N/A</v>
      </c>
      <c r="CR732" s="146" t="e">
        <f t="shared" si="484"/>
        <v>#N/A</v>
      </c>
      <c r="CS732" s="146" t="e">
        <f t="shared" si="485"/>
        <v>#N/A</v>
      </c>
      <c r="CT732" s="146" t="e">
        <f t="shared" si="486"/>
        <v>#N/A</v>
      </c>
      <c r="CU732" s="146">
        <f t="shared" si="487"/>
        <v>0</v>
      </c>
      <c r="CV732" s="146">
        <f t="shared" si="488"/>
        <v>0</v>
      </c>
      <c r="CW732" s="146">
        <f t="shared" si="489"/>
        <v>0</v>
      </c>
      <c r="CX732" s="146">
        <f t="shared" si="490"/>
        <v>0</v>
      </c>
      <c r="CY732" s="146">
        <f t="shared" si="491"/>
        <v>0</v>
      </c>
      <c r="CZ732" s="146">
        <f t="shared" si="492"/>
        <v>0</v>
      </c>
      <c r="DA732" s="146" t="e">
        <f t="shared" si="493"/>
        <v>#N/A</v>
      </c>
      <c r="DB732" s="146" t="e">
        <f t="shared" si="494"/>
        <v>#N/A</v>
      </c>
      <c r="DC732" s="146" t="e">
        <f t="shared" si="495"/>
        <v>#N/A</v>
      </c>
      <c r="DD732" s="146" t="e">
        <f t="shared" si="496"/>
        <v>#N/A</v>
      </c>
      <c r="DE732" s="146" t="e">
        <f t="shared" si="497"/>
        <v>#N/A</v>
      </c>
      <c r="DF732" s="146" t="e">
        <f t="shared" si="498"/>
        <v>#N/A</v>
      </c>
    </row>
    <row r="733" spans="2:110" x14ac:dyDescent="0.25">
      <c r="B733" s="142"/>
      <c r="AR733" s="112" t="str">
        <f t="shared" si="444"/>
        <v/>
      </c>
      <c r="AS733" s="112" t="str">
        <f t="shared" si="445"/>
        <v/>
      </c>
      <c r="AU733" s="113" t="str">
        <f t="shared" si="446"/>
        <v/>
      </c>
      <c r="AV733" s="113" t="str">
        <f t="shared" si="447"/>
        <v/>
      </c>
      <c r="AX733" s="114" t="str">
        <f t="shared" si="448"/>
        <v/>
      </c>
      <c r="AY733" s="114" t="str">
        <f t="shared" si="449"/>
        <v/>
      </c>
      <c r="BA733" s="109" t="str">
        <f t="shared" si="450"/>
        <v/>
      </c>
      <c r="BB733" s="109" t="str">
        <f t="shared" si="451"/>
        <v/>
      </c>
      <c r="BD733" s="110" t="str">
        <f t="shared" si="452"/>
        <v/>
      </c>
      <c r="BE733" s="110" t="str">
        <f t="shared" si="453"/>
        <v/>
      </c>
      <c r="BG733" s="111" t="str">
        <f t="shared" si="454"/>
        <v/>
      </c>
      <c r="BH733" s="111" t="str">
        <f t="shared" si="455"/>
        <v/>
      </c>
      <c r="BJ733" s="144" t="str">
        <f t="shared" si="456"/>
        <v/>
      </c>
      <c r="BK733" s="113" t="str">
        <f t="shared" si="457"/>
        <v/>
      </c>
      <c r="BL733" s="114" t="str">
        <f t="shared" si="458"/>
        <v/>
      </c>
      <c r="BM733" s="109" t="str">
        <f t="shared" si="459"/>
        <v/>
      </c>
      <c r="BN733" s="110" t="str">
        <f t="shared" si="460"/>
        <v/>
      </c>
      <c r="BO733" s="145" t="str">
        <f t="shared" si="461"/>
        <v/>
      </c>
      <c r="BP733" s="115" t="str">
        <f t="shared" si="462"/>
        <v/>
      </c>
      <c r="BQ733" s="116" t="str">
        <f t="shared" si="463"/>
        <v/>
      </c>
      <c r="BR733" s="117" t="str">
        <f t="shared" si="464"/>
        <v/>
      </c>
      <c r="BS733" s="118" t="str">
        <f t="shared" si="465"/>
        <v/>
      </c>
      <c r="BT733" s="119" t="str">
        <f t="shared" si="466"/>
        <v/>
      </c>
      <c r="BU733" s="120" t="str">
        <f t="shared" si="467"/>
        <v/>
      </c>
      <c r="BV733" s="115" t="str">
        <f t="shared" si="468"/>
        <v/>
      </c>
      <c r="BW733" s="116" t="str">
        <f t="shared" si="469"/>
        <v/>
      </c>
      <c r="BX733" s="117" t="str">
        <f t="shared" si="470"/>
        <v/>
      </c>
      <c r="BY733" s="118" t="str">
        <f t="shared" si="471"/>
        <v/>
      </c>
      <c r="BZ733" s="119" t="str">
        <f t="shared" si="472"/>
        <v/>
      </c>
      <c r="CA733" s="120" t="str">
        <f t="shared" si="473"/>
        <v/>
      </c>
      <c r="CB733" s="146" t="e">
        <f>VLOOKUP($A733,[1]Peaks!$A$4:$G$21,2)</f>
        <v>#N/A</v>
      </c>
      <c r="CC733" s="146" t="e">
        <f>VLOOKUP($A733,[1]Peaks!$A$4:$G$21,3)</f>
        <v>#N/A</v>
      </c>
      <c r="CD733" s="146" t="e">
        <f>VLOOKUP($A733,[1]Peaks!$A$4:$G$21,4)</f>
        <v>#N/A</v>
      </c>
      <c r="CE733" s="146" t="e">
        <f>VLOOKUP($A733,[1]Peaks!$A$4:$G$21,5)</f>
        <v>#N/A</v>
      </c>
      <c r="CF733" s="146" t="e">
        <f>VLOOKUP($A733,[1]Peaks!$A$4:$G$21,6)</f>
        <v>#N/A</v>
      </c>
      <c r="CG733" s="146" t="e">
        <f>VLOOKUP($A733,[1]Peaks!$A$4:$G$21,7)</f>
        <v>#N/A</v>
      </c>
      <c r="CH733" s="146">
        <f t="shared" si="474"/>
        <v>0</v>
      </c>
      <c r="CI733" s="146">
        <f t="shared" si="475"/>
        <v>0</v>
      </c>
      <c r="CJ733" s="146">
        <f t="shared" si="476"/>
        <v>0</v>
      </c>
      <c r="CK733" s="146">
        <f t="shared" si="477"/>
        <v>0</v>
      </c>
      <c r="CL733" s="146">
        <f t="shared" si="478"/>
        <v>0</v>
      </c>
      <c r="CM733" s="146">
        <f t="shared" si="479"/>
        <v>0</v>
      </c>
      <c r="CN733" s="146">
        <f t="shared" si="480"/>
        <v>0</v>
      </c>
      <c r="CO733" s="146" t="e">
        <f t="shared" si="481"/>
        <v>#N/A</v>
      </c>
      <c r="CP733" s="146" t="e">
        <f t="shared" si="482"/>
        <v>#N/A</v>
      </c>
      <c r="CQ733" s="146" t="e">
        <f t="shared" si="483"/>
        <v>#N/A</v>
      </c>
      <c r="CR733" s="146" t="e">
        <f t="shared" si="484"/>
        <v>#N/A</v>
      </c>
      <c r="CS733" s="146" t="e">
        <f t="shared" si="485"/>
        <v>#N/A</v>
      </c>
      <c r="CT733" s="146" t="e">
        <f t="shared" si="486"/>
        <v>#N/A</v>
      </c>
      <c r="CU733" s="146">
        <f t="shared" si="487"/>
        <v>0</v>
      </c>
      <c r="CV733" s="146">
        <f t="shared" si="488"/>
        <v>0</v>
      </c>
      <c r="CW733" s="146">
        <f t="shared" si="489"/>
        <v>0</v>
      </c>
      <c r="CX733" s="146">
        <f t="shared" si="490"/>
        <v>0</v>
      </c>
      <c r="CY733" s="146">
        <f t="shared" si="491"/>
        <v>0</v>
      </c>
      <c r="CZ733" s="146">
        <f t="shared" si="492"/>
        <v>0</v>
      </c>
      <c r="DA733" s="146" t="e">
        <f t="shared" si="493"/>
        <v>#N/A</v>
      </c>
      <c r="DB733" s="146" t="e">
        <f t="shared" si="494"/>
        <v>#N/A</v>
      </c>
      <c r="DC733" s="146" t="e">
        <f t="shared" si="495"/>
        <v>#N/A</v>
      </c>
      <c r="DD733" s="146" t="e">
        <f t="shared" si="496"/>
        <v>#N/A</v>
      </c>
      <c r="DE733" s="146" t="e">
        <f t="shared" si="497"/>
        <v>#N/A</v>
      </c>
      <c r="DF733" s="146" t="e">
        <f t="shared" si="498"/>
        <v>#N/A</v>
      </c>
    </row>
    <row r="734" spans="2:110" x14ac:dyDescent="0.25">
      <c r="B734" s="142"/>
      <c r="AR734" s="112" t="str">
        <f t="shared" si="444"/>
        <v/>
      </c>
      <c r="AS734" s="112" t="str">
        <f t="shared" si="445"/>
        <v/>
      </c>
      <c r="AU734" s="113" t="str">
        <f t="shared" si="446"/>
        <v/>
      </c>
      <c r="AV734" s="113" t="str">
        <f t="shared" si="447"/>
        <v/>
      </c>
      <c r="AX734" s="114" t="str">
        <f t="shared" si="448"/>
        <v/>
      </c>
      <c r="AY734" s="114" t="str">
        <f t="shared" si="449"/>
        <v/>
      </c>
      <c r="BA734" s="109" t="str">
        <f t="shared" si="450"/>
        <v/>
      </c>
      <c r="BB734" s="109" t="str">
        <f t="shared" si="451"/>
        <v/>
      </c>
      <c r="BD734" s="110" t="str">
        <f t="shared" si="452"/>
        <v/>
      </c>
      <c r="BE734" s="110" t="str">
        <f t="shared" si="453"/>
        <v/>
      </c>
      <c r="BG734" s="111" t="str">
        <f t="shared" si="454"/>
        <v/>
      </c>
      <c r="BH734" s="111" t="str">
        <f t="shared" si="455"/>
        <v/>
      </c>
      <c r="BJ734" s="144" t="str">
        <f t="shared" si="456"/>
        <v/>
      </c>
      <c r="BK734" s="113" t="str">
        <f t="shared" si="457"/>
        <v/>
      </c>
      <c r="BL734" s="114" t="str">
        <f t="shared" si="458"/>
        <v/>
      </c>
      <c r="BM734" s="109" t="str">
        <f t="shared" si="459"/>
        <v/>
      </c>
      <c r="BN734" s="110" t="str">
        <f t="shared" si="460"/>
        <v/>
      </c>
      <c r="BO734" s="145" t="str">
        <f t="shared" si="461"/>
        <v/>
      </c>
      <c r="BP734" s="115" t="str">
        <f t="shared" si="462"/>
        <v/>
      </c>
      <c r="BQ734" s="116" t="str">
        <f t="shared" si="463"/>
        <v/>
      </c>
      <c r="BR734" s="117" t="str">
        <f t="shared" si="464"/>
        <v/>
      </c>
      <c r="BS734" s="118" t="str">
        <f t="shared" si="465"/>
        <v/>
      </c>
      <c r="BT734" s="119" t="str">
        <f t="shared" si="466"/>
        <v/>
      </c>
      <c r="BU734" s="120" t="str">
        <f t="shared" si="467"/>
        <v/>
      </c>
      <c r="BV734" s="115" t="str">
        <f t="shared" si="468"/>
        <v/>
      </c>
      <c r="BW734" s="116" t="str">
        <f t="shared" si="469"/>
        <v/>
      </c>
      <c r="BX734" s="117" t="str">
        <f t="shared" si="470"/>
        <v/>
      </c>
      <c r="BY734" s="118" t="str">
        <f t="shared" si="471"/>
        <v/>
      </c>
      <c r="BZ734" s="119" t="str">
        <f t="shared" si="472"/>
        <v/>
      </c>
      <c r="CA734" s="120" t="str">
        <f t="shared" si="473"/>
        <v/>
      </c>
      <c r="CB734" s="146" t="e">
        <f>VLOOKUP($A734,[1]Peaks!$A$4:$G$21,2)</f>
        <v>#N/A</v>
      </c>
      <c r="CC734" s="146" t="e">
        <f>VLOOKUP($A734,[1]Peaks!$A$4:$G$21,3)</f>
        <v>#N/A</v>
      </c>
      <c r="CD734" s="146" t="e">
        <f>VLOOKUP($A734,[1]Peaks!$A$4:$G$21,4)</f>
        <v>#N/A</v>
      </c>
      <c r="CE734" s="146" t="e">
        <f>VLOOKUP($A734,[1]Peaks!$A$4:$G$21,5)</f>
        <v>#N/A</v>
      </c>
      <c r="CF734" s="146" t="e">
        <f>VLOOKUP($A734,[1]Peaks!$A$4:$G$21,6)</f>
        <v>#N/A</v>
      </c>
      <c r="CG734" s="146" t="e">
        <f>VLOOKUP($A734,[1]Peaks!$A$4:$G$21,7)</f>
        <v>#N/A</v>
      </c>
      <c r="CH734" s="146">
        <f t="shared" si="474"/>
        <v>0</v>
      </c>
      <c r="CI734" s="146">
        <f t="shared" si="475"/>
        <v>0</v>
      </c>
      <c r="CJ734" s="146">
        <f t="shared" si="476"/>
        <v>0</v>
      </c>
      <c r="CK734" s="146">
        <f t="shared" si="477"/>
        <v>0</v>
      </c>
      <c r="CL734" s="146">
        <f t="shared" si="478"/>
        <v>0</v>
      </c>
      <c r="CM734" s="146">
        <f t="shared" si="479"/>
        <v>0</v>
      </c>
      <c r="CN734" s="146">
        <f t="shared" si="480"/>
        <v>0</v>
      </c>
      <c r="CO734" s="146" t="e">
        <f t="shared" si="481"/>
        <v>#N/A</v>
      </c>
      <c r="CP734" s="146" t="e">
        <f t="shared" si="482"/>
        <v>#N/A</v>
      </c>
      <c r="CQ734" s="146" t="e">
        <f t="shared" si="483"/>
        <v>#N/A</v>
      </c>
      <c r="CR734" s="146" t="e">
        <f t="shared" si="484"/>
        <v>#N/A</v>
      </c>
      <c r="CS734" s="146" t="e">
        <f t="shared" si="485"/>
        <v>#N/A</v>
      </c>
      <c r="CT734" s="146" t="e">
        <f t="shared" si="486"/>
        <v>#N/A</v>
      </c>
      <c r="CU734" s="146">
        <f t="shared" si="487"/>
        <v>0</v>
      </c>
      <c r="CV734" s="146">
        <f t="shared" si="488"/>
        <v>0</v>
      </c>
      <c r="CW734" s="146">
        <f t="shared" si="489"/>
        <v>0</v>
      </c>
      <c r="CX734" s="146">
        <f t="shared" si="490"/>
        <v>0</v>
      </c>
      <c r="CY734" s="146">
        <f t="shared" si="491"/>
        <v>0</v>
      </c>
      <c r="CZ734" s="146">
        <f t="shared" si="492"/>
        <v>0</v>
      </c>
      <c r="DA734" s="146" t="e">
        <f t="shared" si="493"/>
        <v>#N/A</v>
      </c>
      <c r="DB734" s="146" t="e">
        <f t="shared" si="494"/>
        <v>#N/A</v>
      </c>
      <c r="DC734" s="146" t="e">
        <f t="shared" si="495"/>
        <v>#N/A</v>
      </c>
      <c r="DD734" s="146" t="e">
        <f t="shared" si="496"/>
        <v>#N/A</v>
      </c>
      <c r="DE734" s="146" t="e">
        <f t="shared" si="497"/>
        <v>#N/A</v>
      </c>
      <c r="DF734" s="146" t="e">
        <f t="shared" si="498"/>
        <v>#N/A</v>
      </c>
    </row>
    <row r="735" spans="2:110" x14ac:dyDescent="0.25">
      <c r="B735" s="142"/>
      <c r="AR735" s="112" t="str">
        <f t="shared" si="444"/>
        <v/>
      </c>
      <c r="AS735" s="112" t="str">
        <f t="shared" si="445"/>
        <v/>
      </c>
      <c r="AU735" s="113" t="str">
        <f t="shared" si="446"/>
        <v/>
      </c>
      <c r="AV735" s="113" t="str">
        <f t="shared" si="447"/>
        <v/>
      </c>
      <c r="AX735" s="114" t="str">
        <f t="shared" si="448"/>
        <v/>
      </c>
      <c r="AY735" s="114" t="str">
        <f t="shared" si="449"/>
        <v/>
      </c>
      <c r="BA735" s="109" t="str">
        <f t="shared" si="450"/>
        <v/>
      </c>
      <c r="BB735" s="109" t="str">
        <f t="shared" si="451"/>
        <v/>
      </c>
      <c r="BD735" s="110" t="str">
        <f t="shared" si="452"/>
        <v/>
      </c>
      <c r="BE735" s="110" t="str">
        <f t="shared" si="453"/>
        <v/>
      </c>
      <c r="BG735" s="111" t="str">
        <f t="shared" si="454"/>
        <v/>
      </c>
      <c r="BH735" s="111" t="str">
        <f t="shared" si="455"/>
        <v/>
      </c>
      <c r="BJ735" s="144" t="str">
        <f t="shared" si="456"/>
        <v/>
      </c>
      <c r="BK735" s="113" t="str">
        <f t="shared" si="457"/>
        <v/>
      </c>
      <c r="BL735" s="114" t="str">
        <f t="shared" si="458"/>
        <v/>
      </c>
      <c r="BM735" s="109" t="str">
        <f t="shared" si="459"/>
        <v/>
      </c>
      <c r="BN735" s="110" t="str">
        <f t="shared" si="460"/>
        <v/>
      </c>
      <c r="BO735" s="145" t="str">
        <f t="shared" si="461"/>
        <v/>
      </c>
      <c r="BP735" s="115" t="str">
        <f t="shared" si="462"/>
        <v/>
      </c>
      <c r="BQ735" s="116" t="str">
        <f t="shared" si="463"/>
        <v/>
      </c>
      <c r="BR735" s="117" t="str">
        <f t="shared" si="464"/>
        <v/>
      </c>
      <c r="BS735" s="118" t="str">
        <f t="shared" si="465"/>
        <v/>
      </c>
      <c r="BT735" s="119" t="str">
        <f t="shared" si="466"/>
        <v/>
      </c>
      <c r="BU735" s="120" t="str">
        <f t="shared" si="467"/>
        <v/>
      </c>
      <c r="BV735" s="115" t="str">
        <f t="shared" si="468"/>
        <v/>
      </c>
      <c r="BW735" s="116" t="str">
        <f t="shared" si="469"/>
        <v/>
      </c>
      <c r="BX735" s="117" t="str">
        <f t="shared" si="470"/>
        <v/>
      </c>
      <c r="BY735" s="118" t="str">
        <f t="shared" si="471"/>
        <v/>
      </c>
      <c r="BZ735" s="119" t="str">
        <f t="shared" si="472"/>
        <v/>
      </c>
      <c r="CA735" s="120" t="str">
        <f t="shared" si="473"/>
        <v/>
      </c>
      <c r="CB735" s="146" t="e">
        <f>VLOOKUP($A735,[1]Peaks!$A$4:$G$21,2)</f>
        <v>#N/A</v>
      </c>
      <c r="CC735" s="146" t="e">
        <f>VLOOKUP($A735,[1]Peaks!$A$4:$G$21,3)</f>
        <v>#N/A</v>
      </c>
      <c r="CD735" s="146" t="e">
        <f>VLOOKUP($A735,[1]Peaks!$A$4:$G$21,4)</f>
        <v>#N/A</v>
      </c>
      <c r="CE735" s="146" t="e">
        <f>VLOOKUP($A735,[1]Peaks!$A$4:$G$21,5)</f>
        <v>#N/A</v>
      </c>
      <c r="CF735" s="146" t="e">
        <f>VLOOKUP($A735,[1]Peaks!$A$4:$G$21,6)</f>
        <v>#N/A</v>
      </c>
      <c r="CG735" s="146" t="e">
        <f>VLOOKUP($A735,[1]Peaks!$A$4:$G$21,7)</f>
        <v>#N/A</v>
      </c>
      <c r="CH735" s="146">
        <f t="shared" si="474"/>
        <v>0</v>
      </c>
      <c r="CI735" s="146">
        <f t="shared" si="475"/>
        <v>0</v>
      </c>
      <c r="CJ735" s="146">
        <f t="shared" si="476"/>
        <v>0</v>
      </c>
      <c r="CK735" s="146">
        <f t="shared" si="477"/>
        <v>0</v>
      </c>
      <c r="CL735" s="146">
        <f t="shared" si="478"/>
        <v>0</v>
      </c>
      <c r="CM735" s="146">
        <f t="shared" si="479"/>
        <v>0</v>
      </c>
      <c r="CN735" s="146">
        <f t="shared" si="480"/>
        <v>0</v>
      </c>
      <c r="CO735" s="146" t="e">
        <f t="shared" si="481"/>
        <v>#N/A</v>
      </c>
      <c r="CP735" s="146" t="e">
        <f t="shared" si="482"/>
        <v>#N/A</v>
      </c>
      <c r="CQ735" s="146" t="e">
        <f t="shared" si="483"/>
        <v>#N/A</v>
      </c>
      <c r="CR735" s="146" t="e">
        <f t="shared" si="484"/>
        <v>#N/A</v>
      </c>
      <c r="CS735" s="146" t="e">
        <f t="shared" si="485"/>
        <v>#N/A</v>
      </c>
      <c r="CT735" s="146" t="e">
        <f t="shared" si="486"/>
        <v>#N/A</v>
      </c>
      <c r="CU735" s="146">
        <f t="shared" si="487"/>
        <v>0</v>
      </c>
      <c r="CV735" s="146">
        <f t="shared" si="488"/>
        <v>0</v>
      </c>
      <c r="CW735" s="146">
        <f t="shared" si="489"/>
        <v>0</v>
      </c>
      <c r="CX735" s="146">
        <f t="shared" si="490"/>
        <v>0</v>
      </c>
      <c r="CY735" s="146">
        <f t="shared" si="491"/>
        <v>0</v>
      </c>
      <c r="CZ735" s="146">
        <f t="shared" si="492"/>
        <v>0</v>
      </c>
      <c r="DA735" s="146" t="e">
        <f t="shared" si="493"/>
        <v>#N/A</v>
      </c>
      <c r="DB735" s="146" t="e">
        <f t="shared" si="494"/>
        <v>#N/A</v>
      </c>
      <c r="DC735" s="146" t="e">
        <f t="shared" si="495"/>
        <v>#N/A</v>
      </c>
      <c r="DD735" s="146" t="e">
        <f t="shared" si="496"/>
        <v>#N/A</v>
      </c>
      <c r="DE735" s="146" t="e">
        <f t="shared" si="497"/>
        <v>#N/A</v>
      </c>
      <c r="DF735" s="146" t="e">
        <f t="shared" si="498"/>
        <v>#N/A</v>
      </c>
    </row>
    <row r="736" spans="2:110" x14ac:dyDescent="0.25">
      <c r="B736" s="142"/>
      <c r="AR736" s="112" t="str">
        <f t="shared" si="444"/>
        <v/>
      </c>
      <c r="AS736" s="112" t="str">
        <f t="shared" si="445"/>
        <v/>
      </c>
      <c r="AU736" s="113" t="str">
        <f t="shared" si="446"/>
        <v/>
      </c>
      <c r="AV736" s="113" t="str">
        <f t="shared" si="447"/>
        <v/>
      </c>
      <c r="AX736" s="114" t="str">
        <f t="shared" si="448"/>
        <v/>
      </c>
      <c r="AY736" s="114" t="str">
        <f t="shared" si="449"/>
        <v/>
      </c>
      <c r="BA736" s="109" t="str">
        <f t="shared" si="450"/>
        <v/>
      </c>
      <c r="BB736" s="109" t="str">
        <f t="shared" si="451"/>
        <v/>
      </c>
      <c r="BD736" s="110" t="str">
        <f t="shared" si="452"/>
        <v/>
      </c>
      <c r="BE736" s="110" t="str">
        <f t="shared" si="453"/>
        <v/>
      </c>
      <c r="BG736" s="111" t="str">
        <f t="shared" si="454"/>
        <v/>
      </c>
      <c r="BH736" s="111" t="str">
        <f t="shared" si="455"/>
        <v/>
      </c>
      <c r="BJ736" s="144" t="str">
        <f t="shared" si="456"/>
        <v/>
      </c>
      <c r="BK736" s="113" t="str">
        <f t="shared" si="457"/>
        <v/>
      </c>
      <c r="BL736" s="114" t="str">
        <f t="shared" si="458"/>
        <v/>
      </c>
      <c r="BM736" s="109" t="str">
        <f t="shared" si="459"/>
        <v/>
      </c>
      <c r="BN736" s="110" t="str">
        <f t="shared" si="460"/>
        <v/>
      </c>
      <c r="BO736" s="145" t="str">
        <f t="shared" si="461"/>
        <v/>
      </c>
      <c r="BP736" s="115" t="str">
        <f t="shared" si="462"/>
        <v/>
      </c>
      <c r="BQ736" s="116" t="str">
        <f t="shared" si="463"/>
        <v/>
      </c>
      <c r="BR736" s="117" t="str">
        <f t="shared" si="464"/>
        <v/>
      </c>
      <c r="BS736" s="118" t="str">
        <f t="shared" si="465"/>
        <v/>
      </c>
      <c r="BT736" s="119" t="str">
        <f t="shared" si="466"/>
        <v/>
      </c>
      <c r="BU736" s="120" t="str">
        <f t="shared" si="467"/>
        <v/>
      </c>
      <c r="BV736" s="115" t="str">
        <f t="shared" si="468"/>
        <v/>
      </c>
      <c r="BW736" s="116" t="str">
        <f t="shared" si="469"/>
        <v/>
      </c>
      <c r="BX736" s="117" t="str">
        <f t="shared" si="470"/>
        <v/>
      </c>
      <c r="BY736" s="118" t="str">
        <f t="shared" si="471"/>
        <v/>
      </c>
      <c r="BZ736" s="119" t="str">
        <f t="shared" si="472"/>
        <v/>
      </c>
      <c r="CA736" s="120" t="str">
        <f t="shared" si="473"/>
        <v/>
      </c>
      <c r="CB736" s="146" t="e">
        <f>VLOOKUP($A736,[1]Peaks!$A$4:$G$21,2)</f>
        <v>#N/A</v>
      </c>
      <c r="CC736" s="146" t="e">
        <f>VLOOKUP($A736,[1]Peaks!$A$4:$G$21,3)</f>
        <v>#N/A</v>
      </c>
      <c r="CD736" s="146" t="e">
        <f>VLOOKUP($A736,[1]Peaks!$A$4:$G$21,4)</f>
        <v>#N/A</v>
      </c>
      <c r="CE736" s="146" t="e">
        <f>VLOOKUP($A736,[1]Peaks!$A$4:$G$21,5)</f>
        <v>#N/A</v>
      </c>
      <c r="CF736" s="146" t="e">
        <f>VLOOKUP($A736,[1]Peaks!$A$4:$G$21,6)</f>
        <v>#N/A</v>
      </c>
      <c r="CG736" s="146" t="e">
        <f>VLOOKUP($A736,[1]Peaks!$A$4:$G$21,7)</f>
        <v>#N/A</v>
      </c>
      <c r="CH736" s="146">
        <f t="shared" si="474"/>
        <v>0</v>
      </c>
      <c r="CI736" s="146">
        <f t="shared" si="475"/>
        <v>0</v>
      </c>
      <c r="CJ736" s="146">
        <f t="shared" si="476"/>
        <v>0</v>
      </c>
      <c r="CK736" s="146">
        <f t="shared" si="477"/>
        <v>0</v>
      </c>
      <c r="CL736" s="146">
        <f t="shared" si="478"/>
        <v>0</v>
      </c>
      <c r="CM736" s="146">
        <f t="shared" si="479"/>
        <v>0</v>
      </c>
      <c r="CN736" s="146">
        <f t="shared" si="480"/>
        <v>0</v>
      </c>
      <c r="CO736" s="146" t="e">
        <f t="shared" si="481"/>
        <v>#N/A</v>
      </c>
      <c r="CP736" s="146" t="e">
        <f t="shared" si="482"/>
        <v>#N/A</v>
      </c>
      <c r="CQ736" s="146" t="e">
        <f t="shared" si="483"/>
        <v>#N/A</v>
      </c>
      <c r="CR736" s="146" t="e">
        <f t="shared" si="484"/>
        <v>#N/A</v>
      </c>
      <c r="CS736" s="146" t="e">
        <f t="shared" si="485"/>
        <v>#N/A</v>
      </c>
      <c r="CT736" s="146" t="e">
        <f t="shared" si="486"/>
        <v>#N/A</v>
      </c>
      <c r="CU736" s="146">
        <f t="shared" si="487"/>
        <v>0</v>
      </c>
      <c r="CV736" s="146">
        <f t="shared" si="488"/>
        <v>0</v>
      </c>
      <c r="CW736" s="146">
        <f t="shared" si="489"/>
        <v>0</v>
      </c>
      <c r="CX736" s="146">
        <f t="shared" si="490"/>
        <v>0</v>
      </c>
      <c r="CY736" s="146">
        <f t="shared" si="491"/>
        <v>0</v>
      </c>
      <c r="CZ736" s="146">
        <f t="shared" si="492"/>
        <v>0</v>
      </c>
      <c r="DA736" s="146" t="e">
        <f t="shared" si="493"/>
        <v>#N/A</v>
      </c>
      <c r="DB736" s="146" t="e">
        <f t="shared" si="494"/>
        <v>#N/A</v>
      </c>
      <c r="DC736" s="146" t="e">
        <f t="shared" si="495"/>
        <v>#N/A</v>
      </c>
      <c r="DD736" s="146" t="e">
        <f t="shared" si="496"/>
        <v>#N/A</v>
      </c>
      <c r="DE736" s="146" t="e">
        <f t="shared" si="497"/>
        <v>#N/A</v>
      </c>
      <c r="DF736" s="146" t="e">
        <f t="shared" si="498"/>
        <v>#N/A</v>
      </c>
    </row>
    <row r="737" spans="2:110" x14ac:dyDescent="0.25">
      <c r="B737" s="142"/>
      <c r="AR737" s="112" t="str">
        <f t="shared" si="444"/>
        <v/>
      </c>
      <c r="AS737" s="112" t="str">
        <f t="shared" si="445"/>
        <v/>
      </c>
      <c r="AU737" s="113" t="str">
        <f t="shared" si="446"/>
        <v/>
      </c>
      <c r="AV737" s="113" t="str">
        <f t="shared" si="447"/>
        <v/>
      </c>
      <c r="AX737" s="114" t="str">
        <f t="shared" si="448"/>
        <v/>
      </c>
      <c r="AY737" s="114" t="str">
        <f t="shared" si="449"/>
        <v/>
      </c>
      <c r="BA737" s="109" t="str">
        <f t="shared" si="450"/>
        <v/>
      </c>
      <c r="BB737" s="109" t="str">
        <f t="shared" si="451"/>
        <v/>
      </c>
      <c r="BD737" s="110" t="str">
        <f t="shared" si="452"/>
        <v/>
      </c>
      <c r="BE737" s="110" t="str">
        <f t="shared" si="453"/>
        <v/>
      </c>
      <c r="BG737" s="111" t="str">
        <f t="shared" si="454"/>
        <v/>
      </c>
      <c r="BH737" s="111" t="str">
        <f t="shared" si="455"/>
        <v/>
      </c>
      <c r="BJ737" s="144" t="str">
        <f t="shared" si="456"/>
        <v/>
      </c>
      <c r="BK737" s="113" t="str">
        <f t="shared" si="457"/>
        <v/>
      </c>
      <c r="BL737" s="114" t="str">
        <f t="shared" si="458"/>
        <v/>
      </c>
      <c r="BM737" s="109" t="str">
        <f t="shared" si="459"/>
        <v/>
      </c>
      <c r="BN737" s="110" t="str">
        <f t="shared" si="460"/>
        <v/>
      </c>
      <c r="BO737" s="145" t="str">
        <f t="shared" si="461"/>
        <v/>
      </c>
      <c r="BP737" s="115" t="str">
        <f t="shared" si="462"/>
        <v/>
      </c>
      <c r="BQ737" s="116" t="str">
        <f t="shared" si="463"/>
        <v/>
      </c>
      <c r="BR737" s="117" t="str">
        <f t="shared" si="464"/>
        <v/>
      </c>
      <c r="BS737" s="118" t="str">
        <f t="shared" si="465"/>
        <v/>
      </c>
      <c r="BT737" s="119" t="str">
        <f t="shared" si="466"/>
        <v/>
      </c>
      <c r="BU737" s="120" t="str">
        <f t="shared" si="467"/>
        <v/>
      </c>
      <c r="BV737" s="115" t="str">
        <f t="shared" si="468"/>
        <v/>
      </c>
      <c r="BW737" s="116" t="str">
        <f t="shared" si="469"/>
        <v/>
      </c>
      <c r="BX737" s="117" t="str">
        <f t="shared" si="470"/>
        <v/>
      </c>
      <c r="BY737" s="118" t="str">
        <f t="shared" si="471"/>
        <v/>
      </c>
      <c r="BZ737" s="119" t="str">
        <f t="shared" si="472"/>
        <v/>
      </c>
      <c r="CA737" s="120" t="str">
        <f t="shared" si="473"/>
        <v/>
      </c>
      <c r="CB737" s="146" t="e">
        <f>VLOOKUP($A737,[1]Peaks!$A$4:$G$21,2)</f>
        <v>#N/A</v>
      </c>
      <c r="CC737" s="146" t="e">
        <f>VLOOKUP($A737,[1]Peaks!$A$4:$G$21,3)</f>
        <v>#N/A</v>
      </c>
      <c r="CD737" s="146" t="e">
        <f>VLOOKUP($A737,[1]Peaks!$A$4:$G$21,4)</f>
        <v>#N/A</v>
      </c>
      <c r="CE737" s="146" t="e">
        <f>VLOOKUP($A737,[1]Peaks!$A$4:$G$21,5)</f>
        <v>#N/A</v>
      </c>
      <c r="CF737" s="146" t="e">
        <f>VLOOKUP($A737,[1]Peaks!$A$4:$G$21,6)</f>
        <v>#N/A</v>
      </c>
      <c r="CG737" s="146" t="e">
        <f>VLOOKUP($A737,[1]Peaks!$A$4:$G$21,7)</f>
        <v>#N/A</v>
      </c>
      <c r="CH737" s="146">
        <f t="shared" si="474"/>
        <v>0</v>
      </c>
      <c r="CI737" s="146">
        <f t="shared" si="475"/>
        <v>0</v>
      </c>
      <c r="CJ737" s="146">
        <f t="shared" si="476"/>
        <v>0</v>
      </c>
      <c r="CK737" s="146">
        <f t="shared" si="477"/>
        <v>0</v>
      </c>
      <c r="CL737" s="146">
        <f t="shared" si="478"/>
        <v>0</v>
      </c>
      <c r="CM737" s="146">
        <f t="shared" si="479"/>
        <v>0</v>
      </c>
      <c r="CN737" s="146">
        <f t="shared" si="480"/>
        <v>0</v>
      </c>
      <c r="CO737" s="146" t="e">
        <f t="shared" si="481"/>
        <v>#N/A</v>
      </c>
      <c r="CP737" s="146" t="e">
        <f t="shared" si="482"/>
        <v>#N/A</v>
      </c>
      <c r="CQ737" s="146" t="e">
        <f t="shared" si="483"/>
        <v>#N/A</v>
      </c>
      <c r="CR737" s="146" t="e">
        <f t="shared" si="484"/>
        <v>#N/A</v>
      </c>
      <c r="CS737" s="146" t="e">
        <f t="shared" si="485"/>
        <v>#N/A</v>
      </c>
      <c r="CT737" s="146" t="e">
        <f t="shared" si="486"/>
        <v>#N/A</v>
      </c>
      <c r="CU737" s="146">
        <f t="shared" si="487"/>
        <v>0</v>
      </c>
      <c r="CV737" s="146">
        <f t="shared" si="488"/>
        <v>0</v>
      </c>
      <c r="CW737" s="146">
        <f t="shared" si="489"/>
        <v>0</v>
      </c>
      <c r="CX737" s="146">
        <f t="shared" si="490"/>
        <v>0</v>
      </c>
      <c r="CY737" s="146">
        <f t="shared" si="491"/>
        <v>0</v>
      </c>
      <c r="CZ737" s="146">
        <f t="shared" si="492"/>
        <v>0</v>
      </c>
      <c r="DA737" s="146" t="e">
        <f t="shared" si="493"/>
        <v>#N/A</v>
      </c>
      <c r="DB737" s="146" t="e">
        <f t="shared" si="494"/>
        <v>#N/A</v>
      </c>
      <c r="DC737" s="146" t="e">
        <f t="shared" si="495"/>
        <v>#N/A</v>
      </c>
      <c r="DD737" s="146" t="e">
        <f t="shared" si="496"/>
        <v>#N/A</v>
      </c>
      <c r="DE737" s="146" t="e">
        <f t="shared" si="497"/>
        <v>#N/A</v>
      </c>
      <c r="DF737" s="146" t="e">
        <f t="shared" si="498"/>
        <v>#N/A</v>
      </c>
    </row>
    <row r="738" spans="2:110" x14ac:dyDescent="0.25">
      <c r="B738" s="142"/>
      <c r="AR738" s="112" t="str">
        <f t="shared" si="444"/>
        <v/>
      </c>
      <c r="AS738" s="112" t="str">
        <f t="shared" si="445"/>
        <v/>
      </c>
      <c r="AU738" s="113" t="str">
        <f t="shared" si="446"/>
        <v/>
      </c>
      <c r="AV738" s="113" t="str">
        <f t="shared" si="447"/>
        <v/>
      </c>
      <c r="AX738" s="114" t="str">
        <f t="shared" si="448"/>
        <v/>
      </c>
      <c r="AY738" s="114" t="str">
        <f t="shared" si="449"/>
        <v/>
      </c>
      <c r="BA738" s="109" t="str">
        <f t="shared" si="450"/>
        <v/>
      </c>
      <c r="BB738" s="109" t="str">
        <f t="shared" si="451"/>
        <v/>
      </c>
      <c r="BD738" s="110" t="str">
        <f t="shared" si="452"/>
        <v/>
      </c>
      <c r="BE738" s="110" t="str">
        <f t="shared" si="453"/>
        <v/>
      </c>
      <c r="BG738" s="111" t="str">
        <f t="shared" si="454"/>
        <v/>
      </c>
      <c r="BH738" s="111" t="str">
        <f t="shared" si="455"/>
        <v/>
      </c>
      <c r="BJ738" s="144" t="str">
        <f t="shared" si="456"/>
        <v/>
      </c>
      <c r="BK738" s="113" t="str">
        <f t="shared" si="457"/>
        <v/>
      </c>
      <c r="BL738" s="114" t="str">
        <f t="shared" si="458"/>
        <v/>
      </c>
      <c r="BM738" s="109" t="str">
        <f t="shared" si="459"/>
        <v/>
      </c>
      <c r="BN738" s="110" t="str">
        <f t="shared" si="460"/>
        <v/>
      </c>
      <c r="BO738" s="145" t="str">
        <f t="shared" si="461"/>
        <v/>
      </c>
      <c r="BP738" s="115" t="str">
        <f t="shared" si="462"/>
        <v/>
      </c>
      <c r="BQ738" s="116" t="str">
        <f t="shared" si="463"/>
        <v/>
      </c>
      <c r="BR738" s="117" t="str">
        <f t="shared" si="464"/>
        <v/>
      </c>
      <c r="BS738" s="118" t="str">
        <f t="shared" si="465"/>
        <v/>
      </c>
      <c r="BT738" s="119" t="str">
        <f t="shared" si="466"/>
        <v/>
      </c>
      <c r="BU738" s="120" t="str">
        <f t="shared" si="467"/>
        <v/>
      </c>
      <c r="BV738" s="115" t="str">
        <f t="shared" si="468"/>
        <v/>
      </c>
      <c r="BW738" s="116" t="str">
        <f t="shared" si="469"/>
        <v/>
      </c>
      <c r="BX738" s="117" t="str">
        <f t="shared" si="470"/>
        <v/>
      </c>
      <c r="BY738" s="118" t="str">
        <f t="shared" si="471"/>
        <v/>
      </c>
      <c r="BZ738" s="119" t="str">
        <f t="shared" si="472"/>
        <v/>
      </c>
      <c r="CA738" s="120" t="str">
        <f t="shared" si="473"/>
        <v/>
      </c>
      <c r="CB738" s="146" t="e">
        <f>VLOOKUP($A738,[1]Peaks!$A$4:$G$21,2)</f>
        <v>#N/A</v>
      </c>
      <c r="CC738" s="146" t="e">
        <f>VLOOKUP($A738,[1]Peaks!$A$4:$G$21,3)</f>
        <v>#N/A</v>
      </c>
      <c r="CD738" s="146" t="e">
        <f>VLOOKUP($A738,[1]Peaks!$A$4:$G$21,4)</f>
        <v>#N/A</v>
      </c>
      <c r="CE738" s="146" t="e">
        <f>VLOOKUP($A738,[1]Peaks!$A$4:$G$21,5)</f>
        <v>#N/A</v>
      </c>
      <c r="CF738" s="146" t="e">
        <f>VLOOKUP($A738,[1]Peaks!$A$4:$G$21,6)</f>
        <v>#N/A</v>
      </c>
      <c r="CG738" s="146" t="e">
        <f>VLOOKUP($A738,[1]Peaks!$A$4:$G$21,7)</f>
        <v>#N/A</v>
      </c>
      <c r="CH738" s="146">
        <f t="shared" si="474"/>
        <v>0</v>
      </c>
      <c r="CI738" s="146">
        <f t="shared" si="475"/>
        <v>0</v>
      </c>
      <c r="CJ738" s="146">
        <f t="shared" si="476"/>
        <v>0</v>
      </c>
      <c r="CK738" s="146">
        <f t="shared" si="477"/>
        <v>0</v>
      </c>
      <c r="CL738" s="146">
        <f t="shared" si="478"/>
        <v>0</v>
      </c>
      <c r="CM738" s="146">
        <f t="shared" si="479"/>
        <v>0</v>
      </c>
      <c r="CN738" s="146">
        <f t="shared" si="480"/>
        <v>0</v>
      </c>
      <c r="CO738" s="146" t="e">
        <f t="shared" si="481"/>
        <v>#N/A</v>
      </c>
      <c r="CP738" s="146" t="e">
        <f t="shared" si="482"/>
        <v>#N/A</v>
      </c>
      <c r="CQ738" s="146" t="e">
        <f t="shared" si="483"/>
        <v>#N/A</v>
      </c>
      <c r="CR738" s="146" t="e">
        <f t="shared" si="484"/>
        <v>#N/A</v>
      </c>
      <c r="CS738" s="146" t="e">
        <f t="shared" si="485"/>
        <v>#N/A</v>
      </c>
      <c r="CT738" s="146" t="e">
        <f t="shared" si="486"/>
        <v>#N/A</v>
      </c>
      <c r="CU738" s="146">
        <f t="shared" si="487"/>
        <v>0</v>
      </c>
      <c r="CV738" s="146">
        <f t="shared" si="488"/>
        <v>0</v>
      </c>
      <c r="CW738" s="146">
        <f t="shared" si="489"/>
        <v>0</v>
      </c>
      <c r="CX738" s="146">
        <f t="shared" si="490"/>
        <v>0</v>
      </c>
      <c r="CY738" s="146">
        <f t="shared" si="491"/>
        <v>0</v>
      </c>
      <c r="CZ738" s="146">
        <f t="shared" si="492"/>
        <v>0</v>
      </c>
      <c r="DA738" s="146" t="e">
        <f t="shared" si="493"/>
        <v>#N/A</v>
      </c>
      <c r="DB738" s="146" t="e">
        <f t="shared" si="494"/>
        <v>#N/A</v>
      </c>
      <c r="DC738" s="146" t="e">
        <f t="shared" si="495"/>
        <v>#N/A</v>
      </c>
      <c r="DD738" s="146" t="e">
        <f t="shared" si="496"/>
        <v>#N/A</v>
      </c>
      <c r="DE738" s="146" t="e">
        <f t="shared" si="497"/>
        <v>#N/A</v>
      </c>
      <c r="DF738" s="146" t="e">
        <f t="shared" si="498"/>
        <v>#N/A</v>
      </c>
    </row>
    <row r="739" spans="2:110" x14ac:dyDescent="0.25">
      <c r="B739" s="142"/>
      <c r="AR739" s="112" t="str">
        <f t="shared" si="444"/>
        <v/>
      </c>
      <c r="AS739" s="112" t="str">
        <f t="shared" si="445"/>
        <v/>
      </c>
      <c r="AU739" s="113" t="str">
        <f t="shared" si="446"/>
        <v/>
      </c>
      <c r="AV739" s="113" t="str">
        <f t="shared" si="447"/>
        <v/>
      </c>
      <c r="AX739" s="114" t="str">
        <f t="shared" si="448"/>
        <v/>
      </c>
      <c r="AY739" s="114" t="str">
        <f t="shared" si="449"/>
        <v/>
      </c>
      <c r="BA739" s="109" t="str">
        <f t="shared" si="450"/>
        <v/>
      </c>
      <c r="BB739" s="109" t="str">
        <f t="shared" si="451"/>
        <v/>
      </c>
      <c r="BD739" s="110" t="str">
        <f t="shared" si="452"/>
        <v/>
      </c>
      <c r="BE739" s="110" t="str">
        <f t="shared" si="453"/>
        <v/>
      </c>
      <c r="BG739" s="111" t="str">
        <f t="shared" si="454"/>
        <v/>
      </c>
      <c r="BH739" s="111" t="str">
        <f t="shared" si="455"/>
        <v/>
      </c>
      <c r="BJ739" s="144" t="str">
        <f t="shared" si="456"/>
        <v/>
      </c>
      <c r="BK739" s="113" t="str">
        <f t="shared" si="457"/>
        <v/>
      </c>
      <c r="BL739" s="114" t="str">
        <f t="shared" si="458"/>
        <v/>
      </c>
      <c r="BM739" s="109" t="str">
        <f t="shared" si="459"/>
        <v/>
      </c>
      <c r="BN739" s="110" t="str">
        <f t="shared" si="460"/>
        <v/>
      </c>
      <c r="BO739" s="145" t="str">
        <f t="shared" si="461"/>
        <v/>
      </c>
      <c r="BP739" s="115" t="str">
        <f t="shared" si="462"/>
        <v/>
      </c>
      <c r="BQ739" s="116" t="str">
        <f t="shared" si="463"/>
        <v/>
      </c>
      <c r="BR739" s="117" t="str">
        <f t="shared" si="464"/>
        <v/>
      </c>
      <c r="BS739" s="118" t="str">
        <f t="shared" si="465"/>
        <v/>
      </c>
      <c r="BT739" s="119" t="str">
        <f t="shared" si="466"/>
        <v/>
      </c>
      <c r="BU739" s="120" t="str">
        <f t="shared" si="467"/>
        <v/>
      </c>
      <c r="BV739" s="115" t="str">
        <f t="shared" si="468"/>
        <v/>
      </c>
      <c r="BW739" s="116" t="str">
        <f t="shared" si="469"/>
        <v/>
      </c>
      <c r="BX739" s="117" t="str">
        <f t="shared" si="470"/>
        <v/>
      </c>
      <c r="BY739" s="118" t="str">
        <f t="shared" si="471"/>
        <v/>
      </c>
      <c r="BZ739" s="119" t="str">
        <f t="shared" si="472"/>
        <v/>
      </c>
      <c r="CA739" s="120" t="str">
        <f t="shared" si="473"/>
        <v/>
      </c>
      <c r="CB739" s="146" t="e">
        <f>VLOOKUP($A739,[1]Peaks!$A$4:$G$21,2)</f>
        <v>#N/A</v>
      </c>
      <c r="CC739" s="146" t="e">
        <f>VLOOKUP($A739,[1]Peaks!$A$4:$G$21,3)</f>
        <v>#N/A</v>
      </c>
      <c r="CD739" s="146" t="e">
        <f>VLOOKUP($A739,[1]Peaks!$A$4:$G$21,4)</f>
        <v>#N/A</v>
      </c>
      <c r="CE739" s="146" t="e">
        <f>VLOOKUP($A739,[1]Peaks!$A$4:$G$21,5)</f>
        <v>#N/A</v>
      </c>
      <c r="CF739" s="146" t="e">
        <f>VLOOKUP($A739,[1]Peaks!$A$4:$G$21,6)</f>
        <v>#N/A</v>
      </c>
      <c r="CG739" s="146" t="e">
        <f>VLOOKUP($A739,[1]Peaks!$A$4:$G$21,7)</f>
        <v>#N/A</v>
      </c>
      <c r="CH739" s="146">
        <f t="shared" si="474"/>
        <v>0</v>
      </c>
      <c r="CI739" s="146">
        <f t="shared" si="475"/>
        <v>0</v>
      </c>
      <c r="CJ739" s="146">
        <f t="shared" si="476"/>
        <v>0</v>
      </c>
      <c r="CK739" s="146">
        <f t="shared" si="477"/>
        <v>0</v>
      </c>
      <c r="CL739" s="146">
        <f t="shared" si="478"/>
        <v>0</v>
      </c>
      <c r="CM739" s="146">
        <f t="shared" si="479"/>
        <v>0</v>
      </c>
      <c r="CN739" s="146">
        <f t="shared" si="480"/>
        <v>0</v>
      </c>
      <c r="CO739" s="146" t="e">
        <f t="shared" si="481"/>
        <v>#N/A</v>
      </c>
      <c r="CP739" s="146" t="e">
        <f t="shared" si="482"/>
        <v>#N/A</v>
      </c>
      <c r="CQ739" s="146" t="e">
        <f t="shared" si="483"/>
        <v>#N/A</v>
      </c>
      <c r="CR739" s="146" t="e">
        <f t="shared" si="484"/>
        <v>#N/A</v>
      </c>
      <c r="CS739" s="146" t="e">
        <f t="shared" si="485"/>
        <v>#N/A</v>
      </c>
      <c r="CT739" s="146" t="e">
        <f t="shared" si="486"/>
        <v>#N/A</v>
      </c>
      <c r="CU739" s="146">
        <f t="shared" si="487"/>
        <v>0</v>
      </c>
      <c r="CV739" s="146">
        <f t="shared" si="488"/>
        <v>0</v>
      </c>
      <c r="CW739" s="146">
        <f t="shared" si="489"/>
        <v>0</v>
      </c>
      <c r="CX739" s="146">
        <f t="shared" si="490"/>
        <v>0</v>
      </c>
      <c r="CY739" s="146">
        <f t="shared" si="491"/>
        <v>0</v>
      </c>
      <c r="CZ739" s="146">
        <f t="shared" si="492"/>
        <v>0</v>
      </c>
      <c r="DA739" s="146" t="e">
        <f t="shared" si="493"/>
        <v>#N/A</v>
      </c>
      <c r="DB739" s="146" t="e">
        <f t="shared" si="494"/>
        <v>#N/A</v>
      </c>
      <c r="DC739" s="146" t="e">
        <f t="shared" si="495"/>
        <v>#N/A</v>
      </c>
      <c r="DD739" s="146" t="e">
        <f t="shared" si="496"/>
        <v>#N/A</v>
      </c>
      <c r="DE739" s="146" t="e">
        <f t="shared" si="497"/>
        <v>#N/A</v>
      </c>
      <c r="DF739" s="146" t="e">
        <f t="shared" si="498"/>
        <v>#N/A</v>
      </c>
    </row>
    <row r="740" spans="2:110" x14ac:dyDescent="0.25">
      <c r="B740" s="142"/>
      <c r="AR740" s="112" t="str">
        <f t="shared" si="444"/>
        <v/>
      </c>
      <c r="AS740" s="112" t="str">
        <f t="shared" si="445"/>
        <v/>
      </c>
      <c r="AU740" s="113" t="str">
        <f t="shared" si="446"/>
        <v/>
      </c>
      <c r="AV740" s="113" t="str">
        <f t="shared" si="447"/>
        <v/>
      </c>
      <c r="AX740" s="114" t="str">
        <f t="shared" si="448"/>
        <v/>
      </c>
      <c r="AY740" s="114" t="str">
        <f t="shared" si="449"/>
        <v/>
      </c>
      <c r="BA740" s="109" t="str">
        <f t="shared" si="450"/>
        <v/>
      </c>
      <c r="BB740" s="109" t="str">
        <f t="shared" si="451"/>
        <v/>
      </c>
      <c r="BD740" s="110" t="str">
        <f t="shared" si="452"/>
        <v/>
      </c>
      <c r="BE740" s="110" t="str">
        <f t="shared" si="453"/>
        <v/>
      </c>
      <c r="BG740" s="111" t="str">
        <f t="shared" si="454"/>
        <v/>
      </c>
      <c r="BH740" s="111" t="str">
        <f t="shared" si="455"/>
        <v/>
      </c>
      <c r="BJ740" s="144" t="str">
        <f t="shared" si="456"/>
        <v/>
      </c>
      <c r="BK740" s="113" t="str">
        <f t="shared" si="457"/>
        <v/>
      </c>
      <c r="BL740" s="114" t="str">
        <f t="shared" si="458"/>
        <v/>
      </c>
      <c r="BM740" s="109" t="str">
        <f t="shared" si="459"/>
        <v/>
      </c>
      <c r="BN740" s="110" t="str">
        <f t="shared" si="460"/>
        <v/>
      </c>
      <c r="BO740" s="145" t="str">
        <f t="shared" si="461"/>
        <v/>
      </c>
      <c r="BP740" s="115" t="str">
        <f t="shared" si="462"/>
        <v/>
      </c>
      <c r="BQ740" s="116" t="str">
        <f t="shared" si="463"/>
        <v/>
      </c>
      <c r="BR740" s="117" t="str">
        <f t="shared" si="464"/>
        <v/>
      </c>
      <c r="BS740" s="118" t="str">
        <f t="shared" si="465"/>
        <v/>
      </c>
      <c r="BT740" s="119" t="str">
        <f t="shared" si="466"/>
        <v/>
      </c>
      <c r="BU740" s="120" t="str">
        <f t="shared" si="467"/>
        <v/>
      </c>
      <c r="BV740" s="115" t="str">
        <f t="shared" si="468"/>
        <v/>
      </c>
      <c r="BW740" s="116" t="str">
        <f t="shared" si="469"/>
        <v/>
      </c>
      <c r="BX740" s="117" t="str">
        <f t="shared" si="470"/>
        <v/>
      </c>
      <c r="BY740" s="118" t="str">
        <f t="shared" si="471"/>
        <v/>
      </c>
      <c r="BZ740" s="119" t="str">
        <f t="shared" si="472"/>
        <v/>
      </c>
      <c r="CA740" s="120" t="str">
        <f t="shared" si="473"/>
        <v/>
      </c>
      <c r="CB740" s="146" t="e">
        <f>VLOOKUP($A740,[1]Peaks!$A$4:$G$21,2)</f>
        <v>#N/A</v>
      </c>
      <c r="CC740" s="146" t="e">
        <f>VLOOKUP($A740,[1]Peaks!$A$4:$G$21,3)</f>
        <v>#N/A</v>
      </c>
      <c r="CD740" s="146" t="e">
        <f>VLOOKUP($A740,[1]Peaks!$A$4:$G$21,4)</f>
        <v>#N/A</v>
      </c>
      <c r="CE740" s="146" t="e">
        <f>VLOOKUP($A740,[1]Peaks!$A$4:$G$21,5)</f>
        <v>#N/A</v>
      </c>
      <c r="CF740" s="146" t="e">
        <f>VLOOKUP($A740,[1]Peaks!$A$4:$G$21,6)</f>
        <v>#N/A</v>
      </c>
      <c r="CG740" s="146" t="e">
        <f>VLOOKUP($A740,[1]Peaks!$A$4:$G$21,7)</f>
        <v>#N/A</v>
      </c>
      <c r="CH740" s="146">
        <f t="shared" si="474"/>
        <v>0</v>
      </c>
      <c r="CI740" s="146">
        <f t="shared" si="475"/>
        <v>0</v>
      </c>
      <c r="CJ740" s="146">
        <f t="shared" si="476"/>
        <v>0</v>
      </c>
      <c r="CK740" s="146">
        <f t="shared" si="477"/>
        <v>0</v>
      </c>
      <c r="CL740" s="146">
        <f t="shared" si="478"/>
        <v>0</v>
      </c>
      <c r="CM740" s="146">
        <f t="shared" si="479"/>
        <v>0</v>
      </c>
      <c r="CN740" s="146">
        <f t="shared" si="480"/>
        <v>0</v>
      </c>
      <c r="CO740" s="146" t="e">
        <f t="shared" si="481"/>
        <v>#N/A</v>
      </c>
      <c r="CP740" s="146" t="e">
        <f t="shared" si="482"/>
        <v>#N/A</v>
      </c>
      <c r="CQ740" s="146" t="e">
        <f t="shared" si="483"/>
        <v>#N/A</v>
      </c>
      <c r="CR740" s="146" t="e">
        <f t="shared" si="484"/>
        <v>#N/A</v>
      </c>
      <c r="CS740" s="146" t="e">
        <f t="shared" si="485"/>
        <v>#N/A</v>
      </c>
      <c r="CT740" s="146" t="e">
        <f t="shared" si="486"/>
        <v>#N/A</v>
      </c>
      <c r="CU740" s="146">
        <f t="shared" si="487"/>
        <v>0</v>
      </c>
      <c r="CV740" s="146">
        <f t="shared" si="488"/>
        <v>0</v>
      </c>
      <c r="CW740" s="146">
        <f t="shared" si="489"/>
        <v>0</v>
      </c>
      <c r="CX740" s="146">
        <f t="shared" si="490"/>
        <v>0</v>
      </c>
      <c r="CY740" s="146">
        <f t="shared" si="491"/>
        <v>0</v>
      </c>
      <c r="CZ740" s="146">
        <f t="shared" si="492"/>
        <v>0</v>
      </c>
      <c r="DA740" s="146" t="e">
        <f t="shared" si="493"/>
        <v>#N/A</v>
      </c>
      <c r="DB740" s="146" t="e">
        <f t="shared" si="494"/>
        <v>#N/A</v>
      </c>
      <c r="DC740" s="146" t="e">
        <f t="shared" si="495"/>
        <v>#N/A</v>
      </c>
      <c r="DD740" s="146" t="e">
        <f t="shared" si="496"/>
        <v>#N/A</v>
      </c>
      <c r="DE740" s="146" t="e">
        <f t="shared" si="497"/>
        <v>#N/A</v>
      </c>
      <c r="DF740" s="146" t="e">
        <f t="shared" si="498"/>
        <v>#N/A</v>
      </c>
    </row>
    <row r="741" spans="2:110" x14ac:dyDescent="0.25">
      <c r="B741" s="142"/>
      <c r="AR741" s="112" t="str">
        <f t="shared" si="444"/>
        <v/>
      </c>
      <c r="AS741" s="112" t="str">
        <f t="shared" si="445"/>
        <v/>
      </c>
      <c r="AU741" s="113" t="str">
        <f t="shared" si="446"/>
        <v/>
      </c>
      <c r="AV741" s="113" t="str">
        <f t="shared" si="447"/>
        <v/>
      </c>
      <c r="AX741" s="114" t="str">
        <f t="shared" si="448"/>
        <v/>
      </c>
      <c r="AY741" s="114" t="str">
        <f t="shared" si="449"/>
        <v/>
      </c>
      <c r="BA741" s="109" t="str">
        <f t="shared" si="450"/>
        <v/>
      </c>
      <c r="BB741" s="109" t="str">
        <f t="shared" si="451"/>
        <v/>
      </c>
      <c r="BD741" s="110" t="str">
        <f t="shared" si="452"/>
        <v/>
      </c>
      <c r="BE741" s="110" t="str">
        <f t="shared" si="453"/>
        <v/>
      </c>
      <c r="BG741" s="111" t="str">
        <f t="shared" si="454"/>
        <v/>
      </c>
      <c r="BH741" s="111" t="str">
        <f t="shared" si="455"/>
        <v/>
      </c>
      <c r="BJ741" s="144" t="str">
        <f t="shared" si="456"/>
        <v/>
      </c>
      <c r="BK741" s="113" t="str">
        <f t="shared" si="457"/>
        <v/>
      </c>
      <c r="BL741" s="114" t="str">
        <f t="shared" si="458"/>
        <v/>
      </c>
      <c r="BM741" s="109" t="str">
        <f t="shared" si="459"/>
        <v/>
      </c>
      <c r="BN741" s="110" t="str">
        <f t="shared" si="460"/>
        <v/>
      </c>
      <c r="BO741" s="145" t="str">
        <f t="shared" si="461"/>
        <v/>
      </c>
      <c r="BP741" s="115" t="str">
        <f t="shared" si="462"/>
        <v/>
      </c>
      <c r="BQ741" s="116" t="str">
        <f t="shared" si="463"/>
        <v/>
      </c>
      <c r="BR741" s="117" t="str">
        <f t="shared" si="464"/>
        <v/>
      </c>
      <c r="BS741" s="118" t="str">
        <f t="shared" si="465"/>
        <v/>
      </c>
      <c r="BT741" s="119" t="str">
        <f t="shared" si="466"/>
        <v/>
      </c>
      <c r="BU741" s="120" t="str">
        <f t="shared" si="467"/>
        <v/>
      </c>
      <c r="BV741" s="115" t="str">
        <f t="shared" si="468"/>
        <v/>
      </c>
      <c r="BW741" s="116" t="str">
        <f t="shared" si="469"/>
        <v/>
      </c>
      <c r="BX741" s="117" t="str">
        <f t="shared" si="470"/>
        <v/>
      </c>
      <c r="BY741" s="118" t="str">
        <f t="shared" si="471"/>
        <v/>
      </c>
      <c r="BZ741" s="119" t="str">
        <f t="shared" si="472"/>
        <v/>
      </c>
      <c r="CA741" s="120" t="str">
        <f t="shared" si="473"/>
        <v/>
      </c>
    </row>
    <row r="742" spans="2:110" x14ac:dyDescent="0.25">
      <c r="B742" s="142"/>
      <c r="AR742" s="112" t="str">
        <f t="shared" si="444"/>
        <v/>
      </c>
      <c r="AS742" s="112" t="str">
        <f t="shared" si="445"/>
        <v/>
      </c>
      <c r="AU742" s="113" t="str">
        <f t="shared" si="446"/>
        <v/>
      </c>
      <c r="AV742" s="113" t="str">
        <f t="shared" si="447"/>
        <v/>
      </c>
      <c r="AX742" s="114" t="str">
        <f t="shared" si="448"/>
        <v/>
      </c>
      <c r="AY742" s="114" t="str">
        <f t="shared" si="449"/>
        <v/>
      </c>
      <c r="BA742" s="109" t="str">
        <f t="shared" si="450"/>
        <v/>
      </c>
      <c r="BB742" s="109" t="str">
        <f t="shared" si="451"/>
        <v/>
      </c>
      <c r="BD742" s="110" t="str">
        <f t="shared" si="452"/>
        <v/>
      </c>
      <c r="BE742" s="110" t="str">
        <f t="shared" si="453"/>
        <v/>
      </c>
      <c r="BG742" s="111" t="str">
        <f t="shared" si="454"/>
        <v/>
      </c>
      <c r="BH742" s="111" t="str">
        <f t="shared" si="455"/>
        <v/>
      </c>
      <c r="BJ742" s="144" t="str">
        <f t="shared" si="456"/>
        <v/>
      </c>
      <c r="BK742" s="113" t="str">
        <f t="shared" si="457"/>
        <v/>
      </c>
      <c r="BL742" s="114" t="str">
        <f t="shared" si="458"/>
        <v/>
      </c>
      <c r="BM742" s="109" t="str">
        <f t="shared" si="459"/>
        <v/>
      </c>
      <c r="BN742" s="110" t="str">
        <f t="shared" si="460"/>
        <v/>
      </c>
      <c r="BO742" s="145" t="str">
        <f t="shared" si="461"/>
        <v/>
      </c>
      <c r="BP742" s="115" t="str">
        <f t="shared" si="462"/>
        <v/>
      </c>
      <c r="BQ742" s="116" t="str">
        <f t="shared" si="463"/>
        <v/>
      </c>
      <c r="BR742" s="117" t="str">
        <f t="shared" si="464"/>
        <v/>
      </c>
      <c r="BS742" s="118" t="str">
        <f t="shared" si="465"/>
        <v/>
      </c>
      <c r="BT742" s="119" t="str">
        <f t="shared" si="466"/>
        <v/>
      </c>
      <c r="BU742" s="120" t="str">
        <f t="shared" si="467"/>
        <v/>
      </c>
      <c r="BV742" s="115" t="str">
        <f t="shared" si="468"/>
        <v/>
      </c>
      <c r="BW742" s="116" t="str">
        <f t="shared" si="469"/>
        <v/>
      </c>
      <c r="BX742" s="117" t="str">
        <f t="shared" si="470"/>
        <v/>
      </c>
      <c r="BY742" s="118" t="str">
        <f t="shared" si="471"/>
        <v/>
      </c>
      <c r="BZ742" s="119" t="str">
        <f t="shared" si="472"/>
        <v/>
      </c>
      <c r="CA742" s="120" t="str">
        <f t="shared" si="473"/>
        <v/>
      </c>
    </row>
    <row r="743" spans="2:110" x14ac:dyDescent="0.25">
      <c r="B743" s="142"/>
      <c r="AR743" s="112" t="str">
        <f t="shared" si="444"/>
        <v/>
      </c>
      <c r="AS743" s="112" t="str">
        <f t="shared" si="445"/>
        <v/>
      </c>
      <c r="AU743" s="113" t="str">
        <f t="shared" si="446"/>
        <v/>
      </c>
      <c r="AV743" s="113" t="str">
        <f t="shared" si="447"/>
        <v/>
      </c>
      <c r="AX743" s="114" t="str">
        <f t="shared" si="448"/>
        <v/>
      </c>
      <c r="AY743" s="114" t="str">
        <f t="shared" si="449"/>
        <v/>
      </c>
      <c r="BA743" s="109" t="str">
        <f t="shared" si="450"/>
        <v/>
      </c>
      <c r="BB743" s="109" t="str">
        <f t="shared" si="451"/>
        <v/>
      </c>
      <c r="BD743" s="110" t="str">
        <f t="shared" si="452"/>
        <v/>
      </c>
      <c r="BE743" s="110" t="str">
        <f t="shared" si="453"/>
        <v/>
      </c>
      <c r="BG743" s="111" t="str">
        <f t="shared" si="454"/>
        <v/>
      </c>
      <c r="BH743" s="111" t="str">
        <f t="shared" si="455"/>
        <v/>
      </c>
      <c r="BJ743" s="144" t="str">
        <f t="shared" si="456"/>
        <v/>
      </c>
      <c r="BK743" s="113" t="str">
        <f t="shared" si="457"/>
        <v/>
      </c>
      <c r="BL743" s="114" t="str">
        <f t="shared" si="458"/>
        <v/>
      </c>
      <c r="BM743" s="109" t="str">
        <f t="shared" si="459"/>
        <v/>
      </c>
      <c r="BN743" s="110" t="str">
        <f t="shared" si="460"/>
        <v/>
      </c>
      <c r="BO743" s="145" t="str">
        <f t="shared" si="461"/>
        <v/>
      </c>
      <c r="BP743" s="115" t="str">
        <f t="shared" si="462"/>
        <v/>
      </c>
      <c r="BQ743" s="116" t="str">
        <f t="shared" si="463"/>
        <v/>
      </c>
      <c r="BR743" s="117" t="str">
        <f t="shared" si="464"/>
        <v/>
      </c>
      <c r="BS743" s="118" t="str">
        <f t="shared" si="465"/>
        <v/>
      </c>
      <c r="BT743" s="119" t="str">
        <f t="shared" si="466"/>
        <v/>
      </c>
      <c r="BU743" s="120" t="str">
        <f t="shared" si="467"/>
        <v/>
      </c>
      <c r="BV743" s="115" t="str">
        <f t="shared" si="468"/>
        <v/>
      </c>
      <c r="BW743" s="116" t="str">
        <f t="shared" si="469"/>
        <v/>
      </c>
      <c r="BX743" s="117" t="str">
        <f t="shared" si="470"/>
        <v/>
      </c>
      <c r="BY743" s="118" t="str">
        <f t="shared" si="471"/>
        <v/>
      </c>
      <c r="BZ743" s="119" t="str">
        <f t="shared" si="472"/>
        <v/>
      </c>
      <c r="CA743" s="120" t="str">
        <f t="shared" si="473"/>
        <v/>
      </c>
    </row>
    <row r="744" spans="2:110" x14ac:dyDescent="0.25">
      <c r="B744" s="142"/>
      <c r="AR744" s="112" t="str">
        <f t="shared" si="444"/>
        <v/>
      </c>
      <c r="AS744" s="112" t="str">
        <f t="shared" si="445"/>
        <v/>
      </c>
      <c r="AU744" s="113" t="str">
        <f t="shared" si="446"/>
        <v/>
      </c>
      <c r="AV744" s="113" t="str">
        <f t="shared" si="447"/>
        <v/>
      </c>
      <c r="AX744" s="114" t="str">
        <f t="shared" si="448"/>
        <v/>
      </c>
      <c r="AY744" s="114" t="str">
        <f t="shared" si="449"/>
        <v/>
      </c>
      <c r="BA744" s="109" t="str">
        <f t="shared" si="450"/>
        <v/>
      </c>
      <c r="BB744" s="109" t="str">
        <f t="shared" si="451"/>
        <v/>
      </c>
      <c r="BD744" s="110" t="str">
        <f t="shared" si="452"/>
        <v/>
      </c>
      <c r="BE744" s="110" t="str">
        <f t="shared" si="453"/>
        <v/>
      </c>
      <c r="BG744" s="111" t="str">
        <f t="shared" si="454"/>
        <v/>
      </c>
      <c r="BH744" s="111" t="str">
        <f t="shared" si="455"/>
        <v/>
      </c>
      <c r="BJ744" s="144" t="str">
        <f t="shared" si="456"/>
        <v/>
      </c>
      <c r="BK744" s="113" t="str">
        <f t="shared" si="457"/>
        <v/>
      </c>
      <c r="BL744" s="114" t="str">
        <f t="shared" si="458"/>
        <v/>
      </c>
      <c r="BM744" s="109" t="str">
        <f t="shared" si="459"/>
        <v/>
      </c>
      <c r="BN744" s="110" t="str">
        <f t="shared" si="460"/>
        <v/>
      </c>
      <c r="BO744" s="145" t="str">
        <f t="shared" si="461"/>
        <v/>
      </c>
      <c r="BP744" s="115" t="str">
        <f t="shared" si="462"/>
        <v/>
      </c>
      <c r="BQ744" s="116" t="str">
        <f t="shared" si="463"/>
        <v/>
      </c>
      <c r="BR744" s="117" t="str">
        <f t="shared" si="464"/>
        <v/>
      </c>
      <c r="BS744" s="118" t="str">
        <f t="shared" si="465"/>
        <v/>
      </c>
      <c r="BT744" s="119" t="str">
        <f t="shared" si="466"/>
        <v/>
      </c>
      <c r="BU744" s="120" t="str">
        <f t="shared" si="467"/>
        <v/>
      </c>
      <c r="BV744" s="115" t="str">
        <f t="shared" si="468"/>
        <v/>
      </c>
      <c r="BW744" s="116" t="str">
        <f t="shared" si="469"/>
        <v/>
      </c>
      <c r="BX744" s="117" t="str">
        <f t="shared" si="470"/>
        <v/>
      </c>
      <c r="BY744" s="118" t="str">
        <f t="shared" si="471"/>
        <v/>
      </c>
      <c r="BZ744" s="119" t="str">
        <f t="shared" si="472"/>
        <v/>
      </c>
      <c r="CA744" s="120" t="str">
        <f t="shared" si="473"/>
        <v/>
      </c>
    </row>
    <row r="745" spans="2:110" x14ac:dyDescent="0.25">
      <c r="B745" s="142"/>
      <c r="AR745" s="112" t="str">
        <f t="shared" si="444"/>
        <v/>
      </c>
      <c r="AS745" s="112" t="str">
        <f t="shared" si="445"/>
        <v/>
      </c>
      <c r="AU745" s="113" t="str">
        <f t="shared" si="446"/>
        <v/>
      </c>
      <c r="AV745" s="113" t="str">
        <f t="shared" si="447"/>
        <v/>
      </c>
      <c r="AX745" s="114" t="str">
        <f t="shared" si="448"/>
        <v/>
      </c>
      <c r="AY745" s="114" t="str">
        <f t="shared" si="449"/>
        <v/>
      </c>
      <c r="BA745" s="109" t="str">
        <f t="shared" si="450"/>
        <v/>
      </c>
      <c r="BB745" s="109" t="str">
        <f t="shared" si="451"/>
        <v/>
      </c>
      <c r="BD745" s="110" t="str">
        <f t="shared" si="452"/>
        <v/>
      </c>
      <c r="BE745" s="110" t="str">
        <f t="shared" si="453"/>
        <v/>
      </c>
      <c r="BG745" s="111" t="str">
        <f t="shared" si="454"/>
        <v/>
      </c>
      <c r="BH745" s="111" t="str">
        <f t="shared" si="455"/>
        <v/>
      </c>
      <c r="BJ745" s="144" t="str">
        <f t="shared" si="456"/>
        <v/>
      </c>
      <c r="BK745" s="113" t="str">
        <f t="shared" si="457"/>
        <v/>
      </c>
      <c r="BL745" s="114" t="str">
        <f t="shared" si="458"/>
        <v/>
      </c>
      <c r="BM745" s="109" t="str">
        <f t="shared" si="459"/>
        <v/>
      </c>
      <c r="BN745" s="110" t="str">
        <f t="shared" si="460"/>
        <v/>
      </c>
      <c r="BO745" s="145" t="str">
        <f t="shared" si="461"/>
        <v/>
      </c>
      <c r="BP745" s="115" t="str">
        <f t="shared" si="462"/>
        <v/>
      </c>
      <c r="BQ745" s="116" t="str">
        <f t="shared" si="463"/>
        <v/>
      </c>
      <c r="BR745" s="117" t="str">
        <f t="shared" si="464"/>
        <v/>
      </c>
      <c r="BS745" s="118" t="str">
        <f t="shared" si="465"/>
        <v/>
      </c>
      <c r="BT745" s="119" t="str">
        <f t="shared" si="466"/>
        <v/>
      </c>
      <c r="BU745" s="120" t="str">
        <f t="shared" si="467"/>
        <v/>
      </c>
      <c r="BV745" s="115" t="str">
        <f t="shared" si="468"/>
        <v/>
      </c>
      <c r="BW745" s="116" t="str">
        <f t="shared" si="469"/>
        <v/>
      </c>
      <c r="BX745" s="117" t="str">
        <f t="shared" si="470"/>
        <v/>
      </c>
      <c r="BY745" s="118" t="str">
        <f t="shared" si="471"/>
        <v/>
      </c>
      <c r="BZ745" s="119" t="str">
        <f t="shared" si="472"/>
        <v/>
      </c>
      <c r="CA745" s="120" t="str">
        <f t="shared" si="473"/>
        <v/>
      </c>
    </row>
    <row r="746" spans="2:110" x14ac:dyDescent="0.25">
      <c r="B746" s="142"/>
      <c r="AR746" s="112" t="str">
        <f t="shared" si="444"/>
        <v/>
      </c>
      <c r="AS746" s="112" t="str">
        <f t="shared" si="445"/>
        <v/>
      </c>
      <c r="AU746" s="113" t="str">
        <f t="shared" si="446"/>
        <v/>
      </c>
      <c r="AV746" s="113" t="str">
        <f t="shared" si="447"/>
        <v/>
      </c>
      <c r="AX746" s="114" t="str">
        <f t="shared" si="448"/>
        <v/>
      </c>
      <c r="AY746" s="114" t="str">
        <f t="shared" si="449"/>
        <v/>
      </c>
      <c r="BA746" s="109" t="str">
        <f t="shared" si="450"/>
        <v/>
      </c>
      <c r="BB746" s="109" t="str">
        <f t="shared" si="451"/>
        <v/>
      </c>
      <c r="BD746" s="110" t="str">
        <f t="shared" si="452"/>
        <v/>
      </c>
      <c r="BE746" s="110" t="str">
        <f t="shared" si="453"/>
        <v/>
      </c>
      <c r="BG746" s="111" t="str">
        <f t="shared" si="454"/>
        <v/>
      </c>
      <c r="BH746" s="111" t="str">
        <f t="shared" si="455"/>
        <v/>
      </c>
      <c r="BJ746" s="144" t="str">
        <f t="shared" si="456"/>
        <v/>
      </c>
      <c r="BK746" s="113" t="str">
        <f t="shared" si="457"/>
        <v/>
      </c>
      <c r="BL746" s="114" t="str">
        <f t="shared" si="458"/>
        <v/>
      </c>
      <c r="BM746" s="109" t="str">
        <f t="shared" si="459"/>
        <v/>
      </c>
      <c r="BN746" s="110" t="str">
        <f t="shared" si="460"/>
        <v/>
      </c>
      <c r="BO746" s="145" t="str">
        <f t="shared" si="461"/>
        <v/>
      </c>
      <c r="BP746" s="115" t="str">
        <f t="shared" si="462"/>
        <v/>
      </c>
      <c r="BQ746" s="116" t="str">
        <f t="shared" si="463"/>
        <v/>
      </c>
      <c r="BR746" s="117" t="str">
        <f t="shared" si="464"/>
        <v/>
      </c>
      <c r="BS746" s="118" t="str">
        <f t="shared" si="465"/>
        <v/>
      </c>
      <c r="BT746" s="119" t="str">
        <f t="shared" si="466"/>
        <v/>
      </c>
      <c r="BU746" s="120" t="str">
        <f t="shared" si="467"/>
        <v/>
      </c>
      <c r="BV746" s="115" t="str">
        <f t="shared" si="468"/>
        <v/>
      </c>
      <c r="BW746" s="116" t="str">
        <f t="shared" si="469"/>
        <v/>
      </c>
      <c r="BX746" s="117" t="str">
        <f t="shared" si="470"/>
        <v/>
      </c>
      <c r="BY746" s="118" t="str">
        <f t="shared" si="471"/>
        <v/>
      </c>
      <c r="BZ746" s="119" t="str">
        <f t="shared" si="472"/>
        <v/>
      </c>
      <c r="CA746" s="120" t="str">
        <f t="shared" si="473"/>
        <v/>
      </c>
    </row>
    <row r="747" spans="2:110" x14ac:dyDescent="0.25">
      <c r="B747" s="142"/>
      <c r="AR747" s="112" t="str">
        <f t="shared" si="444"/>
        <v/>
      </c>
      <c r="AS747" s="112" t="str">
        <f t="shared" si="445"/>
        <v/>
      </c>
      <c r="AU747" s="113" t="str">
        <f t="shared" si="446"/>
        <v/>
      </c>
      <c r="AV747" s="113" t="str">
        <f t="shared" si="447"/>
        <v/>
      </c>
      <c r="AX747" s="114" t="str">
        <f t="shared" si="448"/>
        <v/>
      </c>
      <c r="AY747" s="114" t="str">
        <f t="shared" si="449"/>
        <v/>
      </c>
      <c r="BA747" s="109" t="str">
        <f t="shared" si="450"/>
        <v/>
      </c>
      <c r="BB747" s="109" t="str">
        <f t="shared" si="451"/>
        <v/>
      </c>
      <c r="BD747" s="110" t="str">
        <f t="shared" si="452"/>
        <v/>
      </c>
      <c r="BE747" s="110" t="str">
        <f t="shared" si="453"/>
        <v/>
      </c>
      <c r="BG747" s="111" t="str">
        <f t="shared" si="454"/>
        <v/>
      </c>
      <c r="BH747" s="111" t="str">
        <f t="shared" si="455"/>
        <v/>
      </c>
      <c r="BJ747" s="144" t="str">
        <f t="shared" si="456"/>
        <v/>
      </c>
      <c r="BK747" s="113" t="str">
        <f t="shared" si="457"/>
        <v/>
      </c>
      <c r="BL747" s="114" t="str">
        <f t="shared" si="458"/>
        <v/>
      </c>
      <c r="BM747" s="109" t="str">
        <f t="shared" si="459"/>
        <v/>
      </c>
      <c r="BN747" s="110" t="str">
        <f t="shared" si="460"/>
        <v/>
      </c>
      <c r="BO747" s="145" t="str">
        <f t="shared" si="461"/>
        <v/>
      </c>
      <c r="BP747" s="115" t="str">
        <f t="shared" si="462"/>
        <v/>
      </c>
      <c r="BQ747" s="116" t="str">
        <f t="shared" si="463"/>
        <v/>
      </c>
      <c r="BR747" s="117" t="str">
        <f t="shared" si="464"/>
        <v/>
      </c>
      <c r="BS747" s="118" t="str">
        <f t="shared" si="465"/>
        <v/>
      </c>
      <c r="BT747" s="119" t="str">
        <f t="shared" si="466"/>
        <v/>
      </c>
      <c r="BU747" s="120" t="str">
        <f t="shared" si="467"/>
        <v/>
      </c>
      <c r="BV747" s="115" t="str">
        <f t="shared" si="468"/>
        <v/>
      </c>
      <c r="BW747" s="116" t="str">
        <f t="shared" si="469"/>
        <v/>
      </c>
      <c r="BX747" s="117" t="str">
        <f t="shared" si="470"/>
        <v/>
      </c>
      <c r="BY747" s="118" t="str">
        <f t="shared" si="471"/>
        <v/>
      </c>
      <c r="BZ747" s="119" t="str">
        <f t="shared" si="472"/>
        <v/>
      </c>
      <c r="CA747" s="120" t="str">
        <f t="shared" si="473"/>
        <v/>
      </c>
    </row>
    <row r="748" spans="2:110" x14ac:dyDescent="0.25">
      <c r="B748" s="142"/>
      <c r="AR748" s="112" t="str">
        <f t="shared" si="444"/>
        <v/>
      </c>
      <c r="AS748" s="112" t="str">
        <f t="shared" si="445"/>
        <v/>
      </c>
      <c r="AU748" s="113" t="str">
        <f t="shared" si="446"/>
        <v/>
      </c>
      <c r="AV748" s="113" t="str">
        <f t="shared" si="447"/>
        <v/>
      </c>
      <c r="AX748" s="114" t="str">
        <f t="shared" si="448"/>
        <v/>
      </c>
      <c r="AY748" s="114" t="str">
        <f t="shared" si="449"/>
        <v/>
      </c>
      <c r="BA748" s="109" t="str">
        <f t="shared" si="450"/>
        <v/>
      </c>
      <c r="BB748" s="109" t="str">
        <f t="shared" si="451"/>
        <v/>
      </c>
      <c r="BD748" s="110" t="str">
        <f t="shared" si="452"/>
        <v/>
      </c>
      <c r="BE748" s="110" t="str">
        <f t="shared" si="453"/>
        <v/>
      </c>
      <c r="BG748" s="111" t="str">
        <f t="shared" si="454"/>
        <v/>
      </c>
      <c r="BH748" s="111" t="str">
        <f t="shared" si="455"/>
        <v/>
      </c>
      <c r="BJ748" s="144" t="str">
        <f t="shared" si="456"/>
        <v/>
      </c>
      <c r="BK748" s="113" t="str">
        <f t="shared" si="457"/>
        <v/>
      </c>
      <c r="BL748" s="114" t="str">
        <f t="shared" si="458"/>
        <v/>
      </c>
      <c r="BM748" s="109" t="str">
        <f t="shared" si="459"/>
        <v/>
      </c>
      <c r="BN748" s="110" t="str">
        <f t="shared" si="460"/>
        <v/>
      </c>
      <c r="BO748" s="145" t="str">
        <f t="shared" si="461"/>
        <v/>
      </c>
      <c r="BP748" s="115" t="str">
        <f t="shared" si="462"/>
        <v/>
      </c>
      <c r="BQ748" s="116" t="str">
        <f t="shared" si="463"/>
        <v/>
      </c>
      <c r="BR748" s="117" t="str">
        <f t="shared" si="464"/>
        <v/>
      </c>
      <c r="BS748" s="118" t="str">
        <f t="shared" si="465"/>
        <v/>
      </c>
      <c r="BT748" s="119" t="str">
        <f t="shared" si="466"/>
        <v/>
      </c>
      <c r="BU748" s="120" t="str">
        <f t="shared" si="467"/>
        <v/>
      </c>
      <c r="BV748" s="115" t="str">
        <f t="shared" si="468"/>
        <v/>
      </c>
      <c r="BW748" s="116" t="str">
        <f t="shared" si="469"/>
        <v/>
      </c>
      <c r="BX748" s="117" t="str">
        <f t="shared" si="470"/>
        <v/>
      </c>
      <c r="BY748" s="118" t="str">
        <f t="shared" si="471"/>
        <v/>
      </c>
      <c r="BZ748" s="119" t="str">
        <f t="shared" si="472"/>
        <v/>
      </c>
      <c r="CA748" s="120" t="str">
        <f t="shared" si="473"/>
        <v/>
      </c>
    </row>
    <row r="749" spans="2:110" x14ac:dyDescent="0.25">
      <c r="B749" s="142"/>
      <c r="AR749" s="112" t="str">
        <f t="shared" si="444"/>
        <v/>
      </c>
      <c r="AS749" s="112" t="str">
        <f t="shared" si="445"/>
        <v/>
      </c>
      <c r="AU749" s="113" t="str">
        <f t="shared" si="446"/>
        <v/>
      </c>
      <c r="AV749" s="113" t="str">
        <f t="shared" si="447"/>
        <v/>
      </c>
      <c r="AX749" s="114" t="str">
        <f t="shared" si="448"/>
        <v/>
      </c>
      <c r="AY749" s="114" t="str">
        <f t="shared" si="449"/>
        <v/>
      </c>
      <c r="BA749" s="109" t="str">
        <f t="shared" si="450"/>
        <v/>
      </c>
      <c r="BB749" s="109" t="str">
        <f t="shared" si="451"/>
        <v/>
      </c>
      <c r="BD749" s="110" t="str">
        <f t="shared" si="452"/>
        <v/>
      </c>
      <c r="BE749" s="110" t="str">
        <f t="shared" si="453"/>
        <v/>
      </c>
      <c r="BG749" s="111" t="str">
        <f t="shared" si="454"/>
        <v/>
      </c>
      <c r="BH749" s="111" t="str">
        <f t="shared" si="455"/>
        <v/>
      </c>
      <c r="BJ749" s="144" t="str">
        <f t="shared" si="456"/>
        <v/>
      </c>
      <c r="BK749" s="113" t="str">
        <f t="shared" si="457"/>
        <v/>
      </c>
      <c r="BL749" s="114" t="str">
        <f t="shared" si="458"/>
        <v/>
      </c>
      <c r="BM749" s="109" t="str">
        <f t="shared" si="459"/>
        <v/>
      </c>
      <c r="BN749" s="110" t="str">
        <f t="shared" si="460"/>
        <v/>
      </c>
      <c r="BO749" s="145" t="str">
        <f t="shared" si="461"/>
        <v/>
      </c>
      <c r="BP749" s="115" t="str">
        <f t="shared" si="462"/>
        <v/>
      </c>
      <c r="BQ749" s="116" t="str">
        <f t="shared" si="463"/>
        <v/>
      </c>
      <c r="BR749" s="117" t="str">
        <f t="shared" si="464"/>
        <v/>
      </c>
      <c r="BS749" s="118" t="str">
        <f t="shared" si="465"/>
        <v/>
      </c>
      <c r="BT749" s="119" t="str">
        <f t="shared" si="466"/>
        <v/>
      </c>
      <c r="BU749" s="120" t="str">
        <f t="shared" si="467"/>
        <v/>
      </c>
      <c r="BV749" s="115" t="str">
        <f t="shared" si="468"/>
        <v/>
      </c>
      <c r="BW749" s="116" t="str">
        <f t="shared" si="469"/>
        <v/>
      </c>
      <c r="BX749" s="117" t="str">
        <f t="shared" si="470"/>
        <v/>
      </c>
      <c r="BY749" s="118" t="str">
        <f t="shared" si="471"/>
        <v/>
      </c>
      <c r="BZ749" s="119" t="str">
        <f t="shared" si="472"/>
        <v/>
      </c>
      <c r="CA749" s="120" t="str">
        <f t="shared" si="473"/>
        <v/>
      </c>
    </row>
    <row r="750" spans="2:110" x14ac:dyDescent="0.25">
      <c r="B750" s="142"/>
      <c r="AR750" s="112" t="str">
        <f t="shared" si="444"/>
        <v/>
      </c>
      <c r="AS750" s="112" t="str">
        <f t="shared" si="445"/>
        <v/>
      </c>
      <c r="AU750" s="113" t="str">
        <f t="shared" si="446"/>
        <v/>
      </c>
      <c r="AV750" s="113" t="str">
        <f t="shared" si="447"/>
        <v/>
      </c>
      <c r="AX750" s="114" t="str">
        <f t="shared" si="448"/>
        <v/>
      </c>
      <c r="AY750" s="114" t="str">
        <f t="shared" si="449"/>
        <v/>
      </c>
      <c r="BA750" s="109" t="str">
        <f t="shared" si="450"/>
        <v/>
      </c>
      <c r="BB750" s="109" t="str">
        <f t="shared" si="451"/>
        <v/>
      </c>
      <c r="BD750" s="110" t="str">
        <f t="shared" si="452"/>
        <v/>
      </c>
      <c r="BE750" s="110" t="str">
        <f t="shared" si="453"/>
        <v/>
      </c>
      <c r="BG750" s="111" t="str">
        <f t="shared" si="454"/>
        <v/>
      </c>
      <c r="BH750" s="111" t="str">
        <f t="shared" si="455"/>
        <v/>
      </c>
      <c r="BJ750" s="144" t="str">
        <f t="shared" si="456"/>
        <v/>
      </c>
      <c r="BK750" s="113" t="str">
        <f t="shared" si="457"/>
        <v/>
      </c>
      <c r="BL750" s="114" t="str">
        <f t="shared" si="458"/>
        <v/>
      </c>
      <c r="BM750" s="109" t="str">
        <f t="shared" si="459"/>
        <v/>
      </c>
      <c r="BN750" s="110" t="str">
        <f t="shared" si="460"/>
        <v/>
      </c>
      <c r="BO750" s="145" t="str">
        <f t="shared" si="461"/>
        <v/>
      </c>
      <c r="BP750" s="115" t="str">
        <f t="shared" si="462"/>
        <v/>
      </c>
      <c r="BQ750" s="116" t="str">
        <f t="shared" si="463"/>
        <v/>
      </c>
      <c r="BR750" s="117" t="str">
        <f t="shared" si="464"/>
        <v/>
      </c>
      <c r="BS750" s="118" t="str">
        <f t="shared" si="465"/>
        <v/>
      </c>
      <c r="BT750" s="119" t="str">
        <f t="shared" si="466"/>
        <v/>
      </c>
      <c r="BU750" s="120" t="str">
        <f t="shared" si="467"/>
        <v/>
      </c>
      <c r="BV750" s="115" t="str">
        <f t="shared" si="468"/>
        <v/>
      </c>
      <c r="BW750" s="116" t="str">
        <f t="shared" si="469"/>
        <v/>
      </c>
      <c r="BX750" s="117" t="str">
        <f t="shared" si="470"/>
        <v/>
      </c>
      <c r="BY750" s="118" t="str">
        <f t="shared" si="471"/>
        <v/>
      </c>
      <c r="BZ750" s="119" t="str">
        <f t="shared" si="472"/>
        <v/>
      </c>
      <c r="CA750" s="120" t="str">
        <f t="shared" si="473"/>
        <v/>
      </c>
    </row>
    <row r="751" spans="2:110" x14ac:dyDescent="0.25">
      <c r="B751" s="142"/>
      <c r="AR751" s="112" t="str">
        <f t="shared" si="444"/>
        <v/>
      </c>
      <c r="AS751" s="112" t="str">
        <f t="shared" si="445"/>
        <v/>
      </c>
      <c r="AU751" s="113" t="str">
        <f t="shared" si="446"/>
        <v/>
      </c>
      <c r="AV751" s="113" t="str">
        <f t="shared" si="447"/>
        <v/>
      </c>
      <c r="AX751" s="114" t="str">
        <f t="shared" si="448"/>
        <v/>
      </c>
      <c r="AY751" s="114" t="str">
        <f t="shared" si="449"/>
        <v/>
      </c>
      <c r="BA751" s="109" t="str">
        <f t="shared" si="450"/>
        <v/>
      </c>
      <c r="BB751" s="109" t="str">
        <f t="shared" si="451"/>
        <v/>
      </c>
      <c r="BD751" s="110" t="str">
        <f t="shared" si="452"/>
        <v/>
      </c>
      <c r="BE751" s="110" t="str">
        <f t="shared" si="453"/>
        <v/>
      </c>
      <c r="BG751" s="111" t="str">
        <f t="shared" si="454"/>
        <v/>
      </c>
      <c r="BH751" s="111" t="str">
        <f t="shared" si="455"/>
        <v/>
      </c>
      <c r="BJ751" s="144" t="str">
        <f t="shared" si="456"/>
        <v/>
      </c>
      <c r="BK751" s="113" t="str">
        <f t="shared" si="457"/>
        <v/>
      </c>
      <c r="BL751" s="114" t="str">
        <f t="shared" si="458"/>
        <v/>
      </c>
      <c r="BM751" s="109" t="str">
        <f t="shared" si="459"/>
        <v/>
      </c>
      <c r="BN751" s="110" t="str">
        <f t="shared" si="460"/>
        <v/>
      </c>
      <c r="BO751" s="145" t="str">
        <f t="shared" si="461"/>
        <v/>
      </c>
      <c r="BP751" s="115" t="str">
        <f t="shared" si="462"/>
        <v/>
      </c>
      <c r="BQ751" s="116" t="str">
        <f t="shared" si="463"/>
        <v/>
      </c>
      <c r="BR751" s="117" t="str">
        <f t="shared" si="464"/>
        <v/>
      </c>
      <c r="BS751" s="118" t="str">
        <f t="shared" si="465"/>
        <v/>
      </c>
      <c r="BT751" s="119" t="str">
        <f t="shared" si="466"/>
        <v/>
      </c>
      <c r="BU751" s="120" t="str">
        <f t="shared" si="467"/>
        <v/>
      </c>
      <c r="BV751" s="115" t="str">
        <f t="shared" si="468"/>
        <v/>
      </c>
      <c r="BW751" s="116" t="str">
        <f t="shared" si="469"/>
        <v/>
      </c>
      <c r="BX751" s="117" t="str">
        <f t="shared" si="470"/>
        <v/>
      </c>
      <c r="BY751" s="118" t="str">
        <f t="shared" si="471"/>
        <v/>
      </c>
      <c r="BZ751" s="119" t="str">
        <f t="shared" si="472"/>
        <v/>
      </c>
      <c r="CA751" s="120" t="str">
        <f t="shared" si="473"/>
        <v/>
      </c>
    </row>
    <row r="752" spans="2:110" x14ac:dyDescent="0.25">
      <c r="B752" s="142"/>
      <c r="AR752" s="112" t="str">
        <f t="shared" si="444"/>
        <v/>
      </c>
      <c r="AS752" s="112" t="str">
        <f t="shared" si="445"/>
        <v/>
      </c>
      <c r="AU752" s="113" t="str">
        <f t="shared" si="446"/>
        <v/>
      </c>
      <c r="AV752" s="113" t="str">
        <f t="shared" si="447"/>
        <v/>
      </c>
      <c r="AX752" s="114" t="str">
        <f t="shared" si="448"/>
        <v/>
      </c>
      <c r="AY752" s="114" t="str">
        <f t="shared" si="449"/>
        <v/>
      </c>
      <c r="BA752" s="109" t="str">
        <f t="shared" si="450"/>
        <v/>
      </c>
      <c r="BB752" s="109" t="str">
        <f t="shared" si="451"/>
        <v/>
      </c>
      <c r="BD752" s="110" t="str">
        <f t="shared" si="452"/>
        <v/>
      </c>
      <c r="BE752" s="110" t="str">
        <f t="shared" si="453"/>
        <v/>
      </c>
      <c r="BG752" s="111" t="str">
        <f t="shared" si="454"/>
        <v/>
      </c>
      <c r="BH752" s="111" t="str">
        <f t="shared" si="455"/>
        <v/>
      </c>
      <c r="BJ752" s="144" t="str">
        <f t="shared" si="456"/>
        <v/>
      </c>
      <c r="BK752" s="113" t="str">
        <f t="shared" si="457"/>
        <v/>
      </c>
      <c r="BL752" s="114" t="str">
        <f t="shared" si="458"/>
        <v/>
      </c>
      <c r="BM752" s="109" t="str">
        <f t="shared" si="459"/>
        <v/>
      </c>
      <c r="BN752" s="110" t="str">
        <f t="shared" si="460"/>
        <v/>
      </c>
      <c r="BO752" s="145" t="str">
        <f t="shared" si="461"/>
        <v/>
      </c>
      <c r="BP752" s="115" t="str">
        <f t="shared" si="462"/>
        <v/>
      </c>
      <c r="BQ752" s="116" t="str">
        <f t="shared" si="463"/>
        <v/>
      </c>
      <c r="BR752" s="117" t="str">
        <f t="shared" si="464"/>
        <v/>
      </c>
      <c r="BS752" s="118" t="str">
        <f t="shared" si="465"/>
        <v/>
      </c>
      <c r="BT752" s="119" t="str">
        <f t="shared" si="466"/>
        <v/>
      </c>
      <c r="BU752" s="120" t="str">
        <f t="shared" si="467"/>
        <v/>
      </c>
      <c r="BV752" s="115" t="str">
        <f t="shared" si="468"/>
        <v/>
      </c>
      <c r="BW752" s="116" t="str">
        <f t="shared" si="469"/>
        <v/>
      </c>
      <c r="BX752" s="117" t="str">
        <f t="shared" si="470"/>
        <v/>
      </c>
      <c r="BY752" s="118" t="str">
        <f t="shared" si="471"/>
        <v/>
      </c>
      <c r="BZ752" s="119" t="str">
        <f t="shared" si="472"/>
        <v/>
      </c>
      <c r="CA752" s="120" t="str">
        <f t="shared" si="473"/>
        <v/>
      </c>
    </row>
    <row r="753" spans="2:79" x14ac:dyDescent="0.25">
      <c r="B753" s="142"/>
      <c r="AR753" s="112" t="str">
        <f t="shared" si="444"/>
        <v/>
      </c>
      <c r="AS753" s="112" t="str">
        <f t="shared" si="445"/>
        <v/>
      </c>
      <c r="AU753" s="113" t="str">
        <f t="shared" si="446"/>
        <v/>
      </c>
      <c r="AV753" s="113" t="str">
        <f t="shared" si="447"/>
        <v/>
      </c>
      <c r="AX753" s="114" t="str">
        <f t="shared" si="448"/>
        <v/>
      </c>
      <c r="AY753" s="114" t="str">
        <f t="shared" si="449"/>
        <v/>
      </c>
      <c r="BA753" s="109" t="str">
        <f t="shared" si="450"/>
        <v/>
      </c>
      <c r="BB753" s="109" t="str">
        <f t="shared" si="451"/>
        <v/>
      </c>
      <c r="BD753" s="110" t="str">
        <f t="shared" si="452"/>
        <v/>
      </c>
      <c r="BE753" s="110" t="str">
        <f t="shared" si="453"/>
        <v/>
      </c>
      <c r="BG753" s="111" t="str">
        <f t="shared" si="454"/>
        <v/>
      </c>
      <c r="BH753" s="111" t="str">
        <f t="shared" si="455"/>
        <v/>
      </c>
      <c r="BJ753" s="144" t="str">
        <f t="shared" si="456"/>
        <v/>
      </c>
      <c r="BK753" s="113" t="str">
        <f t="shared" si="457"/>
        <v/>
      </c>
      <c r="BL753" s="114" t="str">
        <f t="shared" si="458"/>
        <v/>
      </c>
      <c r="BM753" s="109" t="str">
        <f t="shared" si="459"/>
        <v/>
      </c>
      <c r="BN753" s="110" t="str">
        <f t="shared" si="460"/>
        <v/>
      </c>
      <c r="BO753" s="145" t="str">
        <f t="shared" si="461"/>
        <v/>
      </c>
      <c r="BP753" s="115" t="str">
        <f t="shared" si="462"/>
        <v/>
      </c>
      <c r="BQ753" s="116" t="str">
        <f t="shared" si="463"/>
        <v/>
      </c>
      <c r="BR753" s="117" t="str">
        <f t="shared" si="464"/>
        <v/>
      </c>
      <c r="BS753" s="118" t="str">
        <f t="shared" si="465"/>
        <v/>
      </c>
      <c r="BT753" s="119" t="str">
        <f t="shared" si="466"/>
        <v/>
      </c>
      <c r="BU753" s="120" t="str">
        <f t="shared" si="467"/>
        <v/>
      </c>
      <c r="BV753" s="115" t="str">
        <f t="shared" si="468"/>
        <v/>
      </c>
      <c r="BW753" s="116" t="str">
        <f t="shared" si="469"/>
        <v/>
      </c>
      <c r="BX753" s="117" t="str">
        <f t="shared" si="470"/>
        <v/>
      </c>
      <c r="BY753" s="118" t="str">
        <f t="shared" si="471"/>
        <v/>
      </c>
      <c r="BZ753" s="119" t="str">
        <f t="shared" si="472"/>
        <v/>
      </c>
      <c r="CA753" s="120" t="str">
        <f t="shared" si="473"/>
        <v/>
      </c>
    </row>
    <row r="754" spans="2:79" x14ac:dyDescent="0.25">
      <c r="B754" s="142"/>
      <c r="AR754" s="112" t="str">
        <f t="shared" si="444"/>
        <v/>
      </c>
      <c r="AS754" s="112" t="str">
        <f t="shared" si="445"/>
        <v/>
      </c>
      <c r="AU754" s="113" t="str">
        <f t="shared" si="446"/>
        <v/>
      </c>
      <c r="AV754" s="113" t="str">
        <f t="shared" si="447"/>
        <v/>
      </c>
      <c r="AX754" s="114" t="str">
        <f t="shared" si="448"/>
        <v/>
      </c>
      <c r="AY754" s="114" t="str">
        <f t="shared" si="449"/>
        <v/>
      </c>
      <c r="BA754" s="109" t="str">
        <f t="shared" si="450"/>
        <v/>
      </c>
      <c r="BB754" s="109" t="str">
        <f t="shared" si="451"/>
        <v/>
      </c>
      <c r="BD754" s="110" t="str">
        <f t="shared" si="452"/>
        <v/>
      </c>
      <c r="BE754" s="110" t="str">
        <f t="shared" si="453"/>
        <v/>
      </c>
      <c r="BG754" s="111" t="str">
        <f t="shared" si="454"/>
        <v/>
      </c>
      <c r="BH754" s="111" t="str">
        <f t="shared" si="455"/>
        <v/>
      </c>
      <c r="BJ754" s="144" t="str">
        <f t="shared" si="456"/>
        <v/>
      </c>
      <c r="BK754" s="113" t="str">
        <f t="shared" si="457"/>
        <v/>
      </c>
      <c r="BL754" s="114" t="str">
        <f t="shared" si="458"/>
        <v/>
      </c>
      <c r="BM754" s="109" t="str">
        <f t="shared" si="459"/>
        <v/>
      </c>
      <c r="BN754" s="110" t="str">
        <f t="shared" si="460"/>
        <v/>
      </c>
      <c r="BO754" s="145" t="str">
        <f t="shared" si="461"/>
        <v/>
      </c>
      <c r="BP754" s="115" t="str">
        <f t="shared" si="462"/>
        <v/>
      </c>
      <c r="BQ754" s="116" t="str">
        <f t="shared" si="463"/>
        <v/>
      </c>
      <c r="BR754" s="117" t="str">
        <f t="shared" si="464"/>
        <v/>
      </c>
      <c r="BS754" s="118" t="str">
        <f t="shared" si="465"/>
        <v/>
      </c>
      <c r="BT754" s="119" t="str">
        <f t="shared" si="466"/>
        <v/>
      </c>
      <c r="BU754" s="120" t="str">
        <f t="shared" si="467"/>
        <v/>
      </c>
      <c r="BV754" s="115" t="str">
        <f t="shared" si="468"/>
        <v/>
      </c>
      <c r="BW754" s="116" t="str">
        <f t="shared" si="469"/>
        <v/>
      </c>
      <c r="BX754" s="117" t="str">
        <f t="shared" si="470"/>
        <v/>
      </c>
      <c r="BY754" s="118" t="str">
        <f t="shared" si="471"/>
        <v/>
      </c>
      <c r="BZ754" s="119" t="str">
        <f t="shared" si="472"/>
        <v/>
      </c>
      <c r="CA754" s="120" t="str">
        <f t="shared" si="473"/>
        <v/>
      </c>
    </row>
    <row r="755" spans="2:79" x14ac:dyDescent="0.25">
      <c r="B755" s="142"/>
      <c r="AR755" s="112" t="str">
        <f t="shared" si="444"/>
        <v/>
      </c>
      <c r="AS755" s="112" t="str">
        <f t="shared" si="445"/>
        <v/>
      </c>
      <c r="AU755" s="113" t="str">
        <f t="shared" si="446"/>
        <v/>
      </c>
      <c r="AV755" s="113" t="str">
        <f t="shared" si="447"/>
        <v/>
      </c>
      <c r="AX755" s="114" t="str">
        <f t="shared" si="448"/>
        <v/>
      </c>
      <c r="AY755" s="114" t="str">
        <f t="shared" si="449"/>
        <v/>
      </c>
      <c r="BA755" s="109" t="str">
        <f t="shared" si="450"/>
        <v/>
      </c>
      <c r="BB755" s="109" t="str">
        <f t="shared" si="451"/>
        <v/>
      </c>
      <c r="BD755" s="110" t="str">
        <f t="shared" si="452"/>
        <v/>
      </c>
      <c r="BE755" s="110" t="str">
        <f t="shared" si="453"/>
        <v/>
      </c>
      <c r="BG755" s="111" t="str">
        <f t="shared" si="454"/>
        <v/>
      </c>
      <c r="BH755" s="111" t="str">
        <f t="shared" si="455"/>
        <v/>
      </c>
      <c r="BJ755" s="144" t="str">
        <f t="shared" si="456"/>
        <v/>
      </c>
      <c r="BK755" s="113" t="str">
        <f t="shared" si="457"/>
        <v/>
      </c>
      <c r="BL755" s="114" t="str">
        <f t="shared" si="458"/>
        <v/>
      </c>
      <c r="BM755" s="109" t="str">
        <f t="shared" si="459"/>
        <v/>
      </c>
      <c r="BN755" s="110" t="str">
        <f t="shared" si="460"/>
        <v/>
      </c>
      <c r="BO755" s="145" t="str">
        <f t="shared" si="461"/>
        <v/>
      </c>
      <c r="BP755" s="115" t="str">
        <f t="shared" si="462"/>
        <v/>
      </c>
      <c r="BQ755" s="116" t="str">
        <f t="shared" si="463"/>
        <v/>
      </c>
      <c r="BR755" s="117" t="str">
        <f t="shared" si="464"/>
        <v/>
      </c>
      <c r="BS755" s="118" t="str">
        <f t="shared" si="465"/>
        <v/>
      </c>
      <c r="BT755" s="119" t="str">
        <f t="shared" si="466"/>
        <v/>
      </c>
      <c r="BU755" s="120" t="str">
        <f t="shared" si="467"/>
        <v/>
      </c>
      <c r="BV755" s="115" t="str">
        <f t="shared" si="468"/>
        <v/>
      </c>
      <c r="BW755" s="116" t="str">
        <f t="shared" si="469"/>
        <v/>
      </c>
      <c r="BX755" s="117" t="str">
        <f t="shared" si="470"/>
        <v/>
      </c>
      <c r="BY755" s="118" t="str">
        <f t="shared" si="471"/>
        <v/>
      </c>
      <c r="BZ755" s="119" t="str">
        <f t="shared" si="472"/>
        <v/>
      </c>
      <c r="CA755" s="120" t="str">
        <f t="shared" si="473"/>
        <v/>
      </c>
    </row>
    <row r="756" spans="2:79" x14ac:dyDescent="0.25">
      <c r="B756" s="142"/>
      <c r="AR756" s="112" t="str">
        <f t="shared" si="444"/>
        <v/>
      </c>
      <c r="AS756" s="112" t="str">
        <f t="shared" si="445"/>
        <v/>
      </c>
      <c r="AU756" s="113" t="str">
        <f t="shared" si="446"/>
        <v/>
      </c>
      <c r="AV756" s="113" t="str">
        <f t="shared" si="447"/>
        <v/>
      </c>
      <c r="AX756" s="114" t="str">
        <f t="shared" si="448"/>
        <v/>
      </c>
      <c r="AY756" s="114" t="str">
        <f t="shared" si="449"/>
        <v/>
      </c>
      <c r="BA756" s="109" t="str">
        <f t="shared" si="450"/>
        <v/>
      </c>
      <c r="BB756" s="109" t="str">
        <f t="shared" si="451"/>
        <v/>
      </c>
      <c r="BD756" s="110" t="str">
        <f t="shared" si="452"/>
        <v/>
      </c>
      <c r="BE756" s="110" t="str">
        <f t="shared" si="453"/>
        <v/>
      </c>
      <c r="BG756" s="111" t="str">
        <f t="shared" si="454"/>
        <v/>
      </c>
      <c r="BH756" s="111" t="str">
        <f t="shared" si="455"/>
        <v/>
      </c>
      <c r="BJ756" s="144" t="str">
        <f t="shared" si="456"/>
        <v/>
      </c>
      <c r="BK756" s="113" t="str">
        <f t="shared" si="457"/>
        <v/>
      </c>
      <c r="BL756" s="114" t="str">
        <f t="shared" si="458"/>
        <v/>
      </c>
      <c r="BM756" s="109" t="str">
        <f t="shared" si="459"/>
        <v/>
      </c>
      <c r="BN756" s="110" t="str">
        <f t="shared" si="460"/>
        <v/>
      </c>
      <c r="BO756" s="145" t="str">
        <f t="shared" si="461"/>
        <v/>
      </c>
      <c r="BP756" s="115" t="str">
        <f t="shared" si="462"/>
        <v/>
      </c>
      <c r="BQ756" s="116" t="str">
        <f t="shared" si="463"/>
        <v/>
      </c>
      <c r="BR756" s="117" t="str">
        <f t="shared" si="464"/>
        <v/>
      </c>
      <c r="BS756" s="118" t="str">
        <f t="shared" si="465"/>
        <v/>
      </c>
      <c r="BT756" s="119" t="str">
        <f t="shared" si="466"/>
        <v/>
      </c>
      <c r="BU756" s="120" t="str">
        <f t="shared" si="467"/>
        <v/>
      </c>
      <c r="BV756" s="115" t="str">
        <f t="shared" si="468"/>
        <v/>
      </c>
      <c r="BW756" s="116" t="str">
        <f t="shared" si="469"/>
        <v/>
      </c>
      <c r="BX756" s="117" t="str">
        <f t="shared" si="470"/>
        <v/>
      </c>
      <c r="BY756" s="118" t="str">
        <f t="shared" si="471"/>
        <v/>
      </c>
      <c r="BZ756" s="119" t="str">
        <f t="shared" si="472"/>
        <v/>
      </c>
      <c r="CA756" s="120" t="str">
        <f t="shared" si="473"/>
        <v/>
      </c>
    </row>
    <row r="757" spans="2:79" x14ac:dyDescent="0.25">
      <c r="B757" s="142"/>
      <c r="AR757" s="112" t="str">
        <f t="shared" si="444"/>
        <v/>
      </c>
      <c r="AS757" s="112" t="str">
        <f t="shared" si="445"/>
        <v/>
      </c>
      <c r="AU757" s="113" t="str">
        <f t="shared" si="446"/>
        <v/>
      </c>
      <c r="AV757" s="113" t="str">
        <f t="shared" si="447"/>
        <v/>
      </c>
      <c r="AX757" s="114" t="str">
        <f t="shared" si="448"/>
        <v/>
      </c>
      <c r="AY757" s="114" t="str">
        <f t="shared" si="449"/>
        <v/>
      </c>
      <c r="BA757" s="109" t="str">
        <f t="shared" si="450"/>
        <v/>
      </c>
      <c r="BB757" s="109" t="str">
        <f t="shared" si="451"/>
        <v/>
      </c>
      <c r="BD757" s="110" t="str">
        <f t="shared" si="452"/>
        <v/>
      </c>
      <c r="BE757" s="110" t="str">
        <f t="shared" si="453"/>
        <v/>
      </c>
      <c r="BG757" s="111" t="str">
        <f t="shared" si="454"/>
        <v/>
      </c>
      <c r="BH757" s="111" t="str">
        <f t="shared" si="455"/>
        <v/>
      </c>
      <c r="BJ757" s="144" t="str">
        <f t="shared" si="456"/>
        <v/>
      </c>
      <c r="BK757" s="113" t="str">
        <f t="shared" si="457"/>
        <v/>
      </c>
      <c r="BL757" s="114" t="str">
        <f t="shared" si="458"/>
        <v/>
      </c>
      <c r="BM757" s="109" t="str">
        <f t="shared" si="459"/>
        <v/>
      </c>
      <c r="BN757" s="110" t="str">
        <f t="shared" si="460"/>
        <v/>
      </c>
      <c r="BO757" s="145" t="str">
        <f t="shared" si="461"/>
        <v/>
      </c>
      <c r="BP757" s="115" t="str">
        <f t="shared" si="462"/>
        <v/>
      </c>
      <c r="BQ757" s="116" t="str">
        <f t="shared" si="463"/>
        <v/>
      </c>
      <c r="BR757" s="117" t="str">
        <f t="shared" si="464"/>
        <v/>
      </c>
      <c r="BS757" s="118" t="str">
        <f t="shared" si="465"/>
        <v/>
      </c>
      <c r="BT757" s="119" t="str">
        <f t="shared" si="466"/>
        <v/>
      </c>
      <c r="BU757" s="120" t="str">
        <f t="shared" si="467"/>
        <v/>
      </c>
      <c r="BV757" s="115" t="str">
        <f t="shared" si="468"/>
        <v/>
      </c>
      <c r="BW757" s="116" t="str">
        <f t="shared" si="469"/>
        <v/>
      </c>
      <c r="BX757" s="117" t="str">
        <f t="shared" si="470"/>
        <v/>
      </c>
      <c r="BY757" s="118" t="str">
        <f t="shared" si="471"/>
        <v/>
      </c>
      <c r="BZ757" s="119" t="str">
        <f t="shared" si="472"/>
        <v/>
      </c>
      <c r="CA757" s="120" t="str">
        <f t="shared" si="473"/>
        <v/>
      </c>
    </row>
    <row r="758" spans="2:79" x14ac:dyDescent="0.25">
      <c r="B758" s="142"/>
      <c r="AR758" s="112" t="str">
        <f t="shared" si="444"/>
        <v/>
      </c>
      <c r="AS758" s="112" t="str">
        <f t="shared" si="445"/>
        <v/>
      </c>
      <c r="AU758" s="113" t="str">
        <f t="shared" si="446"/>
        <v/>
      </c>
      <c r="AV758" s="113" t="str">
        <f t="shared" si="447"/>
        <v/>
      </c>
      <c r="AX758" s="114" t="str">
        <f t="shared" si="448"/>
        <v/>
      </c>
      <c r="AY758" s="114" t="str">
        <f t="shared" si="449"/>
        <v/>
      </c>
      <c r="BA758" s="109" t="str">
        <f t="shared" si="450"/>
        <v/>
      </c>
      <c r="BB758" s="109" t="str">
        <f t="shared" si="451"/>
        <v/>
      </c>
      <c r="BD758" s="110" t="str">
        <f t="shared" si="452"/>
        <v/>
      </c>
      <c r="BE758" s="110" t="str">
        <f t="shared" si="453"/>
        <v/>
      </c>
      <c r="BG758" s="111" t="str">
        <f t="shared" si="454"/>
        <v/>
      </c>
      <c r="BH758" s="111" t="str">
        <f t="shared" si="455"/>
        <v/>
      </c>
      <c r="BJ758" s="144" t="str">
        <f t="shared" si="456"/>
        <v/>
      </c>
      <c r="BK758" s="113" t="str">
        <f t="shared" si="457"/>
        <v/>
      </c>
      <c r="BL758" s="114" t="str">
        <f t="shared" si="458"/>
        <v/>
      </c>
      <c r="BM758" s="109" t="str">
        <f t="shared" si="459"/>
        <v/>
      </c>
      <c r="BN758" s="110" t="str">
        <f t="shared" si="460"/>
        <v/>
      </c>
      <c r="BO758" s="145" t="str">
        <f t="shared" si="461"/>
        <v/>
      </c>
      <c r="BP758" s="115" t="str">
        <f t="shared" si="462"/>
        <v/>
      </c>
      <c r="BQ758" s="116" t="str">
        <f t="shared" si="463"/>
        <v/>
      </c>
      <c r="BR758" s="117" t="str">
        <f t="shared" si="464"/>
        <v/>
      </c>
      <c r="BS758" s="118" t="str">
        <f t="shared" si="465"/>
        <v/>
      </c>
      <c r="BT758" s="119" t="str">
        <f t="shared" si="466"/>
        <v/>
      </c>
      <c r="BU758" s="120" t="str">
        <f t="shared" si="467"/>
        <v/>
      </c>
      <c r="BV758" s="115" t="str">
        <f t="shared" si="468"/>
        <v/>
      </c>
      <c r="BW758" s="116" t="str">
        <f t="shared" si="469"/>
        <v/>
      </c>
      <c r="BX758" s="117" t="str">
        <f t="shared" si="470"/>
        <v/>
      </c>
      <c r="BY758" s="118" t="str">
        <f t="shared" si="471"/>
        <v/>
      </c>
      <c r="BZ758" s="119" t="str">
        <f t="shared" si="472"/>
        <v/>
      </c>
      <c r="CA758" s="120" t="str">
        <f t="shared" si="473"/>
        <v/>
      </c>
    </row>
    <row r="759" spans="2:79" x14ac:dyDescent="0.25">
      <c r="B759" s="142"/>
      <c r="AR759" s="112" t="str">
        <f t="shared" si="444"/>
        <v/>
      </c>
      <c r="AS759" s="112" t="str">
        <f t="shared" si="445"/>
        <v/>
      </c>
      <c r="AU759" s="113" t="str">
        <f t="shared" si="446"/>
        <v/>
      </c>
      <c r="AV759" s="113" t="str">
        <f t="shared" si="447"/>
        <v/>
      </c>
      <c r="AX759" s="114" t="str">
        <f t="shared" si="448"/>
        <v/>
      </c>
      <c r="AY759" s="114" t="str">
        <f t="shared" si="449"/>
        <v/>
      </c>
      <c r="BA759" s="109" t="str">
        <f t="shared" si="450"/>
        <v/>
      </c>
      <c r="BB759" s="109" t="str">
        <f t="shared" si="451"/>
        <v/>
      </c>
      <c r="BD759" s="110" t="str">
        <f t="shared" si="452"/>
        <v/>
      </c>
      <c r="BE759" s="110" t="str">
        <f t="shared" si="453"/>
        <v/>
      </c>
      <c r="BG759" s="111" t="str">
        <f t="shared" si="454"/>
        <v/>
      </c>
      <c r="BH759" s="111" t="str">
        <f t="shared" si="455"/>
        <v/>
      </c>
      <c r="BJ759" s="144" t="str">
        <f t="shared" si="456"/>
        <v/>
      </c>
      <c r="BK759" s="113" t="str">
        <f t="shared" si="457"/>
        <v/>
      </c>
      <c r="BL759" s="114" t="str">
        <f t="shared" si="458"/>
        <v/>
      </c>
      <c r="BM759" s="109" t="str">
        <f t="shared" si="459"/>
        <v/>
      </c>
      <c r="BN759" s="110" t="str">
        <f t="shared" si="460"/>
        <v/>
      </c>
      <c r="BO759" s="145" t="str">
        <f t="shared" si="461"/>
        <v/>
      </c>
      <c r="BP759" s="115" t="str">
        <f t="shared" si="462"/>
        <v/>
      </c>
      <c r="BQ759" s="116" t="str">
        <f t="shared" si="463"/>
        <v/>
      </c>
      <c r="BR759" s="117" t="str">
        <f t="shared" si="464"/>
        <v/>
      </c>
      <c r="BS759" s="118" t="str">
        <f t="shared" si="465"/>
        <v/>
      </c>
      <c r="BT759" s="119" t="str">
        <f t="shared" si="466"/>
        <v/>
      </c>
      <c r="BU759" s="120" t="str">
        <f t="shared" si="467"/>
        <v/>
      </c>
      <c r="BV759" s="115" t="str">
        <f t="shared" si="468"/>
        <v/>
      </c>
      <c r="BW759" s="116" t="str">
        <f t="shared" si="469"/>
        <v/>
      </c>
      <c r="BX759" s="117" t="str">
        <f t="shared" si="470"/>
        <v/>
      </c>
      <c r="BY759" s="118" t="str">
        <f t="shared" si="471"/>
        <v/>
      </c>
      <c r="BZ759" s="119" t="str">
        <f t="shared" si="472"/>
        <v/>
      </c>
      <c r="CA759" s="120" t="str">
        <f t="shared" si="473"/>
        <v/>
      </c>
    </row>
    <row r="760" spans="2:79" x14ac:dyDescent="0.25">
      <c r="B760" s="142"/>
      <c r="AR760" s="112" t="str">
        <f t="shared" si="444"/>
        <v/>
      </c>
      <c r="AS760" s="112" t="str">
        <f t="shared" si="445"/>
        <v/>
      </c>
      <c r="AU760" s="113" t="str">
        <f t="shared" si="446"/>
        <v/>
      </c>
      <c r="AV760" s="113" t="str">
        <f t="shared" si="447"/>
        <v/>
      </c>
      <c r="AX760" s="114" t="str">
        <f t="shared" si="448"/>
        <v/>
      </c>
      <c r="AY760" s="114" t="str">
        <f t="shared" si="449"/>
        <v/>
      </c>
      <c r="BA760" s="109" t="str">
        <f t="shared" si="450"/>
        <v/>
      </c>
      <c r="BB760" s="109" t="str">
        <f t="shared" si="451"/>
        <v/>
      </c>
      <c r="BD760" s="110" t="str">
        <f t="shared" si="452"/>
        <v/>
      </c>
      <c r="BE760" s="110" t="str">
        <f t="shared" si="453"/>
        <v/>
      </c>
      <c r="BG760" s="111" t="str">
        <f t="shared" si="454"/>
        <v/>
      </c>
      <c r="BH760" s="111" t="str">
        <f t="shared" si="455"/>
        <v/>
      </c>
      <c r="BJ760" s="144" t="str">
        <f t="shared" si="456"/>
        <v/>
      </c>
      <c r="BK760" s="113" t="str">
        <f t="shared" si="457"/>
        <v/>
      </c>
      <c r="BL760" s="114" t="str">
        <f t="shared" si="458"/>
        <v/>
      </c>
      <c r="BM760" s="109" t="str">
        <f t="shared" si="459"/>
        <v/>
      </c>
      <c r="BN760" s="110" t="str">
        <f t="shared" si="460"/>
        <v/>
      </c>
      <c r="BO760" s="145" t="str">
        <f t="shared" si="461"/>
        <v/>
      </c>
      <c r="BP760" s="115" t="str">
        <f t="shared" si="462"/>
        <v/>
      </c>
      <c r="BQ760" s="116" t="str">
        <f t="shared" si="463"/>
        <v/>
      </c>
      <c r="BR760" s="117" t="str">
        <f t="shared" si="464"/>
        <v/>
      </c>
      <c r="BS760" s="118" t="str">
        <f t="shared" si="465"/>
        <v/>
      </c>
      <c r="BT760" s="119" t="str">
        <f t="shared" si="466"/>
        <v/>
      </c>
      <c r="BU760" s="120" t="str">
        <f t="shared" si="467"/>
        <v/>
      </c>
      <c r="BV760" s="115" t="str">
        <f t="shared" si="468"/>
        <v/>
      </c>
      <c r="BW760" s="116" t="str">
        <f t="shared" si="469"/>
        <v/>
      </c>
      <c r="BX760" s="117" t="str">
        <f t="shared" si="470"/>
        <v/>
      </c>
      <c r="BY760" s="118" t="str">
        <f t="shared" si="471"/>
        <v/>
      </c>
      <c r="BZ760" s="119" t="str">
        <f t="shared" si="472"/>
        <v/>
      </c>
      <c r="CA760" s="120" t="str">
        <f t="shared" si="473"/>
        <v/>
      </c>
    </row>
    <row r="761" spans="2:79" x14ac:dyDescent="0.25">
      <c r="B761" s="142"/>
      <c r="AR761" s="112" t="str">
        <f t="shared" si="444"/>
        <v/>
      </c>
      <c r="AS761" s="112" t="str">
        <f t="shared" si="445"/>
        <v/>
      </c>
      <c r="AU761" s="113" t="str">
        <f t="shared" si="446"/>
        <v/>
      </c>
      <c r="AV761" s="113" t="str">
        <f t="shared" si="447"/>
        <v/>
      </c>
      <c r="AX761" s="114" t="str">
        <f t="shared" si="448"/>
        <v/>
      </c>
      <c r="AY761" s="114" t="str">
        <f t="shared" si="449"/>
        <v/>
      </c>
      <c r="BA761" s="109" t="str">
        <f t="shared" si="450"/>
        <v/>
      </c>
      <c r="BB761" s="109" t="str">
        <f t="shared" si="451"/>
        <v/>
      </c>
      <c r="BD761" s="110" t="str">
        <f t="shared" si="452"/>
        <v/>
      </c>
      <c r="BE761" s="110" t="str">
        <f t="shared" si="453"/>
        <v/>
      </c>
      <c r="BG761" s="111" t="str">
        <f t="shared" si="454"/>
        <v/>
      </c>
      <c r="BH761" s="111" t="str">
        <f t="shared" si="455"/>
        <v/>
      </c>
      <c r="BJ761" s="144" t="str">
        <f t="shared" si="456"/>
        <v/>
      </c>
      <c r="BK761" s="113" t="str">
        <f t="shared" si="457"/>
        <v/>
      </c>
      <c r="BL761" s="114" t="str">
        <f t="shared" si="458"/>
        <v/>
      </c>
      <c r="BM761" s="109" t="str">
        <f t="shared" si="459"/>
        <v/>
      </c>
      <c r="BN761" s="110" t="str">
        <f t="shared" si="460"/>
        <v/>
      </c>
      <c r="BO761" s="145" t="str">
        <f t="shared" si="461"/>
        <v/>
      </c>
      <c r="BP761" s="115" t="str">
        <f t="shared" si="462"/>
        <v/>
      </c>
      <c r="BQ761" s="116" t="str">
        <f t="shared" si="463"/>
        <v/>
      </c>
      <c r="BR761" s="117" t="str">
        <f t="shared" si="464"/>
        <v/>
      </c>
      <c r="BS761" s="118" t="str">
        <f t="shared" si="465"/>
        <v/>
      </c>
      <c r="BT761" s="119" t="str">
        <f t="shared" si="466"/>
        <v/>
      </c>
      <c r="BU761" s="120" t="str">
        <f t="shared" si="467"/>
        <v/>
      </c>
      <c r="BV761" s="115" t="str">
        <f t="shared" si="468"/>
        <v/>
      </c>
      <c r="BW761" s="116" t="str">
        <f t="shared" si="469"/>
        <v/>
      </c>
      <c r="BX761" s="117" t="str">
        <f t="shared" si="470"/>
        <v/>
      </c>
      <c r="BY761" s="118" t="str">
        <f t="shared" si="471"/>
        <v/>
      </c>
      <c r="BZ761" s="119" t="str">
        <f t="shared" si="472"/>
        <v/>
      </c>
      <c r="CA761" s="120" t="str">
        <f t="shared" si="473"/>
        <v/>
      </c>
    </row>
    <row r="762" spans="2:79" x14ac:dyDescent="0.25">
      <c r="B762" s="142"/>
      <c r="AR762" s="112" t="str">
        <f t="shared" si="444"/>
        <v/>
      </c>
      <c r="AS762" s="112" t="str">
        <f t="shared" si="445"/>
        <v/>
      </c>
      <c r="AU762" s="113" t="str">
        <f t="shared" si="446"/>
        <v/>
      </c>
      <c r="AV762" s="113" t="str">
        <f t="shared" si="447"/>
        <v/>
      </c>
      <c r="AX762" s="114" t="str">
        <f t="shared" si="448"/>
        <v/>
      </c>
      <c r="AY762" s="114" t="str">
        <f t="shared" si="449"/>
        <v/>
      </c>
      <c r="BA762" s="109" t="str">
        <f t="shared" si="450"/>
        <v/>
      </c>
      <c r="BB762" s="109" t="str">
        <f t="shared" si="451"/>
        <v/>
      </c>
      <c r="BD762" s="110" t="str">
        <f t="shared" si="452"/>
        <v/>
      </c>
      <c r="BE762" s="110" t="str">
        <f t="shared" si="453"/>
        <v/>
      </c>
      <c r="BG762" s="111" t="str">
        <f t="shared" si="454"/>
        <v/>
      </c>
      <c r="BH762" s="111" t="str">
        <f t="shared" si="455"/>
        <v/>
      </c>
      <c r="BJ762" s="144" t="str">
        <f t="shared" si="456"/>
        <v/>
      </c>
      <c r="BK762" s="113" t="str">
        <f t="shared" si="457"/>
        <v/>
      </c>
      <c r="BL762" s="114" t="str">
        <f t="shared" si="458"/>
        <v/>
      </c>
      <c r="BM762" s="109" t="str">
        <f t="shared" si="459"/>
        <v/>
      </c>
      <c r="BN762" s="110" t="str">
        <f t="shared" si="460"/>
        <v/>
      </c>
      <c r="BO762" s="145" t="str">
        <f t="shared" si="461"/>
        <v/>
      </c>
      <c r="BP762" s="115" t="str">
        <f t="shared" si="462"/>
        <v/>
      </c>
      <c r="BQ762" s="116" t="str">
        <f t="shared" si="463"/>
        <v/>
      </c>
      <c r="BR762" s="117" t="str">
        <f t="shared" si="464"/>
        <v/>
      </c>
      <c r="BS762" s="118" t="str">
        <f t="shared" si="465"/>
        <v/>
      </c>
      <c r="BT762" s="119" t="str">
        <f t="shared" si="466"/>
        <v/>
      </c>
      <c r="BU762" s="120" t="str">
        <f t="shared" si="467"/>
        <v/>
      </c>
      <c r="BV762" s="115" t="str">
        <f t="shared" si="468"/>
        <v/>
      </c>
      <c r="BW762" s="116" t="str">
        <f t="shared" si="469"/>
        <v/>
      </c>
      <c r="BX762" s="117" t="str">
        <f t="shared" si="470"/>
        <v/>
      </c>
      <c r="BY762" s="118" t="str">
        <f t="shared" si="471"/>
        <v/>
      </c>
      <c r="BZ762" s="119" t="str">
        <f t="shared" si="472"/>
        <v/>
      </c>
      <c r="CA762" s="120" t="str">
        <f t="shared" si="473"/>
        <v/>
      </c>
    </row>
    <row r="763" spans="2:79" x14ac:dyDescent="0.25">
      <c r="B763" s="142"/>
      <c r="AR763" s="112" t="str">
        <f t="shared" ref="AR763:AR826" si="499">IF(G763="","",+L763-H763)</f>
        <v/>
      </c>
      <c r="AS763" s="112" t="str">
        <f t="shared" ref="AS763:AS826" si="500">IF(G763="","",AVERAGE(AR757:AR763))</f>
        <v/>
      </c>
      <c r="AU763" s="113" t="str">
        <f t="shared" ref="AU763:AU826" si="501">IF(M763="","",+R763-N763)</f>
        <v/>
      </c>
      <c r="AV763" s="113" t="str">
        <f t="shared" ref="AV763:AV826" si="502">IF(J763="","",AVERAGE(AU757:AU763))</f>
        <v/>
      </c>
      <c r="AX763" s="114" t="str">
        <f t="shared" ref="AX763:AX826" si="503">IF(S763="","",+X763-T763)</f>
        <v/>
      </c>
      <c r="AY763" s="114" t="str">
        <f t="shared" ref="AY763:AY826" si="504">IF(M763="","",AVERAGE(AX757:AX763))</f>
        <v/>
      </c>
      <c r="BA763" s="109" t="str">
        <f t="shared" ref="BA763:BA826" si="505">IF(AA763="","",+AF763-AB763)</f>
        <v/>
      </c>
      <c r="BB763" s="109" t="str">
        <f t="shared" ref="BB763:BB826" si="506">IF(P763="","",AVERAGE(BA757:BA763))</f>
        <v/>
      </c>
      <c r="BD763" s="110" t="str">
        <f t="shared" ref="BD763:BD826" si="507">IF(AG763="","",+AK763-AH763)</f>
        <v/>
      </c>
      <c r="BE763" s="110" t="str">
        <f t="shared" ref="BE763:BE826" si="508">IF(S763="","",AVERAGE(BD757:BD763))</f>
        <v/>
      </c>
      <c r="BG763" s="111" t="str">
        <f t="shared" ref="BG763:BG826" si="509">IF(AL763="","",+AQ763-AM763)</f>
        <v/>
      </c>
      <c r="BH763" s="111" t="str">
        <f t="shared" ref="BH763:BH826" si="510">IF(V763="","",AVERAGE(BG757:BG763))</f>
        <v/>
      </c>
      <c r="BJ763" s="144" t="str">
        <f t="shared" ref="BJ763:BJ826" si="511">IF(H763="","",IF(C763&gt;4,"",IF(D763=0,H763,"")))</f>
        <v/>
      </c>
      <c r="BK763" s="113" t="str">
        <f t="shared" ref="BK763:BK826" si="512">IF(N763="","",IF(C763&gt;4,"",IF(D763=0,N763,"")))</f>
        <v/>
      </c>
      <c r="BL763" s="114" t="str">
        <f t="shared" ref="BL763:BL826" si="513">IF(T763="","",IF($C763&gt;4,"",IF($D763=0,T763,"")))</f>
        <v/>
      </c>
      <c r="BM763" s="109" t="str">
        <f t="shared" ref="BM763:BM826" si="514">IF(AB763="","",IF($C763&gt;4,"",IF($D763=0,AB763,"")))</f>
        <v/>
      </c>
      <c r="BN763" s="110" t="str">
        <f t="shared" ref="BN763:BN826" si="515">IF(AH763="","",IF($C763&gt;4,"",IF($D763=0,AH763,"")))</f>
        <v/>
      </c>
      <c r="BO763" s="145" t="str">
        <f t="shared" ref="BO763:BO826" si="516">IF(AM763="","",IF($C763&gt;4,"",IF($D763=0,AM763,"")))</f>
        <v/>
      </c>
      <c r="BP763" s="115" t="str">
        <f t="shared" ref="BP763:BP826" si="517">IF(H763="","",IF(C763&lt;5,"",IF(D763=0,H763,"")))</f>
        <v/>
      </c>
      <c r="BQ763" s="116" t="str">
        <f t="shared" ref="BQ763:BQ826" si="518">IF(N763="","",IF($C763&lt;5,"",IF($D763=0,N763,"")))</f>
        <v/>
      </c>
      <c r="BR763" s="117" t="str">
        <f t="shared" ref="BR763:BR826" si="519">IF(T763="","",IF($C763&lt;5,"",IF($D763=0,T763,"")))</f>
        <v/>
      </c>
      <c r="BS763" s="118" t="str">
        <f t="shared" ref="BS763:BS826" si="520">IF(AB763="","",IF($C763&lt;5,"",IF($D763=0,AB763,"")))</f>
        <v/>
      </c>
      <c r="BT763" s="119" t="str">
        <f t="shared" ref="BT763:BT826" si="521">IF(AH763="","",IF($C763&lt;5,"",IF($D763=0,AH763,"")))</f>
        <v/>
      </c>
      <c r="BU763" s="120" t="str">
        <f t="shared" ref="BU763:BU826" si="522">IF(AM763="","",IF($C763&lt;5,"",IF($D763=0,AM763,"")))</f>
        <v/>
      </c>
      <c r="BV763" s="115" t="str">
        <f t="shared" ref="BV763:BV826" si="523">IF(H763="","",IF(D763&gt;0,H763,""))</f>
        <v/>
      </c>
      <c r="BW763" s="116" t="str">
        <f t="shared" ref="BW763:BW826" si="524">IF(N763="","",IF($D763&gt;0,N763,""))</f>
        <v/>
      </c>
      <c r="BX763" s="117" t="str">
        <f t="shared" ref="BX763:BX826" si="525">IF(T763="","",IF($D763&gt;0,T763,""))</f>
        <v/>
      </c>
      <c r="BY763" s="118" t="str">
        <f t="shared" ref="BY763:BY826" si="526">IF(AB763="","",IF($D763&gt;0,AB763,""))</f>
        <v/>
      </c>
      <c r="BZ763" s="119" t="str">
        <f t="shared" ref="BZ763:BZ826" si="527">IF(AH763="","",IF($D763&gt;0,AH763,""))</f>
        <v/>
      </c>
      <c r="CA763" s="120" t="str">
        <f t="shared" ref="CA763:CA826" si="528">IF(AM763="","",IF($D763&gt;0,AM763,""))</f>
        <v/>
      </c>
    </row>
    <row r="764" spans="2:79" x14ac:dyDescent="0.25">
      <c r="B764" s="142"/>
      <c r="AR764" s="112" t="str">
        <f t="shared" si="499"/>
        <v/>
      </c>
      <c r="AS764" s="112" t="str">
        <f t="shared" si="500"/>
        <v/>
      </c>
      <c r="AU764" s="113" t="str">
        <f t="shared" si="501"/>
        <v/>
      </c>
      <c r="AV764" s="113" t="str">
        <f t="shared" si="502"/>
        <v/>
      </c>
      <c r="AX764" s="114" t="str">
        <f t="shared" si="503"/>
        <v/>
      </c>
      <c r="AY764" s="114" t="str">
        <f t="shared" si="504"/>
        <v/>
      </c>
      <c r="BA764" s="109" t="str">
        <f t="shared" si="505"/>
        <v/>
      </c>
      <c r="BB764" s="109" t="str">
        <f t="shared" si="506"/>
        <v/>
      </c>
      <c r="BD764" s="110" t="str">
        <f t="shared" si="507"/>
        <v/>
      </c>
      <c r="BE764" s="110" t="str">
        <f t="shared" si="508"/>
        <v/>
      </c>
      <c r="BG764" s="111" t="str">
        <f t="shared" si="509"/>
        <v/>
      </c>
      <c r="BH764" s="111" t="str">
        <f t="shared" si="510"/>
        <v/>
      </c>
      <c r="BJ764" s="144" t="str">
        <f t="shared" si="511"/>
        <v/>
      </c>
      <c r="BK764" s="113" t="str">
        <f t="shared" si="512"/>
        <v/>
      </c>
      <c r="BL764" s="114" t="str">
        <f t="shared" si="513"/>
        <v/>
      </c>
      <c r="BM764" s="109" t="str">
        <f t="shared" si="514"/>
        <v/>
      </c>
      <c r="BN764" s="110" t="str">
        <f t="shared" si="515"/>
        <v/>
      </c>
      <c r="BO764" s="145" t="str">
        <f t="shared" si="516"/>
        <v/>
      </c>
      <c r="BP764" s="115" t="str">
        <f t="shared" si="517"/>
        <v/>
      </c>
      <c r="BQ764" s="116" t="str">
        <f t="shared" si="518"/>
        <v/>
      </c>
      <c r="BR764" s="117" t="str">
        <f t="shared" si="519"/>
        <v/>
      </c>
      <c r="BS764" s="118" t="str">
        <f t="shared" si="520"/>
        <v/>
      </c>
      <c r="BT764" s="119" t="str">
        <f t="shared" si="521"/>
        <v/>
      </c>
      <c r="BU764" s="120" t="str">
        <f t="shared" si="522"/>
        <v/>
      </c>
      <c r="BV764" s="115" t="str">
        <f t="shared" si="523"/>
        <v/>
      </c>
      <c r="BW764" s="116" t="str">
        <f t="shared" si="524"/>
        <v/>
      </c>
      <c r="BX764" s="117" t="str">
        <f t="shared" si="525"/>
        <v/>
      </c>
      <c r="BY764" s="118" t="str">
        <f t="shared" si="526"/>
        <v/>
      </c>
      <c r="BZ764" s="119" t="str">
        <f t="shared" si="527"/>
        <v/>
      </c>
      <c r="CA764" s="120" t="str">
        <f t="shared" si="528"/>
        <v/>
      </c>
    </row>
    <row r="765" spans="2:79" x14ac:dyDescent="0.25">
      <c r="B765" s="142"/>
      <c r="AR765" s="112" t="str">
        <f t="shared" si="499"/>
        <v/>
      </c>
      <c r="AS765" s="112" t="str">
        <f t="shared" si="500"/>
        <v/>
      </c>
      <c r="AU765" s="113" t="str">
        <f t="shared" si="501"/>
        <v/>
      </c>
      <c r="AV765" s="113" t="str">
        <f t="shared" si="502"/>
        <v/>
      </c>
      <c r="AX765" s="114" t="str">
        <f t="shared" si="503"/>
        <v/>
      </c>
      <c r="AY765" s="114" t="str">
        <f t="shared" si="504"/>
        <v/>
      </c>
      <c r="BA765" s="109" t="str">
        <f t="shared" si="505"/>
        <v/>
      </c>
      <c r="BB765" s="109" t="str">
        <f t="shared" si="506"/>
        <v/>
      </c>
      <c r="BD765" s="110" t="str">
        <f t="shared" si="507"/>
        <v/>
      </c>
      <c r="BE765" s="110" t="str">
        <f t="shared" si="508"/>
        <v/>
      </c>
      <c r="BG765" s="111" t="str">
        <f t="shared" si="509"/>
        <v/>
      </c>
      <c r="BH765" s="111" t="str">
        <f t="shared" si="510"/>
        <v/>
      </c>
      <c r="BJ765" s="144" t="str">
        <f t="shared" si="511"/>
        <v/>
      </c>
      <c r="BK765" s="113" t="str">
        <f t="shared" si="512"/>
        <v/>
      </c>
      <c r="BL765" s="114" t="str">
        <f t="shared" si="513"/>
        <v/>
      </c>
      <c r="BM765" s="109" t="str">
        <f t="shared" si="514"/>
        <v/>
      </c>
      <c r="BN765" s="110" t="str">
        <f t="shared" si="515"/>
        <v/>
      </c>
      <c r="BO765" s="145" t="str">
        <f t="shared" si="516"/>
        <v/>
      </c>
      <c r="BP765" s="115" t="str">
        <f t="shared" si="517"/>
        <v/>
      </c>
      <c r="BQ765" s="116" t="str">
        <f t="shared" si="518"/>
        <v/>
      </c>
      <c r="BR765" s="117" t="str">
        <f t="shared" si="519"/>
        <v/>
      </c>
      <c r="BS765" s="118" t="str">
        <f t="shared" si="520"/>
        <v/>
      </c>
      <c r="BT765" s="119" t="str">
        <f t="shared" si="521"/>
        <v/>
      </c>
      <c r="BU765" s="120" t="str">
        <f t="shared" si="522"/>
        <v/>
      </c>
      <c r="BV765" s="115" t="str">
        <f t="shared" si="523"/>
        <v/>
      </c>
      <c r="BW765" s="116" t="str">
        <f t="shared" si="524"/>
        <v/>
      </c>
      <c r="BX765" s="117" t="str">
        <f t="shared" si="525"/>
        <v/>
      </c>
      <c r="BY765" s="118" t="str">
        <f t="shared" si="526"/>
        <v/>
      </c>
      <c r="BZ765" s="119" t="str">
        <f t="shared" si="527"/>
        <v/>
      </c>
      <c r="CA765" s="120" t="str">
        <f t="shared" si="528"/>
        <v/>
      </c>
    </row>
    <row r="766" spans="2:79" x14ac:dyDescent="0.25">
      <c r="B766" s="142"/>
      <c r="AR766" s="112" t="str">
        <f t="shared" si="499"/>
        <v/>
      </c>
      <c r="AS766" s="112" t="str">
        <f t="shared" si="500"/>
        <v/>
      </c>
      <c r="AU766" s="113" t="str">
        <f t="shared" si="501"/>
        <v/>
      </c>
      <c r="AV766" s="113" t="str">
        <f t="shared" si="502"/>
        <v/>
      </c>
      <c r="AX766" s="114" t="str">
        <f t="shared" si="503"/>
        <v/>
      </c>
      <c r="AY766" s="114" t="str">
        <f t="shared" si="504"/>
        <v/>
      </c>
      <c r="BA766" s="109" t="str">
        <f t="shared" si="505"/>
        <v/>
      </c>
      <c r="BB766" s="109" t="str">
        <f t="shared" si="506"/>
        <v/>
      </c>
      <c r="BD766" s="110" t="str">
        <f t="shared" si="507"/>
        <v/>
      </c>
      <c r="BE766" s="110" t="str">
        <f t="shared" si="508"/>
        <v/>
      </c>
      <c r="BG766" s="111" t="str">
        <f t="shared" si="509"/>
        <v/>
      </c>
      <c r="BH766" s="111" t="str">
        <f t="shared" si="510"/>
        <v/>
      </c>
      <c r="BJ766" s="144" t="str">
        <f t="shared" si="511"/>
        <v/>
      </c>
      <c r="BK766" s="113" t="str">
        <f t="shared" si="512"/>
        <v/>
      </c>
      <c r="BL766" s="114" t="str">
        <f t="shared" si="513"/>
        <v/>
      </c>
      <c r="BM766" s="109" t="str">
        <f t="shared" si="514"/>
        <v/>
      </c>
      <c r="BN766" s="110" t="str">
        <f t="shared" si="515"/>
        <v/>
      </c>
      <c r="BO766" s="145" t="str">
        <f t="shared" si="516"/>
        <v/>
      </c>
      <c r="BP766" s="115" t="str">
        <f t="shared" si="517"/>
        <v/>
      </c>
      <c r="BQ766" s="116" t="str">
        <f t="shared" si="518"/>
        <v/>
      </c>
      <c r="BR766" s="117" t="str">
        <f t="shared" si="519"/>
        <v/>
      </c>
      <c r="BS766" s="118" t="str">
        <f t="shared" si="520"/>
        <v/>
      </c>
      <c r="BT766" s="119" t="str">
        <f t="shared" si="521"/>
        <v/>
      </c>
      <c r="BU766" s="120" t="str">
        <f t="shared" si="522"/>
        <v/>
      </c>
      <c r="BV766" s="115" t="str">
        <f t="shared" si="523"/>
        <v/>
      </c>
      <c r="BW766" s="116" t="str">
        <f t="shared" si="524"/>
        <v/>
      </c>
      <c r="BX766" s="117" t="str">
        <f t="shared" si="525"/>
        <v/>
      </c>
      <c r="BY766" s="118" t="str">
        <f t="shared" si="526"/>
        <v/>
      </c>
      <c r="BZ766" s="119" t="str">
        <f t="shared" si="527"/>
        <v/>
      </c>
      <c r="CA766" s="120" t="str">
        <f t="shared" si="528"/>
        <v/>
      </c>
    </row>
    <row r="767" spans="2:79" x14ac:dyDescent="0.25">
      <c r="B767" s="142"/>
      <c r="AR767" s="112" t="str">
        <f t="shared" si="499"/>
        <v/>
      </c>
      <c r="AS767" s="112" t="str">
        <f t="shared" si="500"/>
        <v/>
      </c>
      <c r="AU767" s="113" t="str">
        <f t="shared" si="501"/>
        <v/>
      </c>
      <c r="AV767" s="113" t="str">
        <f t="shared" si="502"/>
        <v/>
      </c>
      <c r="AX767" s="114" t="str">
        <f t="shared" si="503"/>
        <v/>
      </c>
      <c r="AY767" s="114" t="str">
        <f t="shared" si="504"/>
        <v/>
      </c>
      <c r="BA767" s="109" t="str">
        <f t="shared" si="505"/>
        <v/>
      </c>
      <c r="BB767" s="109" t="str">
        <f t="shared" si="506"/>
        <v/>
      </c>
      <c r="BD767" s="110" t="str">
        <f t="shared" si="507"/>
        <v/>
      </c>
      <c r="BE767" s="110" t="str">
        <f t="shared" si="508"/>
        <v/>
      </c>
      <c r="BG767" s="111" t="str">
        <f t="shared" si="509"/>
        <v/>
      </c>
      <c r="BH767" s="111" t="str">
        <f t="shared" si="510"/>
        <v/>
      </c>
      <c r="BJ767" s="144" t="str">
        <f t="shared" si="511"/>
        <v/>
      </c>
      <c r="BK767" s="113" t="str">
        <f t="shared" si="512"/>
        <v/>
      </c>
      <c r="BL767" s="114" t="str">
        <f t="shared" si="513"/>
        <v/>
      </c>
      <c r="BM767" s="109" t="str">
        <f t="shared" si="514"/>
        <v/>
      </c>
      <c r="BN767" s="110" t="str">
        <f t="shared" si="515"/>
        <v/>
      </c>
      <c r="BO767" s="145" t="str">
        <f t="shared" si="516"/>
        <v/>
      </c>
      <c r="BP767" s="115" t="str">
        <f t="shared" si="517"/>
        <v/>
      </c>
      <c r="BQ767" s="116" t="str">
        <f t="shared" si="518"/>
        <v/>
      </c>
      <c r="BR767" s="117" t="str">
        <f t="shared" si="519"/>
        <v/>
      </c>
      <c r="BS767" s="118" t="str">
        <f t="shared" si="520"/>
        <v/>
      </c>
      <c r="BT767" s="119" t="str">
        <f t="shared" si="521"/>
        <v/>
      </c>
      <c r="BU767" s="120" t="str">
        <f t="shared" si="522"/>
        <v/>
      </c>
      <c r="BV767" s="115" t="str">
        <f t="shared" si="523"/>
        <v/>
      </c>
      <c r="BW767" s="116" t="str">
        <f t="shared" si="524"/>
        <v/>
      </c>
      <c r="BX767" s="117" t="str">
        <f t="shared" si="525"/>
        <v/>
      </c>
      <c r="BY767" s="118" t="str">
        <f t="shared" si="526"/>
        <v/>
      </c>
      <c r="BZ767" s="119" t="str">
        <f t="shared" si="527"/>
        <v/>
      </c>
      <c r="CA767" s="120" t="str">
        <f t="shared" si="528"/>
        <v/>
      </c>
    </row>
    <row r="768" spans="2:79" x14ac:dyDescent="0.25">
      <c r="B768" s="142"/>
      <c r="AR768" s="112" t="str">
        <f t="shared" si="499"/>
        <v/>
      </c>
      <c r="AS768" s="112" t="str">
        <f t="shared" si="500"/>
        <v/>
      </c>
      <c r="AU768" s="113" t="str">
        <f t="shared" si="501"/>
        <v/>
      </c>
      <c r="AV768" s="113" t="str">
        <f t="shared" si="502"/>
        <v/>
      </c>
      <c r="AX768" s="114" t="str">
        <f t="shared" si="503"/>
        <v/>
      </c>
      <c r="AY768" s="114" t="str">
        <f t="shared" si="504"/>
        <v/>
      </c>
      <c r="BA768" s="109" t="str">
        <f t="shared" si="505"/>
        <v/>
      </c>
      <c r="BB768" s="109" t="str">
        <f t="shared" si="506"/>
        <v/>
      </c>
      <c r="BD768" s="110" t="str">
        <f t="shared" si="507"/>
        <v/>
      </c>
      <c r="BE768" s="110" t="str">
        <f t="shared" si="508"/>
        <v/>
      </c>
      <c r="BG768" s="111" t="str">
        <f t="shared" si="509"/>
        <v/>
      </c>
      <c r="BH768" s="111" t="str">
        <f t="shared" si="510"/>
        <v/>
      </c>
      <c r="BJ768" s="144" t="str">
        <f t="shared" si="511"/>
        <v/>
      </c>
      <c r="BK768" s="113" t="str">
        <f t="shared" si="512"/>
        <v/>
      </c>
      <c r="BL768" s="114" t="str">
        <f t="shared" si="513"/>
        <v/>
      </c>
      <c r="BM768" s="109" t="str">
        <f t="shared" si="514"/>
        <v/>
      </c>
      <c r="BN768" s="110" t="str">
        <f t="shared" si="515"/>
        <v/>
      </c>
      <c r="BO768" s="145" t="str">
        <f t="shared" si="516"/>
        <v/>
      </c>
      <c r="BP768" s="115" t="str">
        <f t="shared" si="517"/>
        <v/>
      </c>
      <c r="BQ768" s="116" t="str">
        <f t="shared" si="518"/>
        <v/>
      </c>
      <c r="BR768" s="117" t="str">
        <f t="shared" si="519"/>
        <v/>
      </c>
      <c r="BS768" s="118" t="str">
        <f t="shared" si="520"/>
        <v/>
      </c>
      <c r="BT768" s="119" t="str">
        <f t="shared" si="521"/>
        <v/>
      </c>
      <c r="BU768" s="120" t="str">
        <f t="shared" si="522"/>
        <v/>
      </c>
      <c r="BV768" s="115" t="str">
        <f t="shared" si="523"/>
        <v/>
      </c>
      <c r="BW768" s="116" t="str">
        <f t="shared" si="524"/>
        <v/>
      </c>
      <c r="BX768" s="117" t="str">
        <f t="shared" si="525"/>
        <v/>
      </c>
      <c r="BY768" s="118" t="str">
        <f t="shared" si="526"/>
        <v/>
      </c>
      <c r="BZ768" s="119" t="str">
        <f t="shared" si="527"/>
        <v/>
      </c>
      <c r="CA768" s="120" t="str">
        <f t="shared" si="528"/>
        <v/>
      </c>
    </row>
    <row r="769" spans="2:79" x14ac:dyDescent="0.25">
      <c r="B769" s="142"/>
      <c r="AR769" s="112" t="str">
        <f t="shared" si="499"/>
        <v/>
      </c>
      <c r="AS769" s="112" t="str">
        <f t="shared" si="500"/>
        <v/>
      </c>
      <c r="AU769" s="113" t="str">
        <f t="shared" si="501"/>
        <v/>
      </c>
      <c r="AV769" s="113" t="str">
        <f t="shared" si="502"/>
        <v/>
      </c>
      <c r="AX769" s="114" t="str">
        <f t="shared" si="503"/>
        <v/>
      </c>
      <c r="AY769" s="114" t="str">
        <f t="shared" si="504"/>
        <v/>
      </c>
      <c r="BA769" s="109" t="str">
        <f t="shared" si="505"/>
        <v/>
      </c>
      <c r="BB769" s="109" t="str">
        <f t="shared" si="506"/>
        <v/>
      </c>
      <c r="BD769" s="110" t="str">
        <f t="shared" si="507"/>
        <v/>
      </c>
      <c r="BE769" s="110" t="str">
        <f t="shared" si="508"/>
        <v/>
      </c>
      <c r="BG769" s="111" t="str">
        <f t="shared" si="509"/>
        <v/>
      </c>
      <c r="BH769" s="111" t="str">
        <f t="shared" si="510"/>
        <v/>
      </c>
      <c r="BJ769" s="144" t="str">
        <f t="shared" si="511"/>
        <v/>
      </c>
      <c r="BK769" s="113" t="str">
        <f t="shared" si="512"/>
        <v/>
      </c>
      <c r="BL769" s="114" t="str">
        <f t="shared" si="513"/>
        <v/>
      </c>
      <c r="BM769" s="109" t="str">
        <f t="shared" si="514"/>
        <v/>
      </c>
      <c r="BN769" s="110" t="str">
        <f t="shared" si="515"/>
        <v/>
      </c>
      <c r="BO769" s="145" t="str">
        <f t="shared" si="516"/>
        <v/>
      </c>
      <c r="BP769" s="115" t="str">
        <f t="shared" si="517"/>
        <v/>
      </c>
      <c r="BQ769" s="116" t="str">
        <f t="shared" si="518"/>
        <v/>
      </c>
      <c r="BR769" s="117" t="str">
        <f t="shared" si="519"/>
        <v/>
      </c>
      <c r="BS769" s="118" t="str">
        <f t="shared" si="520"/>
        <v/>
      </c>
      <c r="BT769" s="119" t="str">
        <f t="shared" si="521"/>
        <v/>
      </c>
      <c r="BU769" s="120" t="str">
        <f t="shared" si="522"/>
        <v/>
      </c>
      <c r="BV769" s="115" t="str">
        <f t="shared" si="523"/>
        <v/>
      </c>
      <c r="BW769" s="116" t="str">
        <f t="shared" si="524"/>
        <v/>
      </c>
      <c r="BX769" s="117" t="str">
        <f t="shared" si="525"/>
        <v/>
      </c>
      <c r="BY769" s="118" t="str">
        <f t="shared" si="526"/>
        <v/>
      </c>
      <c r="BZ769" s="119" t="str">
        <f t="shared" si="527"/>
        <v/>
      </c>
      <c r="CA769" s="120" t="str">
        <f t="shared" si="528"/>
        <v/>
      </c>
    </row>
    <row r="770" spans="2:79" x14ac:dyDescent="0.25">
      <c r="B770" s="142"/>
      <c r="AR770" s="112" t="str">
        <f t="shared" si="499"/>
        <v/>
      </c>
      <c r="AS770" s="112" t="str">
        <f t="shared" si="500"/>
        <v/>
      </c>
      <c r="AU770" s="113" t="str">
        <f t="shared" si="501"/>
        <v/>
      </c>
      <c r="AV770" s="113" t="str">
        <f t="shared" si="502"/>
        <v/>
      </c>
      <c r="AX770" s="114" t="str">
        <f t="shared" si="503"/>
        <v/>
      </c>
      <c r="AY770" s="114" t="str">
        <f t="shared" si="504"/>
        <v/>
      </c>
      <c r="BA770" s="109" t="str">
        <f t="shared" si="505"/>
        <v/>
      </c>
      <c r="BB770" s="109" t="str">
        <f t="shared" si="506"/>
        <v/>
      </c>
      <c r="BD770" s="110" t="str">
        <f t="shared" si="507"/>
        <v/>
      </c>
      <c r="BE770" s="110" t="str">
        <f t="shared" si="508"/>
        <v/>
      </c>
      <c r="BG770" s="111" t="str">
        <f t="shared" si="509"/>
        <v/>
      </c>
      <c r="BH770" s="111" t="str">
        <f t="shared" si="510"/>
        <v/>
      </c>
      <c r="BJ770" s="144" t="str">
        <f t="shared" si="511"/>
        <v/>
      </c>
      <c r="BK770" s="113" t="str">
        <f t="shared" si="512"/>
        <v/>
      </c>
      <c r="BL770" s="114" t="str">
        <f t="shared" si="513"/>
        <v/>
      </c>
      <c r="BM770" s="109" t="str">
        <f t="shared" si="514"/>
        <v/>
      </c>
      <c r="BN770" s="110" t="str">
        <f t="shared" si="515"/>
        <v/>
      </c>
      <c r="BO770" s="145" t="str">
        <f t="shared" si="516"/>
        <v/>
      </c>
      <c r="BP770" s="115" t="str">
        <f t="shared" si="517"/>
        <v/>
      </c>
      <c r="BQ770" s="116" t="str">
        <f t="shared" si="518"/>
        <v/>
      </c>
      <c r="BR770" s="117" t="str">
        <f t="shared" si="519"/>
        <v/>
      </c>
      <c r="BS770" s="118" t="str">
        <f t="shared" si="520"/>
        <v/>
      </c>
      <c r="BT770" s="119" t="str">
        <f t="shared" si="521"/>
        <v/>
      </c>
      <c r="BU770" s="120" t="str">
        <f t="shared" si="522"/>
        <v/>
      </c>
      <c r="BV770" s="115" t="str">
        <f t="shared" si="523"/>
        <v/>
      </c>
      <c r="BW770" s="116" t="str">
        <f t="shared" si="524"/>
        <v/>
      </c>
      <c r="BX770" s="117" t="str">
        <f t="shared" si="525"/>
        <v/>
      </c>
      <c r="BY770" s="118" t="str">
        <f t="shared" si="526"/>
        <v/>
      </c>
      <c r="BZ770" s="119" t="str">
        <f t="shared" si="527"/>
        <v/>
      </c>
      <c r="CA770" s="120" t="str">
        <f t="shared" si="528"/>
        <v/>
      </c>
    </row>
    <row r="771" spans="2:79" x14ac:dyDescent="0.25">
      <c r="B771" s="142"/>
      <c r="AR771" s="112" t="str">
        <f t="shared" si="499"/>
        <v/>
      </c>
      <c r="AS771" s="112" t="str">
        <f t="shared" si="500"/>
        <v/>
      </c>
      <c r="AU771" s="113" t="str">
        <f t="shared" si="501"/>
        <v/>
      </c>
      <c r="AV771" s="113" t="str">
        <f t="shared" si="502"/>
        <v/>
      </c>
      <c r="AX771" s="114" t="str">
        <f t="shared" si="503"/>
        <v/>
      </c>
      <c r="AY771" s="114" t="str">
        <f t="shared" si="504"/>
        <v/>
      </c>
      <c r="BA771" s="109" t="str">
        <f t="shared" si="505"/>
        <v/>
      </c>
      <c r="BB771" s="109" t="str">
        <f t="shared" si="506"/>
        <v/>
      </c>
      <c r="BD771" s="110" t="str">
        <f t="shared" si="507"/>
        <v/>
      </c>
      <c r="BE771" s="110" t="str">
        <f t="shared" si="508"/>
        <v/>
      </c>
      <c r="BG771" s="111" t="str">
        <f t="shared" si="509"/>
        <v/>
      </c>
      <c r="BH771" s="111" t="str">
        <f t="shared" si="510"/>
        <v/>
      </c>
      <c r="BJ771" s="144" t="str">
        <f t="shared" si="511"/>
        <v/>
      </c>
      <c r="BK771" s="113" t="str">
        <f t="shared" si="512"/>
        <v/>
      </c>
      <c r="BL771" s="114" t="str">
        <f t="shared" si="513"/>
        <v/>
      </c>
      <c r="BM771" s="109" t="str">
        <f t="shared" si="514"/>
        <v/>
      </c>
      <c r="BN771" s="110" t="str">
        <f t="shared" si="515"/>
        <v/>
      </c>
      <c r="BO771" s="145" t="str">
        <f t="shared" si="516"/>
        <v/>
      </c>
      <c r="BP771" s="115" t="str">
        <f t="shared" si="517"/>
        <v/>
      </c>
      <c r="BQ771" s="116" t="str">
        <f t="shared" si="518"/>
        <v/>
      </c>
      <c r="BR771" s="117" t="str">
        <f t="shared" si="519"/>
        <v/>
      </c>
      <c r="BS771" s="118" t="str">
        <f t="shared" si="520"/>
        <v/>
      </c>
      <c r="BT771" s="119" t="str">
        <f t="shared" si="521"/>
        <v/>
      </c>
      <c r="BU771" s="120" t="str">
        <f t="shared" si="522"/>
        <v/>
      </c>
      <c r="BV771" s="115" t="str">
        <f t="shared" si="523"/>
        <v/>
      </c>
      <c r="BW771" s="116" t="str">
        <f t="shared" si="524"/>
        <v/>
      </c>
      <c r="BX771" s="117" t="str">
        <f t="shared" si="525"/>
        <v/>
      </c>
      <c r="BY771" s="118" t="str">
        <f t="shared" si="526"/>
        <v/>
      </c>
      <c r="BZ771" s="119" t="str">
        <f t="shared" si="527"/>
        <v/>
      </c>
      <c r="CA771" s="120" t="str">
        <f t="shared" si="528"/>
        <v/>
      </c>
    </row>
    <row r="772" spans="2:79" x14ac:dyDescent="0.25">
      <c r="B772" s="142"/>
      <c r="AR772" s="112" t="str">
        <f t="shared" si="499"/>
        <v/>
      </c>
      <c r="AS772" s="112" t="str">
        <f t="shared" si="500"/>
        <v/>
      </c>
      <c r="AU772" s="113" t="str">
        <f t="shared" si="501"/>
        <v/>
      </c>
      <c r="AV772" s="113" t="str">
        <f t="shared" si="502"/>
        <v/>
      </c>
      <c r="AX772" s="114" t="str">
        <f t="shared" si="503"/>
        <v/>
      </c>
      <c r="AY772" s="114" t="str">
        <f t="shared" si="504"/>
        <v/>
      </c>
      <c r="BA772" s="109" t="str">
        <f t="shared" si="505"/>
        <v/>
      </c>
      <c r="BB772" s="109" t="str">
        <f t="shared" si="506"/>
        <v/>
      </c>
      <c r="BD772" s="110" t="str">
        <f t="shared" si="507"/>
        <v/>
      </c>
      <c r="BE772" s="110" t="str">
        <f t="shared" si="508"/>
        <v/>
      </c>
      <c r="BG772" s="111" t="str">
        <f t="shared" si="509"/>
        <v/>
      </c>
      <c r="BH772" s="111" t="str">
        <f t="shared" si="510"/>
        <v/>
      </c>
      <c r="BJ772" s="144" t="str">
        <f t="shared" si="511"/>
        <v/>
      </c>
      <c r="BK772" s="113" t="str">
        <f t="shared" si="512"/>
        <v/>
      </c>
      <c r="BL772" s="114" t="str">
        <f t="shared" si="513"/>
        <v/>
      </c>
      <c r="BM772" s="109" t="str">
        <f t="shared" si="514"/>
        <v/>
      </c>
      <c r="BN772" s="110" t="str">
        <f t="shared" si="515"/>
        <v/>
      </c>
      <c r="BO772" s="145" t="str">
        <f t="shared" si="516"/>
        <v/>
      </c>
      <c r="BP772" s="115" t="str">
        <f t="shared" si="517"/>
        <v/>
      </c>
      <c r="BQ772" s="116" t="str">
        <f t="shared" si="518"/>
        <v/>
      </c>
      <c r="BR772" s="117" t="str">
        <f t="shared" si="519"/>
        <v/>
      </c>
      <c r="BS772" s="118" t="str">
        <f t="shared" si="520"/>
        <v/>
      </c>
      <c r="BT772" s="119" t="str">
        <f t="shared" si="521"/>
        <v/>
      </c>
      <c r="BU772" s="120" t="str">
        <f t="shared" si="522"/>
        <v/>
      </c>
      <c r="BV772" s="115" t="str">
        <f t="shared" si="523"/>
        <v/>
      </c>
      <c r="BW772" s="116" t="str">
        <f t="shared" si="524"/>
        <v/>
      </c>
      <c r="BX772" s="117" t="str">
        <f t="shared" si="525"/>
        <v/>
      </c>
      <c r="BY772" s="118" t="str">
        <f t="shared" si="526"/>
        <v/>
      </c>
      <c r="BZ772" s="119" t="str">
        <f t="shared" si="527"/>
        <v/>
      </c>
      <c r="CA772" s="120" t="str">
        <f t="shared" si="528"/>
        <v/>
      </c>
    </row>
    <row r="773" spans="2:79" x14ac:dyDescent="0.25">
      <c r="B773" s="142"/>
      <c r="AR773" s="112" t="str">
        <f t="shared" si="499"/>
        <v/>
      </c>
      <c r="AS773" s="112" t="str">
        <f t="shared" si="500"/>
        <v/>
      </c>
      <c r="AU773" s="113" t="str">
        <f t="shared" si="501"/>
        <v/>
      </c>
      <c r="AV773" s="113" t="str">
        <f t="shared" si="502"/>
        <v/>
      </c>
      <c r="AX773" s="114" t="str">
        <f t="shared" si="503"/>
        <v/>
      </c>
      <c r="AY773" s="114" t="str">
        <f t="shared" si="504"/>
        <v/>
      </c>
      <c r="BA773" s="109" t="str">
        <f t="shared" si="505"/>
        <v/>
      </c>
      <c r="BB773" s="109" t="str">
        <f t="shared" si="506"/>
        <v/>
      </c>
      <c r="BD773" s="110" t="str">
        <f t="shared" si="507"/>
        <v/>
      </c>
      <c r="BE773" s="110" t="str">
        <f t="shared" si="508"/>
        <v/>
      </c>
      <c r="BG773" s="111" t="str">
        <f t="shared" si="509"/>
        <v/>
      </c>
      <c r="BH773" s="111" t="str">
        <f t="shared" si="510"/>
        <v/>
      </c>
      <c r="BJ773" s="144" t="str">
        <f t="shared" si="511"/>
        <v/>
      </c>
      <c r="BK773" s="113" t="str">
        <f t="shared" si="512"/>
        <v/>
      </c>
      <c r="BL773" s="114" t="str">
        <f t="shared" si="513"/>
        <v/>
      </c>
      <c r="BM773" s="109" t="str">
        <f t="shared" si="514"/>
        <v/>
      </c>
      <c r="BN773" s="110" t="str">
        <f t="shared" si="515"/>
        <v/>
      </c>
      <c r="BO773" s="145" t="str">
        <f t="shared" si="516"/>
        <v/>
      </c>
      <c r="BP773" s="115" t="str">
        <f t="shared" si="517"/>
        <v/>
      </c>
      <c r="BQ773" s="116" t="str">
        <f t="shared" si="518"/>
        <v/>
      </c>
      <c r="BR773" s="117" t="str">
        <f t="shared" si="519"/>
        <v/>
      </c>
      <c r="BS773" s="118" t="str">
        <f t="shared" si="520"/>
        <v/>
      </c>
      <c r="BT773" s="119" t="str">
        <f t="shared" si="521"/>
        <v/>
      </c>
      <c r="BU773" s="120" t="str">
        <f t="shared" si="522"/>
        <v/>
      </c>
      <c r="BV773" s="115" t="str">
        <f t="shared" si="523"/>
        <v/>
      </c>
      <c r="BW773" s="116" t="str">
        <f t="shared" si="524"/>
        <v/>
      </c>
      <c r="BX773" s="117" t="str">
        <f t="shared" si="525"/>
        <v/>
      </c>
      <c r="BY773" s="118" t="str">
        <f t="shared" si="526"/>
        <v/>
      </c>
      <c r="BZ773" s="119" t="str">
        <f t="shared" si="527"/>
        <v/>
      </c>
      <c r="CA773" s="120" t="str">
        <f t="shared" si="528"/>
        <v/>
      </c>
    </row>
    <row r="774" spans="2:79" x14ac:dyDescent="0.25">
      <c r="B774" s="142"/>
      <c r="AR774" s="112" t="str">
        <f t="shared" si="499"/>
        <v/>
      </c>
      <c r="AS774" s="112" t="str">
        <f t="shared" si="500"/>
        <v/>
      </c>
      <c r="AU774" s="113" t="str">
        <f t="shared" si="501"/>
        <v/>
      </c>
      <c r="AV774" s="113" t="str">
        <f t="shared" si="502"/>
        <v/>
      </c>
      <c r="AX774" s="114" t="str">
        <f t="shared" si="503"/>
        <v/>
      </c>
      <c r="AY774" s="114" t="str">
        <f t="shared" si="504"/>
        <v/>
      </c>
      <c r="BA774" s="109" t="str">
        <f t="shared" si="505"/>
        <v/>
      </c>
      <c r="BB774" s="109" t="str">
        <f t="shared" si="506"/>
        <v/>
      </c>
      <c r="BD774" s="110" t="str">
        <f t="shared" si="507"/>
        <v/>
      </c>
      <c r="BE774" s="110" t="str">
        <f t="shared" si="508"/>
        <v/>
      </c>
      <c r="BG774" s="111" t="str">
        <f t="shared" si="509"/>
        <v/>
      </c>
      <c r="BH774" s="111" t="str">
        <f t="shared" si="510"/>
        <v/>
      </c>
      <c r="BJ774" s="144" t="str">
        <f t="shared" si="511"/>
        <v/>
      </c>
      <c r="BK774" s="113" t="str">
        <f t="shared" si="512"/>
        <v/>
      </c>
      <c r="BL774" s="114" t="str">
        <f t="shared" si="513"/>
        <v/>
      </c>
      <c r="BM774" s="109" t="str">
        <f t="shared" si="514"/>
        <v/>
      </c>
      <c r="BN774" s="110" t="str">
        <f t="shared" si="515"/>
        <v/>
      </c>
      <c r="BO774" s="145" t="str">
        <f t="shared" si="516"/>
        <v/>
      </c>
      <c r="BP774" s="115" t="str">
        <f t="shared" si="517"/>
        <v/>
      </c>
      <c r="BQ774" s="116" t="str">
        <f t="shared" si="518"/>
        <v/>
      </c>
      <c r="BR774" s="117" t="str">
        <f t="shared" si="519"/>
        <v/>
      </c>
      <c r="BS774" s="118" t="str">
        <f t="shared" si="520"/>
        <v/>
      </c>
      <c r="BT774" s="119" t="str">
        <f t="shared" si="521"/>
        <v/>
      </c>
      <c r="BU774" s="120" t="str">
        <f t="shared" si="522"/>
        <v/>
      </c>
      <c r="BV774" s="115" t="str">
        <f t="shared" si="523"/>
        <v/>
      </c>
      <c r="BW774" s="116" t="str">
        <f t="shared" si="524"/>
        <v/>
      </c>
      <c r="BX774" s="117" t="str">
        <f t="shared" si="525"/>
        <v/>
      </c>
      <c r="BY774" s="118" t="str">
        <f t="shared" si="526"/>
        <v/>
      </c>
      <c r="BZ774" s="119" t="str">
        <f t="shared" si="527"/>
        <v/>
      </c>
      <c r="CA774" s="120" t="str">
        <f t="shared" si="528"/>
        <v/>
      </c>
    </row>
    <row r="775" spans="2:79" x14ac:dyDescent="0.25">
      <c r="B775" s="142"/>
      <c r="AR775" s="112" t="str">
        <f t="shared" si="499"/>
        <v/>
      </c>
      <c r="AS775" s="112" t="str">
        <f t="shared" si="500"/>
        <v/>
      </c>
      <c r="AU775" s="113" t="str">
        <f t="shared" si="501"/>
        <v/>
      </c>
      <c r="AV775" s="113" t="str">
        <f t="shared" si="502"/>
        <v/>
      </c>
      <c r="AX775" s="114" t="str">
        <f t="shared" si="503"/>
        <v/>
      </c>
      <c r="AY775" s="114" t="str">
        <f t="shared" si="504"/>
        <v/>
      </c>
      <c r="BA775" s="109" t="str">
        <f t="shared" si="505"/>
        <v/>
      </c>
      <c r="BB775" s="109" t="str">
        <f t="shared" si="506"/>
        <v/>
      </c>
      <c r="BD775" s="110" t="str">
        <f t="shared" si="507"/>
        <v/>
      </c>
      <c r="BE775" s="110" t="str">
        <f t="shared" si="508"/>
        <v/>
      </c>
      <c r="BG775" s="111" t="str">
        <f t="shared" si="509"/>
        <v/>
      </c>
      <c r="BH775" s="111" t="str">
        <f t="shared" si="510"/>
        <v/>
      </c>
      <c r="BJ775" s="144" t="str">
        <f t="shared" si="511"/>
        <v/>
      </c>
      <c r="BK775" s="113" t="str">
        <f t="shared" si="512"/>
        <v/>
      </c>
      <c r="BL775" s="114" t="str">
        <f t="shared" si="513"/>
        <v/>
      </c>
      <c r="BM775" s="109" t="str">
        <f t="shared" si="514"/>
        <v/>
      </c>
      <c r="BN775" s="110" t="str">
        <f t="shared" si="515"/>
        <v/>
      </c>
      <c r="BO775" s="145" t="str">
        <f t="shared" si="516"/>
        <v/>
      </c>
      <c r="BP775" s="115" t="str">
        <f t="shared" si="517"/>
        <v/>
      </c>
      <c r="BQ775" s="116" t="str">
        <f t="shared" si="518"/>
        <v/>
      </c>
      <c r="BR775" s="117" t="str">
        <f t="shared" si="519"/>
        <v/>
      </c>
      <c r="BS775" s="118" t="str">
        <f t="shared" si="520"/>
        <v/>
      </c>
      <c r="BT775" s="119" t="str">
        <f t="shared" si="521"/>
        <v/>
      </c>
      <c r="BU775" s="120" t="str">
        <f t="shared" si="522"/>
        <v/>
      </c>
      <c r="BV775" s="115" t="str">
        <f t="shared" si="523"/>
        <v/>
      </c>
      <c r="BW775" s="116" t="str">
        <f t="shared" si="524"/>
        <v/>
      </c>
      <c r="BX775" s="117" t="str">
        <f t="shared" si="525"/>
        <v/>
      </c>
      <c r="BY775" s="118" t="str">
        <f t="shared" si="526"/>
        <v/>
      </c>
      <c r="BZ775" s="119" t="str">
        <f t="shared" si="527"/>
        <v/>
      </c>
      <c r="CA775" s="120" t="str">
        <f t="shared" si="528"/>
        <v/>
      </c>
    </row>
    <row r="776" spans="2:79" x14ac:dyDescent="0.25">
      <c r="B776" s="142"/>
      <c r="AR776" s="112" t="str">
        <f t="shared" si="499"/>
        <v/>
      </c>
      <c r="AS776" s="112" t="str">
        <f t="shared" si="500"/>
        <v/>
      </c>
      <c r="AU776" s="113" t="str">
        <f t="shared" si="501"/>
        <v/>
      </c>
      <c r="AV776" s="113" t="str">
        <f t="shared" si="502"/>
        <v/>
      </c>
      <c r="AX776" s="114" t="str">
        <f t="shared" si="503"/>
        <v/>
      </c>
      <c r="AY776" s="114" t="str">
        <f t="shared" si="504"/>
        <v/>
      </c>
      <c r="BA776" s="109" t="str">
        <f t="shared" si="505"/>
        <v/>
      </c>
      <c r="BB776" s="109" t="str">
        <f t="shared" si="506"/>
        <v/>
      </c>
      <c r="BD776" s="110" t="str">
        <f t="shared" si="507"/>
        <v/>
      </c>
      <c r="BE776" s="110" t="str">
        <f t="shared" si="508"/>
        <v/>
      </c>
      <c r="BG776" s="111" t="str">
        <f t="shared" si="509"/>
        <v/>
      </c>
      <c r="BH776" s="111" t="str">
        <f t="shared" si="510"/>
        <v/>
      </c>
      <c r="BJ776" s="144" t="str">
        <f t="shared" si="511"/>
        <v/>
      </c>
      <c r="BK776" s="113" t="str">
        <f t="shared" si="512"/>
        <v/>
      </c>
      <c r="BL776" s="114" t="str">
        <f t="shared" si="513"/>
        <v/>
      </c>
      <c r="BM776" s="109" t="str">
        <f t="shared" si="514"/>
        <v/>
      </c>
      <c r="BN776" s="110" t="str">
        <f t="shared" si="515"/>
        <v/>
      </c>
      <c r="BO776" s="145" t="str">
        <f t="shared" si="516"/>
        <v/>
      </c>
      <c r="BP776" s="115" t="str">
        <f t="shared" si="517"/>
        <v/>
      </c>
      <c r="BQ776" s="116" t="str">
        <f t="shared" si="518"/>
        <v/>
      </c>
      <c r="BR776" s="117" t="str">
        <f t="shared" si="519"/>
        <v/>
      </c>
      <c r="BS776" s="118" t="str">
        <f t="shared" si="520"/>
        <v/>
      </c>
      <c r="BT776" s="119" t="str">
        <f t="shared" si="521"/>
        <v/>
      </c>
      <c r="BU776" s="120" t="str">
        <f t="shared" si="522"/>
        <v/>
      </c>
      <c r="BV776" s="115" t="str">
        <f t="shared" si="523"/>
        <v/>
      </c>
      <c r="BW776" s="116" t="str">
        <f t="shared" si="524"/>
        <v/>
      </c>
      <c r="BX776" s="117" t="str">
        <f t="shared" si="525"/>
        <v/>
      </c>
      <c r="BY776" s="118" t="str">
        <f t="shared" si="526"/>
        <v/>
      </c>
      <c r="BZ776" s="119" t="str">
        <f t="shared" si="527"/>
        <v/>
      </c>
      <c r="CA776" s="120" t="str">
        <f t="shared" si="528"/>
        <v/>
      </c>
    </row>
    <row r="777" spans="2:79" x14ac:dyDescent="0.25">
      <c r="B777" s="142"/>
      <c r="AR777" s="112" t="str">
        <f t="shared" si="499"/>
        <v/>
      </c>
      <c r="AS777" s="112" t="str">
        <f t="shared" si="500"/>
        <v/>
      </c>
      <c r="AU777" s="113" t="str">
        <f t="shared" si="501"/>
        <v/>
      </c>
      <c r="AV777" s="113" t="str">
        <f t="shared" si="502"/>
        <v/>
      </c>
      <c r="AX777" s="114" t="str">
        <f t="shared" si="503"/>
        <v/>
      </c>
      <c r="AY777" s="114" t="str">
        <f t="shared" si="504"/>
        <v/>
      </c>
      <c r="BA777" s="109" t="str">
        <f t="shared" si="505"/>
        <v/>
      </c>
      <c r="BB777" s="109" t="str">
        <f t="shared" si="506"/>
        <v/>
      </c>
      <c r="BD777" s="110" t="str">
        <f t="shared" si="507"/>
        <v/>
      </c>
      <c r="BE777" s="110" t="str">
        <f t="shared" si="508"/>
        <v/>
      </c>
      <c r="BG777" s="111" t="str">
        <f t="shared" si="509"/>
        <v/>
      </c>
      <c r="BH777" s="111" t="str">
        <f t="shared" si="510"/>
        <v/>
      </c>
      <c r="BJ777" s="144" t="str">
        <f t="shared" si="511"/>
        <v/>
      </c>
      <c r="BK777" s="113" t="str">
        <f t="shared" si="512"/>
        <v/>
      </c>
      <c r="BL777" s="114" t="str">
        <f t="shared" si="513"/>
        <v/>
      </c>
      <c r="BM777" s="109" t="str">
        <f t="shared" si="514"/>
        <v/>
      </c>
      <c r="BN777" s="110" t="str">
        <f t="shared" si="515"/>
        <v/>
      </c>
      <c r="BO777" s="145" t="str">
        <f t="shared" si="516"/>
        <v/>
      </c>
      <c r="BP777" s="115" t="str">
        <f t="shared" si="517"/>
        <v/>
      </c>
      <c r="BQ777" s="116" t="str">
        <f t="shared" si="518"/>
        <v/>
      </c>
      <c r="BR777" s="117" t="str">
        <f t="shared" si="519"/>
        <v/>
      </c>
      <c r="BS777" s="118" t="str">
        <f t="shared" si="520"/>
        <v/>
      </c>
      <c r="BT777" s="119" t="str">
        <f t="shared" si="521"/>
        <v/>
      </c>
      <c r="BU777" s="120" t="str">
        <f t="shared" si="522"/>
        <v/>
      </c>
      <c r="BV777" s="115" t="str">
        <f t="shared" si="523"/>
        <v/>
      </c>
      <c r="BW777" s="116" t="str">
        <f t="shared" si="524"/>
        <v/>
      </c>
      <c r="BX777" s="117" t="str">
        <f t="shared" si="525"/>
        <v/>
      </c>
      <c r="BY777" s="118" t="str">
        <f t="shared" si="526"/>
        <v/>
      </c>
      <c r="BZ777" s="119" t="str">
        <f t="shared" si="527"/>
        <v/>
      </c>
      <c r="CA777" s="120" t="str">
        <f t="shared" si="528"/>
        <v/>
      </c>
    </row>
    <row r="778" spans="2:79" x14ac:dyDescent="0.25">
      <c r="B778" s="142"/>
      <c r="AR778" s="112" t="str">
        <f t="shared" si="499"/>
        <v/>
      </c>
      <c r="AS778" s="112" t="str">
        <f t="shared" si="500"/>
        <v/>
      </c>
      <c r="AU778" s="113" t="str">
        <f t="shared" si="501"/>
        <v/>
      </c>
      <c r="AV778" s="113" t="str">
        <f t="shared" si="502"/>
        <v/>
      </c>
      <c r="AX778" s="114" t="str">
        <f t="shared" si="503"/>
        <v/>
      </c>
      <c r="AY778" s="114" t="str">
        <f t="shared" si="504"/>
        <v/>
      </c>
      <c r="BA778" s="109" t="str">
        <f t="shared" si="505"/>
        <v/>
      </c>
      <c r="BB778" s="109" t="str">
        <f t="shared" si="506"/>
        <v/>
      </c>
      <c r="BD778" s="110" t="str">
        <f t="shared" si="507"/>
        <v/>
      </c>
      <c r="BE778" s="110" t="str">
        <f t="shared" si="508"/>
        <v/>
      </c>
      <c r="BG778" s="111" t="str">
        <f t="shared" si="509"/>
        <v/>
      </c>
      <c r="BH778" s="111" t="str">
        <f t="shared" si="510"/>
        <v/>
      </c>
      <c r="BJ778" s="144" t="str">
        <f t="shared" si="511"/>
        <v/>
      </c>
      <c r="BK778" s="113" t="str">
        <f t="shared" si="512"/>
        <v/>
      </c>
      <c r="BL778" s="114" t="str">
        <f t="shared" si="513"/>
        <v/>
      </c>
      <c r="BM778" s="109" t="str">
        <f t="shared" si="514"/>
        <v/>
      </c>
      <c r="BN778" s="110" t="str">
        <f t="shared" si="515"/>
        <v/>
      </c>
      <c r="BO778" s="145" t="str">
        <f t="shared" si="516"/>
        <v/>
      </c>
      <c r="BP778" s="115" t="str">
        <f t="shared" si="517"/>
        <v/>
      </c>
      <c r="BQ778" s="116" t="str">
        <f t="shared" si="518"/>
        <v/>
      </c>
      <c r="BR778" s="117" t="str">
        <f t="shared" si="519"/>
        <v/>
      </c>
      <c r="BS778" s="118" t="str">
        <f t="shared" si="520"/>
        <v/>
      </c>
      <c r="BT778" s="119" t="str">
        <f t="shared" si="521"/>
        <v/>
      </c>
      <c r="BU778" s="120" t="str">
        <f t="shared" si="522"/>
        <v/>
      </c>
      <c r="BV778" s="115" t="str">
        <f t="shared" si="523"/>
        <v/>
      </c>
      <c r="BW778" s="116" t="str">
        <f t="shared" si="524"/>
        <v/>
      </c>
      <c r="BX778" s="117" t="str">
        <f t="shared" si="525"/>
        <v/>
      </c>
      <c r="BY778" s="118" t="str">
        <f t="shared" si="526"/>
        <v/>
      </c>
      <c r="BZ778" s="119" t="str">
        <f t="shared" si="527"/>
        <v/>
      </c>
      <c r="CA778" s="120" t="str">
        <f t="shared" si="528"/>
        <v/>
      </c>
    </row>
    <row r="779" spans="2:79" x14ac:dyDescent="0.25">
      <c r="B779" s="142"/>
      <c r="AR779" s="112" t="str">
        <f t="shared" si="499"/>
        <v/>
      </c>
      <c r="AS779" s="112" t="str">
        <f t="shared" si="500"/>
        <v/>
      </c>
      <c r="AU779" s="113" t="str">
        <f t="shared" si="501"/>
        <v/>
      </c>
      <c r="AV779" s="113" t="str">
        <f t="shared" si="502"/>
        <v/>
      </c>
      <c r="AX779" s="114" t="str">
        <f t="shared" si="503"/>
        <v/>
      </c>
      <c r="AY779" s="114" t="str">
        <f t="shared" si="504"/>
        <v/>
      </c>
      <c r="BA779" s="109" t="str">
        <f t="shared" si="505"/>
        <v/>
      </c>
      <c r="BB779" s="109" t="str">
        <f t="shared" si="506"/>
        <v/>
      </c>
      <c r="BD779" s="110" t="str">
        <f t="shared" si="507"/>
        <v/>
      </c>
      <c r="BE779" s="110" t="str">
        <f t="shared" si="508"/>
        <v/>
      </c>
      <c r="BG779" s="111" t="str">
        <f t="shared" si="509"/>
        <v/>
      </c>
      <c r="BH779" s="111" t="str">
        <f t="shared" si="510"/>
        <v/>
      </c>
      <c r="BJ779" s="144" t="str">
        <f t="shared" si="511"/>
        <v/>
      </c>
      <c r="BK779" s="113" t="str">
        <f t="shared" si="512"/>
        <v/>
      </c>
      <c r="BL779" s="114" t="str">
        <f t="shared" si="513"/>
        <v/>
      </c>
      <c r="BM779" s="109" t="str">
        <f t="shared" si="514"/>
        <v/>
      </c>
      <c r="BN779" s="110" t="str">
        <f t="shared" si="515"/>
        <v/>
      </c>
      <c r="BO779" s="145" t="str">
        <f t="shared" si="516"/>
        <v/>
      </c>
      <c r="BP779" s="115" t="str">
        <f t="shared" si="517"/>
        <v/>
      </c>
      <c r="BQ779" s="116" t="str">
        <f t="shared" si="518"/>
        <v/>
      </c>
      <c r="BR779" s="117" t="str">
        <f t="shared" si="519"/>
        <v/>
      </c>
      <c r="BS779" s="118" t="str">
        <f t="shared" si="520"/>
        <v/>
      </c>
      <c r="BT779" s="119" t="str">
        <f t="shared" si="521"/>
        <v/>
      </c>
      <c r="BU779" s="120" t="str">
        <f t="shared" si="522"/>
        <v/>
      </c>
      <c r="BV779" s="115" t="str">
        <f t="shared" si="523"/>
        <v/>
      </c>
      <c r="BW779" s="116" t="str">
        <f t="shared" si="524"/>
        <v/>
      </c>
      <c r="BX779" s="117" t="str">
        <f t="shared" si="525"/>
        <v/>
      </c>
      <c r="BY779" s="118" t="str">
        <f t="shared" si="526"/>
        <v/>
      </c>
      <c r="BZ779" s="119" t="str">
        <f t="shared" si="527"/>
        <v/>
      </c>
      <c r="CA779" s="120" t="str">
        <f t="shared" si="528"/>
        <v/>
      </c>
    </row>
    <row r="780" spans="2:79" x14ac:dyDescent="0.25">
      <c r="B780" s="142"/>
      <c r="AR780" s="112" t="str">
        <f t="shared" si="499"/>
        <v/>
      </c>
      <c r="AS780" s="112" t="str">
        <f t="shared" si="500"/>
        <v/>
      </c>
      <c r="AU780" s="113" t="str">
        <f t="shared" si="501"/>
        <v/>
      </c>
      <c r="AV780" s="113" t="str">
        <f t="shared" si="502"/>
        <v/>
      </c>
      <c r="AX780" s="114" t="str">
        <f t="shared" si="503"/>
        <v/>
      </c>
      <c r="AY780" s="114" t="str">
        <f t="shared" si="504"/>
        <v/>
      </c>
      <c r="BA780" s="109" t="str">
        <f t="shared" si="505"/>
        <v/>
      </c>
      <c r="BB780" s="109" t="str">
        <f t="shared" si="506"/>
        <v/>
      </c>
      <c r="BD780" s="110" t="str">
        <f t="shared" si="507"/>
        <v/>
      </c>
      <c r="BE780" s="110" t="str">
        <f t="shared" si="508"/>
        <v/>
      </c>
      <c r="BG780" s="111" t="str">
        <f t="shared" si="509"/>
        <v/>
      </c>
      <c r="BH780" s="111" t="str">
        <f t="shared" si="510"/>
        <v/>
      </c>
      <c r="BJ780" s="144" t="str">
        <f t="shared" si="511"/>
        <v/>
      </c>
      <c r="BK780" s="113" t="str">
        <f t="shared" si="512"/>
        <v/>
      </c>
      <c r="BL780" s="114" t="str">
        <f t="shared" si="513"/>
        <v/>
      </c>
      <c r="BM780" s="109" t="str">
        <f t="shared" si="514"/>
        <v/>
      </c>
      <c r="BN780" s="110" t="str">
        <f t="shared" si="515"/>
        <v/>
      </c>
      <c r="BO780" s="145" t="str">
        <f t="shared" si="516"/>
        <v/>
      </c>
      <c r="BP780" s="115" t="str">
        <f t="shared" si="517"/>
        <v/>
      </c>
      <c r="BQ780" s="116" t="str">
        <f t="shared" si="518"/>
        <v/>
      </c>
      <c r="BR780" s="117" t="str">
        <f t="shared" si="519"/>
        <v/>
      </c>
      <c r="BS780" s="118" t="str">
        <f t="shared" si="520"/>
        <v/>
      </c>
      <c r="BT780" s="119" t="str">
        <f t="shared" si="521"/>
        <v/>
      </c>
      <c r="BU780" s="120" t="str">
        <f t="shared" si="522"/>
        <v/>
      </c>
      <c r="BV780" s="115" t="str">
        <f t="shared" si="523"/>
        <v/>
      </c>
      <c r="BW780" s="116" t="str">
        <f t="shared" si="524"/>
        <v/>
      </c>
      <c r="BX780" s="117" t="str">
        <f t="shared" si="525"/>
        <v/>
      </c>
      <c r="BY780" s="118" t="str">
        <f t="shared" si="526"/>
        <v/>
      </c>
      <c r="BZ780" s="119" t="str">
        <f t="shared" si="527"/>
        <v/>
      </c>
      <c r="CA780" s="120" t="str">
        <f t="shared" si="528"/>
        <v/>
      </c>
    </row>
    <row r="781" spans="2:79" x14ac:dyDescent="0.25">
      <c r="B781" s="142"/>
      <c r="AR781" s="112" t="str">
        <f t="shared" si="499"/>
        <v/>
      </c>
      <c r="AS781" s="112" t="str">
        <f t="shared" si="500"/>
        <v/>
      </c>
      <c r="AU781" s="113" t="str">
        <f t="shared" si="501"/>
        <v/>
      </c>
      <c r="AV781" s="113" t="str">
        <f t="shared" si="502"/>
        <v/>
      </c>
      <c r="AX781" s="114" t="str">
        <f t="shared" si="503"/>
        <v/>
      </c>
      <c r="AY781" s="114" t="str">
        <f t="shared" si="504"/>
        <v/>
      </c>
      <c r="BA781" s="109" t="str">
        <f t="shared" si="505"/>
        <v/>
      </c>
      <c r="BB781" s="109" t="str">
        <f t="shared" si="506"/>
        <v/>
      </c>
      <c r="BD781" s="110" t="str">
        <f t="shared" si="507"/>
        <v/>
      </c>
      <c r="BE781" s="110" t="str">
        <f t="shared" si="508"/>
        <v/>
      </c>
      <c r="BG781" s="111" t="str">
        <f t="shared" si="509"/>
        <v/>
      </c>
      <c r="BH781" s="111" t="str">
        <f t="shared" si="510"/>
        <v/>
      </c>
      <c r="BJ781" s="144" t="str">
        <f t="shared" si="511"/>
        <v/>
      </c>
      <c r="BK781" s="113" t="str">
        <f t="shared" si="512"/>
        <v/>
      </c>
      <c r="BL781" s="114" t="str">
        <f t="shared" si="513"/>
        <v/>
      </c>
      <c r="BM781" s="109" t="str">
        <f t="shared" si="514"/>
        <v/>
      </c>
      <c r="BN781" s="110" t="str">
        <f t="shared" si="515"/>
        <v/>
      </c>
      <c r="BO781" s="145" t="str">
        <f t="shared" si="516"/>
        <v/>
      </c>
      <c r="BP781" s="115" t="str">
        <f t="shared" si="517"/>
        <v/>
      </c>
      <c r="BQ781" s="116" t="str">
        <f t="shared" si="518"/>
        <v/>
      </c>
      <c r="BR781" s="117" t="str">
        <f t="shared" si="519"/>
        <v/>
      </c>
      <c r="BS781" s="118" t="str">
        <f t="shared" si="520"/>
        <v/>
      </c>
      <c r="BT781" s="119" t="str">
        <f t="shared" si="521"/>
        <v/>
      </c>
      <c r="BU781" s="120" t="str">
        <f t="shared" si="522"/>
        <v/>
      </c>
      <c r="BV781" s="115" t="str">
        <f t="shared" si="523"/>
        <v/>
      </c>
      <c r="BW781" s="116" t="str">
        <f t="shared" si="524"/>
        <v/>
      </c>
      <c r="BX781" s="117" t="str">
        <f t="shared" si="525"/>
        <v/>
      </c>
      <c r="BY781" s="118" t="str">
        <f t="shared" si="526"/>
        <v/>
      </c>
      <c r="BZ781" s="119" t="str">
        <f t="shared" si="527"/>
        <v/>
      </c>
      <c r="CA781" s="120" t="str">
        <f t="shared" si="528"/>
        <v/>
      </c>
    </row>
    <row r="782" spans="2:79" x14ac:dyDescent="0.25">
      <c r="B782" s="142"/>
      <c r="AR782" s="112" t="str">
        <f t="shared" si="499"/>
        <v/>
      </c>
      <c r="AS782" s="112" t="str">
        <f t="shared" si="500"/>
        <v/>
      </c>
      <c r="AU782" s="113" t="str">
        <f t="shared" si="501"/>
        <v/>
      </c>
      <c r="AV782" s="113" t="str">
        <f t="shared" si="502"/>
        <v/>
      </c>
      <c r="AX782" s="114" t="str">
        <f t="shared" si="503"/>
        <v/>
      </c>
      <c r="AY782" s="114" t="str">
        <f t="shared" si="504"/>
        <v/>
      </c>
      <c r="BA782" s="109" t="str">
        <f t="shared" si="505"/>
        <v/>
      </c>
      <c r="BB782" s="109" t="str">
        <f t="shared" si="506"/>
        <v/>
      </c>
      <c r="BD782" s="110" t="str">
        <f t="shared" si="507"/>
        <v/>
      </c>
      <c r="BE782" s="110" t="str">
        <f t="shared" si="508"/>
        <v/>
      </c>
      <c r="BG782" s="111" t="str">
        <f t="shared" si="509"/>
        <v/>
      </c>
      <c r="BH782" s="111" t="str">
        <f t="shared" si="510"/>
        <v/>
      </c>
      <c r="BJ782" s="144" t="str">
        <f t="shared" si="511"/>
        <v/>
      </c>
      <c r="BK782" s="113" t="str">
        <f t="shared" si="512"/>
        <v/>
      </c>
      <c r="BL782" s="114" t="str">
        <f t="shared" si="513"/>
        <v/>
      </c>
      <c r="BM782" s="109" t="str">
        <f t="shared" si="514"/>
        <v/>
      </c>
      <c r="BN782" s="110" t="str">
        <f t="shared" si="515"/>
        <v/>
      </c>
      <c r="BO782" s="145" t="str">
        <f t="shared" si="516"/>
        <v/>
      </c>
      <c r="BP782" s="115" t="str">
        <f t="shared" si="517"/>
        <v/>
      </c>
      <c r="BQ782" s="116" t="str">
        <f t="shared" si="518"/>
        <v/>
      </c>
      <c r="BR782" s="117" t="str">
        <f t="shared" si="519"/>
        <v/>
      </c>
      <c r="BS782" s="118" t="str">
        <f t="shared" si="520"/>
        <v/>
      </c>
      <c r="BT782" s="119" t="str">
        <f t="shared" si="521"/>
        <v/>
      </c>
      <c r="BU782" s="120" t="str">
        <f t="shared" si="522"/>
        <v/>
      </c>
      <c r="BV782" s="115" t="str">
        <f t="shared" si="523"/>
        <v/>
      </c>
      <c r="BW782" s="116" t="str">
        <f t="shared" si="524"/>
        <v/>
      </c>
      <c r="BX782" s="117" t="str">
        <f t="shared" si="525"/>
        <v/>
      </c>
      <c r="BY782" s="118" t="str">
        <f t="shared" si="526"/>
        <v/>
      </c>
      <c r="BZ782" s="119" t="str">
        <f t="shared" si="527"/>
        <v/>
      </c>
      <c r="CA782" s="120" t="str">
        <f t="shared" si="528"/>
        <v/>
      </c>
    </row>
    <row r="783" spans="2:79" x14ac:dyDescent="0.25">
      <c r="B783" s="142"/>
      <c r="AR783" s="112" t="str">
        <f t="shared" si="499"/>
        <v/>
      </c>
      <c r="AS783" s="112" t="str">
        <f t="shared" si="500"/>
        <v/>
      </c>
      <c r="AU783" s="113" t="str">
        <f t="shared" si="501"/>
        <v/>
      </c>
      <c r="AV783" s="113" t="str">
        <f t="shared" si="502"/>
        <v/>
      </c>
      <c r="AX783" s="114" t="str">
        <f t="shared" si="503"/>
        <v/>
      </c>
      <c r="AY783" s="114" t="str">
        <f t="shared" si="504"/>
        <v/>
      </c>
      <c r="BA783" s="109" t="str">
        <f t="shared" si="505"/>
        <v/>
      </c>
      <c r="BB783" s="109" t="str">
        <f t="shared" si="506"/>
        <v/>
      </c>
      <c r="BD783" s="110" t="str">
        <f t="shared" si="507"/>
        <v/>
      </c>
      <c r="BE783" s="110" t="str">
        <f t="shared" si="508"/>
        <v/>
      </c>
      <c r="BG783" s="111" t="str">
        <f t="shared" si="509"/>
        <v/>
      </c>
      <c r="BH783" s="111" t="str">
        <f t="shared" si="510"/>
        <v/>
      </c>
      <c r="BJ783" s="144" t="str">
        <f t="shared" si="511"/>
        <v/>
      </c>
      <c r="BK783" s="113" t="str">
        <f t="shared" si="512"/>
        <v/>
      </c>
      <c r="BL783" s="114" t="str">
        <f t="shared" si="513"/>
        <v/>
      </c>
      <c r="BM783" s="109" t="str">
        <f t="shared" si="514"/>
        <v/>
      </c>
      <c r="BN783" s="110" t="str">
        <f t="shared" si="515"/>
        <v/>
      </c>
      <c r="BO783" s="145" t="str">
        <f t="shared" si="516"/>
        <v/>
      </c>
      <c r="BP783" s="115" t="str">
        <f t="shared" si="517"/>
        <v/>
      </c>
      <c r="BQ783" s="116" t="str">
        <f t="shared" si="518"/>
        <v/>
      </c>
      <c r="BR783" s="117" t="str">
        <f t="shared" si="519"/>
        <v/>
      </c>
      <c r="BS783" s="118" t="str">
        <f t="shared" si="520"/>
        <v/>
      </c>
      <c r="BT783" s="119" t="str">
        <f t="shared" si="521"/>
        <v/>
      </c>
      <c r="BU783" s="120" t="str">
        <f t="shared" si="522"/>
        <v/>
      </c>
      <c r="BV783" s="115" t="str">
        <f t="shared" si="523"/>
        <v/>
      </c>
      <c r="BW783" s="116" t="str">
        <f t="shared" si="524"/>
        <v/>
      </c>
      <c r="BX783" s="117" t="str">
        <f t="shared" si="525"/>
        <v/>
      </c>
      <c r="BY783" s="118" t="str">
        <f t="shared" si="526"/>
        <v/>
      </c>
      <c r="BZ783" s="119" t="str">
        <f t="shared" si="527"/>
        <v/>
      </c>
      <c r="CA783" s="120" t="str">
        <f t="shared" si="528"/>
        <v/>
      </c>
    </row>
    <row r="784" spans="2:79" x14ac:dyDescent="0.25">
      <c r="B784" s="142"/>
      <c r="AR784" s="112" t="str">
        <f t="shared" si="499"/>
        <v/>
      </c>
      <c r="AS784" s="112" t="str">
        <f t="shared" si="500"/>
        <v/>
      </c>
      <c r="AU784" s="113" t="str">
        <f t="shared" si="501"/>
        <v/>
      </c>
      <c r="AV784" s="113" t="str">
        <f t="shared" si="502"/>
        <v/>
      </c>
      <c r="AX784" s="114" t="str">
        <f t="shared" si="503"/>
        <v/>
      </c>
      <c r="AY784" s="114" t="str">
        <f t="shared" si="504"/>
        <v/>
      </c>
      <c r="BA784" s="109" t="str">
        <f t="shared" si="505"/>
        <v/>
      </c>
      <c r="BB784" s="109" t="str">
        <f t="shared" si="506"/>
        <v/>
      </c>
      <c r="BD784" s="110" t="str">
        <f t="shared" si="507"/>
        <v/>
      </c>
      <c r="BE784" s="110" t="str">
        <f t="shared" si="508"/>
        <v/>
      </c>
      <c r="BG784" s="111" t="str">
        <f t="shared" si="509"/>
        <v/>
      </c>
      <c r="BH784" s="111" t="str">
        <f t="shared" si="510"/>
        <v/>
      </c>
      <c r="BJ784" s="144" t="str">
        <f t="shared" si="511"/>
        <v/>
      </c>
      <c r="BK784" s="113" t="str">
        <f t="shared" si="512"/>
        <v/>
      </c>
      <c r="BL784" s="114" t="str">
        <f t="shared" si="513"/>
        <v/>
      </c>
      <c r="BM784" s="109" t="str">
        <f t="shared" si="514"/>
        <v/>
      </c>
      <c r="BN784" s="110" t="str">
        <f t="shared" si="515"/>
        <v/>
      </c>
      <c r="BO784" s="145" t="str">
        <f t="shared" si="516"/>
        <v/>
      </c>
      <c r="BP784" s="115" t="str">
        <f t="shared" si="517"/>
        <v/>
      </c>
      <c r="BQ784" s="116" t="str">
        <f t="shared" si="518"/>
        <v/>
      </c>
      <c r="BR784" s="117" t="str">
        <f t="shared" si="519"/>
        <v/>
      </c>
      <c r="BS784" s="118" t="str">
        <f t="shared" si="520"/>
        <v/>
      </c>
      <c r="BT784" s="119" t="str">
        <f t="shared" si="521"/>
        <v/>
      </c>
      <c r="BU784" s="120" t="str">
        <f t="shared" si="522"/>
        <v/>
      </c>
      <c r="BV784" s="115" t="str">
        <f t="shared" si="523"/>
        <v/>
      </c>
      <c r="BW784" s="116" t="str">
        <f t="shared" si="524"/>
        <v/>
      </c>
      <c r="BX784" s="117" t="str">
        <f t="shared" si="525"/>
        <v/>
      </c>
      <c r="BY784" s="118" t="str">
        <f t="shared" si="526"/>
        <v/>
      </c>
      <c r="BZ784" s="119" t="str">
        <f t="shared" si="527"/>
        <v/>
      </c>
      <c r="CA784" s="120" t="str">
        <f t="shared" si="528"/>
        <v/>
      </c>
    </row>
    <row r="785" spans="2:79" x14ac:dyDescent="0.25">
      <c r="B785" s="142"/>
      <c r="AR785" s="112" t="str">
        <f t="shared" si="499"/>
        <v/>
      </c>
      <c r="AS785" s="112" t="str">
        <f t="shared" si="500"/>
        <v/>
      </c>
      <c r="AU785" s="113" t="str">
        <f t="shared" si="501"/>
        <v/>
      </c>
      <c r="AV785" s="113" t="str">
        <f t="shared" si="502"/>
        <v/>
      </c>
      <c r="AX785" s="114" t="str">
        <f t="shared" si="503"/>
        <v/>
      </c>
      <c r="AY785" s="114" t="str">
        <f t="shared" si="504"/>
        <v/>
      </c>
      <c r="BA785" s="109" t="str">
        <f t="shared" si="505"/>
        <v/>
      </c>
      <c r="BB785" s="109" t="str">
        <f t="shared" si="506"/>
        <v/>
      </c>
      <c r="BD785" s="110" t="str">
        <f t="shared" si="507"/>
        <v/>
      </c>
      <c r="BE785" s="110" t="str">
        <f t="shared" si="508"/>
        <v/>
      </c>
      <c r="BG785" s="111" t="str">
        <f t="shared" si="509"/>
        <v/>
      </c>
      <c r="BH785" s="111" t="str">
        <f t="shared" si="510"/>
        <v/>
      </c>
      <c r="BJ785" s="144" t="str">
        <f t="shared" si="511"/>
        <v/>
      </c>
      <c r="BK785" s="113" t="str">
        <f t="shared" si="512"/>
        <v/>
      </c>
      <c r="BL785" s="114" t="str">
        <f t="shared" si="513"/>
        <v/>
      </c>
      <c r="BM785" s="109" t="str">
        <f t="shared" si="514"/>
        <v/>
      </c>
      <c r="BN785" s="110" t="str">
        <f t="shared" si="515"/>
        <v/>
      </c>
      <c r="BO785" s="145" t="str">
        <f t="shared" si="516"/>
        <v/>
      </c>
      <c r="BP785" s="115" t="str">
        <f t="shared" si="517"/>
        <v/>
      </c>
      <c r="BQ785" s="116" t="str">
        <f t="shared" si="518"/>
        <v/>
      </c>
      <c r="BR785" s="117" t="str">
        <f t="shared" si="519"/>
        <v/>
      </c>
      <c r="BS785" s="118" t="str">
        <f t="shared" si="520"/>
        <v/>
      </c>
      <c r="BT785" s="119" t="str">
        <f t="shared" si="521"/>
        <v/>
      </c>
      <c r="BU785" s="120" t="str">
        <f t="shared" si="522"/>
        <v/>
      </c>
      <c r="BV785" s="115" t="str">
        <f t="shared" si="523"/>
        <v/>
      </c>
      <c r="BW785" s="116" t="str">
        <f t="shared" si="524"/>
        <v/>
      </c>
      <c r="BX785" s="117" t="str">
        <f t="shared" si="525"/>
        <v/>
      </c>
      <c r="BY785" s="118" t="str">
        <f t="shared" si="526"/>
        <v/>
      </c>
      <c r="BZ785" s="119" t="str">
        <f t="shared" si="527"/>
        <v/>
      </c>
      <c r="CA785" s="120" t="str">
        <f t="shared" si="528"/>
        <v/>
      </c>
    </row>
    <row r="786" spans="2:79" x14ac:dyDescent="0.25">
      <c r="B786" s="142"/>
      <c r="AR786" s="112" t="str">
        <f t="shared" si="499"/>
        <v/>
      </c>
      <c r="AS786" s="112" t="str">
        <f t="shared" si="500"/>
        <v/>
      </c>
      <c r="AU786" s="113" t="str">
        <f t="shared" si="501"/>
        <v/>
      </c>
      <c r="AV786" s="113" t="str">
        <f t="shared" si="502"/>
        <v/>
      </c>
      <c r="AX786" s="114" t="str">
        <f t="shared" si="503"/>
        <v/>
      </c>
      <c r="AY786" s="114" t="str">
        <f t="shared" si="504"/>
        <v/>
      </c>
      <c r="BA786" s="109" t="str">
        <f t="shared" si="505"/>
        <v/>
      </c>
      <c r="BB786" s="109" t="str">
        <f t="shared" si="506"/>
        <v/>
      </c>
      <c r="BD786" s="110" t="str">
        <f t="shared" si="507"/>
        <v/>
      </c>
      <c r="BE786" s="110" t="str">
        <f t="shared" si="508"/>
        <v/>
      </c>
      <c r="BG786" s="111" t="str">
        <f t="shared" si="509"/>
        <v/>
      </c>
      <c r="BH786" s="111" t="str">
        <f t="shared" si="510"/>
        <v/>
      </c>
      <c r="BJ786" s="144" t="str">
        <f t="shared" si="511"/>
        <v/>
      </c>
      <c r="BK786" s="113" t="str">
        <f t="shared" si="512"/>
        <v/>
      </c>
      <c r="BL786" s="114" t="str">
        <f t="shared" si="513"/>
        <v/>
      </c>
      <c r="BM786" s="109" t="str">
        <f t="shared" si="514"/>
        <v/>
      </c>
      <c r="BN786" s="110" t="str">
        <f t="shared" si="515"/>
        <v/>
      </c>
      <c r="BO786" s="145" t="str">
        <f t="shared" si="516"/>
        <v/>
      </c>
      <c r="BP786" s="115" t="str">
        <f t="shared" si="517"/>
        <v/>
      </c>
      <c r="BQ786" s="116" t="str">
        <f t="shared" si="518"/>
        <v/>
      </c>
      <c r="BR786" s="117" t="str">
        <f t="shared" si="519"/>
        <v/>
      </c>
      <c r="BS786" s="118" t="str">
        <f t="shared" si="520"/>
        <v/>
      </c>
      <c r="BT786" s="119" t="str">
        <f t="shared" si="521"/>
        <v/>
      </c>
      <c r="BU786" s="120" t="str">
        <f t="shared" si="522"/>
        <v/>
      </c>
      <c r="BV786" s="115" t="str">
        <f t="shared" si="523"/>
        <v/>
      </c>
      <c r="BW786" s="116" t="str">
        <f t="shared" si="524"/>
        <v/>
      </c>
      <c r="BX786" s="117" t="str">
        <f t="shared" si="525"/>
        <v/>
      </c>
      <c r="BY786" s="118" t="str">
        <f t="shared" si="526"/>
        <v/>
      </c>
      <c r="BZ786" s="119" t="str">
        <f t="shared" si="527"/>
        <v/>
      </c>
      <c r="CA786" s="120" t="str">
        <f t="shared" si="528"/>
        <v/>
      </c>
    </row>
    <row r="787" spans="2:79" x14ac:dyDescent="0.25">
      <c r="B787" s="142"/>
      <c r="AR787" s="112" t="str">
        <f t="shared" si="499"/>
        <v/>
      </c>
      <c r="AS787" s="112" t="str">
        <f t="shared" si="500"/>
        <v/>
      </c>
      <c r="AU787" s="113" t="str">
        <f t="shared" si="501"/>
        <v/>
      </c>
      <c r="AV787" s="113" t="str">
        <f t="shared" si="502"/>
        <v/>
      </c>
      <c r="AX787" s="114" t="str">
        <f t="shared" si="503"/>
        <v/>
      </c>
      <c r="AY787" s="114" t="str">
        <f t="shared" si="504"/>
        <v/>
      </c>
      <c r="BA787" s="109" t="str">
        <f t="shared" si="505"/>
        <v/>
      </c>
      <c r="BB787" s="109" t="str">
        <f t="shared" si="506"/>
        <v/>
      </c>
      <c r="BD787" s="110" t="str">
        <f t="shared" si="507"/>
        <v/>
      </c>
      <c r="BE787" s="110" t="str">
        <f t="shared" si="508"/>
        <v/>
      </c>
      <c r="BG787" s="111" t="str">
        <f t="shared" si="509"/>
        <v/>
      </c>
      <c r="BH787" s="111" t="str">
        <f t="shared" si="510"/>
        <v/>
      </c>
      <c r="BJ787" s="144" t="str">
        <f t="shared" si="511"/>
        <v/>
      </c>
      <c r="BK787" s="113" t="str">
        <f t="shared" si="512"/>
        <v/>
      </c>
      <c r="BL787" s="114" t="str">
        <f t="shared" si="513"/>
        <v/>
      </c>
      <c r="BM787" s="109" t="str">
        <f t="shared" si="514"/>
        <v/>
      </c>
      <c r="BN787" s="110" t="str">
        <f t="shared" si="515"/>
        <v/>
      </c>
      <c r="BO787" s="145" t="str">
        <f t="shared" si="516"/>
        <v/>
      </c>
      <c r="BP787" s="115" t="str">
        <f t="shared" si="517"/>
        <v/>
      </c>
      <c r="BQ787" s="116" t="str">
        <f t="shared" si="518"/>
        <v/>
      </c>
      <c r="BR787" s="117" t="str">
        <f t="shared" si="519"/>
        <v/>
      </c>
      <c r="BS787" s="118" t="str">
        <f t="shared" si="520"/>
        <v/>
      </c>
      <c r="BT787" s="119" t="str">
        <f t="shared" si="521"/>
        <v/>
      </c>
      <c r="BU787" s="120" t="str">
        <f t="shared" si="522"/>
        <v/>
      </c>
      <c r="BV787" s="115" t="str">
        <f t="shared" si="523"/>
        <v/>
      </c>
      <c r="BW787" s="116" t="str">
        <f t="shared" si="524"/>
        <v/>
      </c>
      <c r="BX787" s="117" t="str">
        <f t="shared" si="525"/>
        <v/>
      </c>
      <c r="BY787" s="118" t="str">
        <f t="shared" si="526"/>
        <v/>
      </c>
      <c r="BZ787" s="119" t="str">
        <f t="shared" si="527"/>
        <v/>
      </c>
      <c r="CA787" s="120" t="str">
        <f t="shared" si="528"/>
        <v/>
      </c>
    </row>
    <row r="788" spans="2:79" x14ac:dyDescent="0.25">
      <c r="B788" s="142"/>
      <c r="AR788" s="112" t="str">
        <f t="shared" si="499"/>
        <v/>
      </c>
      <c r="AS788" s="112" t="str">
        <f t="shared" si="500"/>
        <v/>
      </c>
      <c r="AU788" s="113" t="str">
        <f t="shared" si="501"/>
        <v/>
      </c>
      <c r="AV788" s="113" t="str">
        <f t="shared" si="502"/>
        <v/>
      </c>
      <c r="AX788" s="114" t="str">
        <f t="shared" si="503"/>
        <v/>
      </c>
      <c r="AY788" s="114" t="str">
        <f t="shared" si="504"/>
        <v/>
      </c>
      <c r="BA788" s="109" t="str">
        <f t="shared" si="505"/>
        <v/>
      </c>
      <c r="BB788" s="109" t="str">
        <f t="shared" si="506"/>
        <v/>
      </c>
      <c r="BD788" s="110" t="str">
        <f t="shared" si="507"/>
        <v/>
      </c>
      <c r="BE788" s="110" t="str">
        <f t="shared" si="508"/>
        <v/>
      </c>
      <c r="BG788" s="111" t="str">
        <f t="shared" si="509"/>
        <v/>
      </c>
      <c r="BH788" s="111" t="str">
        <f t="shared" si="510"/>
        <v/>
      </c>
      <c r="BJ788" s="144" t="str">
        <f t="shared" si="511"/>
        <v/>
      </c>
      <c r="BK788" s="113" t="str">
        <f t="shared" si="512"/>
        <v/>
      </c>
      <c r="BL788" s="114" t="str">
        <f t="shared" si="513"/>
        <v/>
      </c>
      <c r="BM788" s="109" t="str">
        <f t="shared" si="514"/>
        <v/>
      </c>
      <c r="BN788" s="110" t="str">
        <f t="shared" si="515"/>
        <v/>
      </c>
      <c r="BO788" s="145" t="str">
        <f t="shared" si="516"/>
        <v/>
      </c>
      <c r="BP788" s="115" t="str">
        <f t="shared" si="517"/>
        <v/>
      </c>
      <c r="BQ788" s="116" t="str">
        <f t="shared" si="518"/>
        <v/>
      </c>
      <c r="BR788" s="117" t="str">
        <f t="shared" si="519"/>
        <v/>
      </c>
      <c r="BS788" s="118" t="str">
        <f t="shared" si="520"/>
        <v/>
      </c>
      <c r="BT788" s="119" t="str">
        <f t="shared" si="521"/>
        <v/>
      </c>
      <c r="BU788" s="120" t="str">
        <f t="shared" si="522"/>
        <v/>
      </c>
      <c r="BV788" s="115" t="str">
        <f t="shared" si="523"/>
        <v/>
      </c>
      <c r="BW788" s="116" t="str">
        <f t="shared" si="524"/>
        <v/>
      </c>
      <c r="BX788" s="117" t="str">
        <f t="shared" si="525"/>
        <v/>
      </c>
      <c r="BY788" s="118" t="str">
        <f t="shared" si="526"/>
        <v/>
      </c>
      <c r="BZ788" s="119" t="str">
        <f t="shared" si="527"/>
        <v/>
      </c>
      <c r="CA788" s="120" t="str">
        <f t="shared" si="528"/>
        <v/>
      </c>
    </row>
    <row r="789" spans="2:79" x14ac:dyDescent="0.25">
      <c r="B789" s="142"/>
      <c r="AR789" s="112" t="str">
        <f t="shared" si="499"/>
        <v/>
      </c>
      <c r="AS789" s="112" t="str">
        <f t="shared" si="500"/>
        <v/>
      </c>
      <c r="AU789" s="113" t="str">
        <f t="shared" si="501"/>
        <v/>
      </c>
      <c r="AV789" s="113" t="str">
        <f t="shared" si="502"/>
        <v/>
      </c>
      <c r="AX789" s="114" t="str">
        <f t="shared" si="503"/>
        <v/>
      </c>
      <c r="AY789" s="114" t="str">
        <f t="shared" si="504"/>
        <v/>
      </c>
      <c r="BA789" s="109" t="str">
        <f t="shared" si="505"/>
        <v/>
      </c>
      <c r="BB789" s="109" t="str">
        <f t="shared" si="506"/>
        <v/>
      </c>
      <c r="BD789" s="110" t="str">
        <f t="shared" si="507"/>
        <v/>
      </c>
      <c r="BE789" s="110" t="str">
        <f t="shared" si="508"/>
        <v/>
      </c>
      <c r="BG789" s="111" t="str">
        <f t="shared" si="509"/>
        <v/>
      </c>
      <c r="BH789" s="111" t="str">
        <f t="shared" si="510"/>
        <v/>
      </c>
      <c r="BJ789" s="144" t="str">
        <f t="shared" si="511"/>
        <v/>
      </c>
      <c r="BK789" s="113" t="str">
        <f t="shared" si="512"/>
        <v/>
      </c>
      <c r="BL789" s="114" t="str">
        <f t="shared" si="513"/>
        <v/>
      </c>
      <c r="BM789" s="109" t="str">
        <f t="shared" si="514"/>
        <v/>
      </c>
      <c r="BN789" s="110" t="str">
        <f t="shared" si="515"/>
        <v/>
      </c>
      <c r="BO789" s="145" t="str">
        <f t="shared" si="516"/>
        <v/>
      </c>
      <c r="BP789" s="115" t="str">
        <f t="shared" si="517"/>
        <v/>
      </c>
      <c r="BQ789" s="116" t="str">
        <f t="shared" si="518"/>
        <v/>
      </c>
      <c r="BR789" s="117" t="str">
        <f t="shared" si="519"/>
        <v/>
      </c>
      <c r="BS789" s="118" t="str">
        <f t="shared" si="520"/>
        <v/>
      </c>
      <c r="BT789" s="119" t="str">
        <f t="shared" si="521"/>
        <v/>
      </c>
      <c r="BU789" s="120" t="str">
        <f t="shared" si="522"/>
        <v/>
      </c>
      <c r="BV789" s="115" t="str">
        <f t="shared" si="523"/>
        <v/>
      </c>
      <c r="BW789" s="116" t="str">
        <f t="shared" si="524"/>
        <v/>
      </c>
      <c r="BX789" s="117" t="str">
        <f t="shared" si="525"/>
        <v/>
      </c>
      <c r="BY789" s="118" t="str">
        <f t="shared" si="526"/>
        <v/>
      </c>
      <c r="BZ789" s="119" t="str">
        <f t="shared" si="527"/>
        <v/>
      </c>
      <c r="CA789" s="120" t="str">
        <f t="shared" si="528"/>
        <v/>
      </c>
    </row>
    <row r="790" spans="2:79" x14ac:dyDescent="0.25">
      <c r="B790" s="142"/>
      <c r="AR790" s="112" t="str">
        <f t="shared" si="499"/>
        <v/>
      </c>
      <c r="AS790" s="112" t="str">
        <f t="shared" si="500"/>
        <v/>
      </c>
      <c r="AU790" s="113" t="str">
        <f t="shared" si="501"/>
        <v/>
      </c>
      <c r="AV790" s="113" t="str">
        <f t="shared" si="502"/>
        <v/>
      </c>
      <c r="AX790" s="114" t="str">
        <f t="shared" si="503"/>
        <v/>
      </c>
      <c r="AY790" s="114" t="str">
        <f t="shared" si="504"/>
        <v/>
      </c>
      <c r="BA790" s="109" t="str">
        <f t="shared" si="505"/>
        <v/>
      </c>
      <c r="BB790" s="109" t="str">
        <f t="shared" si="506"/>
        <v/>
      </c>
      <c r="BD790" s="110" t="str">
        <f t="shared" si="507"/>
        <v/>
      </c>
      <c r="BE790" s="110" t="str">
        <f t="shared" si="508"/>
        <v/>
      </c>
      <c r="BG790" s="111" t="str">
        <f t="shared" si="509"/>
        <v/>
      </c>
      <c r="BH790" s="111" t="str">
        <f t="shared" si="510"/>
        <v/>
      </c>
      <c r="BJ790" s="144" t="str">
        <f t="shared" si="511"/>
        <v/>
      </c>
      <c r="BK790" s="113" t="str">
        <f t="shared" si="512"/>
        <v/>
      </c>
      <c r="BL790" s="114" t="str">
        <f t="shared" si="513"/>
        <v/>
      </c>
      <c r="BM790" s="109" t="str">
        <f t="shared" si="514"/>
        <v/>
      </c>
      <c r="BN790" s="110" t="str">
        <f t="shared" si="515"/>
        <v/>
      </c>
      <c r="BO790" s="145" t="str">
        <f t="shared" si="516"/>
        <v/>
      </c>
      <c r="BP790" s="115" t="str">
        <f t="shared" si="517"/>
        <v/>
      </c>
      <c r="BQ790" s="116" t="str">
        <f t="shared" si="518"/>
        <v/>
      </c>
      <c r="BR790" s="117" t="str">
        <f t="shared" si="519"/>
        <v/>
      </c>
      <c r="BS790" s="118" t="str">
        <f t="shared" si="520"/>
        <v/>
      </c>
      <c r="BT790" s="119" t="str">
        <f t="shared" si="521"/>
        <v/>
      </c>
      <c r="BU790" s="120" t="str">
        <f t="shared" si="522"/>
        <v/>
      </c>
      <c r="BV790" s="115" t="str">
        <f t="shared" si="523"/>
        <v/>
      </c>
      <c r="BW790" s="116" t="str">
        <f t="shared" si="524"/>
        <v/>
      </c>
      <c r="BX790" s="117" t="str">
        <f t="shared" si="525"/>
        <v/>
      </c>
      <c r="BY790" s="118" t="str">
        <f t="shared" si="526"/>
        <v/>
      </c>
      <c r="BZ790" s="119" t="str">
        <f t="shared" si="527"/>
        <v/>
      </c>
      <c r="CA790" s="120" t="str">
        <f t="shared" si="528"/>
        <v/>
      </c>
    </row>
    <row r="791" spans="2:79" x14ac:dyDescent="0.25">
      <c r="B791" s="142"/>
      <c r="AR791" s="112" t="str">
        <f t="shared" si="499"/>
        <v/>
      </c>
      <c r="AS791" s="112" t="str">
        <f t="shared" si="500"/>
        <v/>
      </c>
      <c r="AU791" s="113" t="str">
        <f t="shared" si="501"/>
        <v/>
      </c>
      <c r="AV791" s="113" t="str">
        <f t="shared" si="502"/>
        <v/>
      </c>
      <c r="AX791" s="114" t="str">
        <f t="shared" si="503"/>
        <v/>
      </c>
      <c r="AY791" s="114" t="str">
        <f t="shared" si="504"/>
        <v/>
      </c>
      <c r="BA791" s="109" t="str">
        <f t="shared" si="505"/>
        <v/>
      </c>
      <c r="BB791" s="109" t="str">
        <f t="shared" si="506"/>
        <v/>
      </c>
      <c r="BD791" s="110" t="str">
        <f t="shared" si="507"/>
        <v/>
      </c>
      <c r="BE791" s="110" t="str">
        <f t="shared" si="508"/>
        <v/>
      </c>
      <c r="BG791" s="111" t="str">
        <f t="shared" si="509"/>
        <v/>
      </c>
      <c r="BH791" s="111" t="str">
        <f t="shared" si="510"/>
        <v/>
      </c>
      <c r="BJ791" s="144" t="str">
        <f t="shared" si="511"/>
        <v/>
      </c>
      <c r="BK791" s="113" t="str">
        <f t="shared" si="512"/>
        <v/>
      </c>
      <c r="BL791" s="114" t="str">
        <f t="shared" si="513"/>
        <v/>
      </c>
      <c r="BM791" s="109" t="str">
        <f t="shared" si="514"/>
        <v/>
      </c>
      <c r="BN791" s="110" t="str">
        <f t="shared" si="515"/>
        <v/>
      </c>
      <c r="BO791" s="145" t="str">
        <f t="shared" si="516"/>
        <v/>
      </c>
      <c r="BP791" s="115" t="str">
        <f t="shared" si="517"/>
        <v/>
      </c>
      <c r="BQ791" s="116" t="str">
        <f t="shared" si="518"/>
        <v/>
      </c>
      <c r="BR791" s="117" t="str">
        <f t="shared" si="519"/>
        <v/>
      </c>
      <c r="BS791" s="118" t="str">
        <f t="shared" si="520"/>
        <v/>
      </c>
      <c r="BT791" s="119" t="str">
        <f t="shared" si="521"/>
        <v/>
      </c>
      <c r="BU791" s="120" t="str">
        <f t="shared" si="522"/>
        <v/>
      </c>
      <c r="BV791" s="115" t="str">
        <f t="shared" si="523"/>
        <v/>
      </c>
      <c r="BW791" s="116" t="str">
        <f t="shared" si="524"/>
        <v/>
      </c>
      <c r="BX791" s="117" t="str">
        <f t="shared" si="525"/>
        <v/>
      </c>
      <c r="BY791" s="118" t="str">
        <f t="shared" si="526"/>
        <v/>
      </c>
      <c r="BZ791" s="119" t="str">
        <f t="shared" si="527"/>
        <v/>
      </c>
      <c r="CA791" s="120" t="str">
        <f t="shared" si="528"/>
        <v/>
      </c>
    </row>
    <row r="792" spans="2:79" x14ac:dyDescent="0.25">
      <c r="B792" s="142"/>
      <c r="AR792" s="112" t="str">
        <f t="shared" si="499"/>
        <v/>
      </c>
      <c r="AS792" s="112" t="str">
        <f t="shared" si="500"/>
        <v/>
      </c>
      <c r="AU792" s="113" t="str">
        <f t="shared" si="501"/>
        <v/>
      </c>
      <c r="AV792" s="113" t="str">
        <f t="shared" si="502"/>
        <v/>
      </c>
      <c r="AX792" s="114" t="str">
        <f t="shared" si="503"/>
        <v/>
      </c>
      <c r="AY792" s="114" t="str">
        <f t="shared" si="504"/>
        <v/>
      </c>
      <c r="BA792" s="109" t="str">
        <f t="shared" si="505"/>
        <v/>
      </c>
      <c r="BB792" s="109" t="str">
        <f t="shared" si="506"/>
        <v/>
      </c>
      <c r="BD792" s="110" t="str">
        <f t="shared" si="507"/>
        <v/>
      </c>
      <c r="BE792" s="110" t="str">
        <f t="shared" si="508"/>
        <v/>
      </c>
      <c r="BG792" s="111" t="str">
        <f t="shared" si="509"/>
        <v/>
      </c>
      <c r="BH792" s="111" t="str">
        <f t="shared" si="510"/>
        <v/>
      </c>
      <c r="BJ792" s="144" t="str">
        <f t="shared" si="511"/>
        <v/>
      </c>
      <c r="BK792" s="113" t="str">
        <f t="shared" si="512"/>
        <v/>
      </c>
      <c r="BL792" s="114" t="str">
        <f t="shared" si="513"/>
        <v/>
      </c>
      <c r="BM792" s="109" t="str">
        <f t="shared" si="514"/>
        <v/>
      </c>
      <c r="BN792" s="110" t="str">
        <f t="shared" si="515"/>
        <v/>
      </c>
      <c r="BO792" s="145" t="str">
        <f t="shared" si="516"/>
        <v/>
      </c>
      <c r="BP792" s="115" t="str">
        <f t="shared" si="517"/>
        <v/>
      </c>
      <c r="BQ792" s="116" t="str">
        <f t="shared" si="518"/>
        <v/>
      </c>
      <c r="BR792" s="117" t="str">
        <f t="shared" si="519"/>
        <v/>
      </c>
      <c r="BS792" s="118" t="str">
        <f t="shared" si="520"/>
        <v/>
      </c>
      <c r="BT792" s="119" t="str">
        <f t="shared" si="521"/>
        <v/>
      </c>
      <c r="BU792" s="120" t="str">
        <f t="shared" si="522"/>
        <v/>
      </c>
      <c r="BV792" s="115" t="str">
        <f t="shared" si="523"/>
        <v/>
      </c>
      <c r="BW792" s="116" t="str">
        <f t="shared" si="524"/>
        <v/>
      </c>
      <c r="BX792" s="117" t="str">
        <f t="shared" si="525"/>
        <v/>
      </c>
      <c r="BY792" s="118" t="str">
        <f t="shared" si="526"/>
        <v/>
      </c>
      <c r="BZ792" s="119" t="str">
        <f t="shared" si="527"/>
        <v/>
      </c>
      <c r="CA792" s="120" t="str">
        <f t="shared" si="528"/>
        <v/>
      </c>
    </row>
    <row r="793" spans="2:79" x14ac:dyDescent="0.25">
      <c r="B793" s="142"/>
      <c r="AR793" s="112" t="str">
        <f t="shared" si="499"/>
        <v/>
      </c>
      <c r="AS793" s="112" t="str">
        <f t="shared" si="500"/>
        <v/>
      </c>
      <c r="AU793" s="113" t="str">
        <f t="shared" si="501"/>
        <v/>
      </c>
      <c r="AV793" s="113" t="str">
        <f t="shared" si="502"/>
        <v/>
      </c>
      <c r="AX793" s="114" t="str">
        <f t="shared" si="503"/>
        <v/>
      </c>
      <c r="AY793" s="114" t="str">
        <f t="shared" si="504"/>
        <v/>
      </c>
      <c r="BA793" s="109" t="str">
        <f t="shared" si="505"/>
        <v/>
      </c>
      <c r="BB793" s="109" t="str">
        <f t="shared" si="506"/>
        <v/>
      </c>
      <c r="BD793" s="110" t="str">
        <f t="shared" si="507"/>
        <v/>
      </c>
      <c r="BE793" s="110" t="str">
        <f t="shared" si="508"/>
        <v/>
      </c>
      <c r="BG793" s="111" t="str">
        <f t="shared" si="509"/>
        <v/>
      </c>
      <c r="BH793" s="111" t="str">
        <f t="shared" si="510"/>
        <v/>
      </c>
      <c r="BJ793" s="144" t="str">
        <f t="shared" si="511"/>
        <v/>
      </c>
      <c r="BK793" s="113" t="str">
        <f t="shared" si="512"/>
        <v/>
      </c>
      <c r="BL793" s="114" t="str">
        <f t="shared" si="513"/>
        <v/>
      </c>
      <c r="BM793" s="109" t="str">
        <f t="shared" si="514"/>
        <v/>
      </c>
      <c r="BN793" s="110" t="str">
        <f t="shared" si="515"/>
        <v/>
      </c>
      <c r="BO793" s="145" t="str">
        <f t="shared" si="516"/>
        <v/>
      </c>
      <c r="BP793" s="115" t="str">
        <f t="shared" si="517"/>
        <v/>
      </c>
      <c r="BQ793" s="116" t="str">
        <f t="shared" si="518"/>
        <v/>
      </c>
      <c r="BR793" s="117" t="str">
        <f t="shared" si="519"/>
        <v/>
      </c>
      <c r="BS793" s="118" t="str">
        <f t="shared" si="520"/>
        <v/>
      </c>
      <c r="BT793" s="119" t="str">
        <f t="shared" si="521"/>
        <v/>
      </c>
      <c r="BU793" s="120" t="str">
        <f t="shared" si="522"/>
        <v/>
      </c>
      <c r="BV793" s="115" t="str">
        <f t="shared" si="523"/>
        <v/>
      </c>
      <c r="BW793" s="116" t="str">
        <f t="shared" si="524"/>
        <v/>
      </c>
      <c r="BX793" s="117" t="str">
        <f t="shared" si="525"/>
        <v/>
      </c>
      <c r="BY793" s="118" t="str">
        <f t="shared" si="526"/>
        <v/>
      </c>
      <c r="BZ793" s="119" t="str">
        <f t="shared" si="527"/>
        <v/>
      </c>
      <c r="CA793" s="120" t="str">
        <f t="shared" si="528"/>
        <v/>
      </c>
    </row>
    <row r="794" spans="2:79" x14ac:dyDescent="0.25">
      <c r="B794" s="142"/>
      <c r="AR794" s="112" t="str">
        <f t="shared" si="499"/>
        <v/>
      </c>
      <c r="AS794" s="112" t="str">
        <f t="shared" si="500"/>
        <v/>
      </c>
      <c r="AU794" s="113" t="str">
        <f t="shared" si="501"/>
        <v/>
      </c>
      <c r="AV794" s="113" t="str">
        <f t="shared" si="502"/>
        <v/>
      </c>
      <c r="AX794" s="114" t="str">
        <f t="shared" si="503"/>
        <v/>
      </c>
      <c r="AY794" s="114" t="str">
        <f t="shared" si="504"/>
        <v/>
      </c>
      <c r="BA794" s="109" t="str">
        <f t="shared" si="505"/>
        <v/>
      </c>
      <c r="BB794" s="109" t="str">
        <f t="shared" si="506"/>
        <v/>
      </c>
      <c r="BD794" s="110" t="str">
        <f t="shared" si="507"/>
        <v/>
      </c>
      <c r="BE794" s="110" t="str">
        <f t="shared" si="508"/>
        <v/>
      </c>
      <c r="BG794" s="111" t="str">
        <f t="shared" si="509"/>
        <v/>
      </c>
      <c r="BH794" s="111" t="str">
        <f t="shared" si="510"/>
        <v/>
      </c>
      <c r="BJ794" s="144" t="str">
        <f t="shared" si="511"/>
        <v/>
      </c>
      <c r="BK794" s="113" t="str">
        <f t="shared" si="512"/>
        <v/>
      </c>
      <c r="BL794" s="114" t="str">
        <f t="shared" si="513"/>
        <v/>
      </c>
      <c r="BM794" s="109" t="str">
        <f t="shared" si="514"/>
        <v/>
      </c>
      <c r="BN794" s="110" t="str">
        <f t="shared" si="515"/>
        <v/>
      </c>
      <c r="BO794" s="145" t="str">
        <f t="shared" si="516"/>
        <v/>
      </c>
      <c r="BP794" s="115" t="str">
        <f t="shared" si="517"/>
        <v/>
      </c>
      <c r="BQ794" s="116" t="str">
        <f t="shared" si="518"/>
        <v/>
      </c>
      <c r="BR794" s="117" t="str">
        <f t="shared" si="519"/>
        <v/>
      </c>
      <c r="BS794" s="118" t="str">
        <f t="shared" si="520"/>
        <v/>
      </c>
      <c r="BT794" s="119" t="str">
        <f t="shared" si="521"/>
        <v/>
      </c>
      <c r="BU794" s="120" t="str">
        <f t="shared" si="522"/>
        <v/>
      </c>
      <c r="BV794" s="115" t="str">
        <f t="shared" si="523"/>
        <v/>
      </c>
      <c r="BW794" s="116" t="str">
        <f t="shared" si="524"/>
        <v/>
      </c>
      <c r="BX794" s="117" t="str">
        <f t="shared" si="525"/>
        <v/>
      </c>
      <c r="BY794" s="118" t="str">
        <f t="shared" si="526"/>
        <v/>
      </c>
      <c r="BZ794" s="119" t="str">
        <f t="shared" si="527"/>
        <v/>
      </c>
      <c r="CA794" s="120" t="str">
        <f t="shared" si="528"/>
        <v/>
      </c>
    </row>
    <row r="795" spans="2:79" x14ac:dyDescent="0.25">
      <c r="B795" s="142"/>
      <c r="AR795" s="112" t="str">
        <f t="shared" si="499"/>
        <v/>
      </c>
      <c r="AS795" s="112" t="str">
        <f t="shared" si="500"/>
        <v/>
      </c>
      <c r="AU795" s="113" t="str">
        <f t="shared" si="501"/>
        <v/>
      </c>
      <c r="AV795" s="113" t="str">
        <f t="shared" si="502"/>
        <v/>
      </c>
      <c r="AX795" s="114" t="str">
        <f t="shared" si="503"/>
        <v/>
      </c>
      <c r="AY795" s="114" t="str">
        <f t="shared" si="504"/>
        <v/>
      </c>
      <c r="BA795" s="109" t="str">
        <f t="shared" si="505"/>
        <v/>
      </c>
      <c r="BB795" s="109" t="str">
        <f t="shared" si="506"/>
        <v/>
      </c>
      <c r="BD795" s="110" t="str">
        <f t="shared" si="507"/>
        <v/>
      </c>
      <c r="BE795" s="110" t="str">
        <f t="shared" si="508"/>
        <v/>
      </c>
      <c r="BG795" s="111" t="str">
        <f t="shared" si="509"/>
        <v/>
      </c>
      <c r="BH795" s="111" t="str">
        <f t="shared" si="510"/>
        <v/>
      </c>
      <c r="BJ795" s="144" t="str">
        <f t="shared" si="511"/>
        <v/>
      </c>
      <c r="BK795" s="113" t="str">
        <f t="shared" si="512"/>
        <v/>
      </c>
      <c r="BL795" s="114" t="str">
        <f t="shared" si="513"/>
        <v/>
      </c>
      <c r="BM795" s="109" t="str">
        <f t="shared" si="514"/>
        <v/>
      </c>
      <c r="BN795" s="110" t="str">
        <f t="shared" si="515"/>
        <v/>
      </c>
      <c r="BO795" s="145" t="str">
        <f t="shared" si="516"/>
        <v/>
      </c>
      <c r="BP795" s="115" t="str">
        <f t="shared" si="517"/>
        <v/>
      </c>
      <c r="BQ795" s="116" t="str">
        <f t="shared" si="518"/>
        <v/>
      </c>
      <c r="BR795" s="117" t="str">
        <f t="shared" si="519"/>
        <v/>
      </c>
      <c r="BS795" s="118" t="str">
        <f t="shared" si="520"/>
        <v/>
      </c>
      <c r="BT795" s="119" t="str">
        <f t="shared" si="521"/>
        <v/>
      </c>
      <c r="BU795" s="120" t="str">
        <f t="shared" si="522"/>
        <v/>
      </c>
      <c r="BV795" s="115" t="str">
        <f t="shared" si="523"/>
        <v/>
      </c>
      <c r="BW795" s="116" t="str">
        <f t="shared" si="524"/>
        <v/>
      </c>
      <c r="BX795" s="117" t="str">
        <f t="shared" si="525"/>
        <v/>
      </c>
      <c r="BY795" s="118" t="str">
        <f t="shared" si="526"/>
        <v/>
      </c>
      <c r="BZ795" s="119" t="str">
        <f t="shared" si="527"/>
        <v/>
      </c>
      <c r="CA795" s="120" t="str">
        <f t="shared" si="528"/>
        <v/>
      </c>
    </row>
    <row r="796" spans="2:79" x14ac:dyDescent="0.25">
      <c r="B796" s="142"/>
      <c r="AR796" s="112" t="str">
        <f t="shared" si="499"/>
        <v/>
      </c>
      <c r="AS796" s="112" t="str">
        <f t="shared" si="500"/>
        <v/>
      </c>
      <c r="AU796" s="113" t="str">
        <f t="shared" si="501"/>
        <v/>
      </c>
      <c r="AV796" s="113" t="str">
        <f t="shared" si="502"/>
        <v/>
      </c>
      <c r="AX796" s="114" t="str">
        <f t="shared" si="503"/>
        <v/>
      </c>
      <c r="AY796" s="114" t="str">
        <f t="shared" si="504"/>
        <v/>
      </c>
      <c r="BA796" s="109" t="str">
        <f t="shared" si="505"/>
        <v/>
      </c>
      <c r="BB796" s="109" t="str">
        <f t="shared" si="506"/>
        <v/>
      </c>
      <c r="BD796" s="110" t="str">
        <f t="shared" si="507"/>
        <v/>
      </c>
      <c r="BE796" s="110" t="str">
        <f t="shared" si="508"/>
        <v/>
      </c>
      <c r="BG796" s="111" t="str">
        <f t="shared" si="509"/>
        <v/>
      </c>
      <c r="BH796" s="111" t="str">
        <f t="shared" si="510"/>
        <v/>
      </c>
      <c r="BJ796" s="144" t="str">
        <f t="shared" si="511"/>
        <v/>
      </c>
      <c r="BK796" s="113" t="str">
        <f t="shared" si="512"/>
        <v/>
      </c>
      <c r="BL796" s="114" t="str">
        <f t="shared" si="513"/>
        <v/>
      </c>
      <c r="BM796" s="109" t="str">
        <f t="shared" si="514"/>
        <v/>
      </c>
      <c r="BN796" s="110" t="str">
        <f t="shared" si="515"/>
        <v/>
      </c>
      <c r="BO796" s="145" t="str">
        <f t="shared" si="516"/>
        <v/>
      </c>
      <c r="BP796" s="115" t="str">
        <f t="shared" si="517"/>
        <v/>
      </c>
      <c r="BQ796" s="116" t="str">
        <f t="shared" si="518"/>
        <v/>
      </c>
      <c r="BR796" s="117" t="str">
        <f t="shared" si="519"/>
        <v/>
      </c>
      <c r="BS796" s="118" t="str">
        <f t="shared" si="520"/>
        <v/>
      </c>
      <c r="BT796" s="119" t="str">
        <f t="shared" si="521"/>
        <v/>
      </c>
      <c r="BU796" s="120" t="str">
        <f t="shared" si="522"/>
        <v/>
      </c>
      <c r="BV796" s="115" t="str">
        <f t="shared" si="523"/>
        <v/>
      </c>
      <c r="BW796" s="116" t="str">
        <f t="shared" si="524"/>
        <v/>
      </c>
      <c r="BX796" s="117" t="str">
        <f t="shared" si="525"/>
        <v/>
      </c>
      <c r="BY796" s="118" t="str">
        <f t="shared" si="526"/>
        <v/>
      </c>
      <c r="BZ796" s="119" t="str">
        <f t="shared" si="527"/>
        <v/>
      </c>
      <c r="CA796" s="120" t="str">
        <f t="shared" si="528"/>
        <v/>
      </c>
    </row>
    <row r="797" spans="2:79" x14ac:dyDescent="0.25">
      <c r="B797" s="142"/>
      <c r="AR797" s="112" t="str">
        <f t="shared" si="499"/>
        <v/>
      </c>
      <c r="AS797" s="112" t="str">
        <f t="shared" si="500"/>
        <v/>
      </c>
      <c r="AU797" s="113" t="str">
        <f t="shared" si="501"/>
        <v/>
      </c>
      <c r="AV797" s="113" t="str">
        <f t="shared" si="502"/>
        <v/>
      </c>
      <c r="AX797" s="114" t="str">
        <f t="shared" si="503"/>
        <v/>
      </c>
      <c r="AY797" s="114" t="str">
        <f t="shared" si="504"/>
        <v/>
      </c>
      <c r="BA797" s="109" t="str">
        <f t="shared" si="505"/>
        <v/>
      </c>
      <c r="BB797" s="109" t="str">
        <f t="shared" si="506"/>
        <v/>
      </c>
      <c r="BD797" s="110" t="str">
        <f t="shared" si="507"/>
        <v/>
      </c>
      <c r="BE797" s="110" t="str">
        <f t="shared" si="508"/>
        <v/>
      </c>
      <c r="BG797" s="111" t="str">
        <f t="shared" si="509"/>
        <v/>
      </c>
      <c r="BH797" s="111" t="str">
        <f t="shared" si="510"/>
        <v/>
      </c>
      <c r="BJ797" s="144" t="str">
        <f t="shared" si="511"/>
        <v/>
      </c>
      <c r="BK797" s="113" t="str">
        <f t="shared" si="512"/>
        <v/>
      </c>
      <c r="BL797" s="114" t="str">
        <f t="shared" si="513"/>
        <v/>
      </c>
      <c r="BM797" s="109" t="str">
        <f t="shared" si="514"/>
        <v/>
      </c>
      <c r="BN797" s="110" t="str">
        <f t="shared" si="515"/>
        <v/>
      </c>
      <c r="BO797" s="145" t="str">
        <f t="shared" si="516"/>
        <v/>
      </c>
      <c r="BP797" s="115" t="str">
        <f t="shared" si="517"/>
        <v/>
      </c>
      <c r="BQ797" s="116" t="str">
        <f t="shared" si="518"/>
        <v/>
      </c>
      <c r="BR797" s="117" t="str">
        <f t="shared" si="519"/>
        <v/>
      </c>
      <c r="BS797" s="118" t="str">
        <f t="shared" si="520"/>
        <v/>
      </c>
      <c r="BT797" s="119" t="str">
        <f t="shared" si="521"/>
        <v/>
      </c>
      <c r="BU797" s="120" t="str">
        <f t="shared" si="522"/>
        <v/>
      </c>
      <c r="BV797" s="115" t="str">
        <f t="shared" si="523"/>
        <v/>
      </c>
      <c r="BW797" s="116" t="str">
        <f t="shared" si="524"/>
        <v/>
      </c>
      <c r="BX797" s="117" t="str">
        <f t="shared" si="525"/>
        <v/>
      </c>
      <c r="BY797" s="118" t="str">
        <f t="shared" si="526"/>
        <v/>
      </c>
      <c r="BZ797" s="119" t="str">
        <f t="shared" si="527"/>
        <v/>
      </c>
      <c r="CA797" s="120" t="str">
        <f t="shared" si="528"/>
        <v/>
      </c>
    </row>
    <row r="798" spans="2:79" x14ac:dyDescent="0.25">
      <c r="B798" s="142"/>
      <c r="AR798" s="112" t="str">
        <f t="shared" si="499"/>
        <v/>
      </c>
      <c r="AS798" s="112" t="str">
        <f t="shared" si="500"/>
        <v/>
      </c>
      <c r="AU798" s="113" t="str">
        <f t="shared" si="501"/>
        <v/>
      </c>
      <c r="AV798" s="113" t="str">
        <f t="shared" si="502"/>
        <v/>
      </c>
      <c r="AX798" s="114" t="str">
        <f t="shared" si="503"/>
        <v/>
      </c>
      <c r="AY798" s="114" t="str">
        <f t="shared" si="504"/>
        <v/>
      </c>
      <c r="BA798" s="109" t="str">
        <f t="shared" si="505"/>
        <v/>
      </c>
      <c r="BB798" s="109" t="str">
        <f t="shared" si="506"/>
        <v/>
      </c>
      <c r="BD798" s="110" t="str">
        <f t="shared" si="507"/>
        <v/>
      </c>
      <c r="BE798" s="110" t="str">
        <f t="shared" si="508"/>
        <v/>
      </c>
      <c r="BG798" s="111" t="str">
        <f t="shared" si="509"/>
        <v/>
      </c>
      <c r="BH798" s="111" t="str">
        <f t="shared" si="510"/>
        <v/>
      </c>
      <c r="BJ798" s="144" t="str">
        <f t="shared" si="511"/>
        <v/>
      </c>
      <c r="BK798" s="113" t="str">
        <f t="shared" si="512"/>
        <v/>
      </c>
      <c r="BL798" s="114" t="str">
        <f t="shared" si="513"/>
        <v/>
      </c>
      <c r="BM798" s="109" t="str">
        <f t="shared" si="514"/>
        <v/>
      </c>
      <c r="BN798" s="110" t="str">
        <f t="shared" si="515"/>
        <v/>
      </c>
      <c r="BO798" s="145" t="str">
        <f t="shared" si="516"/>
        <v/>
      </c>
      <c r="BP798" s="115" t="str">
        <f t="shared" si="517"/>
        <v/>
      </c>
      <c r="BQ798" s="116" t="str">
        <f t="shared" si="518"/>
        <v/>
      </c>
      <c r="BR798" s="117" t="str">
        <f t="shared" si="519"/>
        <v/>
      </c>
      <c r="BS798" s="118" t="str">
        <f t="shared" si="520"/>
        <v/>
      </c>
      <c r="BT798" s="119" t="str">
        <f t="shared" si="521"/>
        <v/>
      </c>
      <c r="BU798" s="120" t="str">
        <f t="shared" si="522"/>
        <v/>
      </c>
      <c r="BV798" s="115" t="str">
        <f t="shared" si="523"/>
        <v/>
      </c>
      <c r="BW798" s="116" t="str">
        <f t="shared" si="524"/>
        <v/>
      </c>
      <c r="BX798" s="117" t="str">
        <f t="shared" si="525"/>
        <v/>
      </c>
      <c r="BY798" s="118" t="str">
        <f t="shared" si="526"/>
        <v/>
      </c>
      <c r="BZ798" s="119" t="str">
        <f t="shared" si="527"/>
        <v/>
      </c>
      <c r="CA798" s="120" t="str">
        <f t="shared" si="528"/>
        <v/>
      </c>
    </row>
    <row r="799" spans="2:79" x14ac:dyDescent="0.25">
      <c r="B799" s="142"/>
      <c r="AR799" s="112" t="str">
        <f t="shared" si="499"/>
        <v/>
      </c>
      <c r="AS799" s="112" t="str">
        <f t="shared" si="500"/>
        <v/>
      </c>
      <c r="AU799" s="113" t="str">
        <f t="shared" si="501"/>
        <v/>
      </c>
      <c r="AV799" s="113" t="str">
        <f t="shared" si="502"/>
        <v/>
      </c>
      <c r="AX799" s="114" t="str">
        <f t="shared" si="503"/>
        <v/>
      </c>
      <c r="AY799" s="114" t="str">
        <f t="shared" si="504"/>
        <v/>
      </c>
      <c r="BA799" s="109" t="str">
        <f t="shared" si="505"/>
        <v/>
      </c>
      <c r="BB799" s="109" t="str">
        <f t="shared" si="506"/>
        <v/>
      </c>
      <c r="BD799" s="110" t="str">
        <f t="shared" si="507"/>
        <v/>
      </c>
      <c r="BE799" s="110" t="str">
        <f t="shared" si="508"/>
        <v/>
      </c>
      <c r="BG799" s="111" t="str">
        <f t="shared" si="509"/>
        <v/>
      </c>
      <c r="BH799" s="111" t="str">
        <f t="shared" si="510"/>
        <v/>
      </c>
      <c r="BJ799" s="144" t="str">
        <f t="shared" si="511"/>
        <v/>
      </c>
      <c r="BK799" s="113" t="str">
        <f t="shared" si="512"/>
        <v/>
      </c>
      <c r="BL799" s="114" t="str">
        <f t="shared" si="513"/>
        <v/>
      </c>
      <c r="BM799" s="109" t="str">
        <f t="shared" si="514"/>
        <v/>
      </c>
      <c r="BN799" s="110" t="str">
        <f t="shared" si="515"/>
        <v/>
      </c>
      <c r="BO799" s="145" t="str">
        <f t="shared" si="516"/>
        <v/>
      </c>
      <c r="BP799" s="115" t="str">
        <f t="shared" si="517"/>
        <v/>
      </c>
      <c r="BQ799" s="116" t="str">
        <f t="shared" si="518"/>
        <v/>
      </c>
      <c r="BR799" s="117" t="str">
        <f t="shared" si="519"/>
        <v/>
      </c>
      <c r="BS799" s="118" t="str">
        <f t="shared" si="520"/>
        <v/>
      </c>
      <c r="BT799" s="119" t="str">
        <f t="shared" si="521"/>
        <v/>
      </c>
      <c r="BU799" s="120" t="str">
        <f t="shared" si="522"/>
        <v/>
      </c>
      <c r="BV799" s="115" t="str">
        <f t="shared" si="523"/>
        <v/>
      </c>
      <c r="BW799" s="116" t="str">
        <f t="shared" si="524"/>
        <v/>
      </c>
      <c r="BX799" s="117" t="str">
        <f t="shared" si="525"/>
        <v/>
      </c>
      <c r="BY799" s="118" t="str">
        <f t="shared" si="526"/>
        <v/>
      </c>
      <c r="BZ799" s="119" t="str">
        <f t="shared" si="527"/>
        <v/>
      </c>
      <c r="CA799" s="120" t="str">
        <f t="shared" si="528"/>
        <v/>
      </c>
    </row>
    <row r="800" spans="2:79" x14ac:dyDescent="0.25">
      <c r="B800" s="142"/>
      <c r="AR800" s="112" t="str">
        <f t="shared" si="499"/>
        <v/>
      </c>
      <c r="AS800" s="112" t="str">
        <f t="shared" si="500"/>
        <v/>
      </c>
      <c r="AU800" s="113" t="str">
        <f t="shared" si="501"/>
        <v/>
      </c>
      <c r="AV800" s="113" t="str">
        <f t="shared" si="502"/>
        <v/>
      </c>
      <c r="AX800" s="114" t="str">
        <f t="shared" si="503"/>
        <v/>
      </c>
      <c r="AY800" s="114" t="str">
        <f t="shared" si="504"/>
        <v/>
      </c>
      <c r="BA800" s="109" t="str">
        <f t="shared" si="505"/>
        <v/>
      </c>
      <c r="BB800" s="109" t="str">
        <f t="shared" si="506"/>
        <v/>
      </c>
      <c r="BD800" s="110" t="str">
        <f t="shared" si="507"/>
        <v/>
      </c>
      <c r="BE800" s="110" t="str">
        <f t="shared" si="508"/>
        <v/>
      </c>
      <c r="BG800" s="111" t="str">
        <f t="shared" si="509"/>
        <v/>
      </c>
      <c r="BH800" s="111" t="str">
        <f t="shared" si="510"/>
        <v/>
      </c>
      <c r="BJ800" s="144" t="str">
        <f t="shared" si="511"/>
        <v/>
      </c>
      <c r="BK800" s="113" t="str">
        <f t="shared" si="512"/>
        <v/>
      </c>
      <c r="BL800" s="114" t="str">
        <f t="shared" si="513"/>
        <v/>
      </c>
      <c r="BM800" s="109" t="str">
        <f t="shared" si="514"/>
        <v/>
      </c>
      <c r="BN800" s="110" t="str">
        <f t="shared" si="515"/>
        <v/>
      </c>
      <c r="BO800" s="145" t="str">
        <f t="shared" si="516"/>
        <v/>
      </c>
      <c r="BP800" s="115" t="str">
        <f t="shared" si="517"/>
        <v/>
      </c>
      <c r="BQ800" s="116" t="str">
        <f t="shared" si="518"/>
        <v/>
      </c>
      <c r="BR800" s="117" t="str">
        <f t="shared" si="519"/>
        <v/>
      </c>
      <c r="BS800" s="118" t="str">
        <f t="shared" si="520"/>
        <v/>
      </c>
      <c r="BT800" s="119" t="str">
        <f t="shared" si="521"/>
        <v/>
      </c>
      <c r="BU800" s="120" t="str">
        <f t="shared" si="522"/>
        <v/>
      </c>
      <c r="BV800" s="115" t="str">
        <f t="shared" si="523"/>
        <v/>
      </c>
      <c r="BW800" s="116" t="str">
        <f t="shared" si="524"/>
        <v/>
      </c>
      <c r="BX800" s="117" t="str">
        <f t="shared" si="525"/>
        <v/>
      </c>
      <c r="BY800" s="118" t="str">
        <f t="shared" si="526"/>
        <v/>
      </c>
      <c r="BZ800" s="119" t="str">
        <f t="shared" si="527"/>
        <v/>
      </c>
      <c r="CA800" s="120" t="str">
        <f t="shared" si="528"/>
        <v/>
      </c>
    </row>
    <row r="801" spans="2:79" x14ac:dyDescent="0.25">
      <c r="B801" s="142"/>
      <c r="AR801" s="112" t="str">
        <f t="shared" si="499"/>
        <v/>
      </c>
      <c r="AS801" s="112" t="str">
        <f t="shared" si="500"/>
        <v/>
      </c>
      <c r="AU801" s="113" t="str">
        <f t="shared" si="501"/>
        <v/>
      </c>
      <c r="AV801" s="113" t="str">
        <f t="shared" si="502"/>
        <v/>
      </c>
      <c r="AX801" s="114" t="str">
        <f t="shared" si="503"/>
        <v/>
      </c>
      <c r="AY801" s="114" t="str">
        <f t="shared" si="504"/>
        <v/>
      </c>
      <c r="BA801" s="109" t="str">
        <f t="shared" si="505"/>
        <v/>
      </c>
      <c r="BB801" s="109" t="str">
        <f t="shared" si="506"/>
        <v/>
      </c>
      <c r="BD801" s="110" t="str">
        <f t="shared" si="507"/>
        <v/>
      </c>
      <c r="BE801" s="110" t="str">
        <f t="shared" si="508"/>
        <v/>
      </c>
      <c r="BG801" s="111" t="str">
        <f t="shared" si="509"/>
        <v/>
      </c>
      <c r="BH801" s="111" t="str">
        <f t="shared" si="510"/>
        <v/>
      </c>
      <c r="BJ801" s="144" t="str">
        <f t="shared" si="511"/>
        <v/>
      </c>
      <c r="BK801" s="113" t="str">
        <f t="shared" si="512"/>
        <v/>
      </c>
      <c r="BL801" s="114" t="str">
        <f t="shared" si="513"/>
        <v/>
      </c>
      <c r="BM801" s="109" t="str">
        <f t="shared" si="514"/>
        <v/>
      </c>
      <c r="BN801" s="110" t="str">
        <f t="shared" si="515"/>
        <v/>
      </c>
      <c r="BO801" s="145" t="str">
        <f t="shared" si="516"/>
        <v/>
      </c>
      <c r="BP801" s="115" t="str">
        <f t="shared" si="517"/>
        <v/>
      </c>
      <c r="BQ801" s="116" t="str">
        <f t="shared" si="518"/>
        <v/>
      </c>
      <c r="BR801" s="117" t="str">
        <f t="shared" si="519"/>
        <v/>
      </c>
      <c r="BS801" s="118" t="str">
        <f t="shared" si="520"/>
        <v/>
      </c>
      <c r="BT801" s="119" t="str">
        <f t="shared" si="521"/>
        <v/>
      </c>
      <c r="BU801" s="120" t="str">
        <f t="shared" si="522"/>
        <v/>
      </c>
      <c r="BV801" s="115" t="str">
        <f t="shared" si="523"/>
        <v/>
      </c>
      <c r="BW801" s="116" t="str">
        <f t="shared" si="524"/>
        <v/>
      </c>
      <c r="BX801" s="117" t="str">
        <f t="shared" si="525"/>
        <v/>
      </c>
      <c r="BY801" s="118" t="str">
        <f t="shared" si="526"/>
        <v/>
      </c>
      <c r="BZ801" s="119" t="str">
        <f t="shared" si="527"/>
        <v/>
      </c>
      <c r="CA801" s="120" t="str">
        <f t="shared" si="528"/>
        <v/>
      </c>
    </row>
    <row r="802" spans="2:79" x14ac:dyDescent="0.25">
      <c r="B802" s="142"/>
      <c r="AR802" s="112" t="str">
        <f t="shared" si="499"/>
        <v/>
      </c>
      <c r="AS802" s="112" t="str">
        <f t="shared" si="500"/>
        <v/>
      </c>
      <c r="AU802" s="113" t="str">
        <f t="shared" si="501"/>
        <v/>
      </c>
      <c r="AV802" s="113" t="str">
        <f t="shared" si="502"/>
        <v/>
      </c>
      <c r="AX802" s="114" t="str">
        <f t="shared" si="503"/>
        <v/>
      </c>
      <c r="AY802" s="114" t="str">
        <f t="shared" si="504"/>
        <v/>
      </c>
      <c r="BA802" s="109" t="str">
        <f t="shared" si="505"/>
        <v/>
      </c>
      <c r="BB802" s="109" t="str">
        <f t="shared" si="506"/>
        <v/>
      </c>
      <c r="BD802" s="110" t="str">
        <f t="shared" si="507"/>
        <v/>
      </c>
      <c r="BE802" s="110" t="str">
        <f t="shared" si="508"/>
        <v/>
      </c>
      <c r="BG802" s="111" t="str">
        <f t="shared" si="509"/>
        <v/>
      </c>
      <c r="BH802" s="111" t="str">
        <f t="shared" si="510"/>
        <v/>
      </c>
      <c r="BJ802" s="144" t="str">
        <f t="shared" si="511"/>
        <v/>
      </c>
      <c r="BK802" s="113" t="str">
        <f t="shared" si="512"/>
        <v/>
      </c>
      <c r="BL802" s="114" t="str">
        <f t="shared" si="513"/>
        <v/>
      </c>
      <c r="BM802" s="109" t="str">
        <f t="shared" si="514"/>
        <v/>
      </c>
      <c r="BN802" s="110" t="str">
        <f t="shared" si="515"/>
        <v/>
      </c>
      <c r="BO802" s="145" t="str">
        <f t="shared" si="516"/>
        <v/>
      </c>
      <c r="BP802" s="115" t="str">
        <f t="shared" si="517"/>
        <v/>
      </c>
      <c r="BQ802" s="116" t="str">
        <f t="shared" si="518"/>
        <v/>
      </c>
      <c r="BR802" s="117" t="str">
        <f t="shared" si="519"/>
        <v/>
      </c>
      <c r="BS802" s="118" t="str">
        <f t="shared" si="520"/>
        <v/>
      </c>
      <c r="BT802" s="119" t="str">
        <f t="shared" si="521"/>
        <v/>
      </c>
      <c r="BU802" s="120" t="str">
        <f t="shared" si="522"/>
        <v/>
      </c>
      <c r="BV802" s="115" t="str">
        <f t="shared" si="523"/>
        <v/>
      </c>
      <c r="BW802" s="116" t="str">
        <f t="shared" si="524"/>
        <v/>
      </c>
      <c r="BX802" s="117" t="str">
        <f t="shared" si="525"/>
        <v/>
      </c>
      <c r="BY802" s="118" t="str">
        <f t="shared" si="526"/>
        <v/>
      </c>
      <c r="BZ802" s="119" t="str">
        <f t="shared" si="527"/>
        <v/>
      </c>
      <c r="CA802" s="120" t="str">
        <f t="shared" si="528"/>
        <v/>
      </c>
    </row>
    <row r="803" spans="2:79" x14ac:dyDescent="0.25">
      <c r="B803" s="142"/>
      <c r="AR803" s="112" t="str">
        <f t="shared" si="499"/>
        <v/>
      </c>
      <c r="AS803" s="112" t="str">
        <f t="shared" si="500"/>
        <v/>
      </c>
      <c r="AU803" s="113" t="str">
        <f t="shared" si="501"/>
        <v/>
      </c>
      <c r="AV803" s="113" t="str">
        <f t="shared" si="502"/>
        <v/>
      </c>
      <c r="AX803" s="114" t="str">
        <f t="shared" si="503"/>
        <v/>
      </c>
      <c r="AY803" s="114" t="str">
        <f t="shared" si="504"/>
        <v/>
      </c>
      <c r="BA803" s="109" t="str">
        <f t="shared" si="505"/>
        <v/>
      </c>
      <c r="BB803" s="109" t="str">
        <f t="shared" si="506"/>
        <v/>
      </c>
      <c r="BD803" s="110" t="str">
        <f t="shared" si="507"/>
        <v/>
      </c>
      <c r="BE803" s="110" t="str">
        <f t="shared" si="508"/>
        <v/>
      </c>
      <c r="BG803" s="111" t="str">
        <f t="shared" si="509"/>
        <v/>
      </c>
      <c r="BH803" s="111" t="str">
        <f t="shared" si="510"/>
        <v/>
      </c>
      <c r="BJ803" s="144" t="str">
        <f t="shared" si="511"/>
        <v/>
      </c>
      <c r="BK803" s="113" t="str">
        <f t="shared" si="512"/>
        <v/>
      </c>
      <c r="BL803" s="114" t="str">
        <f t="shared" si="513"/>
        <v/>
      </c>
      <c r="BM803" s="109" t="str">
        <f t="shared" si="514"/>
        <v/>
      </c>
      <c r="BN803" s="110" t="str">
        <f t="shared" si="515"/>
        <v/>
      </c>
      <c r="BO803" s="145" t="str">
        <f t="shared" si="516"/>
        <v/>
      </c>
      <c r="BP803" s="115" t="str">
        <f t="shared" si="517"/>
        <v/>
      </c>
      <c r="BQ803" s="116" t="str">
        <f t="shared" si="518"/>
        <v/>
      </c>
      <c r="BR803" s="117" t="str">
        <f t="shared" si="519"/>
        <v/>
      </c>
      <c r="BS803" s="118" t="str">
        <f t="shared" si="520"/>
        <v/>
      </c>
      <c r="BT803" s="119" t="str">
        <f t="shared" si="521"/>
        <v/>
      </c>
      <c r="BU803" s="120" t="str">
        <f t="shared" si="522"/>
        <v/>
      </c>
      <c r="BV803" s="115" t="str">
        <f t="shared" si="523"/>
        <v/>
      </c>
      <c r="BW803" s="116" t="str">
        <f t="shared" si="524"/>
        <v/>
      </c>
      <c r="BX803" s="117" t="str">
        <f t="shared" si="525"/>
        <v/>
      </c>
      <c r="BY803" s="118" t="str">
        <f t="shared" si="526"/>
        <v/>
      </c>
      <c r="BZ803" s="119" t="str">
        <f t="shared" si="527"/>
        <v/>
      </c>
      <c r="CA803" s="120" t="str">
        <f t="shared" si="528"/>
        <v/>
      </c>
    </row>
    <row r="804" spans="2:79" x14ac:dyDescent="0.25">
      <c r="B804" s="142"/>
      <c r="AR804" s="112" t="str">
        <f t="shared" si="499"/>
        <v/>
      </c>
      <c r="AS804" s="112" t="str">
        <f t="shared" si="500"/>
        <v/>
      </c>
      <c r="AU804" s="113" t="str">
        <f t="shared" si="501"/>
        <v/>
      </c>
      <c r="AV804" s="113" t="str">
        <f t="shared" si="502"/>
        <v/>
      </c>
      <c r="AX804" s="114" t="str">
        <f t="shared" si="503"/>
        <v/>
      </c>
      <c r="AY804" s="114" t="str">
        <f t="shared" si="504"/>
        <v/>
      </c>
      <c r="BA804" s="109" t="str">
        <f t="shared" si="505"/>
        <v/>
      </c>
      <c r="BB804" s="109" t="str">
        <f t="shared" si="506"/>
        <v/>
      </c>
      <c r="BD804" s="110" t="str">
        <f t="shared" si="507"/>
        <v/>
      </c>
      <c r="BE804" s="110" t="str">
        <f t="shared" si="508"/>
        <v/>
      </c>
      <c r="BG804" s="111" t="str">
        <f t="shared" si="509"/>
        <v/>
      </c>
      <c r="BH804" s="111" t="str">
        <f t="shared" si="510"/>
        <v/>
      </c>
      <c r="BJ804" s="144" t="str">
        <f t="shared" si="511"/>
        <v/>
      </c>
      <c r="BK804" s="113" t="str">
        <f t="shared" si="512"/>
        <v/>
      </c>
      <c r="BL804" s="114" t="str">
        <f t="shared" si="513"/>
        <v/>
      </c>
      <c r="BM804" s="109" t="str">
        <f t="shared" si="514"/>
        <v/>
      </c>
      <c r="BN804" s="110" t="str">
        <f t="shared" si="515"/>
        <v/>
      </c>
      <c r="BO804" s="145" t="str">
        <f t="shared" si="516"/>
        <v/>
      </c>
      <c r="BP804" s="115" t="str">
        <f t="shared" si="517"/>
        <v/>
      </c>
      <c r="BQ804" s="116" t="str">
        <f t="shared" si="518"/>
        <v/>
      </c>
      <c r="BR804" s="117" t="str">
        <f t="shared" si="519"/>
        <v/>
      </c>
      <c r="BS804" s="118" t="str">
        <f t="shared" si="520"/>
        <v/>
      </c>
      <c r="BT804" s="119" t="str">
        <f t="shared" si="521"/>
        <v/>
      </c>
      <c r="BU804" s="120" t="str">
        <f t="shared" si="522"/>
        <v/>
      </c>
      <c r="BV804" s="115" t="str">
        <f t="shared" si="523"/>
        <v/>
      </c>
      <c r="BW804" s="116" t="str">
        <f t="shared" si="524"/>
        <v/>
      </c>
      <c r="BX804" s="117" t="str">
        <f t="shared" si="525"/>
        <v/>
      </c>
      <c r="BY804" s="118" t="str">
        <f t="shared" si="526"/>
        <v/>
      </c>
      <c r="BZ804" s="119" t="str">
        <f t="shared" si="527"/>
        <v/>
      </c>
      <c r="CA804" s="120" t="str">
        <f t="shared" si="528"/>
        <v/>
      </c>
    </row>
    <row r="805" spans="2:79" x14ac:dyDescent="0.25">
      <c r="B805" s="142"/>
      <c r="AR805" s="112" t="str">
        <f t="shared" si="499"/>
        <v/>
      </c>
      <c r="AS805" s="112" t="str">
        <f t="shared" si="500"/>
        <v/>
      </c>
      <c r="AU805" s="113" t="str">
        <f t="shared" si="501"/>
        <v/>
      </c>
      <c r="AV805" s="113" t="str">
        <f t="shared" si="502"/>
        <v/>
      </c>
      <c r="AX805" s="114" t="str">
        <f t="shared" si="503"/>
        <v/>
      </c>
      <c r="AY805" s="114" t="str">
        <f t="shared" si="504"/>
        <v/>
      </c>
      <c r="BA805" s="109" t="str">
        <f t="shared" si="505"/>
        <v/>
      </c>
      <c r="BB805" s="109" t="str">
        <f t="shared" si="506"/>
        <v/>
      </c>
      <c r="BD805" s="110" t="str">
        <f t="shared" si="507"/>
        <v/>
      </c>
      <c r="BE805" s="110" t="str">
        <f t="shared" si="508"/>
        <v/>
      </c>
      <c r="BG805" s="111" t="str">
        <f t="shared" si="509"/>
        <v/>
      </c>
      <c r="BH805" s="111" t="str">
        <f t="shared" si="510"/>
        <v/>
      </c>
      <c r="BJ805" s="144" t="str">
        <f t="shared" si="511"/>
        <v/>
      </c>
      <c r="BK805" s="113" t="str">
        <f t="shared" si="512"/>
        <v/>
      </c>
      <c r="BL805" s="114" t="str">
        <f t="shared" si="513"/>
        <v/>
      </c>
      <c r="BM805" s="109" t="str">
        <f t="shared" si="514"/>
        <v/>
      </c>
      <c r="BN805" s="110" t="str">
        <f t="shared" si="515"/>
        <v/>
      </c>
      <c r="BO805" s="145" t="str">
        <f t="shared" si="516"/>
        <v/>
      </c>
      <c r="BP805" s="115" t="str">
        <f t="shared" si="517"/>
        <v/>
      </c>
      <c r="BQ805" s="116" t="str">
        <f t="shared" si="518"/>
        <v/>
      </c>
      <c r="BR805" s="117" t="str">
        <f t="shared" si="519"/>
        <v/>
      </c>
      <c r="BS805" s="118" t="str">
        <f t="shared" si="520"/>
        <v/>
      </c>
      <c r="BT805" s="119" t="str">
        <f t="shared" si="521"/>
        <v/>
      </c>
      <c r="BU805" s="120" t="str">
        <f t="shared" si="522"/>
        <v/>
      </c>
      <c r="BV805" s="115" t="str">
        <f t="shared" si="523"/>
        <v/>
      </c>
      <c r="BW805" s="116" t="str">
        <f t="shared" si="524"/>
        <v/>
      </c>
      <c r="BX805" s="117" t="str">
        <f t="shared" si="525"/>
        <v/>
      </c>
      <c r="BY805" s="118" t="str">
        <f t="shared" si="526"/>
        <v/>
      </c>
      <c r="BZ805" s="119" t="str">
        <f t="shared" si="527"/>
        <v/>
      </c>
      <c r="CA805" s="120" t="str">
        <f t="shared" si="528"/>
        <v/>
      </c>
    </row>
    <row r="806" spans="2:79" x14ac:dyDescent="0.25">
      <c r="B806" s="142"/>
      <c r="AR806" s="112" t="str">
        <f t="shared" si="499"/>
        <v/>
      </c>
      <c r="AS806" s="112" t="str">
        <f t="shared" si="500"/>
        <v/>
      </c>
      <c r="AU806" s="113" t="str">
        <f t="shared" si="501"/>
        <v/>
      </c>
      <c r="AV806" s="113" t="str">
        <f t="shared" si="502"/>
        <v/>
      </c>
      <c r="AX806" s="114" t="str">
        <f t="shared" si="503"/>
        <v/>
      </c>
      <c r="AY806" s="114" t="str">
        <f t="shared" si="504"/>
        <v/>
      </c>
      <c r="BA806" s="109" t="str">
        <f t="shared" si="505"/>
        <v/>
      </c>
      <c r="BB806" s="109" t="str">
        <f t="shared" si="506"/>
        <v/>
      </c>
      <c r="BD806" s="110" t="str">
        <f t="shared" si="507"/>
        <v/>
      </c>
      <c r="BE806" s="110" t="str">
        <f t="shared" si="508"/>
        <v/>
      </c>
      <c r="BG806" s="111" t="str">
        <f t="shared" si="509"/>
        <v/>
      </c>
      <c r="BH806" s="111" t="str">
        <f t="shared" si="510"/>
        <v/>
      </c>
      <c r="BJ806" s="144" t="str">
        <f t="shared" si="511"/>
        <v/>
      </c>
      <c r="BK806" s="113" t="str">
        <f t="shared" si="512"/>
        <v/>
      </c>
      <c r="BL806" s="114" t="str">
        <f t="shared" si="513"/>
        <v/>
      </c>
      <c r="BM806" s="109" t="str">
        <f t="shared" si="514"/>
        <v/>
      </c>
      <c r="BN806" s="110" t="str">
        <f t="shared" si="515"/>
        <v/>
      </c>
      <c r="BO806" s="145" t="str">
        <f t="shared" si="516"/>
        <v/>
      </c>
      <c r="BP806" s="115" t="str">
        <f t="shared" si="517"/>
        <v/>
      </c>
      <c r="BQ806" s="116" t="str">
        <f t="shared" si="518"/>
        <v/>
      </c>
      <c r="BR806" s="117" t="str">
        <f t="shared" si="519"/>
        <v/>
      </c>
      <c r="BS806" s="118" t="str">
        <f t="shared" si="520"/>
        <v/>
      </c>
      <c r="BT806" s="119" t="str">
        <f t="shared" si="521"/>
        <v/>
      </c>
      <c r="BU806" s="120" t="str">
        <f t="shared" si="522"/>
        <v/>
      </c>
      <c r="BV806" s="115" t="str">
        <f t="shared" si="523"/>
        <v/>
      </c>
      <c r="BW806" s="116" t="str">
        <f t="shared" si="524"/>
        <v/>
      </c>
      <c r="BX806" s="117" t="str">
        <f t="shared" si="525"/>
        <v/>
      </c>
      <c r="BY806" s="118" t="str">
        <f t="shared" si="526"/>
        <v/>
      </c>
      <c r="BZ806" s="119" t="str">
        <f t="shared" si="527"/>
        <v/>
      </c>
      <c r="CA806" s="120" t="str">
        <f t="shared" si="528"/>
        <v/>
      </c>
    </row>
    <row r="807" spans="2:79" x14ac:dyDescent="0.25">
      <c r="B807" s="142"/>
      <c r="AR807" s="112" t="str">
        <f t="shared" si="499"/>
        <v/>
      </c>
      <c r="AS807" s="112" t="str">
        <f t="shared" si="500"/>
        <v/>
      </c>
      <c r="AU807" s="113" t="str">
        <f t="shared" si="501"/>
        <v/>
      </c>
      <c r="AV807" s="113" t="str">
        <f t="shared" si="502"/>
        <v/>
      </c>
      <c r="AX807" s="114" t="str">
        <f t="shared" si="503"/>
        <v/>
      </c>
      <c r="AY807" s="114" t="str">
        <f t="shared" si="504"/>
        <v/>
      </c>
      <c r="BA807" s="109" t="str">
        <f t="shared" si="505"/>
        <v/>
      </c>
      <c r="BB807" s="109" t="str">
        <f t="shared" si="506"/>
        <v/>
      </c>
      <c r="BD807" s="110" t="str">
        <f t="shared" si="507"/>
        <v/>
      </c>
      <c r="BE807" s="110" t="str">
        <f t="shared" si="508"/>
        <v/>
      </c>
      <c r="BG807" s="111" t="str">
        <f t="shared" si="509"/>
        <v/>
      </c>
      <c r="BH807" s="111" t="str">
        <f t="shared" si="510"/>
        <v/>
      </c>
      <c r="BJ807" s="144" t="str">
        <f t="shared" si="511"/>
        <v/>
      </c>
      <c r="BK807" s="113" t="str">
        <f t="shared" si="512"/>
        <v/>
      </c>
      <c r="BL807" s="114" t="str">
        <f t="shared" si="513"/>
        <v/>
      </c>
      <c r="BM807" s="109" t="str">
        <f t="shared" si="514"/>
        <v/>
      </c>
      <c r="BN807" s="110" t="str">
        <f t="shared" si="515"/>
        <v/>
      </c>
      <c r="BO807" s="145" t="str">
        <f t="shared" si="516"/>
        <v/>
      </c>
      <c r="BP807" s="115" t="str">
        <f t="shared" si="517"/>
        <v/>
      </c>
      <c r="BQ807" s="116" t="str">
        <f t="shared" si="518"/>
        <v/>
      </c>
      <c r="BR807" s="117" t="str">
        <f t="shared" si="519"/>
        <v/>
      </c>
      <c r="BS807" s="118" t="str">
        <f t="shared" si="520"/>
        <v/>
      </c>
      <c r="BT807" s="119" t="str">
        <f t="shared" si="521"/>
        <v/>
      </c>
      <c r="BU807" s="120" t="str">
        <f t="shared" si="522"/>
        <v/>
      </c>
      <c r="BV807" s="115" t="str">
        <f t="shared" si="523"/>
        <v/>
      </c>
      <c r="BW807" s="116" t="str">
        <f t="shared" si="524"/>
        <v/>
      </c>
      <c r="BX807" s="117" t="str">
        <f t="shared" si="525"/>
        <v/>
      </c>
      <c r="BY807" s="118" t="str">
        <f t="shared" si="526"/>
        <v/>
      </c>
      <c r="BZ807" s="119" t="str">
        <f t="shared" si="527"/>
        <v/>
      </c>
      <c r="CA807" s="120" t="str">
        <f t="shared" si="528"/>
        <v/>
      </c>
    </row>
    <row r="808" spans="2:79" x14ac:dyDescent="0.25">
      <c r="B808" s="142"/>
      <c r="AR808" s="112" t="str">
        <f t="shared" si="499"/>
        <v/>
      </c>
      <c r="AS808" s="112" t="str">
        <f t="shared" si="500"/>
        <v/>
      </c>
      <c r="AU808" s="113" t="str">
        <f t="shared" si="501"/>
        <v/>
      </c>
      <c r="AV808" s="113" t="str">
        <f t="shared" si="502"/>
        <v/>
      </c>
      <c r="AX808" s="114" t="str">
        <f t="shared" si="503"/>
        <v/>
      </c>
      <c r="AY808" s="114" t="str">
        <f t="shared" si="504"/>
        <v/>
      </c>
      <c r="BA808" s="109" t="str">
        <f t="shared" si="505"/>
        <v/>
      </c>
      <c r="BB808" s="109" t="str">
        <f t="shared" si="506"/>
        <v/>
      </c>
      <c r="BD808" s="110" t="str">
        <f t="shared" si="507"/>
        <v/>
      </c>
      <c r="BE808" s="110" t="str">
        <f t="shared" si="508"/>
        <v/>
      </c>
      <c r="BG808" s="111" t="str">
        <f t="shared" si="509"/>
        <v/>
      </c>
      <c r="BH808" s="111" t="str">
        <f t="shared" si="510"/>
        <v/>
      </c>
      <c r="BJ808" s="144" t="str">
        <f t="shared" si="511"/>
        <v/>
      </c>
      <c r="BK808" s="113" t="str">
        <f t="shared" si="512"/>
        <v/>
      </c>
      <c r="BL808" s="114" t="str">
        <f t="shared" si="513"/>
        <v/>
      </c>
      <c r="BM808" s="109" t="str">
        <f t="shared" si="514"/>
        <v/>
      </c>
      <c r="BN808" s="110" t="str">
        <f t="shared" si="515"/>
        <v/>
      </c>
      <c r="BO808" s="145" t="str">
        <f t="shared" si="516"/>
        <v/>
      </c>
      <c r="BP808" s="115" t="str">
        <f t="shared" si="517"/>
        <v/>
      </c>
      <c r="BQ808" s="116" t="str">
        <f t="shared" si="518"/>
        <v/>
      </c>
      <c r="BR808" s="117" t="str">
        <f t="shared" si="519"/>
        <v/>
      </c>
      <c r="BS808" s="118" t="str">
        <f t="shared" si="520"/>
        <v/>
      </c>
      <c r="BT808" s="119" t="str">
        <f t="shared" si="521"/>
        <v/>
      </c>
      <c r="BU808" s="120" t="str">
        <f t="shared" si="522"/>
        <v/>
      </c>
      <c r="BV808" s="115" t="str">
        <f t="shared" si="523"/>
        <v/>
      </c>
      <c r="BW808" s="116" t="str">
        <f t="shared" si="524"/>
        <v/>
      </c>
      <c r="BX808" s="117" t="str">
        <f t="shared" si="525"/>
        <v/>
      </c>
      <c r="BY808" s="118" t="str">
        <f t="shared" si="526"/>
        <v/>
      </c>
      <c r="BZ808" s="119" t="str">
        <f t="shared" si="527"/>
        <v/>
      </c>
      <c r="CA808" s="120" t="str">
        <f t="shared" si="528"/>
        <v/>
      </c>
    </row>
    <row r="809" spans="2:79" x14ac:dyDescent="0.25">
      <c r="B809" s="142"/>
      <c r="AR809" s="112" t="str">
        <f t="shared" si="499"/>
        <v/>
      </c>
      <c r="AS809" s="112" t="str">
        <f t="shared" si="500"/>
        <v/>
      </c>
      <c r="AU809" s="113" t="str">
        <f t="shared" si="501"/>
        <v/>
      </c>
      <c r="AV809" s="113" t="str">
        <f t="shared" si="502"/>
        <v/>
      </c>
      <c r="AX809" s="114" t="str">
        <f t="shared" si="503"/>
        <v/>
      </c>
      <c r="AY809" s="114" t="str">
        <f t="shared" si="504"/>
        <v/>
      </c>
      <c r="BA809" s="109" t="str">
        <f t="shared" si="505"/>
        <v/>
      </c>
      <c r="BB809" s="109" t="str">
        <f t="shared" si="506"/>
        <v/>
      </c>
      <c r="BD809" s="110" t="str">
        <f t="shared" si="507"/>
        <v/>
      </c>
      <c r="BE809" s="110" t="str">
        <f t="shared" si="508"/>
        <v/>
      </c>
      <c r="BG809" s="111" t="str">
        <f t="shared" si="509"/>
        <v/>
      </c>
      <c r="BH809" s="111" t="str">
        <f t="shared" si="510"/>
        <v/>
      </c>
      <c r="BJ809" s="144" t="str">
        <f t="shared" si="511"/>
        <v/>
      </c>
      <c r="BK809" s="113" t="str">
        <f t="shared" si="512"/>
        <v/>
      </c>
      <c r="BL809" s="114" t="str">
        <f t="shared" si="513"/>
        <v/>
      </c>
      <c r="BM809" s="109" t="str">
        <f t="shared" si="514"/>
        <v/>
      </c>
      <c r="BN809" s="110" t="str">
        <f t="shared" si="515"/>
        <v/>
      </c>
      <c r="BO809" s="145" t="str">
        <f t="shared" si="516"/>
        <v/>
      </c>
      <c r="BP809" s="115" t="str">
        <f t="shared" si="517"/>
        <v/>
      </c>
      <c r="BQ809" s="116" t="str">
        <f t="shared" si="518"/>
        <v/>
      </c>
      <c r="BR809" s="117" t="str">
        <f t="shared" si="519"/>
        <v/>
      </c>
      <c r="BS809" s="118" t="str">
        <f t="shared" si="520"/>
        <v/>
      </c>
      <c r="BT809" s="119" t="str">
        <f t="shared" si="521"/>
        <v/>
      </c>
      <c r="BU809" s="120" t="str">
        <f t="shared" si="522"/>
        <v/>
      </c>
      <c r="BV809" s="115" t="str">
        <f t="shared" si="523"/>
        <v/>
      </c>
      <c r="BW809" s="116" t="str">
        <f t="shared" si="524"/>
        <v/>
      </c>
      <c r="BX809" s="117" t="str">
        <f t="shared" si="525"/>
        <v/>
      </c>
      <c r="BY809" s="118" t="str">
        <f t="shared" si="526"/>
        <v/>
      </c>
      <c r="BZ809" s="119" t="str">
        <f t="shared" si="527"/>
        <v/>
      </c>
      <c r="CA809" s="120" t="str">
        <f t="shared" si="528"/>
        <v/>
      </c>
    </row>
    <row r="810" spans="2:79" x14ac:dyDescent="0.25">
      <c r="B810" s="142"/>
      <c r="AR810" s="112" t="str">
        <f t="shared" si="499"/>
        <v/>
      </c>
      <c r="AS810" s="112" t="str">
        <f t="shared" si="500"/>
        <v/>
      </c>
      <c r="AU810" s="113" t="str">
        <f t="shared" si="501"/>
        <v/>
      </c>
      <c r="AV810" s="113" t="str">
        <f t="shared" si="502"/>
        <v/>
      </c>
      <c r="AX810" s="114" t="str">
        <f t="shared" si="503"/>
        <v/>
      </c>
      <c r="AY810" s="114" t="str">
        <f t="shared" si="504"/>
        <v/>
      </c>
      <c r="BA810" s="109" t="str">
        <f t="shared" si="505"/>
        <v/>
      </c>
      <c r="BB810" s="109" t="str">
        <f t="shared" si="506"/>
        <v/>
      </c>
      <c r="BD810" s="110" t="str">
        <f t="shared" si="507"/>
        <v/>
      </c>
      <c r="BE810" s="110" t="str">
        <f t="shared" si="508"/>
        <v/>
      </c>
      <c r="BG810" s="111" t="str">
        <f t="shared" si="509"/>
        <v/>
      </c>
      <c r="BH810" s="111" t="str">
        <f t="shared" si="510"/>
        <v/>
      </c>
      <c r="BJ810" s="144" t="str">
        <f t="shared" si="511"/>
        <v/>
      </c>
      <c r="BK810" s="113" t="str">
        <f t="shared" si="512"/>
        <v/>
      </c>
      <c r="BL810" s="114" t="str">
        <f t="shared" si="513"/>
        <v/>
      </c>
      <c r="BM810" s="109" t="str">
        <f t="shared" si="514"/>
        <v/>
      </c>
      <c r="BN810" s="110" t="str">
        <f t="shared" si="515"/>
        <v/>
      </c>
      <c r="BO810" s="145" t="str">
        <f t="shared" si="516"/>
        <v/>
      </c>
      <c r="BP810" s="115" t="str">
        <f t="shared" si="517"/>
        <v/>
      </c>
      <c r="BQ810" s="116" t="str">
        <f t="shared" si="518"/>
        <v/>
      </c>
      <c r="BR810" s="117" t="str">
        <f t="shared" si="519"/>
        <v/>
      </c>
      <c r="BS810" s="118" t="str">
        <f t="shared" si="520"/>
        <v/>
      </c>
      <c r="BT810" s="119" t="str">
        <f t="shared" si="521"/>
        <v/>
      </c>
      <c r="BU810" s="120" t="str">
        <f t="shared" si="522"/>
        <v/>
      </c>
      <c r="BV810" s="115" t="str">
        <f t="shared" si="523"/>
        <v/>
      </c>
      <c r="BW810" s="116" t="str">
        <f t="shared" si="524"/>
        <v/>
      </c>
      <c r="BX810" s="117" t="str">
        <f t="shared" si="525"/>
        <v/>
      </c>
      <c r="BY810" s="118" t="str">
        <f t="shared" si="526"/>
        <v/>
      </c>
      <c r="BZ810" s="119" t="str">
        <f t="shared" si="527"/>
        <v/>
      </c>
      <c r="CA810" s="120" t="str">
        <f t="shared" si="528"/>
        <v/>
      </c>
    </row>
    <row r="811" spans="2:79" x14ac:dyDescent="0.25">
      <c r="B811" s="142"/>
      <c r="AR811" s="112" t="str">
        <f t="shared" si="499"/>
        <v/>
      </c>
      <c r="AS811" s="112" t="str">
        <f t="shared" si="500"/>
        <v/>
      </c>
      <c r="AU811" s="113" t="str">
        <f t="shared" si="501"/>
        <v/>
      </c>
      <c r="AV811" s="113" t="str">
        <f t="shared" si="502"/>
        <v/>
      </c>
      <c r="AX811" s="114" t="str">
        <f t="shared" si="503"/>
        <v/>
      </c>
      <c r="AY811" s="114" t="str">
        <f t="shared" si="504"/>
        <v/>
      </c>
      <c r="BA811" s="109" t="str">
        <f t="shared" si="505"/>
        <v/>
      </c>
      <c r="BB811" s="109" t="str">
        <f t="shared" si="506"/>
        <v/>
      </c>
      <c r="BD811" s="110" t="str">
        <f t="shared" si="507"/>
        <v/>
      </c>
      <c r="BE811" s="110" t="str">
        <f t="shared" si="508"/>
        <v/>
      </c>
      <c r="BG811" s="111" t="str">
        <f t="shared" si="509"/>
        <v/>
      </c>
      <c r="BH811" s="111" t="str">
        <f t="shared" si="510"/>
        <v/>
      </c>
      <c r="BJ811" s="144" t="str">
        <f t="shared" si="511"/>
        <v/>
      </c>
      <c r="BK811" s="113" t="str">
        <f t="shared" si="512"/>
        <v/>
      </c>
      <c r="BL811" s="114" t="str">
        <f t="shared" si="513"/>
        <v/>
      </c>
      <c r="BM811" s="109" t="str">
        <f t="shared" si="514"/>
        <v/>
      </c>
      <c r="BN811" s="110" t="str">
        <f t="shared" si="515"/>
        <v/>
      </c>
      <c r="BO811" s="145" t="str">
        <f t="shared" si="516"/>
        <v/>
      </c>
      <c r="BP811" s="115" t="str">
        <f t="shared" si="517"/>
        <v/>
      </c>
      <c r="BQ811" s="116" t="str">
        <f t="shared" si="518"/>
        <v/>
      </c>
      <c r="BR811" s="117" t="str">
        <f t="shared" si="519"/>
        <v/>
      </c>
      <c r="BS811" s="118" t="str">
        <f t="shared" si="520"/>
        <v/>
      </c>
      <c r="BT811" s="119" t="str">
        <f t="shared" si="521"/>
        <v/>
      </c>
      <c r="BU811" s="120" t="str">
        <f t="shared" si="522"/>
        <v/>
      </c>
      <c r="BV811" s="115" t="str">
        <f t="shared" si="523"/>
        <v/>
      </c>
      <c r="BW811" s="116" t="str">
        <f t="shared" si="524"/>
        <v/>
      </c>
      <c r="BX811" s="117" t="str">
        <f t="shared" si="525"/>
        <v/>
      </c>
      <c r="BY811" s="118" t="str">
        <f t="shared" si="526"/>
        <v/>
      </c>
      <c r="BZ811" s="119" t="str">
        <f t="shared" si="527"/>
        <v/>
      </c>
      <c r="CA811" s="120" t="str">
        <f t="shared" si="528"/>
        <v/>
      </c>
    </row>
    <row r="812" spans="2:79" x14ac:dyDescent="0.25">
      <c r="B812" s="142"/>
      <c r="AR812" s="112" t="str">
        <f t="shared" si="499"/>
        <v/>
      </c>
      <c r="AS812" s="112" t="str">
        <f t="shared" si="500"/>
        <v/>
      </c>
      <c r="AU812" s="113" t="str">
        <f t="shared" si="501"/>
        <v/>
      </c>
      <c r="AV812" s="113" t="str">
        <f t="shared" si="502"/>
        <v/>
      </c>
      <c r="AX812" s="114" t="str">
        <f t="shared" si="503"/>
        <v/>
      </c>
      <c r="AY812" s="114" t="str">
        <f t="shared" si="504"/>
        <v/>
      </c>
      <c r="BA812" s="109" t="str">
        <f t="shared" si="505"/>
        <v/>
      </c>
      <c r="BB812" s="109" t="str">
        <f t="shared" si="506"/>
        <v/>
      </c>
      <c r="BD812" s="110" t="str">
        <f t="shared" si="507"/>
        <v/>
      </c>
      <c r="BE812" s="110" t="str">
        <f t="shared" si="508"/>
        <v/>
      </c>
      <c r="BG812" s="111" t="str">
        <f t="shared" si="509"/>
        <v/>
      </c>
      <c r="BH812" s="111" t="str">
        <f t="shared" si="510"/>
        <v/>
      </c>
      <c r="BJ812" s="144" t="str">
        <f t="shared" si="511"/>
        <v/>
      </c>
      <c r="BK812" s="113" t="str">
        <f t="shared" si="512"/>
        <v/>
      </c>
      <c r="BL812" s="114" t="str">
        <f t="shared" si="513"/>
        <v/>
      </c>
      <c r="BM812" s="109" t="str">
        <f t="shared" si="514"/>
        <v/>
      </c>
      <c r="BN812" s="110" t="str">
        <f t="shared" si="515"/>
        <v/>
      </c>
      <c r="BO812" s="145" t="str">
        <f t="shared" si="516"/>
        <v/>
      </c>
      <c r="BP812" s="115" t="str">
        <f t="shared" si="517"/>
        <v/>
      </c>
      <c r="BQ812" s="116" t="str">
        <f t="shared" si="518"/>
        <v/>
      </c>
      <c r="BR812" s="117" t="str">
        <f t="shared" si="519"/>
        <v/>
      </c>
      <c r="BS812" s="118" t="str">
        <f t="shared" si="520"/>
        <v/>
      </c>
      <c r="BT812" s="119" t="str">
        <f t="shared" si="521"/>
        <v/>
      </c>
      <c r="BU812" s="120" t="str">
        <f t="shared" si="522"/>
        <v/>
      </c>
      <c r="BV812" s="115" t="str">
        <f t="shared" si="523"/>
        <v/>
      </c>
      <c r="BW812" s="116" t="str">
        <f t="shared" si="524"/>
        <v/>
      </c>
      <c r="BX812" s="117" t="str">
        <f t="shared" si="525"/>
        <v/>
      </c>
      <c r="BY812" s="118" t="str">
        <f t="shared" si="526"/>
        <v/>
      </c>
      <c r="BZ812" s="119" t="str">
        <f t="shared" si="527"/>
        <v/>
      </c>
      <c r="CA812" s="120" t="str">
        <f t="shared" si="528"/>
        <v/>
      </c>
    </row>
    <row r="813" spans="2:79" x14ac:dyDescent="0.25">
      <c r="B813" s="142"/>
      <c r="AR813" s="112" t="str">
        <f t="shared" si="499"/>
        <v/>
      </c>
      <c r="AS813" s="112" t="str">
        <f t="shared" si="500"/>
        <v/>
      </c>
      <c r="AU813" s="113" t="str">
        <f t="shared" si="501"/>
        <v/>
      </c>
      <c r="AV813" s="113" t="str">
        <f t="shared" si="502"/>
        <v/>
      </c>
      <c r="AX813" s="114" t="str">
        <f t="shared" si="503"/>
        <v/>
      </c>
      <c r="AY813" s="114" t="str">
        <f t="shared" si="504"/>
        <v/>
      </c>
      <c r="BA813" s="109" t="str">
        <f t="shared" si="505"/>
        <v/>
      </c>
      <c r="BB813" s="109" t="str">
        <f t="shared" si="506"/>
        <v/>
      </c>
      <c r="BD813" s="110" t="str">
        <f t="shared" si="507"/>
        <v/>
      </c>
      <c r="BE813" s="110" t="str">
        <f t="shared" si="508"/>
        <v/>
      </c>
      <c r="BG813" s="111" t="str">
        <f t="shared" si="509"/>
        <v/>
      </c>
      <c r="BH813" s="111" t="str">
        <f t="shared" si="510"/>
        <v/>
      </c>
      <c r="BJ813" s="144" t="str">
        <f t="shared" si="511"/>
        <v/>
      </c>
      <c r="BK813" s="113" t="str">
        <f t="shared" si="512"/>
        <v/>
      </c>
      <c r="BL813" s="114" t="str">
        <f t="shared" si="513"/>
        <v/>
      </c>
      <c r="BM813" s="109" t="str">
        <f t="shared" si="514"/>
        <v/>
      </c>
      <c r="BN813" s="110" t="str">
        <f t="shared" si="515"/>
        <v/>
      </c>
      <c r="BO813" s="145" t="str">
        <f t="shared" si="516"/>
        <v/>
      </c>
      <c r="BP813" s="115" t="str">
        <f t="shared" si="517"/>
        <v/>
      </c>
      <c r="BQ813" s="116" t="str">
        <f t="shared" si="518"/>
        <v/>
      </c>
      <c r="BR813" s="117" t="str">
        <f t="shared" si="519"/>
        <v/>
      </c>
      <c r="BS813" s="118" t="str">
        <f t="shared" si="520"/>
        <v/>
      </c>
      <c r="BT813" s="119" t="str">
        <f t="shared" si="521"/>
        <v/>
      </c>
      <c r="BU813" s="120" t="str">
        <f t="shared" si="522"/>
        <v/>
      </c>
      <c r="BV813" s="115" t="str">
        <f t="shared" si="523"/>
        <v/>
      </c>
      <c r="BW813" s="116" t="str">
        <f t="shared" si="524"/>
        <v/>
      </c>
      <c r="BX813" s="117" t="str">
        <f t="shared" si="525"/>
        <v/>
      </c>
      <c r="BY813" s="118" t="str">
        <f t="shared" si="526"/>
        <v/>
      </c>
      <c r="BZ813" s="119" t="str">
        <f t="shared" si="527"/>
        <v/>
      </c>
      <c r="CA813" s="120" t="str">
        <f t="shared" si="528"/>
        <v/>
      </c>
    </row>
    <row r="814" spans="2:79" x14ac:dyDescent="0.25">
      <c r="B814" s="142"/>
      <c r="AR814" s="112" t="str">
        <f t="shared" si="499"/>
        <v/>
      </c>
      <c r="AS814" s="112" t="str">
        <f t="shared" si="500"/>
        <v/>
      </c>
      <c r="AU814" s="113" t="str">
        <f t="shared" si="501"/>
        <v/>
      </c>
      <c r="AV814" s="113" t="str">
        <f t="shared" si="502"/>
        <v/>
      </c>
      <c r="AX814" s="114" t="str">
        <f t="shared" si="503"/>
        <v/>
      </c>
      <c r="AY814" s="114" t="str">
        <f t="shared" si="504"/>
        <v/>
      </c>
      <c r="BA814" s="109" t="str">
        <f t="shared" si="505"/>
        <v/>
      </c>
      <c r="BB814" s="109" t="str">
        <f t="shared" si="506"/>
        <v/>
      </c>
      <c r="BD814" s="110" t="str">
        <f t="shared" si="507"/>
        <v/>
      </c>
      <c r="BE814" s="110" t="str">
        <f t="shared" si="508"/>
        <v/>
      </c>
      <c r="BG814" s="111" t="str">
        <f t="shared" si="509"/>
        <v/>
      </c>
      <c r="BH814" s="111" t="str">
        <f t="shared" si="510"/>
        <v/>
      </c>
      <c r="BJ814" s="144" t="str">
        <f t="shared" si="511"/>
        <v/>
      </c>
      <c r="BK814" s="113" t="str">
        <f t="shared" si="512"/>
        <v/>
      </c>
      <c r="BL814" s="114" t="str">
        <f t="shared" si="513"/>
        <v/>
      </c>
      <c r="BM814" s="109" t="str">
        <f t="shared" si="514"/>
        <v/>
      </c>
      <c r="BN814" s="110" t="str">
        <f t="shared" si="515"/>
        <v/>
      </c>
      <c r="BO814" s="145" t="str">
        <f t="shared" si="516"/>
        <v/>
      </c>
      <c r="BP814" s="115" t="str">
        <f t="shared" si="517"/>
        <v/>
      </c>
      <c r="BQ814" s="116" t="str">
        <f t="shared" si="518"/>
        <v/>
      </c>
      <c r="BR814" s="117" t="str">
        <f t="shared" si="519"/>
        <v/>
      </c>
      <c r="BS814" s="118" t="str">
        <f t="shared" si="520"/>
        <v/>
      </c>
      <c r="BT814" s="119" t="str">
        <f t="shared" si="521"/>
        <v/>
      </c>
      <c r="BU814" s="120" t="str">
        <f t="shared" si="522"/>
        <v/>
      </c>
      <c r="BV814" s="115" t="str">
        <f t="shared" si="523"/>
        <v/>
      </c>
      <c r="BW814" s="116" t="str">
        <f t="shared" si="524"/>
        <v/>
      </c>
      <c r="BX814" s="117" t="str">
        <f t="shared" si="525"/>
        <v/>
      </c>
      <c r="BY814" s="118" t="str">
        <f t="shared" si="526"/>
        <v/>
      </c>
      <c r="BZ814" s="119" t="str">
        <f t="shared" si="527"/>
        <v/>
      </c>
      <c r="CA814" s="120" t="str">
        <f t="shared" si="528"/>
        <v/>
      </c>
    </row>
    <row r="815" spans="2:79" x14ac:dyDescent="0.25">
      <c r="B815" s="142"/>
      <c r="AR815" s="112" t="str">
        <f t="shared" si="499"/>
        <v/>
      </c>
      <c r="AS815" s="112" t="str">
        <f t="shared" si="500"/>
        <v/>
      </c>
      <c r="AU815" s="113" t="str">
        <f t="shared" si="501"/>
        <v/>
      </c>
      <c r="AV815" s="113" t="str">
        <f t="shared" si="502"/>
        <v/>
      </c>
      <c r="AX815" s="114" t="str">
        <f t="shared" si="503"/>
        <v/>
      </c>
      <c r="AY815" s="114" t="str">
        <f t="shared" si="504"/>
        <v/>
      </c>
      <c r="BA815" s="109" t="str">
        <f t="shared" si="505"/>
        <v/>
      </c>
      <c r="BB815" s="109" t="str">
        <f t="shared" si="506"/>
        <v/>
      </c>
      <c r="BD815" s="110" t="str">
        <f t="shared" si="507"/>
        <v/>
      </c>
      <c r="BE815" s="110" t="str">
        <f t="shared" si="508"/>
        <v/>
      </c>
      <c r="BG815" s="111" t="str">
        <f t="shared" si="509"/>
        <v/>
      </c>
      <c r="BH815" s="111" t="str">
        <f t="shared" si="510"/>
        <v/>
      </c>
      <c r="BJ815" s="144" t="str">
        <f t="shared" si="511"/>
        <v/>
      </c>
      <c r="BK815" s="113" t="str">
        <f t="shared" si="512"/>
        <v/>
      </c>
      <c r="BL815" s="114" t="str">
        <f t="shared" si="513"/>
        <v/>
      </c>
      <c r="BM815" s="109" t="str">
        <f t="shared" si="514"/>
        <v/>
      </c>
      <c r="BN815" s="110" t="str">
        <f t="shared" si="515"/>
        <v/>
      </c>
      <c r="BO815" s="145" t="str">
        <f t="shared" si="516"/>
        <v/>
      </c>
      <c r="BP815" s="115" t="str">
        <f t="shared" si="517"/>
        <v/>
      </c>
      <c r="BQ815" s="116" t="str">
        <f t="shared" si="518"/>
        <v/>
      </c>
      <c r="BR815" s="117" t="str">
        <f t="shared" si="519"/>
        <v/>
      </c>
      <c r="BS815" s="118" t="str">
        <f t="shared" si="520"/>
        <v/>
      </c>
      <c r="BT815" s="119" t="str">
        <f t="shared" si="521"/>
        <v/>
      </c>
      <c r="BU815" s="120" t="str">
        <f t="shared" si="522"/>
        <v/>
      </c>
      <c r="BV815" s="115" t="str">
        <f t="shared" si="523"/>
        <v/>
      </c>
      <c r="BW815" s="116" t="str">
        <f t="shared" si="524"/>
        <v/>
      </c>
      <c r="BX815" s="117" t="str">
        <f t="shared" si="525"/>
        <v/>
      </c>
      <c r="BY815" s="118" t="str">
        <f t="shared" si="526"/>
        <v/>
      </c>
      <c r="BZ815" s="119" t="str">
        <f t="shared" si="527"/>
        <v/>
      </c>
      <c r="CA815" s="120" t="str">
        <f t="shared" si="528"/>
        <v/>
      </c>
    </row>
    <row r="816" spans="2:79" x14ac:dyDescent="0.25">
      <c r="B816" s="142"/>
      <c r="AR816" s="112" t="str">
        <f t="shared" si="499"/>
        <v/>
      </c>
      <c r="AS816" s="112" t="str">
        <f t="shared" si="500"/>
        <v/>
      </c>
      <c r="AU816" s="113" t="str">
        <f t="shared" si="501"/>
        <v/>
      </c>
      <c r="AV816" s="113" t="str">
        <f t="shared" si="502"/>
        <v/>
      </c>
      <c r="AX816" s="114" t="str">
        <f t="shared" si="503"/>
        <v/>
      </c>
      <c r="AY816" s="114" t="str">
        <f t="shared" si="504"/>
        <v/>
      </c>
      <c r="BA816" s="109" t="str">
        <f t="shared" si="505"/>
        <v/>
      </c>
      <c r="BB816" s="109" t="str">
        <f t="shared" si="506"/>
        <v/>
      </c>
      <c r="BD816" s="110" t="str">
        <f t="shared" si="507"/>
        <v/>
      </c>
      <c r="BE816" s="110" t="str">
        <f t="shared" si="508"/>
        <v/>
      </c>
      <c r="BG816" s="111" t="str">
        <f t="shared" si="509"/>
        <v/>
      </c>
      <c r="BH816" s="111" t="str">
        <f t="shared" si="510"/>
        <v/>
      </c>
      <c r="BJ816" s="144" t="str">
        <f t="shared" si="511"/>
        <v/>
      </c>
      <c r="BK816" s="113" t="str">
        <f t="shared" si="512"/>
        <v/>
      </c>
      <c r="BL816" s="114" t="str">
        <f t="shared" si="513"/>
        <v/>
      </c>
      <c r="BM816" s="109" t="str">
        <f t="shared" si="514"/>
        <v/>
      </c>
      <c r="BN816" s="110" t="str">
        <f t="shared" si="515"/>
        <v/>
      </c>
      <c r="BO816" s="145" t="str">
        <f t="shared" si="516"/>
        <v/>
      </c>
      <c r="BP816" s="115" t="str">
        <f t="shared" si="517"/>
        <v/>
      </c>
      <c r="BQ816" s="116" t="str">
        <f t="shared" si="518"/>
        <v/>
      </c>
      <c r="BR816" s="117" t="str">
        <f t="shared" si="519"/>
        <v/>
      </c>
      <c r="BS816" s="118" t="str">
        <f t="shared" si="520"/>
        <v/>
      </c>
      <c r="BT816" s="119" t="str">
        <f t="shared" si="521"/>
        <v/>
      </c>
      <c r="BU816" s="120" t="str">
        <f t="shared" si="522"/>
        <v/>
      </c>
      <c r="BV816" s="115" t="str">
        <f t="shared" si="523"/>
        <v/>
      </c>
      <c r="BW816" s="116" t="str">
        <f t="shared" si="524"/>
        <v/>
      </c>
      <c r="BX816" s="117" t="str">
        <f t="shared" si="525"/>
        <v/>
      </c>
      <c r="BY816" s="118" t="str">
        <f t="shared" si="526"/>
        <v/>
      </c>
      <c r="BZ816" s="119" t="str">
        <f t="shared" si="527"/>
        <v/>
      </c>
      <c r="CA816" s="120" t="str">
        <f t="shared" si="528"/>
        <v/>
      </c>
    </row>
    <row r="817" spans="2:79" x14ac:dyDescent="0.25">
      <c r="B817" s="142"/>
      <c r="AR817" s="112" t="str">
        <f t="shared" si="499"/>
        <v/>
      </c>
      <c r="AS817" s="112" t="str">
        <f t="shared" si="500"/>
        <v/>
      </c>
      <c r="AU817" s="113" t="str">
        <f t="shared" si="501"/>
        <v/>
      </c>
      <c r="AV817" s="113" t="str">
        <f t="shared" si="502"/>
        <v/>
      </c>
      <c r="AX817" s="114" t="str">
        <f t="shared" si="503"/>
        <v/>
      </c>
      <c r="AY817" s="114" t="str">
        <f t="shared" si="504"/>
        <v/>
      </c>
      <c r="BA817" s="109" t="str">
        <f t="shared" si="505"/>
        <v/>
      </c>
      <c r="BB817" s="109" t="str">
        <f t="shared" si="506"/>
        <v/>
      </c>
      <c r="BD817" s="110" t="str">
        <f t="shared" si="507"/>
        <v/>
      </c>
      <c r="BE817" s="110" t="str">
        <f t="shared" si="508"/>
        <v/>
      </c>
      <c r="BG817" s="111" t="str">
        <f t="shared" si="509"/>
        <v/>
      </c>
      <c r="BH817" s="111" t="str">
        <f t="shared" si="510"/>
        <v/>
      </c>
      <c r="BJ817" s="144" t="str">
        <f t="shared" si="511"/>
        <v/>
      </c>
      <c r="BK817" s="113" t="str">
        <f t="shared" si="512"/>
        <v/>
      </c>
      <c r="BL817" s="114" t="str">
        <f t="shared" si="513"/>
        <v/>
      </c>
      <c r="BM817" s="109" t="str">
        <f t="shared" si="514"/>
        <v/>
      </c>
      <c r="BN817" s="110" t="str">
        <f t="shared" si="515"/>
        <v/>
      </c>
      <c r="BO817" s="145" t="str">
        <f t="shared" si="516"/>
        <v/>
      </c>
      <c r="BP817" s="115" t="str">
        <f t="shared" si="517"/>
        <v/>
      </c>
      <c r="BQ817" s="116" t="str">
        <f t="shared" si="518"/>
        <v/>
      </c>
      <c r="BR817" s="117" t="str">
        <f t="shared" si="519"/>
        <v/>
      </c>
      <c r="BS817" s="118" t="str">
        <f t="shared" si="520"/>
        <v/>
      </c>
      <c r="BT817" s="119" t="str">
        <f t="shared" si="521"/>
        <v/>
      </c>
      <c r="BU817" s="120" t="str">
        <f t="shared" si="522"/>
        <v/>
      </c>
      <c r="BV817" s="115" t="str">
        <f t="shared" si="523"/>
        <v/>
      </c>
      <c r="BW817" s="116" t="str">
        <f t="shared" si="524"/>
        <v/>
      </c>
      <c r="BX817" s="117" t="str">
        <f t="shared" si="525"/>
        <v/>
      </c>
      <c r="BY817" s="118" t="str">
        <f t="shared" si="526"/>
        <v/>
      </c>
      <c r="BZ817" s="119" t="str">
        <f t="shared" si="527"/>
        <v/>
      </c>
      <c r="CA817" s="120" t="str">
        <f t="shared" si="528"/>
        <v/>
      </c>
    </row>
    <row r="818" spans="2:79" x14ac:dyDescent="0.25">
      <c r="B818" s="142"/>
      <c r="AR818" s="112" t="str">
        <f t="shared" si="499"/>
        <v/>
      </c>
      <c r="AS818" s="112" t="str">
        <f t="shared" si="500"/>
        <v/>
      </c>
      <c r="AU818" s="113" t="str">
        <f t="shared" si="501"/>
        <v/>
      </c>
      <c r="AV818" s="113" t="str">
        <f t="shared" si="502"/>
        <v/>
      </c>
      <c r="AX818" s="114" t="str">
        <f t="shared" si="503"/>
        <v/>
      </c>
      <c r="AY818" s="114" t="str">
        <f t="shared" si="504"/>
        <v/>
      </c>
      <c r="BA818" s="109" t="str">
        <f t="shared" si="505"/>
        <v/>
      </c>
      <c r="BB818" s="109" t="str">
        <f t="shared" si="506"/>
        <v/>
      </c>
      <c r="BD818" s="110" t="str">
        <f t="shared" si="507"/>
        <v/>
      </c>
      <c r="BE818" s="110" t="str">
        <f t="shared" si="508"/>
        <v/>
      </c>
      <c r="BG818" s="111" t="str">
        <f t="shared" si="509"/>
        <v/>
      </c>
      <c r="BH818" s="111" t="str">
        <f t="shared" si="510"/>
        <v/>
      </c>
      <c r="BJ818" s="144" t="str">
        <f t="shared" si="511"/>
        <v/>
      </c>
      <c r="BK818" s="113" t="str">
        <f t="shared" si="512"/>
        <v/>
      </c>
      <c r="BL818" s="114" t="str">
        <f t="shared" si="513"/>
        <v/>
      </c>
      <c r="BM818" s="109" t="str">
        <f t="shared" si="514"/>
        <v/>
      </c>
      <c r="BN818" s="110" t="str">
        <f t="shared" si="515"/>
        <v/>
      </c>
      <c r="BO818" s="145" t="str">
        <f t="shared" si="516"/>
        <v/>
      </c>
      <c r="BP818" s="115" t="str">
        <f t="shared" si="517"/>
        <v/>
      </c>
      <c r="BQ818" s="116" t="str">
        <f t="shared" si="518"/>
        <v/>
      </c>
      <c r="BR818" s="117" t="str">
        <f t="shared" si="519"/>
        <v/>
      </c>
      <c r="BS818" s="118" t="str">
        <f t="shared" si="520"/>
        <v/>
      </c>
      <c r="BT818" s="119" t="str">
        <f t="shared" si="521"/>
        <v/>
      </c>
      <c r="BU818" s="120" t="str">
        <f t="shared" si="522"/>
        <v/>
      </c>
      <c r="BV818" s="115" t="str">
        <f t="shared" si="523"/>
        <v/>
      </c>
      <c r="BW818" s="116" t="str">
        <f t="shared" si="524"/>
        <v/>
      </c>
      <c r="BX818" s="117" t="str">
        <f t="shared" si="525"/>
        <v/>
      </c>
      <c r="BY818" s="118" t="str">
        <f t="shared" si="526"/>
        <v/>
      </c>
      <c r="BZ818" s="119" t="str">
        <f t="shared" si="527"/>
        <v/>
      </c>
      <c r="CA818" s="120" t="str">
        <f t="shared" si="528"/>
        <v/>
      </c>
    </row>
    <row r="819" spans="2:79" x14ac:dyDescent="0.25">
      <c r="B819" s="142"/>
      <c r="AR819" s="112" t="str">
        <f t="shared" si="499"/>
        <v/>
      </c>
      <c r="AS819" s="112" t="str">
        <f t="shared" si="500"/>
        <v/>
      </c>
      <c r="AU819" s="113" t="str">
        <f t="shared" si="501"/>
        <v/>
      </c>
      <c r="AV819" s="113" t="str">
        <f t="shared" si="502"/>
        <v/>
      </c>
      <c r="AX819" s="114" t="str">
        <f t="shared" si="503"/>
        <v/>
      </c>
      <c r="AY819" s="114" t="str">
        <f t="shared" si="504"/>
        <v/>
      </c>
      <c r="BA819" s="109" t="str">
        <f t="shared" si="505"/>
        <v/>
      </c>
      <c r="BB819" s="109" t="str">
        <f t="shared" si="506"/>
        <v/>
      </c>
      <c r="BD819" s="110" t="str">
        <f t="shared" si="507"/>
        <v/>
      </c>
      <c r="BE819" s="110" t="str">
        <f t="shared" si="508"/>
        <v/>
      </c>
      <c r="BG819" s="111" t="str">
        <f t="shared" si="509"/>
        <v/>
      </c>
      <c r="BH819" s="111" t="str">
        <f t="shared" si="510"/>
        <v/>
      </c>
      <c r="BJ819" s="144" t="str">
        <f t="shared" si="511"/>
        <v/>
      </c>
      <c r="BK819" s="113" t="str">
        <f t="shared" si="512"/>
        <v/>
      </c>
      <c r="BL819" s="114" t="str">
        <f t="shared" si="513"/>
        <v/>
      </c>
      <c r="BM819" s="109" t="str">
        <f t="shared" si="514"/>
        <v/>
      </c>
      <c r="BN819" s="110" t="str">
        <f t="shared" si="515"/>
        <v/>
      </c>
      <c r="BO819" s="145" t="str">
        <f t="shared" si="516"/>
        <v/>
      </c>
      <c r="BP819" s="115" t="str">
        <f t="shared" si="517"/>
        <v/>
      </c>
      <c r="BQ819" s="116" t="str">
        <f t="shared" si="518"/>
        <v/>
      </c>
      <c r="BR819" s="117" t="str">
        <f t="shared" si="519"/>
        <v/>
      </c>
      <c r="BS819" s="118" t="str">
        <f t="shared" si="520"/>
        <v/>
      </c>
      <c r="BT819" s="119" t="str">
        <f t="shared" si="521"/>
        <v/>
      </c>
      <c r="BU819" s="120" t="str">
        <f t="shared" si="522"/>
        <v/>
      </c>
      <c r="BV819" s="115" t="str">
        <f t="shared" si="523"/>
        <v/>
      </c>
      <c r="BW819" s="116" t="str">
        <f t="shared" si="524"/>
        <v/>
      </c>
      <c r="BX819" s="117" t="str">
        <f t="shared" si="525"/>
        <v/>
      </c>
      <c r="BY819" s="118" t="str">
        <f t="shared" si="526"/>
        <v/>
      </c>
      <c r="BZ819" s="119" t="str">
        <f t="shared" si="527"/>
        <v/>
      </c>
      <c r="CA819" s="120" t="str">
        <f t="shared" si="528"/>
        <v/>
      </c>
    </row>
    <row r="820" spans="2:79" x14ac:dyDescent="0.25">
      <c r="B820" s="142"/>
      <c r="AR820" s="112" t="str">
        <f t="shared" si="499"/>
        <v/>
      </c>
      <c r="AS820" s="112" t="str">
        <f t="shared" si="500"/>
        <v/>
      </c>
      <c r="AU820" s="113" t="str">
        <f t="shared" si="501"/>
        <v/>
      </c>
      <c r="AV820" s="113" t="str">
        <f t="shared" si="502"/>
        <v/>
      </c>
      <c r="AX820" s="114" t="str">
        <f t="shared" si="503"/>
        <v/>
      </c>
      <c r="AY820" s="114" t="str">
        <f t="shared" si="504"/>
        <v/>
      </c>
      <c r="BA820" s="109" t="str">
        <f t="shared" si="505"/>
        <v/>
      </c>
      <c r="BB820" s="109" t="str">
        <f t="shared" si="506"/>
        <v/>
      </c>
      <c r="BD820" s="110" t="str">
        <f t="shared" si="507"/>
        <v/>
      </c>
      <c r="BE820" s="110" t="str">
        <f t="shared" si="508"/>
        <v/>
      </c>
      <c r="BG820" s="111" t="str">
        <f t="shared" si="509"/>
        <v/>
      </c>
      <c r="BH820" s="111" t="str">
        <f t="shared" si="510"/>
        <v/>
      </c>
      <c r="BJ820" s="144" t="str">
        <f t="shared" si="511"/>
        <v/>
      </c>
      <c r="BK820" s="113" t="str">
        <f t="shared" si="512"/>
        <v/>
      </c>
      <c r="BL820" s="114" t="str">
        <f t="shared" si="513"/>
        <v/>
      </c>
      <c r="BM820" s="109" t="str">
        <f t="shared" si="514"/>
        <v/>
      </c>
      <c r="BN820" s="110" t="str">
        <f t="shared" si="515"/>
        <v/>
      </c>
      <c r="BO820" s="145" t="str">
        <f t="shared" si="516"/>
        <v/>
      </c>
      <c r="BP820" s="115" t="str">
        <f t="shared" si="517"/>
        <v/>
      </c>
      <c r="BQ820" s="116" t="str">
        <f t="shared" si="518"/>
        <v/>
      </c>
      <c r="BR820" s="117" t="str">
        <f t="shared" si="519"/>
        <v/>
      </c>
      <c r="BS820" s="118" t="str">
        <f t="shared" si="520"/>
        <v/>
      </c>
      <c r="BT820" s="119" t="str">
        <f t="shared" si="521"/>
        <v/>
      </c>
      <c r="BU820" s="120" t="str">
        <f t="shared" si="522"/>
        <v/>
      </c>
      <c r="BV820" s="115" t="str">
        <f t="shared" si="523"/>
        <v/>
      </c>
      <c r="BW820" s="116" t="str">
        <f t="shared" si="524"/>
        <v/>
      </c>
      <c r="BX820" s="117" t="str">
        <f t="shared" si="525"/>
        <v/>
      </c>
      <c r="BY820" s="118" t="str">
        <f t="shared" si="526"/>
        <v/>
      </c>
      <c r="BZ820" s="119" t="str">
        <f t="shared" si="527"/>
        <v/>
      </c>
      <c r="CA820" s="120" t="str">
        <f t="shared" si="528"/>
        <v/>
      </c>
    </row>
    <row r="821" spans="2:79" x14ac:dyDescent="0.25">
      <c r="B821" s="142"/>
      <c r="AR821" s="112" t="str">
        <f t="shared" si="499"/>
        <v/>
      </c>
      <c r="AS821" s="112" t="str">
        <f t="shared" si="500"/>
        <v/>
      </c>
      <c r="AU821" s="113" t="str">
        <f t="shared" si="501"/>
        <v/>
      </c>
      <c r="AV821" s="113" t="str">
        <f t="shared" si="502"/>
        <v/>
      </c>
      <c r="AX821" s="114" t="str">
        <f t="shared" si="503"/>
        <v/>
      </c>
      <c r="AY821" s="114" t="str">
        <f t="shared" si="504"/>
        <v/>
      </c>
      <c r="BA821" s="109" t="str">
        <f t="shared" si="505"/>
        <v/>
      </c>
      <c r="BB821" s="109" t="str">
        <f t="shared" si="506"/>
        <v/>
      </c>
      <c r="BD821" s="110" t="str">
        <f t="shared" si="507"/>
        <v/>
      </c>
      <c r="BE821" s="110" t="str">
        <f t="shared" si="508"/>
        <v/>
      </c>
      <c r="BG821" s="111" t="str">
        <f t="shared" si="509"/>
        <v/>
      </c>
      <c r="BH821" s="111" t="str">
        <f t="shared" si="510"/>
        <v/>
      </c>
      <c r="BJ821" s="144" t="str">
        <f t="shared" si="511"/>
        <v/>
      </c>
      <c r="BK821" s="113" t="str">
        <f t="shared" si="512"/>
        <v/>
      </c>
      <c r="BL821" s="114" t="str">
        <f t="shared" si="513"/>
        <v/>
      </c>
      <c r="BM821" s="109" t="str">
        <f t="shared" si="514"/>
        <v/>
      </c>
      <c r="BN821" s="110" t="str">
        <f t="shared" si="515"/>
        <v/>
      </c>
      <c r="BO821" s="145" t="str">
        <f t="shared" si="516"/>
        <v/>
      </c>
      <c r="BP821" s="115" t="str">
        <f t="shared" si="517"/>
        <v/>
      </c>
      <c r="BQ821" s="116" t="str">
        <f t="shared" si="518"/>
        <v/>
      </c>
      <c r="BR821" s="117" t="str">
        <f t="shared" si="519"/>
        <v/>
      </c>
      <c r="BS821" s="118" t="str">
        <f t="shared" si="520"/>
        <v/>
      </c>
      <c r="BT821" s="119" t="str">
        <f t="shared" si="521"/>
        <v/>
      </c>
      <c r="BU821" s="120" t="str">
        <f t="shared" si="522"/>
        <v/>
      </c>
      <c r="BV821" s="115" t="str">
        <f t="shared" si="523"/>
        <v/>
      </c>
      <c r="BW821" s="116" t="str">
        <f t="shared" si="524"/>
        <v/>
      </c>
      <c r="BX821" s="117" t="str">
        <f t="shared" si="525"/>
        <v/>
      </c>
      <c r="BY821" s="118" t="str">
        <f t="shared" si="526"/>
        <v/>
      </c>
      <c r="BZ821" s="119" t="str">
        <f t="shared" si="527"/>
        <v/>
      </c>
      <c r="CA821" s="120" t="str">
        <f t="shared" si="528"/>
        <v/>
      </c>
    </row>
    <row r="822" spans="2:79" x14ac:dyDescent="0.25">
      <c r="B822" s="142"/>
      <c r="AR822" s="112" t="str">
        <f t="shared" si="499"/>
        <v/>
      </c>
      <c r="AS822" s="112" t="str">
        <f t="shared" si="500"/>
        <v/>
      </c>
      <c r="AU822" s="113" t="str">
        <f t="shared" si="501"/>
        <v/>
      </c>
      <c r="AV822" s="113" t="str">
        <f t="shared" si="502"/>
        <v/>
      </c>
      <c r="AX822" s="114" t="str">
        <f t="shared" si="503"/>
        <v/>
      </c>
      <c r="AY822" s="114" t="str">
        <f t="shared" si="504"/>
        <v/>
      </c>
      <c r="BA822" s="109" t="str">
        <f t="shared" si="505"/>
        <v/>
      </c>
      <c r="BB822" s="109" t="str">
        <f t="shared" si="506"/>
        <v/>
      </c>
      <c r="BD822" s="110" t="str">
        <f t="shared" si="507"/>
        <v/>
      </c>
      <c r="BE822" s="110" t="str">
        <f t="shared" si="508"/>
        <v/>
      </c>
      <c r="BG822" s="111" t="str">
        <f t="shared" si="509"/>
        <v/>
      </c>
      <c r="BH822" s="111" t="str">
        <f t="shared" si="510"/>
        <v/>
      </c>
      <c r="BJ822" s="144" t="str">
        <f t="shared" si="511"/>
        <v/>
      </c>
      <c r="BK822" s="113" t="str">
        <f t="shared" si="512"/>
        <v/>
      </c>
      <c r="BL822" s="114" t="str">
        <f t="shared" si="513"/>
        <v/>
      </c>
      <c r="BM822" s="109" t="str">
        <f t="shared" si="514"/>
        <v/>
      </c>
      <c r="BN822" s="110" t="str">
        <f t="shared" si="515"/>
        <v/>
      </c>
      <c r="BO822" s="145" t="str">
        <f t="shared" si="516"/>
        <v/>
      </c>
      <c r="BP822" s="115" t="str">
        <f t="shared" si="517"/>
        <v/>
      </c>
      <c r="BQ822" s="116" t="str">
        <f t="shared" si="518"/>
        <v/>
      </c>
      <c r="BR822" s="117" t="str">
        <f t="shared" si="519"/>
        <v/>
      </c>
      <c r="BS822" s="118" t="str">
        <f t="shared" si="520"/>
        <v/>
      </c>
      <c r="BT822" s="119" t="str">
        <f t="shared" si="521"/>
        <v/>
      </c>
      <c r="BU822" s="120" t="str">
        <f t="shared" si="522"/>
        <v/>
      </c>
      <c r="BV822" s="115" t="str">
        <f t="shared" si="523"/>
        <v/>
      </c>
      <c r="BW822" s="116" t="str">
        <f t="shared" si="524"/>
        <v/>
      </c>
      <c r="BX822" s="117" t="str">
        <f t="shared" si="525"/>
        <v/>
      </c>
      <c r="BY822" s="118" t="str">
        <f t="shared" si="526"/>
        <v/>
      </c>
      <c r="BZ822" s="119" t="str">
        <f t="shared" si="527"/>
        <v/>
      </c>
      <c r="CA822" s="120" t="str">
        <f t="shared" si="528"/>
        <v/>
      </c>
    </row>
    <row r="823" spans="2:79" x14ac:dyDescent="0.25">
      <c r="B823" s="142"/>
      <c r="AR823" s="112" t="str">
        <f t="shared" si="499"/>
        <v/>
      </c>
      <c r="AS823" s="112" t="str">
        <f t="shared" si="500"/>
        <v/>
      </c>
      <c r="AU823" s="113" t="str">
        <f t="shared" si="501"/>
        <v/>
      </c>
      <c r="AV823" s="113" t="str">
        <f t="shared" si="502"/>
        <v/>
      </c>
      <c r="AX823" s="114" t="str">
        <f t="shared" si="503"/>
        <v/>
      </c>
      <c r="AY823" s="114" t="str">
        <f t="shared" si="504"/>
        <v/>
      </c>
      <c r="BA823" s="109" t="str">
        <f t="shared" si="505"/>
        <v/>
      </c>
      <c r="BB823" s="109" t="str">
        <f t="shared" si="506"/>
        <v/>
      </c>
      <c r="BD823" s="110" t="str">
        <f t="shared" si="507"/>
        <v/>
      </c>
      <c r="BE823" s="110" t="str">
        <f t="shared" si="508"/>
        <v/>
      </c>
      <c r="BG823" s="111" t="str">
        <f t="shared" si="509"/>
        <v/>
      </c>
      <c r="BH823" s="111" t="str">
        <f t="shared" si="510"/>
        <v/>
      </c>
      <c r="BJ823" s="144" t="str">
        <f t="shared" si="511"/>
        <v/>
      </c>
      <c r="BK823" s="113" t="str">
        <f t="shared" si="512"/>
        <v/>
      </c>
      <c r="BL823" s="114" t="str">
        <f t="shared" si="513"/>
        <v/>
      </c>
      <c r="BM823" s="109" t="str">
        <f t="shared" si="514"/>
        <v/>
      </c>
      <c r="BN823" s="110" t="str">
        <f t="shared" si="515"/>
        <v/>
      </c>
      <c r="BO823" s="145" t="str">
        <f t="shared" si="516"/>
        <v/>
      </c>
      <c r="BP823" s="115" t="str">
        <f t="shared" si="517"/>
        <v/>
      </c>
      <c r="BQ823" s="116" t="str">
        <f t="shared" si="518"/>
        <v/>
      </c>
      <c r="BR823" s="117" t="str">
        <f t="shared" si="519"/>
        <v/>
      </c>
      <c r="BS823" s="118" t="str">
        <f t="shared" si="520"/>
        <v/>
      </c>
      <c r="BT823" s="119" t="str">
        <f t="shared" si="521"/>
        <v/>
      </c>
      <c r="BU823" s="120" t="str">
        <f t="shared" si="522"/>
        <v/>
      </c>
      <c r="BV823" s="115" t="str">
        <f t="shared" si="523"/>
        <v/>
      </c>
      <c r="BW823" s="116" t="str">
        <f t="shared" si="524"/>
        <v/>
      </c>
      <c r="BX823" s="117" t="str">
        <f t="shared" si="525"/>
        <v/>
      </c>
      <c r="BY823" s="118" t="str">
        <f t="shared" si="526"/>
        <v/>
      </c>
      <c r="BZ823" s="119" t="str">
        <f t="shared" si="527"/>
        <v/>
      </c>
      <c r="CA823" s="120" t="str">
        <f t="shared" si="528"/>
        <v/>
      </c>
    </row>
    <row r="824" spans="2:79" x14ac:dyDescent="0.25">
      <c r="B824" s="142"/>
      <c r="AR824" s="112" t="str">
        <f t="shared" si="499"/>
        <v/>
      </c>
      <c r="AS824" s="112" t="str">
        <f t="shared" si="500"/>
        <v/>
      </c>
      <c r="AU824" s="113" t="str">
        <f t="shared" si="501"/>
        <v/>
      </c>
      <c r="AV824" s="113" t="str">
        <f t="shared" si="502"/>
        <v/>
      </c>
      <c r="AX824" s="114" t="str">
        <f t="shared" si="503"/>
        <v/>
      </c>
      <c r="AY824" s="114" t="str">
        <f t="shared" si="504"/>
        <v/>
      </c>
      <c r="BA824" s="109" t="str">
        <f t="shared" si="505"/>
        <v/>
      </c>
      <c r="BB824" s="109" t="str">
        <f t="shared" si="506"/>
        <v/>
      </c>
      <c r="BD824" s="110" t="str">
        <f t="shared" si="507"/>
        <v/>
      </c>
      <c r="BE824" s="110" t="str">
        <f t="shared" si="508"/>
        <v/>
      </c>
      <c r="BG824" s="111" t="str">
        <f t="shared" si="509"/>
        <v/>
      </c>
      <c r="BH824" s="111" t="str">
        <f t="shared" si="510"/>
        <v/>
      </c>
      <c r="BJ824" s="144" t="str">
        <f t="shared" si="511"/>
        <v/>
      </c>
      <c r="BK824" s="113" t="str">
        <f t="shared" si="512"/>
        <v/>
      </c>
      <c r="BL824" s="114" t="str">
        <f t="shared" si="513"/>
        <v/>
      </c>
      <c r="BM824" s="109" t="str">
        <f t="shared" si="514"/>
        <v/>
      </c>
      <c r="BN824" s="110" t="str">
        <f t="shared" si="515"/>
        <v/>
      </c>
      <c r="BO824" s="145" t="str">
        <f t="shared" si="516"/>
        <v/>
      </c>
      <c r="BP824" s="115" t="str">
        <f t="shared" si="517"/>
        <v/>
      </c>
      <c r="BQ824" s="116" t="str">
        <f t="shared" si="518"/>
        <v/>
      </c>
      <c r="BR824" s="117" t="str">
        <f t="shared" si="519"/>
        <v/>
      </c>
      <c r="BS824" s="118" t="str">
        <f t="shared" si="520"/>
        <v/>
      </c>
      <c r="BT824" s="119" t="str">
        <f t="shared" si="521"/>
        <v/>
      </c>
      <c r="BU824" s="120" t="str">
        <f t="shared" si="522"/>
        <v/>
      </c>
      <c r="BV824" s="115" t="str">
        <f t="shared" si="523"/>
        <v/>
      </c>
      <c r="BW824" s="116" t="str">
        <f t="shared" si="524"/>
        <v/>
      </c>
      <c r="BX824" s="117" t="str">
        <f t="shared" si="525"/>
        <v/>
      </c>
      <c r="BY824" s="118" t="str">
        <f t="shared" si="526"/>
        <v/>
      </c>
      <c r="BZ824" s="119" t="str">
        <f t="shared" si="527"/>
        <v/>
      </c>
      <c r="CA824" s="120" t="str">
        <f t="shared" si="528"/>
        <v/>
      </c>
    </row>
    <row r="825" spans="2:79" x14ac:dyDescent="0.25">
      <c r="B825" s="142"/>
      <c r="AR825" s="112" t="str">
        <f t="shared" si="499"/>
        <v/>
      </c>
      <c r="AS825" s="112" t="str">
        <f t="shared" si="500"/>
        <v/>
      </c>
      <c r="AU825" s="113" t="str">
        <f t="shared" si="501"/>
        <v/>
      </c>
      <c r="AV825" s="113" t="str">
        <f t="shared" si="502"/>
        <v/>
      </c>
      <c r="AX825" s="114" t="str">
        <f t="shared" si="503"/>
        <v/>
      </c>
      <c r="AY825" s="114" t="str">
        <f t="shared" si="504"/>
        <v/>
      </c>
      <c r="BA825" s="109" t="str">
        <f t="shared" si="505"/>
        <v/>
      </c>
      <c r="BB825" s="109" t="str">
        <f t="shared" si="506"/>
        <v/>
      </c>
      <c r="BD825" s="110" t="str">
        <f t="shared" si="507"/>
        <v/>
      </c>
      <c r="BE825" s="110" t="str">
        <f t="shared" si="508"/>
        <v/>
      </c>
      <c r="BG825" s="111" t="str">
        <f t="shared" si="509"/>
        <v/>
      </c>
      <c r="BH825" s="111" t="str">
        <f t="shared" si="510"/>
        <v/>
      </c>
      <c r="BJ825" s="144" t="str">
        <f t="shared" si="511"/>
        <v/>
      </c>
      <c r="BK825" s="113" t="str">
        <f t="shared" si="512"/>
        <v/>
      </c>
      <c r="BL825" s="114" t="str">
        <f t="shared" si="513"/>
        <v/>
      </c>
      <c r="BM825" s="109" t="str">
        <f t="shared" si="514"/>
        <v/>
      </c>
      <c r="BN825" s="110" t="str">
        <f t="shared" si="515"/>
        <v/>
      </c>
      <c r="BO825" s="145" t="str">
        <f t="shared" si="516"/>
        <v/>
      </c>
      <c r="BP825" s="115" t="str">
        <f t="shared" si="517"/>
        <v/>
      </c>
      <c r="BQ825" s="116" t="str">
        <f t="shared" si="518"/>
        <v/>
      </c>
      <c r="BR825" s="117" t="str">
        <f t="shared" si="519"/>
        <v/>
      </c>
      <c r="BS825" s="118" t="str">
        <f t="shared" si="520"/>
        <v/>
      </c>
      <c r="BT825" s="119" t="str">
        <f t="shared" si="521"/>
        <v/>
      </c>
      <c r="BU825" s="120" t="str">
        <f t="shared" si="522"/>
        <v/>
      </c>
      <c r="BV825" s="115" t="str">
        <f t="shared" si="523"/>
        <v/>
      </c>
      <c r="BW825" s="116" t="str">
        <f t="shared" si="524"/>
        <v/>
      </c>
      <c r="BX825" s="117" t="str">
        <f t="shared" si="525"/>
        <v/>
      </c>
      <c r="BY825" s="118" t="str">
        <f t="shared" si="526"/>
        <v/>
      </c>
      <c r="BZ825" s="119" t="str">
        <f t="shared" si="527"/>
        <v/>
      </c>
      <c r="CA825" s="120" t="str">
        <f t="shared" si="528"/>
        <v/>
      </c>
    </row>
    <row r="826" spans="2:79" x14ac:dyDescent="0.25">
      <c r="B826" s="142"/>
      <c r="AR826" s="112" t="str">
        <f t="shared" si="499"/>
        <v/>
      </c>
      <c r="AS826" s="112" t="str">
        <f t="shared" si="500"/>
        <v/>
      </c>
      <c r="AU826" s="113" t="str">
        <f t="shared" si="501"/>
        <v/>
      </c>
      <c r="AV826" s="113" t="str">
        <f t="shared" si="502"/>
        <v/>
      </c>
      <c r="AX826" s="114" t="str">
        <f t="shared" si="503"/>
        <v/>
      </c>
      <c r="AY826" s="114" t="str">
        <f t="shared" si="504"/>
        <v/>
      </c>
      <c r="BA826" s="109" t="str">
        <f t="shared" si="505"/>
        <v/>
      </c>
      <c r="BB826" s="109" t="str">
        <f t="shared" si="506"/>
        <v/>
      </c>
      <c r="BD826" s="110" t="str">
        <f t="shared" si="507"/>
        <v/>
      </c>
      <c r="BE826" s="110" t="str">
        <f t="shared" si="508"/>
        <v/>
      </c>
      <c r="BG826" s="111" t="str">
        <f t="shared" si="509"/>
        <v/>
      </c>
      <c r="BH826" s="111" t="str">
        <f t="shared" si="510"/>
        <v/>
      </c>
      <c r="BJ826" s="144" t="str">
        <f t="shared" si="511"/>
        <v/>
      </c>
      <c r="BK826" s="113" t="str">
        <f t="shared" si="512"/>
        <v/>
      </c>
      <c r="BL826" s="114" t="str">
        <f t="shared" si="513"/>
        <v/>
      </c>
      <c r="BM826" s="109" t="str">
        <f t="shared" si="514"/>
        <v/>
      </c>
      <c r="BN826" s="110" t="str">
        <f t="shared" si="515"/>
        <v/>
      </c>
      <c r="BO826" s="145" t="str">
        <f t="shared" si="516"/>
        <v/>
      </c>
      <c r="BP826" s="115" t="str">
        <f t="shared" si="517"/>
        <v/>
      </c>
      <c r="BQ826" s="116" t="str">
        <f t="shared" si="518"/>
        <v/>
      </c>
      <c r="BR826" s="117" t="str">
        <f t="shared" si="519"/>
        <v/>
      </c>
      <c r="BS826" s="118" t="str">
        <f t="shared" si="520"/>
        <v/>
      </c>
      <c r="BT826" s="119" t="str">
        <f t="shared" si="521"/>
        <v/>
      </c>
      <c r="BU826" s="120" t="str">
        <f t="shared" si="522"/>
        <v/>
      </c>
      <c r="BV826" s="115" t="str">
        <f t="shared" si="523"/>
        <v/>
      </c>
      <c r="BW826" s="116" t="str">
        <f t="shared" si="524"/>
        <v/>
      </c>
      <c r="BX826" s="117" t="str">
        <f t="shared" si="525"/>
        <v/>
      </c>
      <c r="BY826" s="118" t="str">
        <f t="shared" si="526"/>
        <v/>
      </c>
      <c r="BZ826" s="119" t="str">
        <f t="shared" si="527"/>
        <v/>
      </c>
      <c r="CA826" s="120" t="str">
        <f t="shared" si="528"/>
        <v/>
      </c>
    </row>
    <row r="827" spans="2:79" x14ac:dyDescent="0.25">
      <c r="B827" s="142"/>
      <c r="AR827" s="112" t="str">
        <f t="shared" ref="AR827:AR890" si="529">IF(G827="","",+L827-H827)</f>
        <v/>
      </c>
      <c r="AS827" s="112" t="str">
        <f t="shared" ref="AS827:AS890" si="530">IF(G827="","",AVERAGE(AR821:AR827))</f>
        <v/>
      </c>
      <c r="AU827" s="113" t="str">
        <f t="shared" ref="AU827:AU890" si="531">IF(M827="","",+R827-N827)</f>
        <v/>
      </c>
      <c r="AV827" s="113" t="str">
        <f t="shared" ref="AV827:AV890" si="532">IF(J827="","",AVERAGE(AU821:AU827))</f>
        <v/>
      </c>
      <c r="AX827" s="114" t="str">
        <f t="shared" ref="AX827:AX890" si="533">IF(S827="","",+X827-T827)</f>
        <v/>
      </c>
      <c r="AY827" s="114" t="str">
        <f t="shared" ref="AY827:AY890" si="534">IF(M827="","",AVERAGE(AX821:AX827))</f>
        <v/>
      </c>
      <c r="BA827" s="109" t="str">
        <f t="shared" ref="BA827:BA890" si="535">IF(AA827="","",+AF827-AB827)</f>
        <v/>
      </c>
      <c r="BB827" s="109" t="str">
        <f t="shared" ref="BB827:BB890" si="536">IF(P827="","",AVERAGE(BA821:BA827))</f>
        <v/>
      </c>
      <c r="BD827" s="110" t="str">
        <f t="shared" ref="BD827:BD890" si="537">IF(AG827="","",+AK827-AH827)</f>
        <v/>
      </c>
      <c r="BE827" s="110" t="str">
        <f t="shared" ref="BE827:BE890" si="538">IF(S827="","",AVERAGE(BD821:BD827))</f>
        <v/>
      </c>
      <c r="BG827" s="111" t="str">
        <f t="shared" ref="BG827:BG890" si="539">IF(AL827="","",+AQ827-AM827)</f>
        <v/>
      </c>
      <c r="BH827" s="111" t="str">
        <f t="shared" ref="BH827:BH890" si="540">IF(V827="","",AVERAGE(BG821:BG827))</f>
        <v/>
      </c>
      <c r="BJ827" s="144" t="str">
        <f t="shared" ref="BJ827:BJ890" si="541">IF(H827="","",IF(C827&gt;4,"",IF(D827=0,H827,"")))</f>
        <v/>
      </c>
      <c r="BK827" s="113" t="str">
        <f t="shared" ref="BK827:BK890" si="542">IF(N827="","",IF(C827&gt;4,"",IF(D827=0,N827,"")))</f>
        <v/>
      </c>
      <c r="BL827" s="114" t="str">
        <f t="shared" ref="BL827:BL890" si="543">IF(T827="","",IF($C827&gt;4,"",IF($D827=0,T827,"")))</f>
        <v/>
      </c>
      <c r="BM827" s="109" t="str">
        <f t="shared" ref="BM827:BM890" si="544">IF(AB827="","",IF($C827&gt;4,"",IF($D827=0,AB827,"")))</f>
        <v/>
      </c>
      <c r="BN827" s="110" t="str">
        <f t="shared" ref="BN827:BN890" si="545">IF(AH827="","",IF($C827&gt;4,"",IF($D827=0,AH827,"")))</f>
        <v/>
      </c>
      <c r="BO827" s="145" t="str">
        <f t="shared" ref="BO827:BO890" si="546">IF(AM827="","",IF($C827&gt;4,"",IF($D827=0,AM827,"")))</f>
        <v/>
      </c>
      <c r="BP827" s="115" t="str">
        <f t="shared" ref="BP827:BP890" si="547">IF(H827="","",IF(C827&lt;5,"",IF(D827=0,H827,"")))</f>
        <v/>
      </c>
      <c r="BQ827" s="116" t="str">
        <f t="shared" ref="BQ827:BQ890" si="548">IF(N827="","",IF($C827&lt;5,"",IF($D827=0,N827,"")))</f>
        <v/>
      </c>
      <c r="BR827" s="117" t="str">
        <f t="shared" ref="BR827:BR890" si="549">IF(T827="","",IF($C827&lt;5,"",IF($D827=0,T827,"")))</f>
        <v/>
      </c>
      <c r="BS827" s="118" t="str">
        <f t="shared" ref="BS827:BS890" si="550">IF(AB827="","",IF($C827&lt;5,"",IF($D827=0,AB827,"")))</f>
        <v/>
      </c>
      <c r="BT827" s="119" t="str">
        <f t="shared" ref="BT827:BT890" si="551">IF(AH827="","",IF($C827&lt;5,"",IF($D827=0,AH827,"")))</f>
        <v/>
      </c>
      <c r="BU827" s="120" t="str">
        <f t="shared" ref="BU827:BU890" si="552">IF(AM827="","",IF($C827&lt;5,"",IF($D827=0,AM827,"")))</f>
        <v/>
      </c>
      <c r="BV827" s="115" t="str">
        <f t="shared" ref="BV827:BV890" si="553">IF(H827="","",IF(D827&gt;0,H827,""))</f>
        <v/>
      </c>
      <c r="BW827" s="116" t="str">
        <f t="shared" ref="BW827:BW890" si="554">IF(N827="","",IF($D827&gt;0,N827,""))</f>
        <v/>
      </c>
      <c r="BX827" s="117" t="str">
        <f t="shared" ref="BX827:BX890" si="555">IF(T827="","",IF($D827&gt;0,T827,""))</f>
        <v/>
      </c>
      <c r="BY827" s="118" t="str">
        <f t="shared" ref="BY827:BY890" si="556">IF(AB827="","",IF($D827&gt;0,AB827,""))</f>
        <v/>
      </c>
      <c r="BZ827" s="119" t="str">
        <f t="shared" ref="BZ827:BZ890" si="557">IF(AH827="","",IF($D827&gt;0,AH827,""))</f>
        <v/>
      </c>
      <c r="CA827" s="120" t="str">
        <f t="shared" ref="CA827:CA890" si="558">IF(AM827="","",IF($D827&gt;0,AM827,""))</f>
        <v/>
      </c>
    </row>
    <row r="828" spans="2:79" x14ac:dyDescent="0.25">
      <c r="B828" s="142"/>
      <c r="AR828" s="112" t="str">
        <f t="shared" si="529"/>
        <v/>
      </c>
      <c r="AS828" s="112" t="str">
        <f t="shared" si="530"/>
        <v/>
      </c>
      <c r="AU828" s="113" t="str">
        <f t="shared" si="531"/>
        <v/>
      </c>
      <c r="AV828" s="113" t="str">
        <f t="shared" si="532"/>
        <v/>
      </c>
      <c r="AX828" s="114" t="str">
        <f t="shared" si="533"/>
        <v/>
      </c>
      <c r="AY828" s="114" t="str">
        <f t="shared" si="534"/>
        <v/>
      </c>
      <c r="BA828" s="109" t="str">
        <f t="shared" si="535"/>
        <v/>
      </c>
      <c r="BB828" s="109" t="str">
        <f t="shared" si="536"/>
        <v/>
      </c>
      <c r="BD828" s="110" t="str">
        <f t="shared" si="537"/>
        <v/>
      </c>
      <c r="BE828" s="110" t="str">
        <f t="shared" si="538"/>
        <v/>
      </c>
      <c r="BG828" s="111" t="str">
        <f t="shared" si="539"/>
        <v/>
      </c>
      <c r="BH828" s="111" t="str">
        <f t="shared" si="540"/>
        <v/>
      </c>
      <c r="BJ828" s="144" t="str">
        <f t="shared" si="541"/>
        <v/>
      </c>
      <c r="BK828" s="113" t="str">
        <f t="shared" si="542"/>
        <v/>
      </c>
      <c r="BL828" s="114" t="str">
        <f t="shared" si="543"/>
        <v/>
      </c>
      <c r="BM828" s="109" t="str">
        <f t="shared" si="544"/>
        <v/>
      </c>
      <c r="BN828" s="110" t="str">
        <f t="shared" si="545"/>
        <v/>
      </c>
      <c r="BO828" s="145" t="str">
        <f t="shared" si="546"/>
        <v/>
      </c>
      <c r="BP828" s="115" t="str">
        <f t="shared" si="547"/>
        <v/>
      </c>
      <c r="BQ828" s="116" t="str">
        <f t="shared" si="548"/>
        <v/>
      </c>
      <c r="BR828" s="117" t="str">
        <f t="shared" si="549"/>
        <v/>
      </c>
      <c r="BS828" s="118" t="str">
        <f t="shared" si="550"/>
        <v/>
      </c>
      <c r="BT828" s="119" t="str">
        <f t="shared" si="551"/>
        <v/>
      </c>
      <c r="BU828" s="120" t="str">
        <f t="shared" si="552"/>
        <v/>
      </c>
      <c r="BV828" s="115" t="str">
        <f t="shared" si="553"/>
        <v/>
      </c>
      <c r="BW828" s="116" t="str">
        <f t="shared" si="554"/>
        <v/>
      </c>
      <c r="BX828" s="117" t="str">
        <f t="shared" si="555"/>
        <v/>
      </c>
      <c r="BY828" s="118" t="str">
        <f t="shared" si="556"/>
        <v/>
      </c>
      <c r="BZ828" s="119" t="str">
        <f t="shared" si="557"/>
        <v/>
      </c>
      <c r="CA828" s="120" t="str">
        <f t="shared" si="558"/>
        <v/>
      </c>
    </row>
    <row r="829" spans="2:79" x14ac:dyDescent="0.25">
      <c r="B829" s="142"/>
      <c r="AR829" s="112" t="str">
        <f t="shared" si="529"/>
        <v/>
      </c>
      <c r="AS829" s="112" t="str">
        <f t="shared" si="530"/>
        <v/>
      </c>
      <c r="AU829" s="113" t="str">
        <f t="shared" si="531"/>
        <v/>
      </c>
      <c r="AV829" s="113" t="str">
        <f t="shared" si="532"/>
        <v/>
      </c>
      <c r="AX829" s="114" t="str">
        <f t="shared" si="533"/>
        <v/>
      </c>
      <c r="AY829" s="114" t="str">
        <f t="shared" si="534"/>
        <v/>
      </c>
      <c r="BA829" s="109" t="str">
        <f t="shared" si="535"/>
        <v/>
      </c>
      <c r="BB829" s="109" t="str">
        <f t="shared" si="536"/>
        <v/>
      </c>
      <c r="BD829" s="110" t="str">
        <f t="shared" si="537"/>
        <v/>
      </c>
      <c r="BE829" s="110" t="str">
        <f t="shared" si="538"/>
        <v/>
      </c>
      <c r="BG829" s="111" t="str">
        <f t="shared" si="539"/>
        <v/>
      </c>
      <c r="BH829" s="111" t="str">
        <f t="shared" si="540"/>
        <v/>
      </c>
      <c r="BJ829" s="144" t="str">
        <f t="shared" si="541"/>
        <v/>
      </c>
      <c r="BK829" s="113" t="str">
        <f t="shared" si="542"/>
        <v/>
      </c>
      <c r="BL829" s="114" t="str">
        <f t="shared" si="543"/>
        <v/>
      </c>
      <c r="BM829" s="109" t="str">
        <f t="shared" si="544"/>
        <v/>
      </c>
      <c r="BN829" s="110" t="str">
        <f t="shared" si="545"/>
        <v/>
      </c>
      <c r="BO829" s="145" t="str">
        <f t="shared" si="546"/>
        <v/>
      </c>
      <c r="BP829" s="115" t="str">
        <f t="shared" si="547"/>
        <v/>
      </c>
      <c r="BQ829" s="116" t="str">
        <f t="shared" si="548"/>
        <v/>
      </c>
      <c r="BR829" s="117" t="str">
        <f t="shared" si="549"/>
        <v/>
      </c>
      <c r="BS829" s="118" t="str">
        <f t="shared" si="550"/>
        <v/>
      </c>
      <c r="BT829" s="119" t="str">
        <f t="shared" si="551"/>
        <v/>
      </c>
      <c r="BU829" s="120" t="str">
        <f t="shared" si="552"/>
        <v/>
      </c>
      <c r="BV829" s="115" t="str">
        <f t="shared" si="553"/>
        <v/>
      </c>
      <c r="BW829" s="116" t="str">
        <f t="shared" si="554"/>
        <v/>
      </c>
      <c r="BX829" s="117" t="str">
        <f t="shared" si="555"/>
        <v/>
      </c>
      <c r="BY829" s="118" t="str">
        <f t="shared" si="556"/>
        <v/>
      </c>
      <c r="BZ829" s="119" t="str">
        <f t="shared" si="557"/>
        <v/>
      </c>
      <c r="CA829" s="120" t="str">
        <f t="shared" si="558"/>
        <v/>
      </c>
    </row>
    <row r="830" spans="2:79" x14ac:dyDescent="0.25">
      <c r="B830" s="142"/>
      <c r="AR830" s="112" t="str">
        <f t="shared" si="529"/>
        <v/>
      </c>
      <c r="AS830" s="112" t="str">
        <f t="shared" si="530"/>
        <v/>
      </c>
      <c r="AU830" s="113" t="str">
        <f t="shared" si="531"/>
        <v/>
      </c>
      <c r="AV830" s="113" t="str">
        <f t="shared" si="532"/>
        <v/>
      </c>
      <c r="AX830" s="114" t="str">
        <f t="shared" si="533"/>
        <v/>
      </c>
      <c r="AY830" s="114" t="str">
        <f t="shared" si="534"/>
        <v/>
      </c>
      <c r="BA830" s="109" t="str">
        <f t="shared" si="535"/>
        <v/>
      </c>
      <c r="BB830" s="109" t="str">
        <f t="shared" si="536"/>
        <v/>
      </c>
      <c r="BD830" s="110" t="str">
        <f t="shared" si="537"/>
        <v/>
      </c>
      <c r="BE830" s="110" t="str">
        <f t="shared" si="538"/>
        <v/>
      </c>
      <c r="BG830" s="111" t="str">
        <f t="shared" si="539"/>
        <v/>
      </c>
      <c r="BH830" s="111" t="str">
        <f t="shared" si="540"/>
        <v/>
      </c>
      <c r="BJ830" s="144" t="str">
        <f t="shared" si="541"/>
        <v/>
      </c>
      <c r="BK830" s="113" t="str">
        <f t="shared" si="542"/>
        <v/>
      </c>
      <c r="BL830" s="114" t="str">
        <f t="shared" si="543"/>
        <v/>
      </c>
      <c r="BM830" s="109" t="str">
        <f t="shared" si="544"/>
        <v/>
      </c>
      <c r="BN830" s="110" t="str">
        <f t="shared" si="545"/>
        <v/>
      </c>
      <c r="BO830" s="145" t="str">
        <f t="shared" si="546"/>
        <v/>
      </c>
      <c r="BP830" s="115" t="str">
        <f t="shared" si="547"/>
        <v/>
      </c>
      <c r="BQ830" s="116" t="str">
        <f t="shared" si="548"/>
        <v/>
      </c>
      <c r="BR830" s="117" t="str">
        <f t="shared" si="549"/>
        <v/>
      </c>
      <c r="BS830" s="118" t="str">
        <f t="shared" si="550"/>
        <v/>
      </c>
      <c r="BT830" s="119" t="str">
        <f t="shared" si="551"/>
        <v/>
      </c>
      <c r="BU830" s="120" t="str">
        <f t="shared" si="552"/>
        <v/>
      </c>
      <c r="BV830" s="115" t="str">
        <f t="shared" si="553"/>
        <v/>
      </c>
      <c r="BW830" s="116" t="str">
        <f t="shared" si="554"/>
        <v/>
      </c>
      <c r="BX830" s="117" t="str">
        <f t="shared" si="555"/>
        <v/>
      </c>
      <c r="BY830" s="118" t="str">
        <f t="shared" si="556"/>
        <v/>
      </c>
      <c r="BZ830" s="119" t="str">
        <f t="shared" si="557"/>
        <v/>
      </c>
      <c r="CA830" s="120" t="str">
        <f t="shared" si="558"/>
        <v/>
      </c>
    </row>
    <row r="831" spans="2:79" x14ac:dyDescent="0.25">
      <c r="B831" s="142"/>
      <c r="AR831" s="112" t="str">
        <f t="shared" si="529"/>
        <v/>
      </c>
      <c r="AS831" s="112" t="str">
        <f t="shared" si="530"/>
        <v/>
      </c>
      <c r="AU831" s="113" t="str">
        <f t="shared" si="531"/>
        <v/>
      </c>
      <c r="AV831" s="113" t="str">
        <f t="shared" si="532"/>
        <v/>
      </c>
      <c r="AX831" s="114" t="str">
        <f t="shared" si="533"/>
        <v/>
      </c>
      <c r="AY831" s="114" t="str">
        <f t="shared" si="534"/>
        <v/>
      </c>
      <c r="BA831" s="109" t="str">
        <f t="shared" si="535"/>
        <v/>
      </c>
      <c r="BB831" s="109" t="str">
        <f t="shared" si="536"/>
        <v/>
      </c>
      <c r="BD831" s="110" t="str">
        <f t="shared" si="537"/>
        <v/>
      </c>
      <c r="BE831" s="110" t="str">
        <f t="shared" si="538"/>
        <v/>
      </c>
      <c r="BG831" s="111" t="str">
        <f t="shared" si="539"/>
        <v/>
      </c>
      <c r="BH831" s="111" t="str">
        <f t="shared" si="540"/>
        <v/>
      </c>
      <c r="BJ831" s="144" t="str">
        <f t="shared" si="541"/>
        <v/>
      </c>
      <c r="BK831" s="113" t="str">
        <f t="shared" si="542"/>
        <v/>
      </c>
      <c r="BL831" s="114" t="str">
        <f t="shared" si="543"/>
        <v/>
      </c>
      <c r="BM831" s="109" t="str">
        <f t="shared" si="544"/>
        <v/>
      </c>
      <c r="BN831" s="110" t="str">
        <f t="shared" si="545"/>
        <v/>
      </c>
      <c r="BO831" s="145" t="str">
        <f t="shared" si="546"/>
        <v/>
      </c>
      <c r="BP831" s="115" t="str">
        <f t="shared" si="547"/>
        <v/>
      </c>
      <c r="BQ831" s="116" t="str">
        <f t="shared" si="548"/>
        <v/>
      </c>
      <c r="BR831" s="117" t="str">
        <f t="shared" si="549"/>
        <v/>
      </c>
      <c r="BS831" s="118" t="str">
        <f t="shared" si="550"/>
        <v/>
      </c>
      <c r="BT831" s="119" t="str">
        <f t="shared" si="551"/>
        <v/>
      </c>
      <c r="BU831" s="120" t="str">
        <f t="shared" si="552"/>
        <v/>
      </c>
      <c r="BV831" s="115" t="str">
        <f t="shared" si="553"/>
        <v/>
      </c>
      <c r="BW831" s="116" t="str">
        <f t="shared" si="554"/>
        <v/>
      </c>
      <c r="BX831" s="117" t="str">
        <f t="shared" si="555"/>
        <v/>
      </c>
      <c r="BY831" s="118" t="str">
        <f t="shared" si="556"/>
        <v/>
      </c>
      <c r="BZ831" s="119" t="str">
        <f t="shared" si="557"/>
        <v/>
      </c>
      <c r="CA831" s="120" t="str">
        <f t="shared" si="558"/>
        <v/>
      </c>
    </row>
    <row r="832" spans="2:79" x14ac:dyDescent="0.25">
      <c r="B832" s="142"/>
      <c r="AR832" s="112" t="str">
        <f t="shared" si="529"/>
        <v/>
      </c>
      <c r="AS832" s="112" t="str">
        <f t="shared" si="530"/>
        <v/>
      </c>
      <c r="AU832" s="113" t="str">
        <f t="shared" si="531"/>
        <v/>
      </c>
      <c r="AV832" s="113" t="str">
        <f t="shared" si="532"/>
        <v/>
      </c>
      <c r="AX832" s="114" t="str">
        <f t="shared" si="533"/>
        <v/>
      </c>
      <c r="AY832" s="114" t="str">
        <f t="shared" si="534"/>
        <v/>
      </c>
      <c r="BA832" s="109" t="str">
        <f t="shared" si="535"/>
        <v/>
      </c>
      <c r="BB832" s="109" t="str">
        <f t="shared" si="536"/>
        <v/>
      </c>
      <c r="BD832" s="110" t="str">
        <f t="shared" si="537"/>
        <v/>
      </c>
      <c r="BE832" s="110" t="str">
        <f t="shared" si="538"/>
        <v/>
      </c>
      <c r="BG832" s="111" t="str">
        <f t="shared" si="539"/>
        <v/>
      </c>
      <c r="BH832" s="111" t="str">
        <f t="shared" si="540"/>
        <v/>
      </c>
      <c r="BJ832" s="144" t="str">
        <f t="shared" si="541"/>
        <v/>
      </c>
      <c r="BK832" s="113" t="str">
        <f t="shared" si="542"/>
        <v/>
      </c>
      <c r="BL832" s="114" t="str">
        <f t="shared" si="543"/>
        <v/>
      </c>
      <c r="BM832" s="109" t="str">
        <f t="shared" si="544"/>
        <v/>
      </c>
      <c r="BN832" s="110" t="str">
        <f t="shared" si="545"/>
        <v/>
      </c>
      <c r="BO832" s="145" t="str">
        <f t="shared" si="546"/>
        <v/>
      </c>
      <c r="BP832" s="115" t="str">
        <f t="shared" si="547"/>
        <v/>
      </c>
      <c r="BQ832" s="116" t="str">
        <f t="shared" si="548"/>
        <v/>
      </c>
      <c r="BR832" s="117" t="str">
        <f t="shared" si="549"/>
        <v/>
      </c>
      <c r="BS832" s="118" t="str">
        <f t="shared" si="550"/>
        <v/>
      </c>
      <c r="BT832" s="119" t="str">
        <f t="shared" si="551"/>
        <v/>
      </c>
      <c r="BU832" s="120" t="str">
        <f t="shared" si="552"/>
        <v/>
      </c>
      <c r="BV832" s="115" t="str">
        <f t="shared" si="553"/>
        <v/>
      </c>
      <c r="BW832" s="116" t="str">
        <f t="shared" si="554"/>
        <v/>
      </c>
      <c r="BX832" s="117" t="str">
        <f t="shared" si="555"/>
        <v/>
      </c>
      <c r="BY832" s="118" t="str">
        <f t="shared" si="556"/>
        <v/>
      </c>
      <c r="BZ832" s="119" t="str">
        <f t="shared" si="557"/>
        <v/>
      </c>
      <c r="CA832" s="120" t="str">
        <f t="shared" si="558"/>
        <v/>
      </c>
    </row>
    <row r="833" spans="2:79" x14ac:dyDescent="0.25">
      <c r="B833" s="142"/>
      <c r="AR833" s="112" t="str">
        <f t="shared" si="529"/>
        <v/>
      </c>
      <c r="AS833" s="112" t="str">
        <f t="shared" si="530"/>
        <v/>
      </c>
      <c r="AU833" s="113" t="str">
        <f t="shared" si="531"/>
        <v/>
      </c>
      <c r="AV833" s="113" t="str">
        <f t="shared" si="532"/>
        <v/>
      </c>
      <c r="AX833" s="114" t="str">
        <f t="shared" si="533"/>
        <v/>
      </c>
      <c r="AY833" s="114" t="str">
        <f t="shared" si="534"/>
        <v/>
      </c>
      <c r="BA833" s="109" t="str">
        <f t="shared" si="535"/>
        <v/>
      </c>
      <c r="BB833" s="109" t="str">
        <f t="shared" si="536"/>
        <v/>
      </c>
      <c r="BD833" s="110" t="str">
        <f t="shared" si="537"/>
        <v/>
      </c>
      <c r="BE833" s="110" t="str">
        <f t="shared" si="538"/>
        <v/>
      </c>
      <c r="BG833" s="111" t="str">
        <f t="shared" si="539"/>
        <v/>
      </c>
      <c r="BH833" s="111" t="str">
        <f t="shared" si="540"/>
        <v/>
      </c>
      <c r="BJ833" s="144" t="str">
        <f t="shared" si="541"/>
        <v/>
      </c>
      <c r="BK833" s="113" t="str">
        <f t="shared" si="542"/>
        <v/>
      </c>
      <c r="BL833" s="114" t="str">
        <f t="shared" si="543"/>
        <v/>
      </c>
      <c r="BM833" s="109" t="str">
        <f t="shared" si="544"/>
        <v/>
      </c>
      <c r="BN833" s="110" t="str">
        <f t="shared" si="545"/>
        <v/>
      </c>
      <c r="BO833" s="145" t="str">
        <f t="shared" si="546"/>
        <v/>
      </c>
      <c r="BP833" s="115" t="str">
        <f t="shared" si="547"/>
        <v/>
      </c>
      <c r="BQ833" s="116" t="str">
        <f t="shared" si="548"/>
        <v/>
      </c>
      <c r="BR833" s="117" t="str">
        <f t="shared" si="549"/>
        <v/>
      </c>
      <c r="BS833" s="118" t="str">
        <f t="shared" si="550"/>
        <v/>
      </c>
      <c r="BT833" s="119" t="str">
        <f t="shared" si="551"/>
        <v/>
      </c>
      <c r="BU833" s="120" t="str">
        <f t="shared" si="552"/>
        <v/>
      </c>
      <c r="BV833" s="115" t="str">
        <f t="shared" si="553"/>
        <v/>
      </c>
      <c r="BW833" s="116" t="str">
        <f t="shared" si="554"/>
        <v/>
      </c>
      <c r="BX833" s="117" t="str">
        <f t="shared" si="555"/>
        <v/>
      </c>
      <c r="BY833" s="118" t="str">
        <f t="shared" si="556"/>
        <v/>
      </c>
      <c r="BZ833" s="119" t="str">
        <f t="shared" si="557"/>
        <v/>
      </c>
      <c r="CA833" s="120" t="str">
        <f t="shared" si="558"/>
        <v/>
      </c>
    </row>
    <row r="834" spans="2:79" x14ac:dyDescent="0.25">
      <c r="B834" s="142"/>
      <c r="AR834" s="112" t="str">
        <f t="shared" si="529"/>
        <v/>
      </c>
      <c r="AS834" s="112" t="str">
        <f t="shared" si="530"/>
        <v/>
      </c>
      <c r="AU834" s="113" t="str">
        <f t="shared" si="531"/>
        <v/>
      </c>
      <c r="AV834" s="113" t="str">
        <f t="shared" si="532"/>
        <v/>
      </c>
      <c r="AX834" s="114" t="str">
        <f t="shared" si="533"/>
        <v/>
      </c>
      <c r="AY834" s="114" t="str">
        <f t="shared" si="534"/>
        <v/>
      </c>
      <c r="BA834" s="109" t="str">
        <f t="shared" si="535"/>
        <v/>
      </c>
      <c r="BB834" s="109" t="str">
        <f t="shared" si="536"/>
        <v/>
      </c>
      <c r="BD834" s="110" t="str">
        <f t="shared" si="537"/>
        <v/>
      </c>
      <c r="BE834" s="110" t="str">
        <f t="shared" si="538"/>
        <v/>
      </c>
      <c r="BG834" s="111" t="str">
        <f t="shared" si="539"/>
        <v/>
      </c>
      <c r="BH834" s="111" t="str">
        <f t="shared" si="540"/>
        <v/>
      </c>
      <c r="BJ834" s="144" t="str">
        <f t="shared" si="541"/>
        <v/>
      </c>
      <c r="BK834" s="113" t="str">
        <f t="shared" si="542"/>
        <v/>
      </c>
      <c r="BL834" s="114" t="str">
        <f t="shared" si="543"/>
        <v/>
      </c>
      <c r="BM834" s="109" t="str">
        <f t="shared" si="544"/>
        <v/>
      </c>
      <c r="BN834" s="110" t="str">
        <f t="shared" si="545"/>
        <v/>
      </c>
      <c r="BO834" s="145" t="str">
        <f t="shared" si="546"/>
        <v/>
      </c>
      <c r="BP834" s="115" t="str">
        <f t="shared" si="547"/>
        <v/>
      </c>
      <c r="BQ834" s="116" t="str">
        <f t="shared" si="548"/>
        <v/>
      </c>
      <c r="BR834" s="117" t="str">
        <f t="shared" si="549"/>
        <v/>
      </c>
      <c r="BS834" s="118" t="str">
        <f t="shared" si="550"/>
        <v/>
      </c>
      <c r="BT834" s="119" t="str">
        <f t="shared" si="551"/>
        <v/>
      </c>
      <c r="BU834" s="120" t="str">
        <f t="shared" si="552"/>
        <v/>
      </c>
      <c r="BV834" s="115" t="str">
        <f t="shared" si="553"/>
        <v/>
      </c>
      <c r="BW834" s="116" t="str">
        <f t="shared" si="554"/>
        <v/>
      </c>
      <c r="BX834" s="117" t="str">
        <f t="shared" si="555"/>
        <v/>
      </c>
      <c r="BY834" s="118" t="str">
        <f t="shared" si="556"/>
        <v/>
      </c>
      <c r="BZ834" s="119" t="str">
        <f t="shared" si="557"/>
        <v/>
      </c>
      <c r="CA834" s="120" t="str">
        <f t="shared" si="558"/>
        <v/>
      </c>
    </row>
    <row r="835" spans="2:79" x14ac:dyDescent="0.25">
      <c r="B835" s="142"/>
      <c r="AR835" s="112" t="str">
        <f t="shared" si="529"/>
        <v/>
      </c>
      <c r="AS835" s="112" t="str">
        <f t="shared" si="530"/>
        <v/>
      </c>
      <c r="AU835" s="113" t="str">
        <f t="shared" si="531"/>
        <v/>
      </c>
      <c r="AV835" s="113" t="str">
        <f t="shared" si="532"/>
        <v/>
      </c>
      <c r="AX835" s="114" t="str">
        <f t="shared" si="533"/>
        <v/>
      </c>
      <c r="AY835" s="114" t="str">
        <f t="shared" si="534"/>
        <v/>
      </c>
      <c r="BA835" s="109" t="str">
        <f t="shared" si="535"/>
        <v/>
      </c>
      <c r="BB835" s="109" t="str">
        <f t="shared" si="536"/>
        <v/>
      </c>
      <c r="BD835" s="110" t="str">
        <f t="shared" si="537"/>
        <v/>
      </c>
      <c r="BE835" s="110" t="str">
        <f t="shared" si="538"/>
        <v/>
      </c>
      <c r="BG835" s="111" t="str">
        <f t="shared" si="539"/>
        <v/>
      </c>
      <c r="BH835" s="111" t="str">
        <f t="shared" si="540"/>
        <v/>
      </c>
      <c r="BJ835" s="144" t="str">
        <f t="shared" si="541"/>
        <v/>
      </c>
      <c r="BK835" s="113" t="str">
        <f t="shared" si="542"/>
        <v/>
      </c>
      <c r="BL835" s="114" t="str">
        <f t="shared" si="543"/>
        <v/>
      </c>
      <c r="BM835" s="109" t="str">
        <f t="shared" si="544"/>
        <v/>
      </c>
      <c r="BN835" s="110" t="str">
        <f t="shared" si="545"/>
        <v/>
      </c>
      <c r="BO835" s="145" t="str">
        <f t="shared" si="546"/>
        <v/>
      </c>
      <c r="BP835" s="115" t="str">
        <f t="shared" si="547"/>
        <v/>
      </c>
      <c r="BQ835" s="116" t="str">
        <f t="shared" si="548"/>
        <v/>
      </c>
      <c r="BR835" s="117" t="str">
        <f t="shared" si="549"/>
        <v/>
      </c>
      <c r="BS835" s="118" t="str">
        <f t="shared" si="550"/>
        <v/>
      </c>
      <c r="BT835" s="119" t="str">
        <f t="shared" si="551"/>
        <v/>
      </c>
      <c r="BU835" s="120" t="str">
        <f t="shared" si="552"/>
        <v/>
      </c>
      <c r="BV835" s="115" t="str">
        <f t="shared" si="553"/>
        <v/>
      </c>
      <c r="BW835" s="116" t="str">
        <f t="shared" si="554"/>
        <v/>
      </c>
      <c r="BX835" s="117" t="str">
        <f t="shared" si="555"/>
        <v/>
      </c>
      <c r="BY835" s="118" t="str">
        <f t="shared" si="556"/>
        <v/>
      </c>
      <c r="BZ835" s="119" t="str">
        <f t="shared" si="557"/>
        <v/>
      </c>
      <c r="CA835" s="120" t="str">
        <f t="shared" si="558"/>
        <v/>
      </c>
    </row>
    <row r="836" spans="2:79" x14ac:dyDescent="0.25">
      <c r="B836" s="142"/>
      <c r="AR836" s="112" t="str">
        <f t="shared" si="529"/>
        <v/>
      </c>
      <c r="AS836" s="112" t="str">
        <f t="shared" si="530"/>
        <v/>
      </c>
      <c r="AU836" s="113" t="str">
        <f t="shared" si="531"/>
        <v/>
      </c>
      <c r="AV836" s="113" t="str">
        <f t="shared" si="532"/>
        <v/>
      </c>
      <c r="AX836" s="114" t="str">
        <f t="shared" si="533"/>
        <v/>
      </c>
      <c r="AY836" s="114" t="str">
        <f t="shared" si="534"/>
        <v/>
      </c>
      <c r="BA836" s="109" t="str">
        <f t="shared" si="535"/>
        <v/>
      </c>
      <c r="BB836" s="109" t="str">
        <f t="shared" si="536"/>
        <v/>
      </c>
      <c r="BD836" s="110" t="str">
        <f t="shared" si="537"/>
        <v/>
      </c>
      <c r="BE836" s="110" t="str">
        <f t="shared" si="538"/>
        <v/>
      </c>
      <c r="BG836" s="111" t="str">
        <f t="shared" si="539"/>
        <v/>
      </c>
      <c r="BH836" s="111" t="str">
        <f t="shared" si="540"/>
        <v/>
      </c>
      <c r="BJ836" s="144" t="str">
        <f t="shared" si="541"/>
        <v/>
      </c>
      <c r="BK836" s="113" t="str">
        <f t="shared" si="542"/>
        <v/>
      </c>
      <c r="BL836" s="114" t="str">
        <f t="shared" si="543"/>
        <v/>
      </c>
      <c r="BM836" s="109" t="str">
        <f t="shared" si="544"/>
        <v/>
      </c>
      <c r="BN836" s="110" t="str">
        <f t="shared" si="545"/>
        <v/>
      </c>
      <c r="BO836" s="145" t="str">
        <f t="shared" si="546"/>
        <v/>
      </c>
      <c r="BP836" s="115" t="str">
        <f t="shared" si="547"/>
        <v/>
      </c>
      <c r="BQ836" s="116" t="str">
        <f t="shared" si="548"/>
        <v/>
      </c>
      <c r="BR836" s="117" t="str">
        <f t="shared" si="549"/>
        <v/>
      </c>
      <c r="BS836" s="118" t="str">
        <f t="shared" si="550"/>
        <v/>
      </c>
      <c r="BT836" s="119" t="str">
        <f t="shared" si="551"/>
        <v/>
      </c>
      <c r="BU836" s="120" t="str">
        <f t="shared" si="552"/>
        <v/>
      </c>
      <c r="BV836" s="115" t="str">
        <f t="shared" si="553"/>
        <v/>
      </c>
      <c r="BW836" s="116" t="str">
        <f t="shared" si="554"/>
        <v/>
      </c>
      <c r="BX836" s="117" t="str">
        <f t="shared" si="555"/>
        <v/>
      </c>
      <c r="BY836" s="118" t="str">
        <f t="shared" si="556"/>
        <v/>
      </c>
      <c r="BZ836" s="119" t="str">
        <f t="shared" si="557"/>
        <v/>
      </c>
      <c r="CA836" s="120" t="str">
        <f t="shared" si="558"/>
        <v/>
      </c>
    </row>
    <row r="837" spans="2:79" x14ac:dyDescent="0.25">
      <c r="B837" s="142"/>
      <c r="AR837" s="112" t="str">
        <f t="shared" si="529"/>
        <v/>
      </c>
      <c r="AS837" s="112" t="str">
        <f t="shared" si="530"/>
        <v/>
      </c>
      <c r="AU837" s="113" t="str">
        <f t="shared" si="531"/>
        <v/>
      </c>
      <c r="AV837" s="113" t="str">
        <f t="shared" si="532"/>
        <v/>
      </c>
      <c r="AX837" s="114" t="str">
        <f t="shared" si="533"/>
        <v/>
      </c>
      <c r="AY837" s="114" t="str">
        <f t="shared" si="534"/>
        <v/>
      </c>
      <c r="BA837" s="109" t="str">
        <f t="shared" si="535"/>
        <v/>
      </c>
      <c r="BB837" s="109" t="str">
        <f t="shared" si="536"/>
        <v/>
      </c>
      <c r="BD837" s="110" t="str">
        <f t="shared" si="537"/>
        <v/>
      </c>
      <c r="BE837" s="110" t="str">
        <f t="shared" si="538"/>
        <v/>
      </c>
      <c r="BG837" s="111" t="str">
        <f t="shared" si="539"/>
        <v/>
      </c>
      <c r="BH837" s="111" t="str">
        <f t="shared" si="540"/>
        <v/>
      </c>
      <c r="BJ837" s="144" t="str">
        <f t="shared" si="541"/>
        <v/>
      </c>
      <c r="BK837" s="113" t="str">
        <f t="shared" si="542"/>
        <v/>
      </c>
      <c r="BL837" s="114" t="str">
        <f t="shared" si="543"/>
        <v/>
      </c>
      <c r="BM837" s="109" t="str">
        <f t="shared" si="544"/>
        <v/>
      </c>
      <c r="BN837" s="110" t="str">
        <f t="shared" si="545"/>
        <v/>
      </c>
      <c r="BO837" s="145" t="str">
        <f t="shared" si="546"/>
        <v/>
      </c>
      <c r="BP837" s="115" t="str">
        <f t="shared" si="547"/>
        <v/>
      </c>
      <c r="BQ837" s="116" t="str">
        <f t="shared" si="548"/>
        <v/>
      </c>
      <c r="BR837" s="117" t="str">
        <f t="shared" si="549"/>
        <v/>
      </c>
      <c r="BS837" s="118" t="str">
        <f t="shared" si="550"/>
        <v/>
      </c>
      <c r="BT837" s="119" t="str">
        <f t="shared" si="551"/>
        <v/>
      </c>
      <c r="BU837" s="120" t="str">
        <f t="shared" si="552"/>
        <v/>
      </c>
      <c r="BV837" s="115" t="str">
        <f t="shared" si="553"/>
        <v/>
      </c>
      <c r="BW837" s="116" t="str">
        <f t="shared" si="554"/>
        <v/>
      </c>
      <c r="BX837" s="117" t="str">
        <f t="shared" si="555"/>
        <v/>
      </c>
      <c r="BY837" s="118" t="str">
        <f t="shared" si="556"/>
        <v/>
      </c>
      <c r="BZ837" s="119" t="str">
        <f t="shared" si="557"/>
        <v/>
      </c>
      <c r="CA837" s="120" t="str">
        <f t="shared" si="558"/>
        <v/>
      </c>
    </row>
    <row r="838" spans="2:79" x14ac:dyDescent="0.25">
      <c r="B838" s="142"/>
      <c r="AR838" s="112" t="str">
        <f t="shared" si="529"/>
        <v/>
      </c>
      <c r="AS838" s="112" t="str">
        <f t="shared" si="530"/>
        <v/>
      </c>
      <c r="AU838" s="113" t="str">
        <f t="shared" si="531"/>
        <v/>
      </c>
      <c r="AV838" s="113" t="str">
        <f t="shared" si="532"/>
        <v/>
      </c>
      <c r="AX838" s="114" t="str">
        <f t="shared" si="533"/>
        <v/>
      </c>
      <c r="AY838" s="114" t="str">
        <f t="shared" si="534"/>
        <v/>
      </c>
      <c r="BA838" s="109" t="str">
        <f t="shared" si="535"/>
        <v/>
      </c>
      <c r="BB838" s="109" t="str">
        <f t="shared" si="536"/>
        <v/>
      </c>
      <c r="BD838" s="110" t="str">
        <f t="shared" si="537"/>
        <v/>
      </c>
      <c r="BE838" s="110" t="str">
        <f t="shared" si="538"/>
        <v/>
      </c>
      <c r="BG838" s="111" t="str">
        <f t="shared" si="539"/>
        <v/>
      </c>
      <c r="BH838" s="111" t="str">
        <f t="shared" si="540"/>
        <v/>
      </c>
      <c r="BJ838" s="144" t="str">
        <f t="shared" si="541"/>
        <v/>
      </c>
      <c r="BK838" s="113" t="str">
        <f t="shared" si="542"/>
        <v/>
      </c>
      <c r="BL838" s="114" t="str">
        <f t="shared" si="543"/>
        <v/>
      </c>
      <c r="BM838" s="109" t="str">
        <f t="shared" si="544"/>
        <v/>
      </c>
      <c r="BN838" s="110" t="str">
        <f t="shared" si="545"/>
        <v/>
      </c>
      <c r="BO838" s="145" t="str">
        <f t="shared" si="546"/>
        <v/>
      </c>
      <c r="BP838" s="115" t="str">
        <f t="shared" si="547"/>
        <v/>
      </c>
      <c r="BQ838" s="116" t="str">
        <f t="shared" si="548"/>
        <v/>
      </c>
      <c r="BR838" s="117" t="str">
        <f t="shared" si="549"/>
        <v/>
      </c>
      <c r="BS838" s="118" t="str">
        <f t="shared" si="550"/>
        <v/>
      </c>
      <c r="BT838" s="119" t="str">
        <f t="shared" si="551"/>
        <v/>
      </c>
      <c r="BU838" s="120" t="str">
        <f t="shared" si="552"/>
        <v/>
      </c>
      <c r="BV838" s="115" t="str">
        <f t="shared" si="553"/>
        <v/>
      </c>
      <c r="BW838" s="116" t="str">
        <f t="shared" si="554"/>
        <v/>
      </c>
      <c r="BX838" s="117" t="str">
        <f t="shared" si="555"/>
        <v/>
      </c>
      <c r="BY838" s="118" t="str">
        <f t="shared" si="556"/>
        <v/>
      </c>
      <c r="BZ838" s="119" t="str">
        <f t="shared" si="557"/>
        <v/>
      </c>
      <c r="CA838" s="120" t="str">
        <f t="shared" si="558"/>
        <v/>
      </c>
    </row>
    <row r="839" spans="2:79" x14ac:dyDescent="0.25">
      <c r="B839" s="142"/>
      <c r="AR839" s="112" t="str">
        <f t="shared" si="529"/>
        <v/>
      </c>
      <c r="AS839" s="112" t="str">
        <f t="shared" si="530"/>
        <v/>
      </c>
      <c r="AU839" s="113" t="str">
        <f t="shared" si="531"/>
        <v/>
      </c>
      <c r="AV839" s="113" t="str">
        <f t="shared" si="532"/>
        <v/>
      </c>
      <c r="AX839" s="114" t="str">
        <f t="shared" si="533"/>
        <v/>
      </c>
      <c r="AY839" s="114" t="str">
        <f t="shared" si="534"/>
        <v/>
      </c>
      <c r="BA839" s="109" t="str">
        <f t="shared" si="535"/>
        <v/>
      </c>
      <c r="BB839" s="109" t="str">
        <f t="shared" si="536"/>
        <v/>
      </c>
      <c r="BD839" s="110" t="str">
        <f t="shared" si="537"/>
        <v/>
      </c>
      <c r="BE839" s="110" t="str">
        <f t="shared" si="538"/>
        <v/>
      </c>
      <c r="BG839" s="111" t="str">
        <f t="shared" si="539"/>
        <v/>
      </c>
      <c r="BH839" s="111" t="str">
        <f t="shared" si="540"/>
        <v/>
      </c>
      <c r="BJ839" s="144" t="str">
        <f t="shared" si="541"/>
        <v/>
      </c>
      <c r="BK839" s="113" t="str">
        <f t="shared" si="542"/>
        <v/>
      </c>
      <c r="BL839" s="114" t="str">
        <f t="shared" si="543"/>
        <v/>
      </c>
      <c r="BM839" s="109" t="str">
        <f t="shared" si="544"/>
        <v/>
      </c>
      <c r="BN839" s="110" t="str">
        <f t="shared" si="545"/>
        <v/>
      </c>
      <c r="BO839" s="145" t="str">
        <f t="shared" si="546"/>
        <v/>
      </c>
      <c r="BP839" s="115" t="str">
        <f t="shared" si="547"/>
        <v/>
      </c>
      <c r="BQ839" s="116" t="str">
        <f t="shared" si="548"/>
        <v/>
      </c>
      <c r="BR839" s="117" t="str">
        <f t="shared" si="549"/>
        <v/>
      </c>
      <c r="BS839" s="118" t="str">
        <f t="shared" si="550"/>
        <v/>
      </c>
      <c r="BT839" s="119" t="str">
        <f t="shared" si="551"/>
        <v/>
      </c>
      <c r="BU839" s="120" t="str">
        <f t="shared" si="552"/>
        <v/>
      </c>
      <c r="BV839" s="115" t="str">
        <f t="shared" si="553"/>
        <v/>
      </c>
      <c r="BW839" s="116" t="str">
        <f t="shared" si="554"/>
        <v/>
      </c>
      <c r="BX839" s="117" t="str">
        <f t="shared" si="555"/>
        <v/>
      </c>
      <c r="BY839" s="118" t="str">
        <f t="shared" si="556"/>
        <v/>
      </c>
      <c r="BZ839" s="119" t="str">
        <f t="shared" si="557"/>
        <v/>
      </c>
      <c r="CA839" s="120" t="str">
        <f t="shared" si="558"/>
        <v/>
      </c>
    </row>
    <row r="840" spans="2:79" x14ac:dyDescent="0.25">
      <c r="B840" s="142"/>
      <c r="AR840" s="112" t="str">
        <f t="shared" si="529"/>
        <v/>
      </c>
      <c r="AS840" s="112" t="str">
        <f t="shared" si="530"/>
        <v/>
      </c>
      <c r="AU840" s="113" t="str">
        <f t="shared" si="531"/>
        <v/>
      </c>
      <c r="AV840" s="113" t="str">
        <f t="shared" si="532"/>
        <v/>
      </c>
      <c r="AX840" s="114" t="str">
        <f t="shared" si="533"/>
        <v/>
      </c>
      <c r="AY840" s="114" t="str">
        <f t="shared" si="534"/>
        <v/>
      </c>
      <c r="BA840" s="109" t="str">
        <f t="shared" si="535"/>
        <v/>
      </c>
      <c r="BB840" s="109" t="str">
        <f t="shared" si="536"/>
        <v/>
      </c>
      <c r="BD840" s="110" t="str">
        <f t="shared" si="537"/>
        <v/>
      </c>
      <c r="BE840" s="110" t="str">
        <f t="shared" si="538"/>
        <v/>
      </c>
      <c r="BG840" s="111" t="str">
        <f t="shared" si="539"/>
        <v/>
      </c>
      <c r="BH840" s="111" t="str">
        <f t="shared" si="540"/>
        <v/>
      </c>
      <c r="BJ840" s="144" t="str">
        <f t="shared" si="541"/>
        <v/>
      </c>
      <c r="BK840" s="113" t="str">
        <f t="shared" si="542"/>
        <v/>
      </c>
      <c r="BL840" s="114" t="str">
        <f t="shared" si="543"/>
        <v/>
      </c>
      <c r="BM840" s="109" t="str">
        <f t="shared" si="544"/>
        <v/>
      </c>
      <c r="BN840" s="110" t="str">
        <f t="shared" si="545"/>
        <v/>
      </c>
      <c r="BO840" s="145" t="str">
        <f t="shared" si="546"/>
        <v/>
      </c>
      <c r="BP840" s="115" t="str">
        <f t="shared" si="547"/>
        <v/>
      </c>
      <c r="BQ840" s="116" t="str">
        <f t="shared" si="548"/>
        <v/>
      </c>
      <c r="BR840" s="117" t="str">
        <f t="shared" si="549"/>
        <v/>
      </c>
      <c r="BS840" s="118" t="str">
        <f t="shared" si="550"/>
        <v/>
      </c>
      <c r="BT840" s="119" t="str">
        <f t="shared" si="551"/>
        <v/>
      </c>
      <c r="BU840" s="120" t="str">
        <f t="shared" si="552"/>
        <v/>
      </c>
      <c r="BV840" s="115" t="str">
        <f t="shared" si="553"/>
        <v/>
      </c>
      <c r="BW840" s="116" t="str">
        <f t="shared" si="554"/>
        <v/>
      </c>
      <c r="BX840" s="117" t="str">
        <f t="shared" si="555"/>
        <v/>
      </c>
      <c r="BY840" s="118" t="str">
        <f t="shared" si="556"/>
        <v/>
      </c>
      <c r="BZ840" s="119" t="str">
        <f t="shared" si="557"/>
        <v/>
      </c>
      <c r="CA840" s="120" t="str">
        <f t="shared" si="558"/>
        <v/>
      </c>
    </row>
    <row r="841" spans="2:79" x14ac:dyDescent="0.25">
      <c r="B841" s="142"/>
      <c r="AR841" s="112" t="str">
        <f t="shared" si="529"/>
        <v/>
      </c>
      <c r="AS841" s="112" t="str">
        <f t="shared" si="530"/>
        <v/>
      </c>
      <c r="AU841" s="113" t="str">
        <f t="shared" si="531"/>
        <v/>
      </c>
      <c r="AV841" s="113" t="str">
        <f t="shared" si="532"/>
        <v/>
      </c>
      <c r="AX841" s="114" t="str">
        <f t="shared" si="533"/>
        <v/>
      </c>
      <c r="AY841" s="114" t="str">
        <f t="shared" si="534"/>
        <v/>
      </c>
      <c r="BA841" s="109" t="str">
        <f t="shared" si="535"/>
        <v/>
      </c>
      <c r="BB841" s="109" t="str">
        <f t="shared" si="536"/>
        <v/>
      </c>
      <c r="BD841" s="110" t="str">
        <f t="shared" si="537"/>
        <v/>
      </c>
      <c r="BE841" s="110" t="str">
        <f t="shared" si="538"/>
        <v/>
      </c>
      <c r="BG841" s="111" t="str">
        <f t="shared" si="539"/>
        <v/>
      </c>
      <c r="BH841" s="111" t="str">
        <f t="shared" si="540"/>
        <v/>
      </c>
      <c r="BJ841" s="144" t="str">
        <f t="shared" si="541"/>
        <v/>
      </c>
      <c r="BK841" s="113" t="str">
        <f t="shared" si="542"/>
        <v/>
      </c>
      <c r="BL841" s="114" t="str">
        <f t="shared" si="543"/>
        <v/>
      </c>
      <c r="BM841" s="109" t="str">
        <f t="shared" si="544"/>
        <v/>
      </c>
      <c r="BN841" s="110" t="str">
        <f t="shared" si="545"/>
        <v/>
      </c>
      <c r="BO841" s="145" t="str">
        <f t="shared" si="546"/>
        <v/>
      </c>
      <c r="BP841" s="115" t="str">
        <f t="shared" si="547"/>
        <v/>
      </c>
      <c r="BQ841" s="116" t="str">
        <f t="shared" si="548"/>
        <v/>
      </c>
      <c r="BR841" s="117" t="str">
        <f t="shared" si="549"/>
        <v/>
      </c>
      <c r="BS841" s="118" t="str">
        <f t="shared" si="550"/>
        <v/>
      </c>
      <c r="BT841" s="119" t="str">
        <f t="shared" si="551"/>
        <v/>
      </c>
      <c r="BU841" s="120" t="str">
        <f t="shared" si="552"/>
        <v/>
      </c>
      <c r="BV841" s="115" t="str">
        <f t="shared" si="553"/>
        <v/>
      </c>
      <c r="BW841" s="116" t="str">
        <f t="shared" si="554"/>
        <v/>
      </c>
      <c r="BX841" s="117" t="str">
        <f t="shared" si="555"/>
        <v/>
      </c>
      <c r="BY841" s="118" t="str">
        <f t="shared" si="556"/>
        <v/>
      </c>
      <c r="BZ841" s="119" t="str">
        <f t="shared" si="557"/>
        <v/>
      </c>
      <c r="CA841" s="120" t="str">
        <f t="shared" si="558"/>
        <v/>
      </c>
    </row>
    <row r="842" spans="2:79" x14ac:dyDescent="0.25">
      <c r="B842" s="142"/>
      <c r="AR842" s="112" t="str">
        <f t="shared" si="529"/>
        <v/>
      </c>
      <c r="AS842" s="112" t="str">
        <f t="shared" si="530"/>
        <v/>
      </c>
      <c r="AU842" s="113" t="str">
        <f t="shared" si="531"/>
        <v/>
      </c>
      <c r="AV842" s="113" t="str">
        <f t="shared" si="532"/>
        <v/>
      </c>
      <c r="AX842" s="114" t="str">
        <f t="shared" si="533"/>
        <v/>
      </c>
      <c r="AY842" s="114" t="str">
        <f t="shared" si="534"/>
        <v/>
      </c>
      <c r="BA842" s="109" t="str">
        <f t="shared" si="535"/>
        <v/>
      </c>
      <c r="BB842" s="109" t="str">
        <f t="shared" si="536"/>
        <v/>
      </c>
      <c r="BD842" s="110" t="str">
        <f t="shared" si="537"/>
        <v/>
      </c>
      <c r="BE842" s="110" t="str">
        <f t="shared" si="538"/>
        <v/>
      </c>
      <c r="BG842" s="111" t="str">
        <f t="shared" si="539"/>
        <v/>
      </c>
      <c r="BH842" s="111" t="str">
        <f t="shared" si="540"/>
        <v/>
      </c>
      <c r="BJ842" s="144" t="str">
        <f t="shared" si="541"/>
        <v/>
      </c>
      <c r="BK842" s="113" t="str">
        <f t="shared" si="542"/>
        <v/>
      </c>
      <c r="BL842" s="114" t="str">
        <f t="shared" si="543"/>
        <v/>
      </c>
      <c r="BM842" s="109" t="str">
        <f t="shared" si="544"/>
        <v/>
      </c>
      <c r="BN842" s="110" t="str">
        <f t="shared" si="545"/>
        <v/>
      </c>
      <c r="BO842" s="145" t="str">
        <f t="shared" si="546"/>
        <v/>
      </c>
      <c r="BP842" s="115" t="str">
        <f t="shared" si="547"/>
        <v/>
      </c>
      <c r="BQ842" s="116" t="str">
        <f t="shared" si="548"/>
        <v/>
      </c>
      <c r="BR842" s="117" t="str">
        <f t="shared" si="549"/>
        <v/>
      </c>
      <c r="BS842" s="118" t="str">
        <f t="shared" si="550"/>
        <v/>
      </c>
      <c r="BT842" s="119" t="str">
        <f t="shared" si="551"/>
        <v/>
      </c>
      <c r="BU842" s="120" t="str">
        <f t="shared" si="552"/>
        <v/>
      </c>
      <c r="BV842" s="115" t="str">
        <f t="shared" si="553"/>
        <v/>
      </c>
      <c r="BW842" s="116" t="str">
        <f t="shared" si="554"/>
        <v/>
      </c>
      <c r="BX842" s="117" t="str">
        <f t="shared" si="555"/>
        <v/>
      </c>
      <c r="BY842" s="118" t="str">
        <f t="shared" si="556"/>
        <v/>
      </c>
      <c r="BZ842" s="119" t="str">
        <f t="shared" si="557"/>
        <v/>
      </c>
      <c r="CA842" s="120" t="str">
        <f t="shared" si="558"/>
        <v/>
      </c>
    </row>
    <row r="843" spans="2:79" x14ac:dyDescent="0.25">
      <c r="B843" s="142"/>
      <c r="AR843" s="112" t="str">
        <f t="shared" si="529"/>
        <v/>
      </c>
      <c r="AS843" s="112" t="str">
        <f t="shared" si="530"/>
        <v/>
      </c>
      <c r="AU843" s="113" t="str">
        <f t="shared" si="531"/>
        <v/>
      </c>
      <c r="AV843" s="113" t="str">
        <f t="shared" si="532"/>
        <v/>
      </c>
      <c r="AX843" s="114" t="str">
        <f t="shared" si="533"/>
        <v/>
      </c>
      <c r="AY843" s="114" t="str">
        <f t="shared" si="534"/>
        <v/>
      </c>
      <c r="BA843" s="109" t="str">
        <f t="shared" si="535"/>
        <v/>
      </c>
      <c r="BB843" s="109" t="str">
        <f t="shared" si="536"/>
        <v/>
      </c>
      <c r="BD843" s="110" t="str">
        <f t="shared" si="537"/>
        <v/>
      </c>
      <c r="BE843" s="110" t="str">
        <f t="shared" si="538"/>
        <v/>
      </c>
      <c r="BG843" s="111" t="str">
        <f t="shared" si="539"/>
        <v/>
      </c>
      <c r="BH843" s="111" t="str">
        <f t="shared" si="540"/>
        <v/>
      </c>
      <c r="BJ843" s="144" t="str">
        <f t="shared" si="541"/>
        <v/>
      </c>
      <c r="BK843" s="113" t="str">
        <f t="shared" si="542"/>
        <v/>
      </c>
      <c r="BL843" s="114" t="str">
        <f t="shared" si="543"/>
        <v/>
      </c>
      <c r="BM843" s="109" t="str">
        <f t="shared" si="544"/>
        <v/>
      </c>
      <c r="BN843" s="110" t="str">
        <f t="shared" si="545"/>
        <v/>
      </c>
      <c r="BO843" s="145" t="str">
        <f t="shared" si="546"/>
        <v/>
      </c>
      <c r="BP843" s="115" t="str">
        <f t="shared" si="547"/>
        <v/>
      </c>
      <c r="BQ843" s="116" t="str">
        <f t="shared" si="548"/>
        <v/>
      </c>
      <c r="BR843" s="117" t="str">
        <f t="shared" si="549"/>
        <v/>
      </c>
      <c r="BS843" s="118" t="str">
        <f t="shared" si="550"/>
        <v/>
      </c>
      <c r="BT843" s="119" t="str">
        <f t="shared" si="551"/>
        <v/>
      </c>
      <c r="BU843" s="120" t="str">
        <f t="shared" si="552"/>
        <v/>
      </c>
      <c r="BV843" s="115" t="str">
        <f t="shared" si="553"/>
        <v/>
      </c>
      <c r="BW843" s="116" t="str">
        <f t="shared" si="554"/>
        <v/>
      </c>
      <c r="BX843" s="117" t="str">
        <f t="shared" si="555"/>
        <v/>
      </c>
      <c r="BY843" s="118" t="str">
        <f t="shared" si="556"/>
        <v/>
      </c>
      <c r="BZ843" s="119" t="str">
        <f t="shared" si="557"/>
        <v/>
      </c>
      <c r="CA843" s="120" t="str">
        <f t="shared" si="558"/>
        <v/>
      </c>
    </row>
    <row r="844" spans="2:79" x14ac:dyDescent="0.25">
      <c r="B844" s="142"/>
      <c r="AR844" s="112" t="str">
        <f t="shared" si="529"/>
        <v/>
      </c>
      <c r="AS844" s="112" t="str">
        <f t="shared" si="530"/>
        <v/>
      </c>
      <c r="AU844" s="113" t="str">
        <f t="shared" si="531"/>
        <v/>
      </c>
      <c r="AV844" s="113" t="str">
        <f t="shared" si="532"/>
        <v/>
      </c>
      <c r="AX844" s="114" t="str">
        <f t="shared" si="533"/>
        <v/>
      </c>
      <c r="AY844" s="114" t="str">
        <f t="shared" si="534"/>
        <v/>
      </c>
      <c r="BA844" s="109" t="str">
        <f t="shared" si="535"/>
        <v/>
      </c>
      <c r="BB844" s="109" t="str">
        <f t="shared" si="536"/>
        <v/>
      </c>
      <c r="BD844" s="110" t="str">
        <f t="shared" si="537"/>
        <v/>
      </c>
      <c r="BE844" s="110" t="str">
        <f t="shared" si="538"/>
        <v/>
      </c>
      <c r="BG844" s="111" t="str">
        <f t="shared" si="539"/>
        <v/>
      </c>
      <c r="BH844" s="111" t="str">
        <f t="shared" si="540"/>
        <v/>
      </c>
      <c r="BJ844" s="144" t="str">
        <f t="shared" si="541"/>
        <v/>
      </c>
      <c r="BK844" s="113" t="str">
        <f t="shared" si="542"/>
        <v/>
      </c>
      <c r="BL844" s="114" t="str">
        <f t="shared" si="543"/>
        <v/>
      </c>
      <c r="BM844" s="109" t="str">
        <f t="shared" si="544"/>
        <v/>
      </c>
      <c r="BN844" s="110" t="str">
        <f t="shared" si="545"/>
        <v/>
      </c>
      <c r="BO844" s="145" t="str">
        <f t="shared" si="546"/>
        <v/>
      </c>
      <c r="BP844" s="115" t="str">
        <f t="shared" si="547"/>
        <v/>
      </c>
      <c r="BQ844" s="116" t="str">
        <f t="shared" si="548"/>
        <v/>
      </c>
      <c r="BR844" s="117" t="str">
        <f t="shared" si="549"/>
        <v/>
      </c>
      <c r="BS844" s="118" t="str">
        <f t="shared" si="550"/>
        <v/>
      </c>
      <c r="BT844" s="119" t="str">
        <f t="shared" si="551"/>
        <v/>
      </c>
      <c r="BU844" s="120" t="str">
        <f t="shared" si="552"/>
        <v/>
      </c>
      <c r="BV844" s="115" t="str">
        <f t="shared" si="553"/>
        <v/>
      </c>
      <c r="BW844" s="116" t="str">
        <f t="shared" si="554"/>
        <v/>
      </c>
      <c r="BX844" s="117" t="str">
        <f t="shared" si="555"/>
        <v/>
      </c>
      <c r="BY844" s="118" t="str">
        <f t="shared" si="556"/>
        <v/>
      </c>
      <c r="BZ844" s="119" t="str">
        <f t="shared" si="557"/>
        <v/>
      </c>
      <c r="CA844" s="120" t="str">
        <f t="shared" si="558"/>
        <v/>
      </c>
    </row>
    <row r="845" spans="2:79" x14ac:dyDescent="0.25">
      <c r="B845" s="142"/>
      <c r="AR845" s="112" t="str">
        <f t="shared" si="529"/>
        <v/>
      </c>
      <c r="AS845" s="112" t="str">
        <f t="shared" si="530"/>
        <v/>
      </c>
      <c r="AU845" s="113" t="str">
        <f t="shared" si="531"/>
        <v/>
      </c>
      <c r="AV845" s="113" t="str">
        <f t="shared" si="532"/>
        <v/>
      </c>
      <c r="AX845" s="114" t="str">
        <f t="shared" si="533"/>
        <v/>
      </c>
      <c r="AY845" s="114" t="str">
        <f t="shared" si="534"/>
        <v/>
      </c>
      <c r="BA845" s="109" t="str">
        <f t="shared" si="535"/>
        <v/>
      </c>
      <c r="BB845" s="109" t="str">
        <f t="shared" si="536"/>
        <v/>
      </c>
      <c r="BD845" s="110" t="str">
        <f t="shared" si="537"/>
        <v/>
      </c>
      <c r="BE845" s="110" t="str">
        <f t="shared" si="538"/>
        <v/>
      </c>
      <c r="BG845" s="111" t="str">
        <f t="shared" si="539"/>
        <v/>
      </c>
      <c r="BH845" s="111" t="str">
        <f t="shared" si="540"/>
        <v/>
      </c>
      <c r="BJ845" s="144" t="str">
        <f t="shared" si="541"/>
        <v/>
      </c>
      <c r="BK845" s="113" t="str">
        <f t="shared" si="542"/>
        <v/>
      </c>
      <c r="BL845" s="114" t="str">
        <f t="shared" si="543"/>
        <v/>
      </c>
      <c r="BM845" s="109" t="str">
        <f t="shared" si="544"/>
        <v/>
      </c>
      <c r="BN845" s="110" t="str">
        <f t="shared" si="545"/>
        <v/>
      </c>
      <c r="BO845" s="145" t="str">
        <f t="shared" si="546"/>
        <v/>
      </c>
      <c r="BP845" s="115" t="str">
        <f t="shared" si="547"/>
        <v/>
      </c>
      <c r="BQ845" s="116" t="str">
        <f t="shared" si="548"/>
        <v/>
      </c>
      <c r="BR845" s="117" t="str">
        <f t="shared" si="549"/>
        <v/>
      </c>
      <c r="BS845" s="118" t="str">
        <f t="shared" si="550"/>
        <v/>
      </c>
      <c r="BT845" s="119" t="str">
        <f t="shared" si="551"/>
        <v/>
      </c>
      <c r="BU845" s="120" t="str">
        <f t="shared" si="552"/>
        <v/>
      </c>
      <c r="BV845" s="115" t="str">
        <f t="shared" si="553"/>
        <v/>
      </c>
      <c r="BW845" s="116" t="str">
        <f t="shared" si="554"/>
        <v/>
      </c>
      <c r="BX845" s="117" t="str">
        <f t="shared" si="555"/>
        <v/>
      </c>
      <c r="BY845" s="118" t="str">
        <f t="shared" si="556"/>
        <v/>
      </c>
      <c r="BZ845" s="119" t="str">
        <f t="shared" si="557"/>
        <v/>
      </c>
      <c r="CA845" s="120" t="str">
        <f t="shared" si="558"/>
        <v/>
      </c>
    </row>
    <row r="846" spans="2:79" x14ac:dyDescent="0.25">
      <c r="B846" s="142"/>
      <c r="AR846" s="112" t="str">
        <f t="shared" si="529"/>
        <v/>
      </c>
      <c r="AS846" s="112" t="str">
        <f t="shared" si="530"/>
        <v/>
      </c>
      <c r="AU846" s="113" t="str">
        <f t="shared" si="531"/>
        <v/>
      </c>
      <c r="AV846" s="113" t="str">
        <f t="shared" si="532"/>
        <v/>
      </c>
      <c r="AX846" s="114" t="str">
        <f t="shared" si="533"/>
        <v/>
      </c>
      <c r="AY846" s="114" t="str">
        <f t="shared" si="534"/>
        <v/>
      </c>
      <c r="BA846" s="109" t="str">
        <f t="shared" si="535"/>
        <v/>
      </c>
      <c r="BB846" s="109" t="str">
        <f t="shared" si="536"/>
        <v/>
      </c>
      <c r="BD846" s="110" t="str">
        <f t="shared" si="537"/>
        <v/>
      </c>
      <c r="BE846" s="110" t="str">
        <f t="shared" si="538"/>
        <v/>
      </c>
      <c r="BG846" s="111" t="str">
        <f t="shared" si="539"/>
        <v/>
      </c>
      <c r="BH846" s="111" t="str">
        <f t="shared" si="540"/>
        <v/>
      </c>
      <c r="BJ846" s="144" t="str">
        <f t="shared" si="541"/>
        <v/>
      </c>
      <c r="BK846" s="113" t="str">
        <f t="shared" si="542"/>
        <v/>
      </c>
      <c r="BL846" s="114" t="str">
        <f t="shared" si="543"/>
        <v/>
      </c>
      <c r="BM846" s="109" t="str">
        <f t="shared" si="544"/>
        <v/>
      </c>
      <c r="BN846" s="110" t="str">
        <f t="shared" si="545"/>
        <v/>
      </c>
      <c r="BO846" s="145" t="str">
        <f t="shared" si="546"/>
        <v/>
      </c>
      <c r="BP846" s="115" t="str">
        <f t="shared" si="547"/>
        <v/>
      </c>
      <c r="BQ846" s="116" t="str">
        <f t="shared" si="548"/>
        <v/>
      </c>
      <c r="BR846" s="117" t="str">
        <f t="shared" si="549"/>
        <v/>
      </c>
      <c r="BS846" s="118" t="str">
        <f t="shared" si="550"/>
        <v/>
      </c>
      <c r="BT846" s="119" t="str">
        <f t="shared" si="551"/>
        <v/>
      </c>
      <c r="BU846" s="120" t="str">
        <f t="shared" si="552"/>
        <v/>
      </c>
      <c r="BV846" s="115" t="str">
        <f t="shared" si="553"/>
        <v/>
      </c>
      <c r="BW846" s="116" t="str">
        <f t="shared" si="554"/>
        <v/>
      </c>
      <c r="BX846" s="117" t="str">
        <f t="shared" si="555"/>
        <v/>
      </c>
      <c r="BY846" s="118" t="str">
        <f t="shared" si="556"/>
        <v/>
      </c>
      <c r="BZ846" s="119" t="str">
        <f t="shared" si="557"/>
        <v/>
      </c>
      <c r="CA846" s="120" t="str">
        <f t="shared" si="558"/>
        <v/>
      </c>
    </row>
    <row r="847" spans="2:79" x14ac:dyDescent="0.25">
      <c r="B847" s="142"/>
      <c r="AR847" s="112" t="str">
        <f t="shared" si="529"/>
        <v/>
      </c>
      <c r="AS847" s="112" t="str">
        <f t="shared" si="530"/>
        <v/>
      </c>
      <c r="AU847" s="113" t="str">
        <f t="shared" si="531"/>
        <v/>
      </c>
      <c r="AV847" s="113" t="str">
        <f t="shared" si="532"/>
        <v/>
      </c>
      <c r="AX847" s="114" t="str">
        <f t="shared" si="533"/>
        <v/>
      </c>
      <c r="AY847" s="114" t="str">
        <f t="shared" si="534"/>
        <v/>
      </c>
      <c r="BA847" s="109" t="str">
        <f t="shared" si="535"/>
        <v/>
      </c>
      <c r="BB847" s="109" t="str">
        <f t="shared" si="536"/>
        <v/>
      </c>
      <c r="BD847" s="110" t="str">
        <f t="shared" si="537"/>
        <v/>
      </c>
      <c r="BE847" s="110" t="str">
        <f t="shared" si="538"/>
        <v/>
      </c>
      <c r="BG847" s="111" t="str">
        <f t="shared" si="539"/>
        <v/>
      </c>
      <c r="BH847" s="111" t="str">
        <f t="shared" si="540"/>
        <v/>
      </c>
      <c r="BJ847" s="144" t="str">
        <f t="shared" si="541"/>
        <v/>
      </c>
      <c r="BK847" s="113" t="str">
        <f t="shared" si="542"/>
        <v/>
      </c>
      <c r="BL847" s="114" t="str">
        <f t="shared" si="543"/>
        <v/>
      </c>
      <c r="BM847" s="109" t="str">
        <f t="shared" si="544"/>
        <v/>
      </c>
      <c r="BN847" s="110" t="str">
        <f t="shared" si="545"/>
        <v/>
      </c>
      <c r="BO847" s="145" t="str">
        <f t="shared" si="546"/>
        <v/>
      </c>
      <c r="BP847" s="115" t="str">
        <f t="shared" si="547"/>
        <v/>
      </c>
      <c r="BQ847" s="116" t="str">
        <f t="shared" si="548"/>
        <v/>
      </c>
      <c r="BR847" s="117" t="str">
        <f t="shared" si="549"/>
        <v/>
      </c>
      <c r="BS847" s="118" t="str">
        <f t="shared" si="550"/>
        <v/>
      </c>
      <c r="BT847" s="119" t="str">
        <f t="shared" si="551"/>
        <v/>
      </c>
      <c r="BU847" s="120" t="str">
        <f t="shared" si="552"/>
        <v/>
      </c>
      <c r="BV847" s="115" t="str">
        <f t="shared" si="553"/>
        <v/>
      </c>
      <c r="BW847" s="116" t="str">
        <f t="shared" si="554"/>
        <v/>
      </c>
      <c r="BX847" s="117" t="str">
        <f t="shared" si="555"/>
        <v/>
      </c>
      <c r="BY847" s="118" t="str">
        <f t="shared" si="556"/>
        <v/>
      </c>
      <c r="BZ847" s="119" t="str">
        <f t="shared" si="557"/>
        <v/>
      </c>
      <c r="CA847" s="120" t="str">
        <f t="shared" si="558"/>
        <v/>
      </c>
    </row>
    <row r="848" spans="2:79" x14ac:dyDescent="0.25">
      <c r="B848" s="142"/>
      <c r="AR848" s="112" t="str">
        <f t="shared" si="529"/>
        <v/>
      </c>
      <c r="AS848" s="112" t="str">
        <f t="shared" si="530"/>
        <v/>
      </c>
      <c r="AU848" s="113" t="str">
        <f t="shared" si="531"/>
        <v/>
      </c>
      <c r="AV848" s="113" t="str">
        <f t="shared" si="532"/>
        <v/>
      </c>
      <c r="AX848" s="114" t="str">
        <f t="shared" si="533"/>
        <v/>
      </c>
      <c r="AY848" s="114" t="str">
        <f t="shared" si="534"/>
        <v/>
      </c>
      <c r="BA848" s="109" t="str">
        <f t="shared" si="535"/>
        <v/>
      </c>
      <c r="BB848" s="109" t="str">
        <f t="shared" si="536"/>
        <v/>
      </c>
      <c r="BD848" s="110" t="str">
        <f t="shared" si="537"/>
        <v/>
      </c>
      <c r="BE848" s="110" t="str">
        <f t="shared" si="538"/>
        <v/>
      </c>
      <c r="BG848" s="111" t="str">
        <f t="shared" si="539"/>
        <v/>
      </c>
      <c r="BH848" s="111" t="str">
        <f t="shared" si="540"/>
        <v/>
      </c>
      <c r="BJ848" s="144" t="str">
        <f t="shared" si="541"/>
        <v/>
      </c>
      <c r="BK848" s="113" t="str">
        <f t="shared" si="542"/>
        <v/>
      </c>
      <c r="BL848" s="114" t="str">
        <f t="shared" si="543"/>
        <v/>
      </c>
      <c r="BM848" s="109" t="str">
        <f t="shared" si="544"/>
        <v/>
      </c>
      <c r="BN848" s="110" t="str">
        <f t="shared" si="545"/>
        <v/>
      </c>
      <c r="BO848" s="145" t="str">
        <f t="shared" si="546"/>
        <v/>
      </c>
      <c r="BP848" s="115" t="str">
        <f t="shared" si="547"/>
        <v/>
      </c>
      <c r="BQ848" s="116" t="str">
        <f t="shared" si="548"/>
        <v/>
      </c>
      <c r="BR848" s="117" t="str">
        <f t="shared" si="549"/>
        <v/>
      </c>
      <c r="BS848" s="118" t="str">
        <f t="shared" si="550"/>
        <v/>
      </c>
      <c r="BT848" s="119" t="str">
        <f t="shared" si="551"/>
        <v/>
      </c>
      <c r="BU848" s="120" t="str">
        <f t="shared" si="552"/>
        <v/>
      </c>
      <c r="BV848" s="115" t="str">
        <f t="shared" si="553"/>
        <v/>
      </c>
      <c r="BW848" s="116" t="str">
        <f t="shared" si="554"/>
        <v/>
      </c>
      <c r="BX848" s="117" t="str">
        <f t="shared" si="555"/>
        <v/>
      </c>
      <c r="BY848" s="118" t="str">
        <f t="shared" si="556"/>
        <v/>
      </c>
      <c r="BZ848" s="119" t="str">
        <f t="shared" si="557"/>
        <v/>
      </c>
      <c r="CA848" s="120" t="str">
        <f t="shared" si="558"/>
        <v/>
      </c>
    </row>
    <row r="849" spans="2:79" x14ac:dyDescent="0.25">
      <c r="B849" s="142"/>
      <c r="AR849" s="112" t="str">
        <f t="shared" si="529"/>
        <v/>
      </c>
      <c r="AS849" s="112" t="str">
        <f t="shared" si="530"/>
        <v/>
      </c>
      <c r="AU849" s="113" t="str">
        <f t="shared" si="531"/>
        <v/>
      </c>
      <c r="AV849" s="113" t="str">
        <f t="shared" si="532"/>
        <v/>
      </c>
      <c r="AX849" s="114" t="str">
        <f t="shared" si="533"/>
        <v/>
      </c>
      <c r="AY849" s="114" t="str">
        <f t="shared" si="534"/>
        <v/>
      </c>
      <c r="BA849" s="109" t="str">
        <f t="shared" si="535"/>
        <v/>
      </c>
      <c r="BB849" s="109" t="str">
        <f t="shared" si="536"/>
        <v/>
      </c>
      <c r="BD849" s="110" t="str">
        <f t="shared" si="537"/>
        <v/>
      </c>
      <c r="BE849" s="110" t="str">
        <f t="shared" si="538"/>
        <v/>
      </c>
      <c r="BG849" s="111" t="str">
        <f t="shared" si="539"/>
        <v/>
      </c>
      <c r="BH849" s="111" t="str">
        <f t="shared" si="540"/>
        <v/>
      </c>
      <c r="BJ849" s="144" t="str">
        <f t="shared" si="541"/>
        <v/>
      </c>
      <c r="BK849" s="113" t="str">
        <f t="shared" si="542"/>
        <v/>
      </c>
      <c r="BL849" s="114" t="str">
        <f t="shared" si="543"/>
        <v/>
      </c>
      <c r="BM849" s="109" t="str">
        <f t="shared" si="544"/>
        <v/>
      </c>
      <c r="BN849" s="110" t="str">
        <f t="shared" si="545"/>
        <v/>
      </c>
      <c r="BO849" s="145" t="str">
        <f t="shared" si="546"/>
        <v/>
      </c>
      <c r="BP849" s="115" t="str">
        <f t="shared" si="547"/>
        <v/>
      </c>
      <c r="BQ849" s="116" t="str">
        <f t="shared" si="548"/>
        <v/>
      </c>
      <c r="BR849" s="117" t="str">
        <f t="shared" si="549"/>
        <v/>
      </c>
      <c r="BS849" s="118" t="str">
        <f t="shared" si="550"/>
        <v/>
      </c>
      <c r="BT849" s="119" t="str">
        <f t="shared" si="551"/>
        <v/>
      </c>
      <c r="BU849" s="120" t="str">
        <f t="shared" si="552"/>
        <v/>
      </c>
      <c r="BV849" s="115" t="str">
        <f t="shared" si="553"/>
        <v/>
      </c>
      <c r="BW849" s="116" t="str">
        <f t="shared" si="554"/>
        <v/>
      </c>
      <c r="BX849" s="117" t="str">
        <f t="shared" si="555"/>
        <v/>
      </c>
      <c r="BY849" s="118" t="str">
        <f t="shared" si="556"/>
        <v/>
      </c>
      <c r="BZ849" s="119" t="str">
        <f t="shared" si="557"/>
        <v/>
      </c>
      <c r="CA849" s="120" t="str">
        <f t="shared" si="558"/>
        <v/>
      </c>
    </row>
    <row r="850" spans="2:79" x14ac:dyDescent="0.25">
      <c r="B850" s="142"/>
      <c r="AR850" s="112" t="str">
        <f t="shared" si="529"/>
        <v/>
      </c>
      <c r="AS850" s="112" t="str">
        <f t="shared" si="530"/>
        <v/>
      </c>
      <c r="AU850" s="113" t="str">
        <f t="shared" si="531"/>
        <v/>
      </c>
      <c r="AV850" s="113" t="str">
        <f t="shared" si="532"/>
        <v/>
      </c>
      <c r="AX850" s="114" t="str">
        <f t="shared" si="533"/>
        <v/>
      </c>
      <c r="AY850" s="114" t="str">
        <f t="shared" si="534"/>
        <v/>
      </c>
      <c r="BA850" s="109" t="str">
        <f t="shared" si="535"/>
        <v/>
      </c>
      <c r="BB850" s="109" t="str">
        <f t="shared" si="536"/>
        <v/>
      </c>
      <c r="BD850" s="110" t="str">
        <f t="shared" si="537"/>
        <v/>
      </c>
      <c r="BE850" s="110" t="str">
        <f t="shared" si="538"/>
        <v/>
      </c>
      <c r="BG850" s="111" t="str">
        <f t="shared" si="539"/>
        <v/>
      </c>
      <c r="BH850" s="111" t="str">
        <f t="shared" si="540"/>
        <v/>
      </c>
      <c r="BJ850" s="144" t="str">
        <f t="shared" si="541"/>
        <v/>
      </c>
      <c r="BK850" s="113" t="str">
        <f t="shared" si="542"/>
        <v/>
      </c>
      <c r="BL850" s="114" t="str">
        <f t="shared" si="543"/>
        <v/>
      </c>
      <c r="BM850" s="109" t="str">
        <f t="shared" si="544"/>
        <v/>
      </c>
      <c r="BN850" s="110" t="str">
        <f t="shared" si="545"/>
        <v/>
      </c>
      <c r="BO850" s="145" t="str">
        <f t="shared" si="546"/>
        <v/>
      </c>
      <c r="BP850" s="115" t="str">
        <f t="shared" si="547"/>
        <v/>
      </c>
      <c r="BQ850" s="116" t="str">
        <f t="shared" si="548"/>
        <v/>
      </c>
      <c r="BR850" s="117" t="str">
        <f t="shared" si="549"/>
        <v/>
      </c>
      <c r="BS850" s="118" t="str">
        <f t="shared" si="550"/>
        <v/>
      </c>
      <c r="BT850" s="119" t="str">
        <f t="shared" si="551"/>
        <v/>
      </c>
      <c r="BU850" s="120" t="str">
        <f t="shared" si="552"/>
        <v/>
      </c>
      <c r="BV850" s="115" t="str">
        <f t="shared" si="553"/>
        <v/>
      </c>
      <c r="BW850" s="116" t="str">
        <f t="shared" si="554"/>
        <v/>
      </c>
      <c r="BX850" s="117" t="str">
        <f t="shared" si="555"/>
        <v/>
      </c>
      <c r="BY850" s="118" t="str">
        <f t="shared" si="556"/>
        <v/>
      </c>
      <c r="BZ850" s="119" t="str">
        <f t="shared" si="557"/>
        <v/>
      </c>
      <c r="CA850" s="120" t="str">
        <f t="shared" si="558"/>
        <v/>
      </c>
    </row>
    <row r="851" spans="2:79" x14ac:dyDescent="0.25">
      <c r="B851" s="142"/>
      <c r="AR851" s="112" t="str">
        <f t="shared" si="529"/>
        <v/>
      </c>
      <c r="AS851" s="112" t="str">
        <f t="shared" si="530"/>
        <v/>
      </c>
      <c r="AU851" s="113" t="str">
        <f t="shared" si="531"/>
        <v/>
      </c>
      <c r="AV851" s="113" t="str">
        <f t="shared" si="532"/>
        <v/>
      </c>
      <c r="AX851" s="114" t="str">
        <f t="shared" si="533"/>
        <v/>
      </c>
      <c r="AY851" s="114" t="str">
        <f t="shared" si="534"/>
        <v/>
      </c>
      <c r="BA851" s="109" t="str">
        <f t="shared" si="535"/>
        <v/>
      </c>
      <c r="BB851" s="109" t="str">
        <f t="shared" si="536"/>
        <v/>
      </c>
      <c r="BD851" s="110" t="str">
        <f t="shared" si="537"/>
        <v/>
      </c>
      <c r="BE851" s="110" t="str">
        <f t="shared" si="538"/>
        <v/>
      </c>
      <c r="BG851" s="111" t="str">
        <f t="shared" si="539"/>
        <v/>
      </c>
      <c r="BH851" s="111" t="str">
        <f t="shared" si="540"/>
        <v/>
      </c>
      <c r="BJ851" s="144" t="str">
        <f t="shared" si="541"/>
        <v/>
      </c>
      <c r="BK851" s="113" t="str">
        <f t="shared" si="542"/>
        <v/>
      </c>
      <c r="BL851" s="114" t="str">
        <f t="shared" si="543"/>
        <v/>
      </c>
      <c r="BM851" s="109" t="str">
        <f t="shared" si="544"/>
        <v/>
      </c>
      <c r="BN851" s="110" t="str">
        <f t="shared" si="545"/>
        <v/>
      </c>
      <c r="BO851" s="145" t="str">
        <f t="shared" si="546"/>
        <v/>
      </c>
      <c r="BP851" s="115" t="str">
        <f t="shared" si="547"/>
        <v/>
      </c>
      <c r="BQ851" s="116" t="str">
        <f t="shared" si="548"/>
        <v/>
      </c>
      <c r="BR851" s="117" t="str">
        <f t="shared" si="549"/>
        <v/>
      </c>
      <c r="BS851" s="118" t="str">
        <f t="shared" si="550"/>
        <v/>
      </c>
      <c r="BT851" s="119" t="str">
        <f t="shared" si="551"/>
        <v/>
      </c>
      <c r="BU851" s="120" t="str">
        <f t="shared" si="552"/>
        <v/>
      </c>
      <c r="BV851" s="115" t="str">
        <f t="shared" si="553"/>
        <v/>
      </c>
      <c r="BW851" s="116" t="str">
        <f t="shared" si="554"/>
        <v/>
      </c>
      <c r="BX851" s="117" t="str">
        <f t="shared" si="555"/>
        <v/>
      </c>
      <c r="BY851" s="118" t="str">
        <f t="shared" si="556"/>
        <v/>
      </c>
      <c r="BZ851" s="119" t="str">
        <f t="shared" si="557"/>
        <v/>
      </c>
      <c r="CA851" s="120" t="str">
        <f t="shared" si="558"/>
        <v/>
      </c>
    </row>
    <row r="852" spans="2:79" x14ac:dyDescent="0.25">
      <c r="B852" s="142"/>
      <c r="AR852" s="112" t="str">
        <f t="shared" si="529"/>
        <v/>
      </c>
      <c r="AS852" s="112" t="str">
        <f t="shared" si="530"/>
        <v/>
      </c>
      <c r="AU852" s="113" t="str">
        <f t="shared" si="531"/>
        <v/>
      </c>
      <c r="AV852" s="113" t="str">
        <f t="shared" si="532"/>
        <v/>
      </c>
      <c r="AX852" s="114" t="str">
        <f t="shared" si="533"/>
        <v/>
      </c>
      <c r="AY852" s="114" t="str">
        <f t="shared" si="534"/>
        <v/>
      </c>
      <c r="BA852" s="109" t="str">
        <f t="shared" si="535"/>
        <v/>
      </c>
      <c r="BB852" s="109" t="str">
        <f t="shared" si="536"/>
        <v/>
      </c>
      <c r="BD852" s="110" t="str">
        <f t="shared" si="537"/>
        <v/>
      </c>
      <c r="BE852" s="110" t="str">
        <f t="shared" si="538"/>
        <v/>
      </c>
      <c r="BG852" s="111" t="str">
        <f t="shared" si="539"/>
        <v/>
      </c>
      <c r="BH852" s="111" t="str">
        <f t="shared" si="540"/>
        <v/>
      </c>
      <c r="BJ852" s="144" t="str">
        <f t="shared" si="541"/>
        <v/>
      </c>
      <c r="BK852" s="113" t="str">
        <f t="shared" si="542"/>
        <v/>
      </c>
      <c r="BL852" s="114" t="str">
        <f t="shared" si="543"/>
        <v/>
      </c>
      <c r="BM852" s="109" t="str">
        <f t="shared" si="544"/>
        <v/>
      </c>
      <c r="BN852" s="110" t="str">
        <f t="shared" si="545"/>
        <v/>
      </c>
      <c r="BO852" s="145" t="str">
        <f t="shared" si="546"/>
        <v/>
      </c>
      <c r="BP852" s="115" t="str">
        <f t="shared" si="547"/>
        <v/>
      </c>
      <c r="BQ852" s="116" t="str">
        <f t="shared" si="548"/>
        <v/>
      </c>
      <c r="BR852" s="117" t="str">
        <f t="shared" si="549"/>
        <v/>
      </c>
      <c r="BS852" s="118" t="str">
        <f t="shared" si="550"/>
        <v/>
      </c>
      <c r="BT852" s="119" t="str">
        <f t="shared" si="551"/>
        <v/>
      </c>
      <c r="BU852" s="120" t="str">
        <f t="shared" si="552"/>
        <v/>
      </c>
      <c r="BV852" s="115" t="str">
        <f t="shared" si="553"/>
        <v/>
      </c>
      <c r="BW852" s="116" t="str">
        <f t="shared" si="554"/>
        <v/>
      </c>
      <c r="BX852" s="117" t="str">
        <f t="shared" si="555"/>
        <v/>
      </c>
      <c r="BY852" s="118" t="str">
        <f t="shared" si="556"/>
        <v/>
      </c>
      <c r="BZ852" s="119" t="str">
        <f t="shared" si="557"/>
        <v/>
      </c>
      <c r="CA852" s="120" t="str">
        <f t="shared" si="558"/>
        <v/>
      </c>
    </row>
    <row r="853" spans="2:79" x14ac:dyDescent="0.25">
      <c r="B853" s="142"/>
      <c r="AR853" s="112" t="str">
        <f t="shared" si="529"/>
        <v/>
      </c>
      <c r="AS853" s="112" t="str">
        <f t="shared" si="530"/>
        <v/>
      </c>
      <c r="AU853" s="113" t="str">
        <f t="shared" si="531"/>
        <v/>
      </c>
      <c r="AV853" s="113" t="str">
        <f t="shared" si="532"/>
        <v/>
      </c>
      <c r="AX853" s="114" t="str">
        <f t="shared" si="533"/>
        <v/>
      </c>
      <c r="AY853" s="114" t="str">
        <f t="shared" si="534"/>
        <v/>
      </c>
      <c r="BA853" s="109" t="str">
        <f t="shared" si="535"/>
        <v/>
      </c>
      <c r="BB853" s="109" t="str">
        <f t="shared" si="536"/>
        <v/>
      </c>
      <c r="BD853" s="110" t="str">
        <f t="shared" si="537"/>
        <v/>
      </c>
      <c r="BE853" s="110" t="str">
        <f t="shared" si="538"/>
        <v/>
      </c>
      <c r="BG853" s="111" t="str">
        <f t="shared" si="539"/>
        <v/>
      </c>
      <c r="BH853" s="111" t="str">
        <f t="shared" si="540"/>
        <v/>
      </c>
      <c r="BJ853" s="144" t="str">
        <f t="shared" si="541"/>
        <v/>
      </c>
      <c r="BK853" s="113" t="str">
        <f t="shared" si="542"/>
        <v/>
      </c>
      <c r="BL853" s="114" t="str">
        <f t="shared" si="543"/>
        <v/>
      </c>
      <c r="BM853" s="109" t="str">
        <f t="shared" si="544"/>
        <v/>
      </c>
      <c r="BN853" s="110" t="str">
        <f t="shared" si="545"/>
        <v/>
      </c>
      <c r="BO853" s="145" t="str">
        <f t="shared" si="546"/>
        <v/>
      </c>
      <c r="BP853" s="115" t="str">
        <f t="shared" si="547"/>
        <v/>
      </c>
      <c r="BQ853" s="116" t="str">
        <f t="shared" si="548"/>
        <v/>
      </c>
      <c r="BR853" s="117" t="str">
        <f t="shared" si="549"/>
        <v/>
      </c>
      <c r="BS853" s="118" t="str">
        <f t="shared" si="550"/>
        <v/>
      </c>
      <c r="BT853" s="119" t="str">
        <f t="shared" si="551"/>
        <v/>
      </c>
      <c r="BU853" s="120" t="str">
        <f t="shared" si="552"/>
        <v/>
      </c>
      <c r="BV853" s="115" t="str">
        <f t="shared" si="553"/>
        <v/>
      </c>
      <c r="BW853" s="116" t="str">
        <f t="shared" si="554"/>
        <v/>
      </c>
      <c r="BX853" s="117" t="str">
        <f t="shared" si="555"/>
        <v/>
      </c>
      <c r="BY853" s="118" t="str">
        <f t="shared" si="556"/>
        <v/>
      </c>
      <c r="BZ853" s="119" t="str">
        <f t="shared" si="557"/>
        <v/>
      </c>
      <c r="CA853" s="120" t="str">
        <f t="shared" si="558"/>
        <v/>
      </c>
    </row>
    <row r="854" spans="2:79" x14ac:dyDescent="0.25">
      <c r="B854" s="142"/>
      <c r="AR854" s="112" t="str">
        <f t="shared" si="529"/>
        <v/>
      </c>
      <c r="AS854" s="112" t="str">
        <f t="shared" si="530"/>
        <v/>
      </c>
      <c r="AU854" s="113" t="str">
        <f t="shared" si="531"/>
        <v/>
      </c>
      <c r="AV854" s="113" t="str">
        <f t="shared" si="532"/>
        <v/>
      </c>
      <c r="AX854" s="114" t="str">
        <f t="shared" si="533"/>
        <v/>
      </c>
      <c r="AY854" s="114" t="str">
        <f t="shared" si="534"/>
        <v/>
      </c>
      <c r="BA854" s="109" t="str">
        <f t="shared" si="535"/>
        <v/>
      </c>
      <c r="BB854" s="109" t="str">
        <f t="shared" si="536"/>
        <v/>
      </c>
      <c r="BD854" s="110" t="str">
        <f t="shared" si="537"/>
        <v/>
      </c>
      <c r="BE854" s="110" t="str">
        <f t="shared" si="538"/>
        <v/>
      </c>
      <c r="BG854" s="111" t="str">
        <f t="shared" si="539"/>
        <v/>
      </c>
      <c r="BH854" s="111" t="str">
        <f t="shared" si="540"/>
        <v/>
      </c>
      <c r="BJ854" s="144" t="str">
        <f t="shared" si="541"/>
        <v/>
      </c>
      <c r="BK854" s="113" t="str">
        <f t="shared" si="542"/>
        <v/>
      </c>
      <c r="BL854" s="114" t="str">
        <f t="shared" si="543"/>
        <v/>
      </c>
      <c r="BM854" s="109" t="str">
        <f t="shared" si="544"/>
        <v/>
      </c>
      <c r="BN854" s="110" t="str">
        <f t="shared" si="545"/>
        <v/>
      </c>
      <c r="BO854" s="145" t="str">
        <f t="shared" si="546"/>
        <v/>
      </c>
      <c r="BP854" s="115" t="str">
        <f t="shared" si="547"/>
        <v/>
      </c>
      <c r="BQ854" s="116" t="str">
        <f t="shared" si="548"/>
        <v/>
      </c>
      <c r="BR854" s="117" t="str">
        <f t="shared" si="549"/>
        <v/>
      </c>
      <c r="BS854" s="118" t="str">
        <f t="shared" si="550"/>
        <v/>
      </c>
      <c r="BT854" s="119" t="str">
        <f t="shared" si="551"/>
        <v/>
      </c>
      <c r="BU854" s="120" t="str">
        <f t="shared" si="552"/>
        <v/>
      </c>
      <c r="BV854" s="115" t="str">
        <f t="shared" si="553"/>
        <v/>
      </c>
      <c r="BW854" s="116" t="str">
        <f t="shared" si="554"/>
        <v/>
      </c>
      <c r="BX854" s="117" t="str">
        <f t="shared" si="555"/>
        <v/>
      </c>
      <c r="BY854" s="118" t="str">
        <f t="shared" si="556"/>
        <v/>
      </c>
      <c r="BZ854" s="119" t="str">
        <f t="shared" si="557"/>
        <v/>
      </c>
      <c r="CA854" s="120" t="str">
        <f t="shared" si="558"/>
        <v/>
      </c>
    </row>
    <row r="855" spans="2:79" x14ac:dyDescent="0.25">
      <c r="B855" s="142"/>
      <c r="AR855" s="112" t="str">
        <f t="shared" si="529"/>
        <v/>
      </c>
      <c r="AS855" s="112" t="str">
        <f t="shared" si="530"/>
        <v/>
      </c>
      <c r="AU855" s="113" t="str">
        <f t="shared" si="531"/>
        <v/>
      </c>
      <c r="AV855" s="113" t="str">
        <f t="shared" si="532"/>
        <v/>
      </c>
      <c r="AX855" s="114" t="str">
        <f t="shared" si="533"/>
        <v/>
      </c>
      <c r="AY855" s="114" t="str">
        <f t="shared" si="534"/>
        <v/>
      </c>
      <c r="BA855" s="109" t="str">
        <f t="shared" si="535"/>
        <v/>
      </c>
      <c r="BB855" s="109" t="str">
        <f t="shared" si="536"/>
        <v/>
      </c>
      <c r="BD855" s="110" t="str">
        <f t="shared" si="537"/>
        <v/>
      </c>
      <c r="BE855" s="110" t="str">
        <f t="shared" si="538"/>
        <v/>
      </c>
      <c r="BG855" s="111" t="str">
        <f t="shared" si="539"/>
        <v/>
      </c>
      <c r="BH855" s="111" t="str">
        <f t="shared" si="540"/>
        <v/>
      </c>
      <c r="BJ855" s="144" t="str">
        <f t="shared" si="541"/>
        <v/>
      </c>
      <c r="BK855" s="113" t="str">
        <f t="shared" si="542"/>
        <v/>
      </c>
      <c r="BL855" s="114" t="str">
        <f t="shared" si="543"/>
        <v/>
      </c>
      <c r="BM855" s="109" t="str">
        <f t="shared" si="544"/>
        <v/>
      </c>
      <c r="BN855" s="110" t="str">
        <f t="shared" si="545"/>
        <v/>
      </c>
      <c r="BO855" s="145" t="str">
        <f t="shared" si="546"/>
        <v/>
      </c>
      <c r="BP855" s="115" t="str">
        <f t="shared" si="547"/>
        <v/>
      </c>
      <c r="BQ855" s="116" t="str">
        <f t="shared" si="548"/>
        <v/>
      </c>
      <c r="BR855" s="117" t="str">
        <f t="shared" si="549"/>
        <v/>
      </c>
      <c r="BS855" s="118" t="str">
        <f t="shared" si="550"/>
        <v/>
      </c>
      <c r="BT855" s="119" t="str">
        <f t="shared" si="551"/>
        <v/>
      </c>
      <c r="BU855" s="120" t="str">
        <f t="shared" si="552"/>
        <v/>
      </c>
      <c r="BV855" s="115" t="str">
        <f t="shared" si="553"/>
        <v/>
      </c>
      <c r="BW855" s="116" t="str">
        <f t="shared" si="554"/>
        <v/>
      </c>
      <c r="BX855" s="117" t="str">
        <f t="shared" si="555"/>
        <v/>
      </c>
      <c r="BY855" s="118" t="str">
        <f t="shared" si="556"/>
        <v/>
      </c>
      <c r="BZ855" s="119" t="str">
        <f t="shared" si="557"/>
        <v/>
      </c>
      <c r="CA855" s="120" t="str">
        <f t="shared" si="558"/>
        <v/>
      </c>
    </row>
    <row r="856" spans="2:79" x14ac:dyDescent="0.25">
      <c r="B856" s="142"/>
      <c r="AR856" s="112" t="str">
        <f t="shared" si="529"/>
        <v/>
      </c>
      <c r="AS856" s="112" t="str">
        <f t="shared" si="530"/>
        <v/>
      </c>
      <c r="AU856" s="113" t="str">
        <f t="shared" si="531"/>
        <v/>
      </c>
      <c r="AV856" s="113" t="str">
        <f t="shared" si="532"/>
        <v/>
      </c>
      <c r="AX856" s="114" t="str">
        <f t="shared" si="533"/>
        <v/>
      </c>
      <c r="AY856" s="114" t="str">
        <f t="shared" si="534"/>
        <v/>
      </c>
      <c r="BA856" s="109" t="str">
        <f t="shared" si="535"/>
        <v/>
      </c>
      <c r="BB856" s="109" t="str">
        <f t="shared" si="536"/>
        <v/>
      </c>
      <c r="BD856" s="110" t="str">
        <f t="shared" si="537"/>
        <v/>
      </c>
      <c r="BE856" s="110" t="str">
        <f t="shared" si="538"/>
        <v/>
      </c>
      <c r="BG856" s="111" t="str">
        <f t="shared" si="539"/>
        <v/>
      </c>
      <c r="BH856" s="111" t="str">
        <f t="shared" si="540"/>
        <v/>
      </c>
      <c r="BJ856" s="144" t="str">
        <f t="shared" si="541"/>
        <v/>
      </c>
      <c r="BK856" s="113" t="str">
        <f t="shared" si="542"/>
        <v/>
      </c>
      <c r="BL856" s="114" t="str">
        <f t="shared" si="543"/>
        <v/>
      </c>
      <c r="BM856" s="109" t="str">
        <f t="shared" si="544"/>
        <v/>
      </c>
      <c r="BN856" s="110" t="str">
        <f t="shared" si="545"/>
        <v/>
      </c>
      <c r="BO856" s="145" t="str">
        <f t="shared" si="546"/>
        <v/>
      </c>
      <c r="BP856" s="115" t="str">
        <f t="shared" si="547"/>
        <v/>
      </c>
      <c r="BQ856" s="116" t="str">
        <f t="shared" si="548"/>
        <v/>
      </c>
      <c r="BR856" s="117" t="str">
        <f t="shared" si="549"/>
        <v/>
      </c>
      <c r="BS856" s="118" t="str">
        <f t="shared" si="550"/>
        <v/>
      </c>
      <c r="BT856" s="119" t="str">
        <f t="shared" si="551"/>
        <v/>
      </c>
      <c r="BU856" s="120" t="str">
        <f t="shared" si="552"/>
        <v/>
      </c>
      <c r="BV856" s="115" t="str">
        <f t="shared" si="553"/>
        <v/>
      </c>
      <c r="BW856" s="116" t="str">
        <f t="shared" si="554"/>
        <v/>
      </c>
      <c r="BX856" s="117" t="str">
        <f t="shared" si="555"/>
        <v/>
      </c>
      <c r="BY856" s="118" t="str">
        <f t="shared" si="556"/>
        <v/>
      </c>
      <c r="BZ856" s="119" t="str">
        <f t="shared" si="557"/>
        <v/>
      </c>
      <c r="CA856" s="120" t="str">
        <f t="shared" si="558"/>
        <v/>
      </c>
    </row>
    <row r="857" spans="2:79" x14ac:dyDescent="0.25">
      <c r="B857" s="142"/>
      <c r="AR857" s="112" t="str">
        <f t="shared" si="529"/>
        <v/>
      </c>
      <c r="AS857" s="112" t="str">
        <f t="shared" si="530"/>
        <v/>
      </c>
      <c r="AU857" s="113" t="str">
        <f t="shared" si="531"/>
        <v/>
      </c>
      <c r="AV857" s="113" t="str">
        <f t="shared" si="532"/>
        <v/>
      </c>
      <c r="AX857" s="114" t="str">
        <f t="shared" si="533"/>
        <v/>
      </c>
      <c r="AY857" s="114" t="str">
        <f t="shared" si="534"/>
        <v/>
      </c>
      <c r="BA857" s="109" t="str">
        <f t="shared" si="535"/>
        <v/>
      </c>
      <c r="BB857" s="109" t="str">
        <f t="shared" si="536"/>
        <v/>
      </c>
      <c r="BD857" s="110" t="str">
        <f t="shared" si="537"/>
        <v/>
      </c>
      <c r="BE857" s="110" t="str">
        <f t="shared" si="538"/>
        <v/>
      </c>
      <c r="BG857" s="111" t="str">
        <f t="shared" si="539"/>
        <v/>
      </c>
      <c r="BH857" s="111" t="str">
        <f t="shared" si="540"/>
        <v/>
      </c>
      <c r="BJ857" s="144" t="str">
        <f t="shared" si="541"/>
        <v/>
      </c>
      <c r="BK857" s="113" t="str">
        <f t="shared" si="542"/>
        <v/>
      </c>
      <c r="BL857" s="114" t="str">
        <f t="shared" si="543"/>
        <v/>
      </c>
      <c r="BM857" s="109" t="str">
        <f t="shared" si="544"/>
        <v/>
      </c>
      <c r="BN857" s="110" t="str">
        <f t="shared" si="545"/>
        <v/>
      </c>
      <c r="BO857" s="145" t="str">
        <f t="shared" si="546"/>
        <v/>
      </c>
      <c r="BP857" s="115" t="str">
        <f t="shared" si="547"/>
        <v/>
      </c>
      <c r="BQ857" s="116" t="str">
        <f t="shared" si="548"/>
        <v/>
      </c>
      <c r="BR857" s="117" t="str">
        <f t="shared" si="549"/>
        <v/>
      </c>
      <c r="BS857" s="118" t="str">
        <f t="shared" si="550"/>
        <v/>
      </c>
      <c r="BT857" s="119" t="str">
        <f t="shared" si="551"/>
        <v/>
      </c>
      <c r="BU857" s="120" t="str">
        <f t="shared" si="552"/>
        <v/>
      </c>
      <c r="BV857" s="115" t="str">
        <f t="shared" si="553"/>
        <v/>
      </c>
      <c r="BW857" s="116" t="str">
        <f t="shared" si="554"/>
        <v/>
      </c>
      <c r="BX857" s="117" t="str">
        <f t="shared" si="555"/>
        <v/>
      </c>
      <c r="BY857" s="118" t="str">
        <f t="shared" si="556"/>
        <v/>
      </c>
      <c r="BZ857" s="119" t="str">
        <f t="shared" si="557"/>
        <v/>
      </c>
      <c r="CA857" s="120" t="str">
        <f t="shared" si="558"/>
        <v/>
      </c>
    </row>
    <row r="858" spans="2:79" x14ac:dyDescent="0.25">
      <c r="B858" s="142"/>
      <c r="AR858" s="112" t="str">
        <f t="shared" si="529"/>
        <v/>
      </c>
      <c r="AS858" s="112" t="str">
        <f t="shared" si="530"/>
        <v/>
      </c>
      <c r="AU858" s="113" t="str">
        <f t="shared" si="531"/>
        <v/>
      </c>
      <c r="AV858" s="113" t="str">
        <f t="shared" si="532"/>
        <v/>
      </c>
      <c r="AX858" s="114" t="str">
        <f t="shared" si="533"/>
        <v/>
      </c>
      <c r="AY858" s="114" t="str">
        <f t="shared" si="534"/>
        <v/>
      </c>
      <c r="BA858" s="109" t="str">
        <f t="shared" si="535"/>
        <v/>
      </c>
      <c r="BB858" s="109" t="str">
        <f t="shared" si="536"/>
        <v/>
      </c>
      <c r="BD858" s="110" t="str">
        <f t="shared" si="537"/>
        <v/>
      </c>
      <c r="BE858" s="110" t="str">
        <f t="shared" si="538"/>
        <v/>
      </c>
      <c r="BG858" s="111" t="str">
        <f t="shared" si="539"/>
        <v/>
      </c>
      <c r="BH858" s="111" t="str">
        <f t="shared" si="540"/>
        <v/>
      </c>
      <c r="BJ858" s="144" t="str">
        <f t="shared" si="541"/>
        <v/>
      </c>
      <c r="BK858" s="113" t="str">
        <f t="shared" si="542"/>
        <v/>
      </c>
      <c r="BL858" s="114" t="str">
        <f t="shared" si="543"/>
        <v/>
      </c>
      <c r="BM858" s="109" t="str">
        <f t="shared" si="544"/>
        <v/>
      </c>
      <c r="BN858" s="110" t="str">
        <f t="shared" si="545"/>
        <v/>
      </c>
      <c r="BO858" s="145" t="str">
        <f t="shared" si="546"/>
        <v/>
      </c>
      <c r="BP858" s="115" t="str">
        <f t="shared" si="547"/>
        <v/>
      </c>
      <c r="BQ858" s="116" t="str">
        <f t="shared" si="548"/>
        <v/>
      </c>
      <c r="BR858" s="117" t="str">
        <f t="shared" si="549"/>
        <v/>
      </c>
      <c r="BS858" s="118" t="str">
        <f t="shared" si="550"/>
        <v/>
      </c>
      <c r="BT858" s="119" t="str">
        <f t="shared" si="551"/>
        <v/>
      </c>
      <c r="BU858" s="120" t="str">
        <f t="shared" si="552"/>
        <v/>
      </c>
      <c r="BV858" s="115" t="str">
        <f t="shared" si="553"/>
        <v/>
      </c>
      <c r="BW858" s="116" t="str">
        <f t="shared" si="554"/>
        <v/>
      </c>
      <c r="BX858" s="117" t="str">
        <f t="shared" si="555"/>
        <v/>
      </c>
      <c r="BY858" s="118" t="str">
        <f t="shared" si="556"/>
        <v/>
      </c>
      <c r="BZ858" s="119" t="str">
        <f t="shared" si="557"/>
        <v/>
      </c>
      <c r="CA858" s="120" t="str">
        <f t="shared" si="558"/>
        <v/>
      </c>
    </row>
    <row r="859" spans="2:79" x14ac:dyDescent="0.25">
      <c r="B859" s="142"/>
      <c r="AR859" s="112" t="str">
        <f t="shared" si="529"/>
        <v/>
      </c>
      <c r="AS859" s="112" t="str">
        <f t="shared" si="530"/>
        <v/>
      </c>
      <c r="AU859" s="113" t="str">
        <f t="shared" si="531"/>
        <v/>
      </c>
      <c r="AV859" s="113" t="str">
        <f t="shared" si="532"/>
        <v/>
      </c>
      <c r="AX859" s="114" t="str">
        <f t="shared" si="533"/>
        <v/>
      </c>
      <c r="AY859" s="114" t="str">
        <f t="shared" si="534"/>
        <v/>
      </c>
      <c r="BA859" s="109" t="str">
        <f t="shared" si="535"/>
        <v/>
      </c>
      <c r="BB859" s="109" t="str">
        <f t="shared" si="536"/>
        <v/>
      </c>
      <c r="BD859" s="110" t="str">
        <f t="shared" si="537"/>
        <v/>
      </c>
      <c r="BE859" s="110" t="str">
        <f t="shared" si="538"/>
        <v/>
      </c>
      <c r="BG859" s="111" t="str">
        <f t="shared" si="539"/>
        <v/>
      </c>
      <c r="BH859" s="111" t="str">
        <f t="shared" si="540"/>
        <v/>
      </c>
      <c r="BJ859" s="144" t="str">
        <f t="shared" si="541"/>
        <v/>
      </c>
      <c r="BK859" s="113" t="str">
        <f t="shared" si="542"/>
        <v/>
      </c>
      <c r="BL859" s="114" t="str">
        <f t="shared" si="543"/>
        <v/>
      </c>
      <c r="BM859" s="109" t="str">
        <f t="shared" si="544"/>
        <v/>
      </c>
      <c r="BN859" s="110" t="str">
        <f t="shared" si="545"/>
        <v/>
      </c>
      <c r="BO859" s="145" t="str">
        <f t="shared" si="546"/>
        <v/>
      </c>
      <c r="BP859" s="115" t="str">
        <f t="shared" si="547"/>
        <v/>
      </c>
      <c r="BQ859" s="116" t="str">
        <f t="shared" si="548"/>
        <v/>
      </c>
      <c r="BR859" s="117" t="str">
        <f t="shared" si="549"/>
        <v/>
      </c>
      <c r="BS859" s="118" t="str">
        <f t="shared" si="550"/>
        <v/>
      </c>
      <c r="BT859" s="119" t="str">
        <f t="shared" si="551"/>
        <v/>
      </c>
      <c r="BU859" s="120" t="str">
        <f t="shared" si="552"/>
        <v/>
      </c>
      <c r="BV859" s="115" t="str">
        <f t="shared" si="553"/>
        <v/>
      </c>
      <c r="BW859" s="116" t="str">
        <f t="shared" si="554"/>
        <v/>
      </c>
      <c r="BX859" s="117" t="str">
        <f t="shared" si="555"/>
        <v/>
      </c>
      <c r="BY859" s="118" t="str">
        <f t="shared" si="556"/>
        <v/>
      </c>
      <c r="BZ859" s="119" t="str">
        <f t="shared" si="557"/>
        <v/>
      </c>
      <c r="CA859" s="120" t="str">
        <f t="shared" si="558"/>
        <v/>
      </c>
    </row>
    <row r="860" spans="2:79" x14ac:dyDescent="0.25">
      <c r="B860" s="142"/>
      <c r="AR860" s="112" t="str">
        <f t="shared" si="529"/>
        <v/>
      </c>
      <c r="AS860" s="112" t="str">
        <f t="shared" si="530"/>
        <v/>
      </c>
      <c r="AU860" s="113" t="str">
        <f t="shared" si="531"/>
        <v/>
      </c>
      <c r="AV860" s="113" t="str">
        <f t="shared" si="532"/>
        <v/>
      </c>
      <c r="AX860" s="114" t="str">
        <f t="shared" si="533"/>
        <v/>
      </c>
      <c r="AY860" s="114" t="str">
        <f t="shared" si="534"/>
        <v/>
      </c>
      <c r="BA860" s="109" t="str">
        <f t="shared" si="535"/>
        <v/>
      </c>
      <c r="BB860" s="109" t="str">
        <f t="shared" si="536"/>
        <v/>
      </c>
      <c r="BD860" s="110" t="str">
        <f t="shared" si="537"/>
        <v/>
      </c>
      <c r="BE860" s="110" t="str">
        <f t="shared" si="538"/>
        <v/>
      </c>
      <c r="BG860" s="111" t="str">
        <f t="shared" si="539"/>
        <v/>
      </c>
      <c r="BH860" s="111" t="str">
        <f t="shared" si="540"/>
        <v/>
      </c>
      <c r="BJ860" s="144" t="str">
        <f t="shared" si="541"/>
        <v/>
      </c>
      <c r="BK860" s="113" t="str">
        <f t="shared" si="542"/>
        <v/>
      </c>
      <c r="BL860" s="114" t="str">
        <f t="shared" si="543"/>
        <v/>
      </c>
      <c r="BM860" s="109" t="str">
        <f t="shared" si="544"/>
        <v/>
      </c>
      <c r="BN860" s="110" t="str">
        <f t="shared" si="545"/>
        <v/>
      </c>
      <c r="BO860" s="145" t="str">
        <f t="shared" si="546"/>
        <v/>
      </c>
      <c r="BP860" s="115" t="str">
        <f t="shared" si="547"/>
        <v/>
      </c>
      <c r="BQ860" s="116" t="str">
        <f t="shared" si="548"/>
        <v/>
      </c>
      <c r="BR860" s="117" t="str">
        <f t="shared" si="549"/>
        <v/>
      </c>
      <c r="BS860" s="118" t="str">
        <f t="shared" si="550"/>
        <v/>
      </c>
      <c r="BT860" s="119" t="str">
        <f t="shared" si="551"/>
        <v/>
      </c>
      <c r="BU860" s="120" t="str">
        <f t="shared" si="552"/>
        <v/>
      </c>
      <c r="BV860" s="115" t="str">
        <f t="shared" si="553"/>
        <v/>
      </c>
      <c r="BW860" s="116" t="str">
        <f t="shared" si="554"/>
        <v/>
      </c>
      <c r="BX860" s="117" t="str">
        <f t="shared" si="555"/>
        <v/>
      </c>
      <c r="BY860" s="118" t="str">
        <f t="shared" si="556"/>
        <v/>
      </c>
      <c r="BZ860" s="119" t="str">
        <f t="shared" si="557"/>
        <v/>
      </c>
      <c r="CA860" s="120" t="str">
        <f t="shared" si="558"/>
        <v/>
      </c>
    </row>
    <row r="861" spans="2:79" x14ac:dyDescent="0.25">
      <c r="B861" s="142"/>
      <c r="AR861" s="112" t="str">
        <f t="shared" si="529"/>
        <v/>
      </c>
      <c r="AS861" s="112" t="str">
        <f t="shared" si="530"/>
        <v/>
      </c>
      <c r="AU861" s="113" t="str">
        <f t="shared" si="531"/>
        <v/>
      </c>
      <c r="AV861" s="113" t="str">
        <f t="shared" si="532"/>
        <v/>
      </c>
      <c r="AX861" s="114" t="str">
        <f t="shared" si="533"/>
        <v/>
      </c>
      <c r="AY861" s="114" t="str">
        <f t="shared" si="534"/>
        <v/>
      </c>
      <c r="BA861" s="109" t="str">
        <f t="shared" si="535"/>
        <v/>
      </c>
      <c r="BB861" s="109" t="str">
        <f t="shared" si="536"/>
        <v/>
      </c>
      <c r="BD861" s="110" t="str">
        <f t="shared" si="537"/>
        <v/>
      </c>
      <c r="BE861" s="110" t="str">
        <f t="shared" si="538"/>
        <v/>
      </c>
      <c r="BG861" s="111" t="str">
        <f t="shared" si="539"/>
        <v/>
      </c>
      <c r="BH861" s="111" t="str">
        <f t="shared" si="540"/>
        <v/>
      </c>
      <c r="BJ861" s="144" t="str">
        <f t="shared" si="541"/>
        <v/>
      </c>
      <c r="BK861" s="113" t="str">
        <f t="shared" si="542"/>
        <v/>
      </c>
      <c r="BL861" s="114" t="str">
        <f t="shared" si="543"/>
        <v/>
      </c>
      <c r="BM861" s="109" t="str">
        <f t="shared" si="544"/>
        <v/>
      </c>
      <c r="BN861" s="110" t="str">
        <f t="shared" si="545"/>
        <v/>
      </c>
      <c r="BO861" s="145" t="str">
        <f t="shared" si="546"/>
        <v/>
      </c>
      <c r="BP861" s="115" t="str">
        <f t="shared" si="547"/>
        <v/>
      </c>
      <c r="BQ861" s="116" t="str">
        <f t="shared" si="548"/>
        <v/>
      </c>
      <c r="BR861" s="117" t="str">
        <f t="shared" si="549"/>
        <v/>
      </c>
      <c r="BS861" s="118" t="str">
        <f t="shared" si="550"/>
        <v/>
      </c>
      <c r="BT861" s="119" t="str">
        <f t="shared" si="551"/>
        <v/>
      </c>
      <c r="BU861" s="120" t="str">
        <f t="shared" si="552"/>
        <v/>
      </c>
      <c r="BV861" s="115" t="str">
        <f t="shared" si="553"/>
        <v/>
      </c>
      <c r="BW861" s="116" t="str">
        <f t="shared" si="554"/>
        <v/>
      </c>
      <c r="BX861" s="117" t="str">
        <f t="shared" si="555"/>
        <v/>
      </c>
      <c r="BY861" s="118" t="str">
        <f t="shared" si="556"/>
        <v/>
      </c>
      <c r="BZ861" s="119" t="str">
        <f t="shared" si="557"/>
        <v/>
      </c>
      <c r="CA861" s="120" t="str">
        <f t="shared" si="558"/>
        <v/>
      </c>
    </row>
    <row r="862" spans="2:79" x14ac:dyDescent="0.25">
      <c r="B862" s="142"/>
      <c r="AR862" s="112" t="str">
        <f t="shared" si="529"/>
        <v/>
      </c>
      <c r="AS862" s="112" t="str">
        <f t="shared" si="530"/>
        <v/>
      </c>
      <c r="AU862" s="113" t="str">
        <f t="shared" si="531"/>
        <v/>
      </c>
      <c r="AV862" s="113" t="str">
        <f t="shared" si="532"/>
        <v/>
      </c>
      <c r="AX862" s="114" t="str">
        <f t="shared" si="533"/>
        <v/>
      </c>
      <c r="AY862" s="114" t="str">
        <f t="shared" si="534"/>
        <v/>
      </c>
      <c r="BA862" s="109" t="str">
        <f t="shared" si="535"/>
        <v/>
      </c>
      <c r="BB862" s="109" t="str">
        <f t="shared" si="536"/>
        <v/>
      </c>
      <c r="BD862" s="110" t="str">
        <f t="shared" si="537"/>
        <v/>
      </c>
      <c r="BE862" s="110" t="str">
        <f t="shared" si="538"/>
        <v/>
      </c>
      <c r="BG862" s="111" t="str">
        <f t="shared" si="539"/>
        <v/>
      </c>
      <c r="BH862" s="111" t="str">
        <f t="shared" si="540"/>
        <v/>
      </c>
      <c r="BJ862" s="144" t="str">
        <f t="shared" si="541"/>
        <v/>
      </c>
      <c r="BK862" s="113" t="str">
        <f t="shared" si="542"/>
        <v/>
      </c>
      <c r="BL862" s="114" t="str">
        <f t="shared" si="543"/>
        <v/>
      </c>
      <c r="BM862" s="109" t="str">
        <f t="shared" si="544"/>
        <v/>
      </c>
      <c r="BN862" s="110" t="str">
        <f t="shared" si="545"/>
        <v/>
      </c>
      <c r="BO862" s="145" t="str">
        <f t="shared" si="546"/>
        <v/>
      </c>
      <c r="BP862" s="115" t="str">
        <f t="shared" si="547"/>
        <v/>
      </c>
      <c r="BQ862" s="116" t="str">
        <f t="shared" si="548"/>
        <v/>
      </c>
      <c r="BR862" s="117" t="str">
        <f t="shared" si="549"/>
        <v/>
      </c>
      <c r="BS862" s="118" t="str">
        <f t="shared" si="550"/>
        <v/>
      </c>
      <c r="BT862" s="119" t="str">
        <f t="shared" si="551"/>
        <v/>
      </c>
      <c r="BU862" s="120" t="str">
        <f t="shared" si="552"/>
        <v/>
      </c>
      <c r="BV862" s="115" t="str">
        <f t="shared" si="553"/>
        <v/>
      </c>
      <c r="BW862" s="116" t="str">
        <f t="shared" si="554"/>
        <v/>
      </c>
      <c r="BX862" s="117" t="str">
        <f t="shared" si="555"/>
        <v/>
      </c>
      <c r="BY862" s="118" t="str">
        <f t="shared" si="556"/>
        <v/>
      </c>
      <c r="BZ862" s="119" t="str">
        <f t="shared" si="557"/>
        <v/>
      </c>
      <c r="CA862" s="120" t="str">
        <f t="shared" si="558"/>
        <v/>
      </c>
    </row>
    <row r="863" spans="2:79" x14ac:dyDescent="0.25">
      <c r="B863" s="142"/>
      <c r="AR863" s="112" t="str">
        <f t="shared" si="529"/>
        <v/>
      </c>
      <c r="AS863" s="112" t="str">
        <f t="shared" si="530"/>
        <v/>
      </c>
      <c r="AU863" s="113" t="str">
        <f t="shared" si="531"/>
        <v/>
      </c>
      <c r="AV863" s="113" t="str">
        <f t="shared" si="532"/>
        <v/>
      </c>
      <c r="AX863" s="114" t="str">
        <f t="shared" si="533"/>
        <v/>
      </c>
      <c r="AY863" s="114" t="str">
        <f t="shared" si="534"/>
        <v/>
      </c>
      <c r="BA863" s="109" t="str">
        <f t="shared" si="535"/>
        <v/>
      </c>
      <c r="BB863" s="109" t="str">
        <f t="shared" si="536"/>
        <v/>
      </c>
      <c r="BD863" s="110" t="str">
        <f t="shared" si="537"/>
        <v/>
      </c>
      <c r="BE863" s="110" t="str">
        <f t="shared" si="538"/>
        <v/>
      </c>
      <c r="BG863" s="111" t="str">
        <f t="shared" si="539"/>
        <v/>
      </c>
      <c r="BH863" s="111" t="str">
        <f t="shared" si="540"/>
        <v/>
      </c>
      <c r="BJ863" s="144" t="str">
        <f t="shared" si="541"/>
        <v/>
      </c>
      <c r="BK863" s="113" t="str">
        <f t="shared" si="542"/>
        <v/>
      </c>
      <c r="BL863" s="114" t="str">
        <f t="shared" si="543"/>
        <v/>
      </c>
      <c r="BM863" s="109" t="str">
        <f t="shared" si="544"/>
        <v/>
      </c>
      <c r="BN863" s="110" t="str">
        <f t="shared" si="545"/>
        <v/>
      </c>
      <c r="BO863" s="145" t="str">
        <f t="shared" si="546"/>
        <v/>
      </c>
      <c r="BP863" s="115" t="str">
        <f t="shared" si="547"/>
        <v/>
      </c>
      <c r="BQ863" s="116" t="str">
        <f t="shared" si="548"/>
        <v/>
      </c>
      <c r="BR863" s="117" t="str">
        <f t="shared" si="549"/>
        <v/>
      </c>
      <c r="BS863" s="118" t="str">
        <f t="shared" si="550"/>
        <v/>
      </c>
      <c r="BT863" s="119" t="str">
        <f t="shared" si="551"/>
        <v/>
      </c>
      <c r="BU863" s="120" t="str">
        <f t="shared" si="552"/>
        <v/>
      </c>
      <c r="BV863" s="115" t="str">
        <f t="shared" si="553"/>
        <v/>
      </c>
      <c r="BW863" s="116" t="str">
        <f t="shared" si="554"/>
        <v/>
      </c>
      <c r="BX863" s="117" t="str">
        <f t="shared" si="555"/>
        <v/>
      </c>
      <c r="BY863" s="118" t="str">
        <f t="shared" si="556"/>
        <v/>
      </c>
      <c r="BZ863" s="119" t="str">
        <f t="shared" si="557"/>
        <v/>
      </c>
      <c r="CA863" s="120" t="str">
        <f t="shared" si="558"/>
        <v/>
      </c>
    </row>
    <row r="864" spans="2:79" x14ac:dyDescent="0.25">
      <c r="B864" s="142"/>
      <c r="AR864" s="112" t="str">
        <f t="shared" si="529"/>
        <v/>
      </c>
      <c r="AS864" s="112" t="str">
        <f t="shared" si="530"/>
        <v/>
      </c>
      <c r="AU864" s="113" t="str">
        <f t="shared" si="531"/>
        <v/>
      </c>
      <c r="AV864" s="113" t="str">
        <f t="shared" si="532"/>
        <v/>
      </c>
      <c r="AX864" s="114" t="str">
        <f t="shared" si="533"/>
        <v/>
      </c>
      <c r="AY864" s="114" t="str">
        <f t="shared" si="534"/>
        <v/>
      </c>
      <c r="BA864" s="109" t="str">
        <f t="shared" si="535"/>
        <v/>
      </c>
      <c r="BB864" s="109" t="str">
        <f t="shared" si="536"/>
        <v/>
      </c>
      <c r="BD864" s="110" t="str">
        <f t="shared" si="537"/>
        <v/>
      </c>
      <c r="BE864" s="110" t="str">
        <f t="shared" si="538"/>
        <v/>
      </c>
      <c r="BG864" s="111" t="str">
        <f t="shared" si="539"/>
        <v/>
      </c>
      <c r="BH864" s="111" t="str">
        <f t="shared" si="540"/>
        <v/>
      </c>
      <c r="BJ864" s="144" t="str">
        <f t="shared" si="541"/>
        <v/>
      </c>
      <c r="BK864" s="113" t="str">
        <f t="shared" si="542"/>
        <v/>
      </c>
      <c r="BL864" s="114" t="str">
        <f t="shared" si="543"/>
        <v/>
      </c>
      <c r="BM864" s="109" t="str">
        <f t="shared" si="544"/>
        <v/>
      </c>
      <c r="BN864" s="110" t="str">
        <f t="shared" si="545"/>
        <v/>
      </c>
      <c r="BO864" s="145" t="str">
        <f t="shared" si="546"/>
        <v/>
      </c>
      <c r="BP864" s="115" t="str">
        <f t="shared" si="547"/>
        <v/>
      </c>
      <c r="BQ864" s="116" t="str">
        <f t="shared" si="548"/>
        <v/>
      </c>
      <c r="BR864" s="117" t="str">
        <f t="shared" si="549"/>
        <v/>
      </c>
      <c r="BS864" s="118" t="str">
        <f t="shared" si="550"/>
        <v/>
      </c>
      <c r="BT864" s="119" t="str">
        <f t="shared" si="551"/>
        <v/>
      </c>
      <c r="BU864" s="120" t="str">
        <f t="shared" si="552"/>
        <v/>
      </c>
      <c r="BV864" s="115" t="str">
        <f t="shared" si="553"/>
        <v/>
      </c>
      <c r="BW864" s="116" t="str">
        <f t="shared" si="554"/>
        <v/>
      </c>
      <c r="BX864" s="117" t="str">
        <f t="shared" si="555"/>
        <v/>
      </c>
      <c r="BY864" s="118" t="str">
        <f t="shared" si="556"/>
        <v/>
      </c>
      <c r="BZ864" s="119" t="str">
        <f t="shared" si="557"/>
        <v/>
      </c>
      <c r="CA864" s="120" t="str">
        <f t="shared" si="558"/>
        <v/>
      </c>
    </row>
    <row r="865" spans="2:79" x14ac:dyDescent="0.25">
      <c r="B865" s="142"/>
      <c r="AR865" s="112" t="str">
        <f t="shared" si="529"/>
        <v/>
      </c>
      <c r="AS865" s="112" t="str">
        <f t="shared" si="530"/>
        <v/>
      </c>
      <c r="AU865" s="113" t="str">
        <f t="shared" si="531"/>
        <v/>
      </c>
      <c r="AV865" s="113" t="str">
        <f t="shared" si="532"/>
        <v/>
      </c>
      <c r="AX865" s="114" t="str">
        <f t="shared" si="533"/>
        <v/>
      </c>
      <c r="AY865" s="114" t="str">
        <f t="shared" si="534"/>
        <v/>
      </c>
      <c r="BA865" s="109" t="str">
        <f t="shared" si="535"/>
        <v/>
      </c>
      <c r="BB865" s="109" t="str">
        <f t="shared" si="536"/>
        <v/>
      </c>
      <c r="BD865" s="110" t="str">
        <f t="shared" si="537"/>
        <v/>
      </c>
      <c r="BE865" s="110" t="str">
        <f t="shared" si="538"/>
        <v/>
      </c>
      <c r="BG865" s="111" t="str">
        <f t="shared" si="539"/>
        <v/>
      </c>
      <c r="BH865" s="111" t="str">
        <f t="shared" si="540"/>
        <v/>
      </c>
      <c r="BJ865" s="144" t="str">
        <f t="shared" si="541"/>
        <v/>
      </c>
      <c r="BK865" s="113" t="str">
        <f t="shared" si="542"/>
        <v/>
      </c>
      <c r="BL865" s="114" t="str">
        <f t="shared" si="543"/>
        <v/>
      </c>
      <c r="BM865" s="109" t="str">
        <f t="shared" si="544"/>
        <v/>
      </c>
      <c r="BN865" s="110" t="str">
        <f t="shared" si="545"/>
        <v/>
      </c>
      <c r="BO865" s="145" t="str">
        <f t="shared" si="546"/>
        <v/>
      </c>
      <c r="BP865" s="115" t="str">
        <f t="shared" si="547"/>
        <v/>
      </c>
      <c r="BQ865" s="116" t="str">
        <f t="shared" si="548"/>
        <v/>
      </c>
      <c r="BR865" s="117" t="str">
        <f t="shared" si="549"/>
        <v/>
      </c>
      <c r="BS865" s="118" t="str">
        <f t="shared" si="550"/>
        <v/>
      </c>
      <c r="BT865" s="119" t="str">
        <f t="shared" si="551"/>
        <v/>
      </c>
      <c r="BU865" s="120" t="str">
        <f t="shared" si="552"/>
        <v/>
      </c>
      <c r="BV865" s="115" t="str">
        <f t="shared" si="553"/>
        <v/>
      </c>
      <c r="BW865" s="116" t="str">
        <f t="shared" si="554"/>
        <v/>
      </c>
      <c r="BX865" s="117" t="str">
        <f t="shared" si="555"/>
        <v/>
      </c>
      <c r="BY865" s="118" t="str">
        <f t="shared" si="556"/>
        <v/>
      </c>
      <c r="BZ865" s="119" t="str">
        <f t="shared" si="557"/>
        <v/>
      </c>
      <c r="CA865" s="120" t="str">
        <f t="shared" si="558"/>
        <v/>
      </c>
    </row>
    <row r="866" spans="2:79" x14ac:dyDescent="0.25">
      <c r="B866" s="142"/>
      <c r="AR866" s="112" t="str">
        <f t="shared" si="529"/>
        <v/>
      </c>
      <c r="AS866" s="112" t="str">
        <f t="shared" si="530"/>
        <v/>
      </c>
      <c r="AU866" s="113" t="str">
        <f t="shared" si="531"/>
        <v/>
      </c>
      <c r="AV866" s="113" t="str">
        <f t="shared" si="532"/>
        <v/>
      </c>
      <c r="AX866" s="114" t="str">
        <f t="shared" si="533"/>
        <v/>
      </c>
      <c r="AY866" s="114" t="str">
        <f t="shared" si="534"/>
        <v/>
      </c>
      <c r="BA866" s="109" t="str">
        <f t="shared" si="535"/>
        <v/>
      </c>
      <c r="BB866" s="109" t="str">
        <f t="shared" si="536"/>
        <v/>
      </c>
      <c r="BD866" s="110" t="str">
        <f t="shared" si="537"/>
        <v/>
      </c>
      <c r="BE866" s="110" t="str">
        <f t="shared" si="538"/>
        <v/>
      </c>
      <c r="BG866" s="111" t="str">
        <f t="shared" si="539"/>
        <v/>
      </c>
      <c r="BH866" s="111" t="str">
        <f t="shared" si="540"/>
        <v/>
      </c>
      <c r="BJ866" s="144" t="str">
        <f t="shared" si="541"/>
        <v/>
      </c>
      <c r="BK866" s="113" t="str">
        <f t="shared" si="542"/>
        <v/>
      </c>
      <c r="BL866" s="114" t="str">
        <f t="shared" si="543"/>
        <v/>
      </c>
      <c r="BM866" s="109" t="str">
        <f t="shared" si="544"/>
        <v/>
      </c>
      <c r="BN866" s="110" t="str">
        <f t="shared" si="545"/>
        <v/>
      </c>
      <c r="BO866" s="145" t="str">
        <f t="shared" si="546"/>
        <v/>
      </c>
      <c r="BP866" s="115" t="str">
        <f t="shared" si="547"/>
        <v/>
      </c>
      <c r="BQ866" s="116" t="str">
        <f t="shared" si="548"/>
        <v/>
      </c>
      <c r="BR866" s="117" t="str">
        <f t="shared" si="549"/>
        <v/>
      </c>
      <c r="BS866" s="118" t="str">
        <f t="shared" si="550"/>
        <v/>
      </c>
      <c r="BT866" s="119" t="str">
        <f t="shared" si="551"/>
        <v/>
      </c>
      <c r="BU866" s="120" t="str">
        <f t="shared" si="552"/>
        <v/>
      </c>
      <c r="BV866" s="115" t="str">
        <f t="shared" si="553"/>
        <v/>
      </c>
      <c r="BW866" s="116" t="str">
        <f t="shared" si="554"/>
        <v/>
      </c>
      <c r="BX866" s="117" t="str">
        <f t="shared" si="555"/>
        <v/>
      </c>
      <c r="BY866" s="118" t="str">
        <f t="shared" si="556"/>
        <v/>
      </c>
      <c r="BZ866" s="119" t="str">
        <f t="shared" si="557"/>
        <v/>
      </c>
      <c r="CA866" s="120" t="str">
        <f t="shared" si="558"/>
        <v/>
      </c>
    </row>
    <row r="867" spans="2:79" x14ac:dyDescent="0.25">
      <c r="B867" s="142"/>
      <c r="AR867" s="112" t="str">
        <f t="shared" si="529"/>
        <v/>
      </c>
      <c r="AS867" s="112" t="str">
        <f t="shared" si="530"/>
        <v/>
      </c>
      <c r="AU867" s="113" t="str">
        <f t="shared" si="531"/>
        <v/>
      </c>
      <c r="AV867" s="113" t="str">
        <f t="shared" si="532"/>
        <v/>
      </c>
      <c r="AX867" s="114" t="str">
        <f t="shared" si="533"/>
        <v/>
      </c>
      <c r="AY867" s="114" t="str">
        <f t="shared" si="534"/>
        <v/>
      </c>
      <c r="BA867" s="109" t="str">
        <f t="shared" si="535"/>
        <v/>
      </c>
      <c r="BB867" s="109" t="str">
        <f t="shared" si="536"/>
        <v/>
      </c>
      <c r="BD867" s="110" t="str">
        <f t="shared" si="537"/>
        <v/>
      </c>
      <c r="BE867" s="110" t="str">
        <f t="shared" si="538"/>
        <v/>
      </c>
      <c r="BG867" s="111" t="str">
        <f t="shared" si="539"/>
        <v/>
      </c>
      <c r="BH867" s="111" t="str">
        <f t="shared" si="540"/>
        <v/>
      </c>
      <c r="BJ867" s="144" t="str">
        <f t="shared" si="541"/>
        <v/>
      </c>
      <c r="BK867" s="113" t="str">
        <f t="shared" si="542"/>
        <v/>
      </c>
      <c r="BL867" s="114" t="str">
        <f t="shared" si="543"/>
        <v/>
      </c>
      <c r="BM867" s="109" t="str">
        <f t="shared" si="544"/>
        <v/>
      </c>
      <c r="BN867" s="110" t="str">
        <f t="shared" si="545"/>
        <v/>
      </c>
      <c r="BO867" s="145" t="str">
        <f t="shared" si="546"/>
        <v/>
      </c>
      <c r="BP867" s="115" t="str">
        <f t="shared" si="547"/>
        <v/>
      </c>
      <c r="BQ867" s="116" t="str">
        <f t="shared" si="548"/>
        <v/>
      </c>
      <c r="BR867" s="117" t="str">
        <f t="shared" si="549"/>
        <v/>
      </c>
      <c r="BS867" s="118" t="str">
        <f t="shared" si="550"/>
        <v/>
      </c>
      <c r="BT867" s="119" t="str">
        <f t="shared" si="551"/>
        <v/>
      </c>
      <c r="BU867" s="120" t="str">
        <f t="shared" si="552"/>
        <v/>
      </c>
      <c r="BV867" s="115" t="str">
        <f t="shared" si="553"/>
        <v/>
      </c>
      <c r="BW867" s="116" t="str">
        <f t="shared" si="554"/>
        <v/>
      </c>
      <c r="BX867" s="117" t="str">
        <f t="shared" si="555"/>
        <v/>
      </c>
      <c r="BY867" s="118" t="str">
        <f t="shared" si="556"/>
        <v/>
      </c>
      <c r="BZ867" s="119" t="str">
        <f t="shared" si="557"/>
        <v/>
      </c>
      <c r="CA867" s="120" t="str">
        <f t="shared" si="558"/>
        <v/>
      </c>
    </row>
    <row r="868" spans="2:79" x14ac:dyDescent="0.25">
      <c r="B868" s="142"/>
      <c r="AR868" s="112" t="str">
        <f t="shared" si="529"/>
        <v/>
      </c>
      <c r="AS868" s="112" t="str">
        <f t="shared" si="530"/>
        <v/>
      </c>
      <c r="AU868" s="113" t="str">
        <f t="shared" si="531"/>
        <v/>
      </c>
      <c r="AV868" s="113" t="str">
        <f t="shared" si="532"/>
        <v/>
      </c>
      <c r="AX868" s="114" t="str">
        <f t="shared" si="533"/>
        <v/>
      </c>
      <c r="AY868" s="114" t="str">
        <f t="shared" si="534"/>
        <v/>
      </c>
      <c r="BA868" s="109" t="str">
        <f t="shared" si="535"/>
        <v/>
      </c>
      <c r="BB868" s="109" t="str">
        <f t="shared" si="536"/>
        <v/>
      </c>
      <c r="BD868" s="110" t="str">
        <f t="shared" si="537"/>
        <v/>
      </c>
      <c r="BE868" s="110" t="str">
        <f t="shared" si="538"/>
        <v/>
      </c>
      <c r="BG868" s="111" t="str">
        <f t="shared" si="539"/>
        <v/>
      </c>
      <c r="BH868" s="111" t="str">
        <f t="shared" si="540"/>
        <v/>
      </c>
      <c r="BJ868" s="144" t="str">
        <f t="shared" si="541"/>
        <v/>
      </c>
      <c r="BK868" s="113" t="str">
        <f t="shared" si="542"/>
        <v/>
      </c>
      <c r="BL868" s="114" t="str">
        <f t="shared" si="543"/>
        <v/>
      </c>
      <c r="BM868" s="109" t="str">
        <f t="shared" si="544"/>
        <v/>
      </c>
      <c r="BN868" s="110" t="str">
        <f t="shared" si="545"/>
        <v/>
      </c>
      <c r="BO868" s="145" t="str">
        <f t="shared" si="546"/>
        <v/>
      </c>
      <c r="BP868" s="115" t="str">
        <f t="shared" si="547"/>
        <v/>
      </c>
      <c r="BQ868" s="116" t="str">
        <f t="shared" si="548"/>
        <v/>
      </c>
      <c r="BR868" s="117" t="str">
        <f t="shared" si="549"/>
        <v/>
      </c>
      <c r="BS868" s="118" t="str">
        <f t="shared" si="550"/>
        <v/>
      </c>
      <c r="BT868" s="119" t="str">
        <f t="shared" si="551"/>
        <v/>
      </c>
      <c r="BU868" s="120" t="str">
        <f t="shared" si="552"/>
        <v/>
      </c>
      <c r="BV868" s="115" t="str">
        <f t="shared" si="553"/>
        <v/>
      </c>
      <c r="BW868" s="116" t="str">
        <f t="shared" si="554"/>
        <v/>
      </c>
      <c r="BX868" s="117" t="str">
        <f t="shared" si="555"/>
        <v/>
      </c>
      <c r="BY868" s="118" t="str">
        <f t="shared" si="556"/>
        <v/>
      </c>
      <c r="BZ868" s="119" t="str">
        <f t="shared" si="557"/>
        <v/>
      </c>
      <c r="CA868" s="120" t="str">
        <f t="shared" si="558"/>
        <v/>
      </c>
    </row>
    <row r="869" spans="2:79" x14ac:dyDescent="0.25">
      <c r="B869" s="142"/>
      <c r="AR869" s="112" t="str">
        <f t="shared" si="529"/>
        <v/>
      </c>
      <c r="AS869" s="112" t="str">
        <f t="shared" si="530"/>
        <v/>
      </c>
      <c r="AU869" s="113" t="str">
        <f t="shared" si="531"/>
        <v/>
      </c>
      <c r="AV869" s="113" t="str">
        <f t="shared" si="532"/>
        <v/>
      </c>
      <c r="AX869" s="114" t="str">
        <f t="shared" si="533"/>
        <v/>
      </c>
      <c r="AY869" s="114" t="str">
        <f t="shared" si="534"/>
        <v/>
      </c>
      <c r="BA869" s="109" t="str">
        <f t="shared" si="535"/>
        <v/>
      </c>
      <c r="BB869" s="109" t="str">
        <f t="shared" si="536"/>
        <v/>
      </c>
      <c r="BD869" s="110" t="str">
        <f t="shared" si="537"/>
        <v/>
      </c>
      <c r="BE869" s="110" t="str">
        <f t="shared" si="538"/>
        <v/>
      </c>
      <c r="BG869" s="111" t="str">
        <f t="shared" si="539"/>
        <v/>
      </c>
      <c r="BH869" s="111" t="str">
        <f t="shared" si="540"/>
        <v/>
      </c>
      <c r="BJ869" s="144" t="str">
        <f t="shared" si="541"/>
        <v/>
      </c>
      <c r="BK869" s="113" t="str">
        <f t="shared" si="542"/>
        <v/>
      </c>
      <c r="BL869" s="114" t="str">
        <f t="shared" si="543"/>
        <v/>
      </c>
      <c r="BM869" s="109" t="str">
        <f t="shared" si="544"/>
        <v/>
      </c>
      <c r="BN869" s="110" t="str">
        <f t="shared" si="545"/>
        <v/>
      </c>
      <c r="BO869" s="145" t="str">
        <f t="shared" si="546"/>
        <v/>
      </c>
      <c r="BP869" s="115" t="str">
        <f t="shared" si="547"/>
        <v/>
      </c>
      <c r="BQ869" s="116" t="str">
        <f t="shared" si="548"/>
        <v/>
      </c>
      <c r="BR869" s="117" t="str">
        <f t="shared" si="549"/>
        <v/>
      </c>
      <c r="BS869" s="118" t="str">
        <f t="shared" si="550"/>
        <v/>
      </c>
      <c r="BT869" s="119" t="str">
        <f t="shared" si="551"/>
        <v/>
      </c>
      <c r="BU869" s="120" t="str">
        <f t="shared" si="552"/>
        <v/>
      </c>
      <c r="BV869" s="115" t="str">
        <f t="shared" si="553"/>
        <v/>
      </c>
      <c r="BW869" s="116" t="str">
        <f t="shared" si="554"/>
        <v/>
      </c>
      <c r="BX869" s="117" t="str">
        <f t="shared" si="555"/>
        <v/>
      </c>
      <c r="BY869" s="118" t="str">
        <f t="shared" si="556"/>
        <v/>
      </c>
      <c r="BZ869" s="119" t="str">
        <f t="shared" si="557"/>
        <v/>
      </c>
      <c r="CA869" s="120" t="str">
        <f t="shared" si="558"/>
        <v/>
      </c>
    </row>
    <row r="870" spans="2:79" x14ac:dyDescent="0.25">
      <c r="B870" s="142"/>
      <c r="AR870" s="112" t="str">
        <f t="shared" si="529"/>
        <v/>
      </c>
      <c r="AS870" s="112" t="str">
        <f t="shared" si="530"/>
        <v/>
      </c>
      <c r="AU870" s="113" t="str">
        <f t="shared" si="531"/>
        <v/>
      </c>
      <c r="AV870" s="113" t="str">
        <f t="shared" si="532"/>
        <v/>
      </c>
      <c r="AX870" s="114" t="str">
        <f t="shared" si="533"/>
        <v/>
      </c>
      <c r="AY870" s="114" t="str">
        <f t="shared" si="534"/>
        <v/>
      </c>
      <c r="BA870" s="109" t="str">
        <f t="shared" si="535"/>
        <v/>
      </c>
      <c r="BB870" s="109" t="str">
        <f t="shared" si="536"/>
        <v/>
      </c>
      <c r="BD870" s="110" t="str">
        <f t="shared" si="537"/>
        <v/>
      </c>
      <c r="BE870" s="110" t="str">
        <f t="shared" si="538"/>
        <v/>
      </c>
      <c r="BG870" s="111" t="str">
        <f t="shared" si="539"/>
        <v/>
      </c>
      <c r="BH870" s="111" t="str">
        <f t="shared" si="540"/>
        <v/>
      </c>
      <c r="BJ870" s="144" t="str">
        <f t="shared" si="541"/>
        <v/>
      </c>
      <c r="BK870" s="113" t="str">
        <f t="shared" si="542"/>
        <v/>
      </c>
      <c r="BL870" s="114" t="str">
        <f t="shared" si="543"/>
        <v/>
      </c>
      <c r="BM870" s="109" t="str">
        <f t="shared" si="544"/>
        <v/>
      </c>
      <c r="BN870" s="110" t="str">
        <f t="shared" si="545"/>
        <v/>
      </c>
      <c r="BO870" s="145" t="str">
        <f t="shared" si="546"/>
        <v/>
      </c>
      <c r="BP870" s="115" t="str">
        <f t="shared" si="547"/>
        <v/>
      </c>
      <c r="BQ870" s="116" t="str">
        <f t="shared" si="548"/>
        <v/>
      </c>
      <c r="BR870" s="117" t="str">
        <f t="shared" si="549"/>
        <v/>
      </c>
      <c r="BS870" s="118" t="str">
        <f t="shared" si="550"/>
        <v/>
      </c>
      <c r="BT870" s="119" t="str">
        <f t="shared" si="551"/>
        <v/>
      </c>
      <c r="BU870" s="120" t="str">
        <f t="shared" si="552"/>
        <v/>
      </c>
      <c r="BV870" s="115" t="str">
        <f t="shared" si="553"/>
        <v/>
      </c>
      <c r="BW870" s="116" t="str">
        <f t="shared" si="554"/>
        <v/>
      </c>
      <c r="BX870" s="117" t="str">
        <f t="shared" si="555"/>
        <v/>
      </c>
      <c r="BY870" s="118" t="str">
        <f t="shared" si="556"/>
        <v/>
      </c>
      <c r="BZ870" s="119" t="str">
        <f t="shared" si="557"/>
        <v/>
      </c>
      <c r="CA870" s="120" t="str">
        <f t="shared" si="558"/>
        <v/>
      </c>
    </row>
    <row r="871" spans="2:79" x14ac:dyDescent="0.25">
      <c r="B871" s="142"/>
      <c r="AR871" s="112" t="str">
        <f t="shared" si="529"/>
        <v/>
      </c>
      <c r="AS871" s="112" t="str">
        <f t="shared" si="530"/>
        <v/>
      </c>
      <c r="AU871" s="113" t="str">
        <f t="shared" si="531"/>
        <v/>
      </c>
      <c r="AV871" s="113" t="str">
        <f t="shared" si="532"/>
        <v/>
      </c>
      <c r="AX871" s="114" t="str">
        <f t="shared" si="533"/>
        <v/>
      </c>
      <c r="AY871" s="114" t="str">
        <f t="shared" si="534"/>
        <v/>
      </c>
      <c r="BA871" s="109" t="str">
        <f t="shared" si="535"/>
        <v/>
      </c>
      <c r="BB871" s="109" t="str">
        <f t="shared" si="536"/>
        <v/>
      </c>
      <c r="BD871" s="110" t="str">
        <f t="shared" si="537"/>
        <v/>
      </c>
      <c r="BE871" s="110" t="str">
        <f t="shared" si="538"/>
        <v/>
      </c>
      <c r="BG871" s="111" t="str">
        <f t="shared" si="539"/>
        <v/>
      </c>
      <c r="BH871" s="111" t="str">
        <f t="shared" si="540"/>
        <v/>
      </c>
      <c r="BJ871" s="144" t="str">
        <f t="shared" si="541"/>
        <v/>
      </c>
      <c r="BK871" s="113" t="str">
        <f t="shared" si="542"/>
        <v/>
      </c>
      <c r="BL871" s="114" t="str">
        <f t="shared" si="543"/>
        <v/>
      </c>
      <c r="BM871" s="109" t="str">
        <f t="shared" si="544"/>
        <v/>
      </c>
      <c r="BN871" s="110" t="str">
        <f t="shared" si="545"/>
        <v/>
      </c>
      <c r="BO871" s="145" t="str">
        <f t="shared" si="546"/>
        <v/>
      </c>
      <c r="BP871" s="115" t="str">
        <f t="shared" si="547"/>
        <v/>
      </c>
      <c r="BQ871" s="116" t="str">
        <f t="shared" si="548"/>
        <v/>
      </c>
      <c r="BR871" s="117" t="str">
        <f t="shared" si="549"/>
        <v/>
      </c>
      <c r="BS871" s="118" t="str">
        <f t="shared" si="550"/>
        <v/>
      </c>
      <c r="BT871" s="119" t="str">
        <f t="shared" si="551"/>
        <v/>
      </c>
      <c r="BU871" s="120" t="str">
        <f t="shared" si="552"/>
        <v/>
      </c>
      <c r="BV871" s="115" t="str">
        <f t="shared" si="553"/>
        <v/>
      </c>
      <c r="BW871" s="116" t="str">
        <f t="shared" si="554"/>
        <v/>
      </c>
      <c r="BX871" s="117" t="str">
        <f t="shared" si="555"/>
        <v/>
      </c>
      <c r="BY871" s="118" t="str">
        <f t="shared" si="556"/>
        <v/>
      </c>
      <c r="BZ871" s="119" t="str">
        <f t="shared" si="557"/>
        <v/>
      </c>
      <c r="CA871" s="120" t="str">
        <f t="shared" si="558"/>
        <v/>
      </c>
    </row>
    <row r="872" spans="2:79" x14ac:dyDescent="0.25">
      <c r="B872" s="142"/>
      <c r="AR872" s="112" t="str">
        <f t="shared" si="529"/>
        <v/>
      </c>
      <c r="AS872" s="112" t="str">
        <f t="shared" si="530"/>
        <v/>
      </c>
      <c r="AU872" s="113" t="str">
        <f t="shared" si="531"/>
        <v/>
      </c>
      <c r="AV872" s="113" t="str">
        <f t="shared" si="532"/>
        <v/>
      </c>
      <c r="AX872" s="114" t="str">
        <f t="shared" si="533"/>
        <v/>
      </c>
      <c r="AY872" s="114" t="str">
        <f t="shared" si="534"/>
        <v/>
      </c>
      <c r="BA872" s="109" t="str">
        <f t="shared" si="535"/>
        <v/>
      </c>
      <c r="BB872" s="109" t="str">
        <f t="shared" si="536"/>
        <v/>
      </c>
      <c r="BD872" s="110" t="str">
        <f t="shared" si="537"/>
        <v/>
      </c>
      <c r="BE872" s="110" t="str">
        <f t="shared" si="538"/>
        <v/>
      </c>
      <c r="BG872" s="111" t="str">
        <f t="shared" si="539"/>
        <v/>
      </c>
      <c r="BH872" s="111" t="str">
        <f t="shared" si="540"/>
        <v/>
      </c>
      <c r="BJ872" s="144" t="str">
        <f t="shared" si="541"/>
        <v/>
      </c>
      <c r="BK872" s="113" t="str">
        <f t="shared" si="542"/>
        <v/>
      </c>
      <c r="BL872" s="114" t="str">
        <f t="shared" si="543"/>
        <v/>
      </c>
      <c r="BM872" s="109" t="str">
        <f t="shared" si="544"/>
        <v/>
      </c>
      <c r="BN872" s="110" t="str">
        <f t="shared" si="545"/>
        <v/>
      </c>
      <c r="BO872" s="145" t="str">
        <f t="shared" si="546"/>
        <v/>
      </c>
      <c r="BP872" s="115" t="str">
        <f t="shared" si="547"/>
        <v/>
      </c>
      <c r="BQ872" s="116" t="str">
        <f t="shared" si="548"/>
        <v/>
      </c>
      <c r="BR872" s="117" t="str">
        <f t="shared" si="549"/>
        <v/>
      </c>
      <c r="BS872" s="118" t="str">
        <f t="shared" si="550"/>
        <v/>
      </c>
      <c r="BT872" s="119" t="str">
        <f t="shared" si="551"/>
        <v/>
      </c>
      <c r="BU872" s="120" t="str">
        <f t="shared" si="552"/>
        <v/>
      </c>
      <c r="BV872" s="115" t="str">
        <f t="shared" si="553"/>
        <v/>
      </c>
      <c r="BW872" s="116" t="str">
        <f t="shared" si="554"/>
        <v/>
      </c>
      <c r="BX872" s="117" t="str">
        <f t="shared" si="555"/>
        <v/>
      </c>
      <c r="BY872" s="118" t="str">
        <f t="shared" si="556"/>
        <v/>
      </c>
      <c r="BZ872" s="119" t="str">
        <f t="shared" si="557"/>
        <v/>
      </c>
      <c r="CA872" s="120" t="str">
        <f t="shared" si="558"/>
        <v/>
      </c>
    </row>
    <row r="873" spans="2:79" x14ac:dyDescent="0.25">
      <c r="B873" s="142"/>
      <c r="AR873" s="112" t="str">
        <f t="shared" si="529"/>
        <v/>
      </c>
      <c r="AS873" s="112" t="str">
        <f t="shared" si="530"/>
        <v/>
      </c>
      <c r="AU873" s="113" t="str">
        <f t="shared" si="531"/>
        <v/>
      </c>
      <c r="AV873" s="113" t="str">
        <f t="shared" si="532"/>
        <v/>
      </c>
      <c r="AX873" s="114" t="str">
        <f t="shared" si="533"/>
        <v/>
      </c>
      <c r="AY873" s="114" t="str">
        <f t="shared" si="534"/>
        <v/>
      </c>
      <c r="BA873" s="109" t="str">
        <f t="shared" si="535"/>
        <v/>
      </c>
      <c r="BB873" s="109" t="str">
        <f t="shared" si="536"/>
        <v/>
      </c>
      <c r="BD873" s="110" t="str">
        <f t="shared" si="537"/>
        <v/>
      </c>
      <c r="BE873" s="110" t="str">
        <f t="shared" si="538"/>
        <v/>
      </c>
      <c r="BG873" s="111" t="str">
        <f t="shared" si="539"/>
        <v/>
      </c>
      <c r="BH873" s="111" t="str">
        <f t="shared" si="540"/>
        <v/>
      </c>
      <c r="BJ873" s="144" t="str">
        <f t="shared" si="541"/>
        <v/>
      </c>
      <c r="BK873" s="113" t="str">
        <f t="shared" si="542"/>
        <v/>
      </c>
      <c r="BL873" s="114" t="str">
        <f t="shared" si="543"/>
        <v/>
      </c>
      <c r="BM873" s="109" t="str">
        <f t="shared" si="544"/>
        <v/>
      </c>
      <c r="BN873" s="110" t="str">
        <f t="shared" si="545"/>
        <v/>
      </c>
      <c r="BO873" s="145" t="str">
        <f t="shared" si="546"/>
        <v/>
      </c>
      <c r="BP873" s="115" t="str">
        <f t="shared" si="547"/>
        <v/>
      </c>
      <c r="BQ873" s="116" t="str">
        <f t="shared" si="548"/>
        <v/>
      </c>
      <c r="BR873" s="117" t="str">
        <f t="shared" si="549"/>
        <v/>
      </c>
      <c r="BS873" s="118" t="str">
        <f t="shared" si="550"/>
        <v/>
      </c>
      <c r="BT873" s="119" t="str">
        <f t="shared" si="551"/>
        <v/>
      </c>
      <c r="BU873" s="120" t="str">
        <f t="shared" si="552"/>
        <v/>
      </c>
      <c r="BV873" s="115" t="str">
        <f t="shared" si="553"/>
        <v/>
      </c>
      <c r="BW873" s="116" t="str">
        <f t="shared" si="554"/>
        <v/>
      </c>
      <c r="BX873" s="117" t="str">
        <f t="shared" si="555"/>
        <v/>
      </c>
      <c r="BY873" s="118" t="str">
        <f t="shared" si="556"/>
        <v/>
      </c>
      <c r="BZ873" s="119" t="str">
        <f t="shared" si="557"/>
        <v/>
      </c>
      <c r="CA873" s="120" t="str">
        <f t="shared" si="558"/>
        <v/>
      </c>
    </row>
    <row r="874" spans="2:79" x14ac:dyDescent="0.25">
      <c r="B874" s="142"/>
      <c r="AR874" s="112" t="str">
        <f t="shared" si="529"/>
        <v/>
      </c>
      <c r="AS874" s="112" t="str">
        <f t="shared" si="530"/>
        <v/>
      </c>
      <c r="AU874" s="113" t="str">
        <f t="shared" si="531"/>
        <v/>
      </c>
      <c r="AV874" s="113" t="str">
        <f t="shared" si="532"/>
        <v/>
      </c>
      <c r="AX874" s="114" t="str">
        <f t="shared" si="533"/>
        <v/>
      </c>
      <c r="AY874" s="114" t="str">
        <f t="shared" si="534"/>
        <v/>
      </c>
      <c r="BA874" s="109" t="str">
        <f t="shared" si="535"/>
        <v/>
      </c>
      <c r="BB874" s="109" t="str">
        <f t="shared" si="536"/>
        <v/>
      </c>
      <c r="BD874" s="110" t="str">
        <f t="shared" si="537"/>
        <v/>
      </c>
      <c r="BE874" s="110" t="str">
        <f t="shared" si="538"/>
        <v/>
      </c>
      <c r="BG874" s="111" t="str">
        <f t="shared" si="539"/>
        <v/>
      </c>
      <c r="BH874" s="111" t="str">
        <f t="shared" si="540"/>
        <v/>
      </c>
      <c r="BJ874" s="144" t="str">
        <f t="shared" si="541"/>
        <v/>
      </c>
      <c r="BK874" s="113" t="str">
        <f t="shared" si="542"/>
        <v/>
      </c>
      <c r="BL874" s="114" t="str">
        <f t="shared" si="543"/>
        <v/>
      </c>
      <c r="BM874" s="109" t="str">
        <f t="shared" si="544"/>
        <v/>
      </c>
      <c r="BN874" s="110" t="str">
        <f t="shared" si="545"/>
        <v/>
      </c>
      <c r="BO874" s="145" t="str">
        <f t="shared" si="546"/>
        <v/>
      </c>
      <c r="BP874" s="115" t="str">
        <f t="shared" si="547"/>
        <v/>
      </c>
      <c r="BQ874" s="116" t="str">
        <f t="shared" si="548"/>
        <v/>
      </c>
      <c r="BR874" s="117" t="str">
        <f t="shared" si="549"/>
        <v/>
      </c>
      <c r="BS874" s="118" t="str">
        <f t="shared" si="550"/>
        <v/>
      </c>
      <c r="BT874" s="119" t="str">
        <f t="shared" si="551"/>
        <v/>
      </c>
      <c r="BU874" s="120" t="str">
        <f t="shared" si="552"/>
        <v/>
      </c>
      <c r="BV874" s="115" t="str">
        <f t="shared" si="553"/>
        <v/>
      </c>
      <c r="BW874" s="116" t="str">
        <f t="shared" si="554"/>
        <v/>
      </c>
      <c r="BX874" s="117" t="str">
        <f t="shared" si="555"/>
        <v/>
      </c>
      <c r="BY874" s="118" t="str">
        <f t="shared" si="556"/>
        <v/>
      </c>
      <c r="BZ874" s="119" t="str">
        <f t="shared" si="557"/>
        <v/>
      </c>
      <c r="CA874" s="120" t="str">
        <f t="shared" si="558"/>
        <v/>
      </c>
    </row>
    <row r="875" spans="2:79" x14ac:dyDescent="0.25">
      <c r="B875" s="142"/>
      <c r="AR875" s="112" t="str">
        <f t="shared" si="529"/>
        <v/>
      </c>
      <c r="AS875" s="112" t="str">
        <f t="shared" si="530"/>
        <v/>
      </c>
      <c r="AU875" s="113" t="str">
        <f t="shared" si="531"/>
        <v/>
      </c>
      <c r="AV875" s="113" t="str">
        <f t="shared" si="532"/>
        <v/>
      </c>
      <c r="AX875" s="114" t="str">
        <f t="shared" si="533"/>
        <v/>
      </c>
      <c r="AY875" s="114" t="str">
        <f t="shared" si="534"/>
        <v/>
      </c>
      <c r="BA875" s="109" t="str">
        <f t="shared" si="535"/>
        <v/>
      </c>
      <c r="BB875" s="109" t="str">
        <f t="shared" si="536"/>
        <v/>
      </c>
      <c r="BD875" s="110" t="str">
        <f t="shared" si="537"/>
        <v/>
      </c>
      <c r="BE875" s="110" t="str">
        <f t="shared" si="538"/>
        <v/>
      </c>
      <c r="BG875" s="111" t="str">
        <f t="shared" si="539"/>
        <v/>
      </c>
      <c r="BH875" s="111" t="str">
        <f t="shared" si="540"/>
        <v/>
      </c>
      <c r="BJ875" s="144" t="str">
        <f t="shared" si="541"/>
        <v/>
      </c>
      <c r="BK875" s="113" t="str">
        <f t="shared" si="542"/>
        <v/>
      </c>
      <c r="BL875" s="114" t="str">
        <f t="shared" si="543"/>
        <v/>
      </c>
      <c r="BM875" s="109" t="str">
        <f t="shared" si="544"/>
        <v/>
      </c>
      <c r="BN875" s="110" t="str">
        <f t="shared" si="545"/>
        <v/>
      </c>
      <c r="BO875" s="145" t="str">
        <f t="shared" si="546"/>
        <v/>
      </c>
      <c r="BP875" s="115" t="str">
        <f t="shared" si="547"/>
        <v/>
      </c>
      <c r="BQ875" s="116" t="str">
        <f t="shared" si="548"/>
        <v/>
      </c>
      <c r="BR875" s="117" t="str">
        <f t="shared" si="549"/>
        <v/>
      </c>
      <c r="BS875" s="118" t="str">
        <f t="shared" si="550"/>
        <v/>
      </c>
      <c r="BT875" s="119" t="str">
        <f t="shared" si="551"/>
        <v/>
      </c>
      <c r="BU875" s="120" t="str">
        <f t="shared" si="552"/>
        <v/>
      </c>
      <c r="BV875" s="115" t="str">
        <f t="shared" si="553"/>
        <v/>
      </c>
      <c r="BW875" s="116" t="str">
        <f t="shared" si="554"/>
        <v/>
      </c>
      <c r="BX875" s="117" t="str">
        <f t="shared" si="555"/>
        <v/>
      </c>
      <c r="BY875" s="118" t="str">
        <f t="shared" si="556"/>
        <v/>
      </c>
      <c r="BZ875" s="119" t="str">
        <f t="shared" si="557"/>
        <v/>
      </c>
      <c r="CA875" s="120" t="str">
        <f t="shared" si="558"/>
        <v/>
      </c>
    </row>
    <row r="876" spans="2:79" x14ac:dyDescent="0.25">
      <c r="B876" s="142"/>
      <c r="AR876" s="112" t="str">
        <f t="shared" si="529"/>
        <v/>
      </c>
      <c r="AS876" s="112" t="str">
        <f t="shared" si="530"/>
        <v/>
      </c>
      <c r="AU876" s="113" t="str">
        <f t="shared" si="531"/>
        <v/>
      </c>
      <c r="AV876" s="113" t="str">
        <f t="shared" si="532"/>
        <v/>
      </c>
      <c r="AX876" s="114" t="str">
        <f t="shared" si="533"/>
        <v/>
      </c>
      <c r="AY876" s="114" t="str">
        <f t="shared" si="534"/>
        <v/>
      </c>
      <c r="BA876" s="109" t="str">
        <f t="shared" si="535"/>
        <v/>
      </c>
      <c r="BB876" s="109" t="str">
        <f t="shared" si="536"/>
        <v/>
      </c>
      <c r="BD876" s="110" t="str">
        <f t="shared" si="537"/>
        <v/>
      </c>
      <c r="BE876" s="110" t="str">
        <f t="shared" si="538"/>
        <v/>
      </c>
      <c r="BG876" s="111" t="str">
        <f t="shared" si="539"/>
        <v/>
      </c>
      <c r="BH876" s="111" t="str">
        <f t="shared" si="540"/>
        <v/>
      </c>
      <c r="BJ876" s="144" t="str">
        <f t="shared" si="541"/>
        <v/>
      </c>
      <c r="BK876" s="113" t="str">
        <f t="shared" si="542"/>
        <v/>
      </c>
      <c r="BL876" s="114" t="str">
        <f t="shared" si="543"/>
        <v/>
      </c>
      <c r="BM876" s="109" t="str">
        <f t="shared" si="544"/>
        <v/>
      </c>
      <c r="BN876" s="110" t="str">
        <f t="shared" si="545"/>
        <v/>
      </c>
      <c r="BO876" s="145" t="str">
        <f t="shared" si="546"/>
        <v/>
      </c>
      <c r="BP876" s="115" t="str">
        <f t="shared" si="547"/>
        <v/>
      </c>
      <c r="BQ876" s="116" t="str">
        <f t="shared" si="548"/>
        <v/>
      </c>
      <c r="BR876" s="117" t="str">
        <f t="shared" si="549"/>
        <v/>
      </c>
      <c r="BS876" s="118" t="str">
        <f t="shared" si="550"/>
        <v/>
      </c>
      <c r="BT876" s="119" t="str">
        <f t="shared" si="551"/>
        <v/>
      </c>
      <c r="BU876" s="120" t="str">
        <f t="shared" si="552"/>
        <v/>
      </c>
      <c r="BV876" s="115" t="str">
        <f t="shared" si="553"/>
        <v/>
      </c>
      <c r="BW876" s="116" t="str">
        <f t="shared" si="554"/>
        <v/>
      </c>
      <c r="BX876" s="117" t="str">
        <f t="shared" si="555"/>
        <v/>
      </c>
      <c r="BY876" s="118" t="str">
        <f t="shared" si="556"/>
        <v/>
      </c>
      <c r="BZ876" s="119" t="str">
        <f t="shared" si="557"/>
        <v/>
      </c>
      <c r="CA876" s="120" t="str">
        <f t="shared" si="558"/>
        <v/>
      </c>
    </row>
    <row r="877" spans="2:79" x14ac:dyDescent="0.25">
      <c r="B877" s="142"/>
      <c r="AR877" s="112" t="str">
        <f t="shared" si="529"/>
        <v/>
      </c>
      <c r="AS877" s="112" t="str">
        <f t="shared" si="530"/>
        <v/>
      </c>
      <c r="AU877" s="113" t="str">
        <f t="shared" si="531"/>
        <v/>
      </c>
      <c r="AV877" s="113" t="str">
        <f t="shared" si="532"/>
        <v/>
      </c>
      <c r="AX877" s="114" t="str">
        <f t="shared" si="533"/>
        <v/>
      </c>
      <c r="AY877" s="114" t="str">
        <f t="shared" si="534"/>
        <v/>
      </c>
      <c r="BA877" s="109" t="str">
        <f t="shared" si="535"/>
        <v/>
      </c>
      <c r="BB877" s="109" t="str">
        <f t="shared" si="536"/>
        <v/>
      </c>
      <c r="BD877" s="110" t="str">
        <f t="shared" si="537"/>
        <v/>
      </c>
      <c r="BE877" s="110" t="str">
        <f t="shared" si="538"/>
        <v/>
      </c>
      <c r="BG877" s="111" t="str">
        <f t="shared" si="539"/>
        <v/>
      </c>
      <c r="BH877" s="111" t="str">
        <f t="shared" si="540"/>
        <v/>
      </c>
      <c r="BJ877" s="144" t="str">
        <f t="shared" si="541"/>
        <v/>
      </c>
      <c r="BK877" s="113" t="str">
        <f t="shared" si="542"/>
        <v/>
      </c>
      <c r="BL877" s="114" t="str">
        <f t="shared" si="543"/>
        <v/>
      </c>
      <c r="BM877" s="109" t="str">
        <f t="shared" si="544"/>
        <v/>
      </c>
      <c r="BN877" s="110" t="str">
        <f t="shared" si="545"/>
        <v/>
      </c>
      <c r="BO877" s="145" t="str">
        <f t="shared" si="546"/>
        <v/>
      </c>
      <c r="BP877" s="115" t="str">
        <f t="shared" si="547"/>
        <v/>
      </c>
      <c r="BQ877" s="116" t="str">
        <f t="shared" si="548"/>
        <v/>
      </c>
      <c r="BR877" s="117" t="str">
        <f t="shared" si="549"/>
        <v/>
      </c>
      <c r="BS877" s="118" t="str">
        <f t="shared" si="550"/>
        <v/>
      </c>
      <c r="BT877" s="119" t="str">
        <f t="shared" si="551"/>
        <v/>
      </c>
      <c r="BU877" s="120" t="str">
        <f t="shared" si="552"/>
        <v/>
      </c>
      <c r="BV877" s="115" t="str">
        <f t="shared" si="553"/>
        <v/>
      </c>
      <c r="BW877" s="116" t="str">
        <f t="shared" si="554"/>
        <v/>
      </c>
      <c r="BX877" s="117" t="str">
        <f t="shared" si="555"/>
        <v/>
      </c>
      <c r="BY877" s="118" t="str">
        <f t="shared" si="556"/>
        <v/>
      </c>
      <c r="BZ877" s="119" t="str">
        <f t="shared" si="557"/>
        <v/>
      </c>
      <c r="CA877" s="120" t="str">
        <f t="shared" si="558"/>
        <v/>
      </c>
    </row>
    <row r="878" spans="2:79" x14ac:dyDescent="0.25">
      <c r="B878" s="142"/>
      <c r="AR878" s="112" t="str">
        <f t="shared" si="529"/>
        <v/>
      </c>
      <c r="AS878" s="112" t="str">
        <f t="shared" si="530"/>
        <v/>
      </c>
      <c r="AU878" s="113" t="str">
        <f t="shared" si="531"/>
        <v/>
      </c>
      <c r="AV878" s="113" t="str">
        <f t="shared" si="532"/>
        <v/>
      </c>
      <c r="AX878" s="114" t="str">
        <f t="shared" si="533"/>
        <v/>
      </c>
      <c r="AY878" s="114" t="str">
        <f t="shared" si="534"/>
        <v/>
      </c>
      <c r="BA878" s="109" t="str">
        <f t="shared" si="535"/>
        <v/>
      </c>
      <c r="BB878" s="109" t="str">
        <f t="shared" si="536"/>
        <v/>
      </c>
      <c r="BD878" s="110" t="str">
        <f t="shared" si="537"/>
        <v/>
      </c>
      <c r="BE878" s="110" t="str">
        <f t="shared" si="538"/>
        <v/>
      </c>
      <c r="BG878" s="111" t="str">
        <f t="shared" si="539"/>
        <v/>
      </c>
      <c r="BH878" s="111" t="str">
        <f t="shared" si="540"/>
        <v/>
      </c>
      <c r="BJ878" s="144" t="str">
        <f t="shared" si="541"/>
        <v/>
      </c>
      <c r="BK878" s="113" t="str">
        <f t="shared" si="542"/>
        <v/>
      </c>
      <c r="BL878" s="114" t="str">
        <f t="shared" si="543"/>
        <v/>
      </c>
      <c r="BM878" s="109" t="str">
        <f t="shared" si="544"/>
        <v/>
      </c>
      <c r="BN878" s="110" t="str">
        <f t="shared" si="545"/>
        <v/>
      </c>
      <c r="BO878" s="145" t="str">
        <f t="shared" si="546"/>
        <v/>
      </c>
      <c r="BP878" s="115" t="str">
        <f t="shared" si="547"/>
        <v/>
      </c>
      <c r="BQ878" s="116" t="str">
        <f t="shared" si="548"/>
        <v/>
      </c>
      <c r="BR878" s="117" t="str">
        <f t="shared" si="549"/>
        <v/>
      </c>
      <c r="BS878" s="118" t="str">
        <f t="shared" si="550"/>
        <v/>
      </c>
      <c r="BT878" s="119" t="str">
        <f t="shared" si="551"/>
        <v/>
      </c>
      <c r="BU878" s="120" t="str">
        <f t="shared" si="552"/>
        <v/>
      </c>
      <c r="BV878" s="115" t="str">
        <f t="shared" si="553"/>
        <v/>
      </c>
      <c r="BW878" s="116" t="str">
        <f t="shared" si="554"/>
        <v/>
      </c>
      <c r="BX878" s="117" t="str">
        <f t="shared" si="555"/>
        <v/>
      </c>
      <c r="BY878" s="118" t="str">
        <f t="shared" si="556"/>
        <v/>
      </c>
      <c r="BZ878" s="119" t="str">
        <f t="shared" si="557"/>
        <v/>
      </c>
      <c r="CA878" s="120" t="str">
        <f t="shared" si="558"/>
        <v/>
      </c>
    </row>
    <row r="879" spans="2:79" x14ac:dyDescent="0.25">
      <c r="B879" s="142"/>
      <c r="AR879" s="112" t="str">
        <f t="shared" si="529"/>
        <v/>
      </c>
      <c r="AS879" s="112" t="str">
        <f t="shared" si="530"/>
        <v/>
      </c>
      <c r="AU879" s="113" t="str">
        <f t="shared" si="531"/>
        <v/>
      </c>
      <c r="AV879" s="113" t="str">
        <f t="shared" si="532"/>
        <v/>
      </c>
      <c r="AX879" s="114" t="str">
        <f t="shared" si="533"/>
        <v/>
      </c>
      <c r="AY879" s="114" t="str">
        <f t="shared" si="534"/>
        <v/>
      </c>
      <c r="BA879" s="109" t="str">
        <f t="shared" si="535"/>
        <v/>
      </c>
      <c r="BB879" s="109" t="str">
        <f t="shared" si="536"/>
        <v/>
      </c>
      <c r="BD879" s="110" t="str">
        <f t="shared" si="537"/>
        <v/>
      </c>
      <c r="BE879" s="110" t="str">
        <f t="shared" si="538"/>
        <v/>
      </c>
      <c r="BG879" s="111" t="str">
        <f t="shared" si="539"/>
        <v/>
      </c>
      <c r="BH879" s="111" t="str">
        <f t="shared" si="540"/>
        <v/>
      </c>
      <c r="BJ879" s="144" t="str">
        <f t="shared" si="541"/>
        <v/>
      </c>
      <c r="BK879" s="113" t="str">
        <f t="shared" si="542"/>
        <v/>
      </c>
      <c r="BL879" s="114" t="str">
        <f t="shared" si="543"/>
        <v/>
      </c>
      <c r="BM879" s="109" t="str">
        <f t="shared" si="544"/>
        <v/>
      </c>
      <c r="BN879" s="110" t="str">
        <f t="shared" si="545"/>
        <v/>
      </c>
      <c r="BO879" s="145" t="str">
        <f t="shared" si="546"/>
        <v/>
      </c>
      <c r="BP879" s="115" t="str">
        <f t="shared" si="547"/>
        <v/>
      </c>
      <c r="BQ879" s="116" t="str">
        <f t="shared" si="548"/>
        <v/>
      </c>
      <c r="BR879" s="117" t="str">
        <f t="shared" si="549"/>
        <v/>
      </c>
      <c r="BS879" s="118" t="str">
        <f t="shared" si="550"/>
        <v/>
      </c>
      <c r="BT879" s="119" t="str">
        <f t="shared" si="551"/>
        <v/>
      </c>
      <c r="BU879" s="120" t="str">
        <f t="shared" si="552"/>
        <v/>
      </c>
      <c r="BV879" s="115" t="str">
        <f t="shared" si="553"/>
        <v/>
      </c>
      <c r="BW879" s="116" t="str">
        <f t="shared" si="554"/>
        <v/>
      </c>
      <c r="BX879" s="117" t="str">
        <f t="shared" si="555"/>
        <v/>
      </c>
      <c r="BY879" s="118" t="str">
        <f t="shared" si="556"/>
        <v/>
      </c>
      <c r="BZ879" s="119" t="str">
        <f t="shared" si="557"/>
        <v/>
      </c>
      <c r="CA879" s="120" t="str">
        <f t="shared" si="558"/>
        <v/>
      </c>
    </row>
    <row r="880" spans="2:79" x14ac:dyDescent="0.25">
      <c r="B880" s="142"/>
      <c r="AR880" s="112" t="str">
        <f t="shared" si="529"/>
        <v/>
      </c>
      <c r="AS880" s="112" t="str">
        <f t="shared" si="530"/>
        <v/>
      </c>
      <c r="AU880" s="113" t="str">
        <f t="shared" si="531"/>
        <v/>
      </c>
      <c r="AV880" s="113" t="str">
        <f t="shared" si="532"/>
        <v/>
      </c>
      <c r="AX880" s="114" t="str">
        <f t="shared" si="533"/>
        <v/>
      </c>
      <c r="AY880" s="114" t="str">
        <f t="shared" si="534"/>
        <v/>
      </c>
      <c r="BA880" s="109" t="str">
        <f t="shared" si="535"/>
        <v/>
      </c>
      <c r="BB880" s="109" t="str">
        <f t="shared" si="536"/>
        <v/>
      </c>
      <c r="BD880" s="110" t="str">
        <f t="shared" si="537"/>
        <v/>
      </c>
      <c r="BE880" s="110" t="str">
        <f t="shared" si="538"/>
        <v/>
      </c>
      <c r="BG880" s="111" t="str">
        <f t="shared" si="539"/>
        <v/>
      </c>
      <c r="BH880" s="111" t="str">
        <f t="shared" si="540"/>
        <v/>
      </c>
      <c r="BJ880" s="144" t="str">
        <f t="shared" si="541"/>
        <v/>
      </c>
      <c r="BK880" s="113" t="str">
        <f t="shared" si="542"/>
        <v/>
      </c>
      <c r="BL880" s="114" t="str">
        <f t="shared" si="543"/>
        <v/>
      </c>
      <c r="BM880" s="109" t="str">
        <f t="shared" si="544"/>
        <v/>
      </c>
      <c r="BN880" s="110" t="str">
        <f t="shared" si="545"/>
        <v/>
      </c>
      <c r="BO880" s="145" t="str">
        <f t="shared" si="546"/>
        <v/>
      </c>
      <c r="BP880" s="115" t="str">
        <f t="shared" si="547"/>
        <v/>
      </c>
      <c r="BQ880" s="116" t="str">
        <f t="shared" si="548"/>
        <v/>
      </c>
      <c r="BR880" s="117" t="str">
        <f t="shared" si="549"/>
        <v/>
      </c>
      <c r="BS880" s="118" t="str">
        <f t="shared" si="550"/>
        <v/>
      </c>
      <c r="BT880" s="119" t="str">
        <f t="shared" si="551"/>
        <v/>
      </c>
      <c r="BU880" s="120" t="str">
        <f t="shared" si="552"/>
        <v/>
      </c>
      <c r="BV880" s="115" t="str">
        <f t="shared" si="553"/>
        <v/>
      </c>
      <c r="BW880" s="116" t="str">
        <f t="shared" si="554"/>
        <v/>
      </c>
      <c r="BX880" s="117" t="str">
        <f t="shared" si="555"/>
        <v/>
      </c>
      <c r="BY880" s="118" t="str">
        <f t="shared" si="556"/>
        <v/>
      </c>
      <c r="BZ880" s="119" t="str">
        <f t="shared" si="557"/>
        <v/>
      </c>
      <c r="CA880" s="120" t="str">
        <f t="shared" si="558"/>
        <v/>
      </c>
    </row>
    <row r="881" spans="2:79" x14ac:dyDescent="0.25">
      <c r="B881" s="142"/>
      <c r="AR881" s="112" t="str">
        <f t="shared" si="529"/>
        <v/>
      </c>
      <c r="AS881" s="112" t="str">
        <f t="shared" si="530"/>
        <v/>
      </c>
      <c r="AU881" s="113" t="str">
        <f t="shared" si="531"/>
        <v/>
      </c>
      <c r="AV881" s="113" t="str">
        <f t="shared" si="532"/>
        <v/>
      </c>
      <c r="AX881" s="114" t="str">
        <f t="shared" si="533"/>
        <v/>
      </c>
      <c r="AY881" s="114" t="str">
        <f t="shared" si="534"/>
        <v/>
      </c>
      <c r="BA881" s="109" t="str">
        <f t="shared" si="535"/>
        <v/>
      </c>
      <c r="BB881" s="109" t="str">
        <f t="shared" si="536"/>
        <v/>
      </c>
      <c r="BD881" s="110" t="str">
        <f t="shared" si="537"/>
        <v/>
      </c>
      <c r="BE881" s="110" t="str">
        <f t="shared" si="538"/>
        <v/>
      </c>
      <c r="BG881" s="111" t="str">
        <f t="shared" si="539"/>
        <v/>
      </c>
      <c r="BH881" s="111" t="str">
        <f t="shared" si="540"/>
        <v/>
      </c>
      <c r="BJ881" s="144" t="str">
        <f t="shared" si="541"/>
        <v/>
      </c>
      <c r="BK881" s="113" t="str">
        <f t="shared" si="542"/>
        <v/>
      </c>
      <c r="BL881" s="114" t="str">
        <f t="shared" si="543"/>
        <v/>
      </c>
      <c r="BM881" s="109" t="str">
        <f t="shared" si="544"/>
        <v/>
      </c>
      <c r="BN881" s="110" t="str">
        <f t="shared" si="545"/>
        <v/>
      </c>
      <c r="BO881" s="145" t="str">
        <f t="shared" si="546"/>
        <v/>
      </c>
      <c r="BP881" s="115" t="str">
        <f t="shared" si="547"/>
        <v/>
      </c>
      <c r="BQ881" s="116" t="str">
        <f t="shared" si="548"/>
        <v/>
      </c>
      <c r="BR881" s="117" t="str">
        <f t="shared" si="549"/>
        <v/>
      </c>
      <c r="BS881" s="118" t="str">
        <f t="shared" si="550"/>
        <v/>
      </c>
      <c r="BT881" s="119" t="str">
        <f t="shared" si="551"/>
        <v/>
      </c>
      <c r="BU881" s="120" t="str">
        <f t="shared" si="552"/>
        <v/>
      </c>
      <c r="BV881" s="115" t="str">
        <f t="shared" si="553"/>
        <v/>
      </c>
      <c r="BW881" s="116" t="str">
        <f t="shared" si="554"/>
        <v/>
      </c>
      <c r="BX881" s="117" t="str">
        <f t="shared" si="555"/>
        <v/>
      </c>
      <c r="BY881" s="118" t="str">
        <f t="shared" si="556"/>
        <v/>
      </c>
      <c r="BZ881" s="119" t="str">
        <f t="shared" si="557"/>
        <v/>
      </c>
      <c r="CA881" s="120" t="str">
        <f t="shared" si="558"/>
        <v/>
      </c>
    </row>
    <row r="882" spans="2:79" x14ac:dyDescent="0.25">
      <c r="B882" s="142"/>
      <c r="AR882" s="112" t="str">
        <f t="shared" si="529"/>
        <v/>
      </c>
      <c r="AS882" s="112" t="str">
        <f t="shared" si="530"/>
        <v/>
      </c>
      <c r="AU882" s="113" t="str">
        <f t="shared" si="531"/>
        <v/>
      </c>
      <c r="AV882" s="113" t="str">
        <f t="shared" si="532"/>
        <v/>
      </c>
      <c r="AX882" s="114" t="str">
        <f t="shared" si="533"/>
        <v/>
      </c>
      <c r="AY882" s="114" t="str">
        <f t="shared" si="534"/>
        <v/>
      </c>
      <c r="BA882" s="109" t="str">
        <f t="shared" si="535"/>
        <v/>
      </c>
      <c r="BB882" s="109" t="str">
        <f t="shared" si="536"/>
        <v/>
      </c>
      <c r="BD882" s="110" t="str">
        <f t="shared" si="537"/>
        <v/>
      </c>
      <c r="BE882" s="110" t="str">
        <f t="shared" si="538"/>
        <v/>
      </c>
      <c r="BG882" s="111" t="str">
        <f t="shared" si="539"/>
        <v/>
      </c>
      <c r="BH882" s="111" t="str">
        <f t="shared" si="540"/>
        <v/>
      </c>
      <c r="BJ882" s="144" t="str">
        <f t="shared" si="541"/>
        <v/>
      </c>
      <c r="BK882" s="113" t="str">
        <f t="shared" si="542"/>
        <v/>
      </c>
      <c r="BL882" s="114" t="str">
        <f t="shared" si="543"/>
        <v/>
      </c>
      <c r="BM882" s="109" t="str">
        <f t="shared" si="544"/>
        <v/>
      </c>
      <c r="BN882" s="110" t="str">
        <f t="shared" si="545"/>
        <v/>
      </c>
      <c r="BO882" s="145" t="str">
        <f t="shared" si="546"/>
        <v/>
      </c>
      <c r="BP882" s="115" t="str">
        <f t="shared" si="547"/>
        <v/>
      </c>
      <c r="BQ882" s="116" t="str">
        <f t="shared" si="548"/>
        <v/>
      </c>
      <c r="BR882" s="117" t="str">
        <f t="shared" si="549"/>
        <v/>
      </c>
      <c r="BS882" s="118" t="str">
        <f t="shared" si="550"/>
        <v/>
      </c>
      <c r="BT882" s="119" t="str">
        <f t="shared" si="551"/>
        <v/>
      </c>
      <c r="BU882" s="120" t="str">
        <f t="shared" si="552"/>
        <v/>
      </c>
      <c r="BV882" s="115" t="str">
        <f t="shared" si="553"/>
        <v/>
      </c>
      <c r="BW882" s="116" t="str">
        <f t="shared" si="554"/>
        <v/>
      </c>
      <c r="BX882" s="117" t="str">
        <f t="shared" si="555"/>
        <v/>
      </c>
      <c r="BY882" s="118" t="str">
        <f t="shared" si="556"/>
        <v/>
      </c>
      <c r="BZ882" s="119" t="str">
        <f t="shared" si="557"/>
        <v/>
      </c>
      <c r="CA882" s="120" t="str">
        <f t="shared" si="558"/>
        <v/>
      </c>
    </row>
    <row r="883" spans="2:79" x14ac:dyDescent="0.25">
      <c r="B883" s="142"/>
      <c r="AR883" s="112" t="str">
        <f t="shared" si="529"/>
        <v/>
      </c>
      <c r="AS883" s="112" t="str">
        <f t="shared" si="530"/>
        <v/>
      </c>
      <c r="AU883" s="113" t="str">
        <f t="shared" si="531"/>
        <v/>
      </c>
      <c r="AV883" s="113" t="str">
        <f t="shared" si="532"/>
        <v/>
      </c>
      <c r="AX883" s="114" t="str">
        <f t="shared" si="533"/>
        <v/>
      </c>
      <c r="AY883" s="114" t="str">
        <f t="shared" si="534"/>
        <v/>
      </c>
      <c r="BA883" s="109" t="str">
        <f t="shared" si="535"/>
        <v/>
      </c>
      <c r="BB883" s="109" t="str">
        <f t="shared" si="536"/>
        <v/>
      </c>
      <c r="BD883" s="110" t="str">
        <f t="shared" si="537"/>
        <v/>
      </c>
      <c r="BE883" s="110" t="str">
        <f t="shared" si="538"/>
        <v/>
      </c>
      <c r="BG883" s="111" t="str">
        <f t="shared" si="539"/>
        <v/>
      </c>
      <c r="BH883" s="111" t="str">
        <f t="shared" si="540"/>
        <v/>
      </c>
      <c r="BJ883" s="144" t="str">
        <f t="shared" si="541"/>
        <v/>
      </c>
      <c r="BK883" s="113" t="str">
        <f t="shared" si="542"/>
        <v/>
      </c>
      <c r="BL883" s="114" t="str">
        <f t="shared" si="543"/>
        <v/>
      </c>
      <c r="BM883" s="109" t="str">
        <f t="shared" si="544"/>
        <v/>
      </c>
      <c r="BN883" s="110" t="str">
        <f t="shared" si="545"/>
        <v/>
      </c>
      <c r="BO883" s="145" t="str">
        <f t="shared" si="546"/>
        <v/>
      </c>
      <c r="BP883" s="115" t="str">
        <f t="shared" si="547"/>
        <v/>
      </c>
      <c r="BQ883" s="116" t="str">
        <f t="shared" si="548"/>
        <v/>
      </c>
      <c r="BR883" s="117" t="str">
        <f t="shared" si="549"/>
        <v/>
      </c>
      <c r="BS883" s="118" t="str">
        <f t="shared" si="550"/>
        <v/>
      </c>
      <c r="BT883" s="119" t="str">
        <f t="shared" si="551"/>
        <v/>
      </c>
      <c r="BU883" s="120" t="str">
        <f t="shared" si="552"/>
        <v/>
      </c>
      <c r="BV883" s="115" t="str">
        <f t="shared" si="553"/>
        <v/>
      </c>
      <c r="BW883" s="116" t="str">
        <f t="shared" si="554"/>
        <v/>
      </c>
      <c r="BX883" s="117" t="str">
        <f t="shared" si="555"/>
        <v/>
      </c>
      <c r="BY883" s="118" t="str">
        <f t="shared" si="556"/>
        <v/>
      </c>
      <c r="BZ883" s="119" t="str">
        <f t="shared" si="557"/>
        <v/>
      </c>
      <c r="CA883" s="120" t="str">
        <f t="shared" si="558"/>
        <v/>
      </c>
    </row>
    <row r="884" spans="2:79" x14ac:dyDescent="0.25">
      <c r="B884" s="142"/>
      <c r="AR884" s="112" t="str">
        <f t="shared" si="529"/>
        <v/>
      </c>
      <c r="AS884" s="112" t="str">
        <f t="shared" si="530"/>
        <v/>
      </c>
      <c r="AU884" s="113" t="str">
        <f t="shared" si="531"/>
        <v/>
      </c>
      <c r="AV884" s="113" t="str">
        <f t="shared" si="532"/>
        <v/>
      </c>
      <c r="AX884" s="114" t="str">
        <f t="shared" si="533"/>
        <v/>
      </c>
      <c r="AY884" s="114" t="str">
        <f t="shared" si="534"/>
        <v/>
      </c>
      <c r="BA884" s="109" t="str">
        <f t="shared" si="535"/>
        <v/>
      </c>
      <c r="BB884" s="109" t="str">
        <f t="shared" si="536"/>
        <v/>
      </c>
      <c r="BD884" s="110" t="str">
        <f t="shared" si="537"/>
        <v/>
      </c>
      <c r="BE884" s="110" t="str">
        <f t="shared" si="538"/>
        <v/>
      </c>
      <c r="BG884" s="111" t="str">
        <f t="shared" si="539"/>
        <v/>
      </c>
      <c r="BH884" s="111" t="str">
        <f t="shared" si="540"/>
        <v/>
      </c>
      <c r="BJ884" s="144" t="str">
        <f t="shared" si="541"/>
        <v/>
      </c>
      <c r="BK884" s="113" t="str">
        <f t="shared" si="542"/>
        <v/>
      </c>
      <c r="BL884" s="114" t="str">
        <f t="shared" si="543"/>
        <v/>
      </c>
      <c r="BM884" s="109" t="str">
        <f t="shared" si="544"/>
        <v/>
      </c>
      <c r="BN884" s="110" t="str">
        <f t="shared" si="545"/>
        <v/>
      </c>
      <c r="BO884" s="145" t="str">
        <f t="shared" si="546"/>
        <v/>
      </c>
      <c r="BP884" s="115" t="str">
        <f t="shared" si="547"/>
        <v/>
      </c>
      <c r="BQ884" s="116" t="str">
        <f t="shared" si="548"/>
        <v/>
      </c>
      <c r="BR884" s="117" t="str">
        <f t="shared" si="549"/>
        <v/>
      </c>
      <c r="BS884" s="118" t="str">
        <f t="shared" si="550"/>
        <v/>
      </c>
      <c r="BT884" s="119" t="str">
        <f t="shared" si="551"/>
        <v/>
      </c>
      <c r="BU884" s="120" t="str">
        <f t="shared" si="552"/>
        <v/>
      </c>
      <c r="BV884" s="115" t="str">
        <f t="shared" si="553"/>
        <v/>
      </c>
      <c r="BW884" s="116" t="str">
        <f t="shared" si="554"/>
        <v/>
      </c>
      <c r="BX884" s="117" t="str">
        <f t="shared" si="555"/>
        <v/>
      </c>
      <c r="BY884" s="118" t="str">
        <f t="shared" si="556"/>
        <v/>
      </c>
      <c r="BZ884" s="119" t="str">
        <f t="shared" si="557"/>
        <v/>
      </c>
      <c r="CA884" s="120" t="str">
        <f t="shared" si="558"/>
        <v/>
      </c>
    </row>
    <row r="885" spans="2:79" x14ac:dyDescent="0.25">
      <c r="B885" s="142"/>
      <c r="AR885" s="112" t="str">
        <f t="shared" si="529"/>
        <v/>
      </c>
      <c r="AS885" s="112" t="str">
        <f t="shared" si="530"/>
        <v/>
      </c>
      <c r="AU885" s="113" t="str">
        <f t="shared" si="531"/>
        <v/>
      </c>
      <c r="AV885" s="113" t="str">
        <f t="shared" si="532"/>
        <v/>
      </c>
      <c r="AX885" s="114" t="str">
        <f t="shared" si="533"/>
        <v/>
      </c>
      <c r="AY885" s="114" t="str">
        <f t="shared" si="534"/>
        <v/>
      </c>
      <c r="BA885" s="109" t="str">
        <f t="shared" si="535"/>
        <v/>
      </c>
      <c r="BB885" s="109" t="str">
        <f t="shared" si="536"/>
        <v/>
      </c>
      <c r="BD885" s="110" t="str">
        <f t="shared" si="537"/>
        <v/>
      </c>
      <c r="BE885" s="110" t="str">
        <f t="shared" si="538"/>
        <v/>
      </c>
      <c r="BG885" s="111" t="str">
        <f t="shared" si="539"/>
        <v/>
      </c>
      <c r="BH885" s="111" t="str">
        <f t="shared" si="540"/>
        <v/>
      </c>
      <c r="BJ885" s="144" t="str">
        <f t="shared" si="541"/>
        <v/>
      </c>
      <c r="BK885" s="113" t="str">
        <f t="shared" si="542"/>
        <v/>
      </c>
      <c r="BL885" s="114" t="str">
        <f t="shared" si="543"/>
        <v/>
      </c>
      <c r="BM885" s="109" t="str">
        <f t="shared" si="544"/>
        <v/>
      </c>
      <c r="BN885" s="110" t="str">
        <f t="shared" si="545"/>
        <v/>
      </c>
      <c r="BO885" s="145" t="str">
        <f t="shared" si="546"/>
        <v/>
      </c>
      <c r="BP885" s="115" t="str">
        <f t="shared" si="547"/>
        <v/>
      </c>
      <c r="BQ885" s="116" t="str">
        <f t="shared" si="548"/>
        <v/>
      </c>
      <c r="BR885" s="117" t="str">
        <f t="shared" si="549"/>
        <v/>
      </c>
      <c r="BS885" s="118" t="str">
        <f t="shared" si="550"/>
        <v/>
      </c>
      <c r="BT885" s="119" t="str">
        <f t="shared" si="551"/>
        <v/>
      </c>
      <c r="BU885" s="120" t="str">
        <f t="shared" si="552"/>
        <v/>
      </c>
      <c r="BV885" s="115" t="str">
        <f t="shared" si="553"/>
        <v/>
      </c>
      <c r="BW885" s="116" t="str">
        <f t="shared" si="554"/>
        <v/>
      </c>
      <c r="BX885" s="117" t="str">
        <f t="shared" si="555"/>
        <v/>
      </c>
      <c r="BY885" s="118" t="str">
        <f t="shared" si="556"/>
        <v/>
      </c>
      <c r="BZ885" s="119" t="str">
        <f t="shared" si="557"/>
        <v/>
      </c>
      <c r="CA885" s="120" t="str">
        <f t="shared" si="558"/>
        <v/>
      </c>
    </row>
    <row r="886" spans="2:79" x14ac:dyDescent="0.25">
      <c r="B886" s="142"/>
      <c r="AR886" s="112" t="str">
        <f t="shared" si="529"/>
        <v/>
      </c>
      <c r="AS886" s="112" t="str">
        <f t="shared" si="530"/>
        <v/>
      </c>
      <c r="AU886" s="113" t="str">
        <f t="shared" si="531"/>
        <v/>
      </c>
      <c r="AV886" s="113" t="str">
        <f t="shared" si="532"/>
        <v/>
      </c>
      <c r="AX886" s="114" t="str">
        <f t="shared" si="533"/>
        <v/>
      </c>
      <c r="AY886" s="114" t="str">
        <f t="shared" si="534"/>
        <v/>
      </c>
      <c r="BA886" s="109" t="str">
        <f t="shared" si="535"/>
        <v/>
      </c>
      <c r="BB886" s="109" t="str">
        <f t="shared" si="536"/>
        <v/>
      </c>
      <c r="BD886" s="110" t="str">
        <f t="shared" si="537"/>
        <v/>
      </c>
      <c r="BE886" s="110" t="str">
        <f t="shared" si="538"/>
        <v/>
      </c>
      <c r="BG886" s="111" t="str">
        <f t="shared" si="539"/>
        <v/>
      </c>
      <c r="BH886" s="111" t="str">
        <f t="shared" si="540"/>
        <v/>
      </c>
      <c r="BJ886" s="144" t="str">
        <f t="shared" si="541"/>
        <v/>
      </c>
      <c r="BK886" s="113" t="str">
        <f t="shared" si="542"/>
        <v/>
      </c>
      <c r="BL886" s="114" t="str">
        <f t="shared" si="543"/>
        <v/>
      </c>
      <c r="BM886" s="109" t="str">
        <f t="shared" si="544"/>
        <v/>
      </c>
      <c r="BN886" s="110" t="str">
        <f t="shared" si="545"/>
        <v/>
      </c>
      <c r="BO886" s="145" t="str">
        <f t="shared" si="546"/>
        <v/>
      </c>
      <c r="BP886" s="115" t="str">
        <f t="shared" si="547"/>
        <v/>
      </c>
      <c r="BQ886" s="116" t="str">
        <f t="shared" si="548"/>
        <v/>
      </c>
      <c r="BR886" s="117" t="str">
        <f t="shared" si="549"/>
        <v/>
      </c>
      <c r="BS886" s="118" t="str">
        <f t="shared" si="550"/>
        <v/>
      </c>
      <c r="BT886" s="119" t="str">
        <f t="shared" si="551"/>
        <v/>
      </c>
      <c r="BU886" s="120" t="str">
        <f t="shared" si="552"/>
        <v/>
      </c>
      <c r="BV886" s="115" t="str">
        <f t="shared" si="553"/>
        <v/>
      </c>
      <c r="BW886" s="116" t="str">
        <f t="shared" si="554"/>
        <v/>
      </c>
      <c r="BX886" s="117" t="str">
        <f t="shared" si="555"/>
        <v/>
      </c>
      <c r="BY886" s="118" t="str">
        <f t="shared" si="556"/>
        <v/>
      </c>
      <c r="BZ886" s="119" t="str">
        <f t="shared" si="557"/>
        <v/>
      </c>
      <c r="CA886" s="120" t="str">
        <f t="shared" si="558"/>
        <v/>
      </c>
    </row>
    <row r="887" spans="2:79" x14ac:dyDescent="0.25">
      <c r="B887" s="142"/>
      <c r="AR887" s="112" t="str">
        <f t="shared" si="529"/>
        <v/>
      </c>
      <c r="AS887" s="112" t="str">
        <f t="shared" si="530"/>
        <v/>
      </c>
      <c r="AU887" s="113" t="str">
        <f t="shared" si="531"/>
        <v/>
      </c>
      <c r="AV887" s="113" t="str">
        <f t="shared" si="532"/>
        <v/>
      </c>
      <c r="AX887" s="114" t="str">
        <f t="shared" si="533"/>
        <v/>
      </c>
      <c r="AY887" s="114" t="str">
        <f t="shared" si="534"/>
        <v/>
      </c>
      <c r="BA887" s="109" t="str">
        <f t="shared" si="535"/>
        <v/>
      </c>
      <c r="BB887" s="109" t="str">
        <f t="shared" si="536"/>
        <v/>
      </c>
      <c r="BD887" s="110" t="str">
        <f t="shared" si="537"/>
        <v/>
      </c>
      <c r="BE887" s="110" t="str">
        <f t="shared" si="538"/>
        <v/>
      </c>
      <c r="BG887" s="111" t="str">
        <f t="shared" si="539"/>
        <v/>
      </c>
      <c r="BH887" s="111" t="str">
        <f t="shared" si="540"/>
        <v/>
      </c>
      <c r="BJ887" s="144" t="str">
        <f t="shared" si="541"/>
        <v/>
      </c>
      <c r="BK887" s="113" t="str">
        <f t="shared" si="542"/>
        <v/>
      </c>
      <c r="BL887" s="114" t="str">
        <f t="shared" si="543"/>
        <v/>
      </c>
      <c r="BM887" s="109" t="str">
        <f t="shared" si="544"/>
        <v/>
      </c>
      <c r="BN887" s="110" t="str">
        <f t="shared" si="545"/>
        <v/>
      </c>
      <c r="BO887" s="145" t="str">
        <f t="shared" si="546"/>
        <v/>
      </c>
      <c r="BP887" s="115" t="str">
        <f t="shared" si="547"/>
        <v/>
      </c>
      <c r="BQ887" s="116" t="str">
        <f t="shared" si="548"/>
        <v/>
      </c>
      <c r="BR887" s="117" t="str">
        <f t="shared" si="549"/>
        <v/>
      </c>
      <c r="BS887" s="118" t="str">
        <f t="shared" si="550"/>
        <v/>
      </c>
      <c r="BT887" s="119" t="str">
        <f t="shared" si="551"/>
        <v/>
      </c>
      <c r="BU887" s="120" t="str">
        <f t="shared" si="552"/>
        <v/>
      </c>
      <c r="BV887" s="115" t="str">
        <f t="shared" si="553"/>
        <v/>
      </c>
      <c r="BW887" s="116" t="str">
        <f t="shared" si="554"/>
        <v/>
      </c>
      <c r="BX887" s="117" t="str">
        <f t="shared" si="555"/>
        <v/>
      </c>
      <c r="BY887" s="118" t="str">
        <f t="shared" si="556"/>
        <v/>
      </c>
      <c r="BZ887" s="119" t="str">
        <f t="shared" si="557"/>
        <v/>
      </c>
      <c r="CA887" s="120" t="str">
        <f t="shared" si="558"/>
        <v/>
      </c>
    </row>
    <row r="888" spans="2:79" x14ac:dyDescent="0.25">
      <c r="B888" s="142"/>
      <c r="AR888" s="112" t="str">
        <f t="shared" si="529"/>
        <v/>
      </c>
      <c r="AS888" s="112" t="str">
        <f t="shared" si="530"/>
        <v/>
      </c>
      <c r="AU888" s="113" t="str">
        <f t="shared" si="531"/>
        <v/>
      </c>
      <c r="AV888" s="113" t="str">
        <f t="shared" si="532"/>
        <v/>
      </c>
      <c r="AX888" s="114" t="str">
        <f t="shared" si="533"/>
        <v/>
      </c>
      <c r="AY888" s="114" t="str">
        <f t="shared" si="534"/>
        <v/>
      </c>
      <c r="BA888" s="109" t="str">
        <f t="shared" si="535"/>
        <v/>
      </c>
      <c r="BB888" s="109" t="str">
        <f t="shared" si="536"/>
        <v/>
      </c>
      <c r="BD888" s="110" t="str">
        <f t="shared" si="537"/>
        <v/>
      </c>
      <c r="BE888" s="110" t="str">
        <f t="shared" si="538"/>
        <v/>
      </c>
      <c r="BG888" s="111" t="str">
        <f t="shared" si="539"/>
        <v/>
      </c>
      <c r="BH888" s="111" t="str">
        <f t="shared" si="540"/>
        <v/>
      </c>
      <c r="BJ888" s="144" t="str">
        <f t="shared" si="541"/>
        <v/>
      </c>
      <c r="BK888" s="113" t="str">
        <f t="shared" si="542"/>
        <v/>
      </c>
      <c r="BL888" s="114" t="str">
        <f t="shared" si="543"/>
        <v/>
      </c>
      <c r="BM888" s="109" t="str">
        <f t="shared" si="544"/>
        <v/>
      </c>
      <c r="BN888" s="110" t="str">
        <f t="shared" si="545"/>
        <v/>
      </c>
      <c r="BO888" s="145" t="str">
        <f t="shared" si="546"/>
        <v/>
      </c>
      <c r="BP888" s="115" t="str">
        <f t="shared" si="547"/>
        <v/>
      </c>
      <c r="BQ888" s="116" t="str">
        <f t="shared" si="548"/>
        <v/>
      </c>
      <c r="BR888" s="117" t="str">
        <f t="shared" si="549"/>
        <v/>
      </c>
      <c r="BS888" s="118" t="str">
        <f t="shared" si="550"/>
        <v/>
      </c>
      <c r="BT888" s="119" t="str">
        <f t="shared" si="551"/>
        <v/>
      </c>
      <c r="BU888" s="120" t="str">
        <f t="shared" si="552"/>
        <v/>
      </c>
      <c r="BV888" s="115" t="str">
        <f t="shared" si="553"/>
        <v/>
      </c>
      <c r="BW888" s="116" t="str">
        <f t="shared" si="554"/>
        <v/>
      </c>
      <c r="BX888" s="117" t="str">
        <f t="shared" si="555"/>
        <v/>
      </c>
      <c r="BY888" s="118" t="str">
        <f t="shared" si="556"/>
        <v/>
      </c>
      <c r="BZ888" s="119" t="str">
        <f t="shared" si="557"/>
        <v/>
      </c>
      <c r="CA888" s="120" t="str">
        <f t="shared" si="558"/>
        <v/>
      </c>
    </row>
    <row r="889" spans="2:79" x14ac:dyDescent="0.25">
      <c r="B889" s="142"/>
      <c r="AR889" s="112" t="str">
        <f t="shared" si="529"/>
        <v/>
      </c>
      <c r="AS889" s="112" t="str">
        <f t="shared" si="530"/>
        <v/>
      </c>
      <c r="AU889" s="113" t="str">
        <f t="shared" si="531"/>
        <v/>
      </c>
      <c r="AV889" s="113" t="str">
        <f t="shared" si="532"/>
        <v/>
      </c>
      <c r="AX889" s="114" t="str">
        <f t="shared" si="533"/>
        <v/>
      </c>
      <c r="AY889" s="114" t="str">
        <f t="shared" si="534"/>
        <v/>
      </c>
      <c r="BA889" s="109" t="str">
        <f t="shared" si="535"/>
        <v/>
      </c>
      <c r="BB889" s="109" t="str">
        <f t="shared" si="536"/>
        <v/>
      </c>
      <c r="BD889" s="110" t="str">
        <f t="shared" si="537"/>
        <v/>
      </c>
      <c r="BE889" s="110" t="str">
        <f t="shared" si="538"/>
        <v/>
      </c>
      <c r="BG889" s="111" t="str">
        <f t="shared" si="539"/>
        <v/>
      </c>
      <c r="BH889" s="111" t="str">
        <f t="shared" si="540"/>
        <v/>
      </c>
      <c r="BJ889" s="144" t="str">
        <f t="shared" si="541"/>
        <v/>
      </c>
      <c r="BK889" s="113" t="str">
        <f t="shared" si="542"/>
        <v/>
      </c>
      <c r="BL889" s="114" t="str">
        <f t="shared" si="543"/>
        <v/>
      </c>
      <c r="BM889" s="109" t="str">
        <f t="shared" si="544"/>
        <v/>
      </c>
      <c r="BN889" s="110" t="str">
        <f t="shared" si="545"/>
        <v/>
      </c>
      <c r="BO889" s="145" t="str">
        <f t="shared" si="546"/>
        <v/>
      </c>
      <c r="BP889" s="115" t="str">
        <f t="shared" si="547"/>
        <v/>
      </c>
      <c r="BQ889" s="116" t="str">
        <f t="shared" si="548"/>
        <v/>
      </c>
      <c r="BR889" s="117" t="str">
        <f t="shared" si="549"/>
        <v/>
      </c>
      <c r="BS889" s="118" t="str">
        <f t="shared" si="550"/>
        <v/>
      </c>
      <c r="BT889" s="119" t="str">
        <f t="shared" si="551"/>
        <v/>
      </c>
      <c r="BU889" s="120" t="str">
        <f t="shared" si="552"/>
        <v/>
      </c>
      <c r="BV889" s="115" t="str">
        <f t="shared" si="553"/>
        <v/>
      </c>
      <c r="BW889" s="116" t="str">
        <f t="shared" si="554"/>
        <v/>
      </c>
      <c r="BX889" s="117" t="str">
        <f t="shared" si="555"/>
        <v/>
      </c>
      <c r="BY889" s="118" t="str">
        <f t="shared" si="556"/>
        <v/>
      </c>
      <c r="BZ889" s="119" t="str">
        <f t="shared" si="557"/>
        <v/>
      </c>
      <c r="CA889" s="120" t="str">
        <f t="shared" si="558"/>
        <v/>
      </c>
    </row>
    <row r="890" spans="2:79" x14ac:dyDescent="0.25">
      <c r="B890" s="142"/>
      <c r="AR890" s="112" t="str">
        <f t="shared" si="529"/>
        <v/>
      </c>
      <c r="AS890" s="112" t="str">
        <f t="shared" si="530"/>
        <v/>
      </c>
      <c r="AU890" s="113" t="str">
        <f t="shared" si="531"/>
        <v/>
      </c>
      <c r="AV890" s="113" t="str">
        <f t="shared" si="532"/>
        <v/>
      </c>
      <c r="AX890" s="114" t="str">
        <f t="shared" si="533"/>
        <v/>
      </c>
      <c r="AY890" s="114" t="str">
        <f t="shared" si="534"/>
        <v/>
      </c>
      <c r="BA890" s="109" t="str">
        <f t="shared" si="535"/>
        <v/>
      </c>
      <c r="BB890" s="109" t="str">
        <f t="shared" si="536"/>
        <v/>
      </c>
      <c r="BD890" s="110" t="str">
        <f t="shared" si="537"/>
        <v/>
      </c>
      <c r="BE890" s="110" t="str">
        <f t="shared" si="538"/>
        <v/>
      </c>
      <c r="BG890" s="111" t="str">
        <f t="shared" si="539"/>
        <v/>
      </c>
      <c r="BH890" s="111" t="str">
        <f t="shared" si="540"/>
        <v/>
      </c>
      <c r="BJ890" s="144" t="str">
        <f t="shared" si="541"/>
        <v/>
      </c>
      <c r="BK890" s="113" t="str">
        <f t="shared" si="542"/>
        <v/>
      </c>
      <c r="BL890" s="114" t="str">
        <f t="shared" si="543"/>
        <v/>
      </c>
      <c r="BM890" s="109" t="str">
        <f t="shared" si="544"/>
        <v/>
      </c>
      <c r="BN890" s="110" t="str">
        <f t="shared" si="545"/>
        <v/>
      </c>
      <c r="BO890" s="145" t="str">
        <f t="shared" si="546"/>
        <v/>
      </c>
      <c r="BP890" s="115" t="str">
        <f t="shared" si="547"/>
        <v/>
      </c>
      <c r="BQ890" s="116" t="str">
        <f t="shared" si="548"/>
        <v/>
      </c>
      <c r="BR890" s="117" t="str">
        <f t="shared" si="549"/>
        <v/>
      </c>
      <c r="BS890" s="118" t="str">
        <f t="shared" si="550"/>
        <v/>
      </c>
      <c r="BT890" s="119" t="str">
        <f t="shared" si="551"/>
        <v/>
      </c>
      <c r="BU890" s="120" t="str">
        <f t="shared" si="552"/>
        <v/>
      </c>
      <c r="BV890" s="115" t="str">
        <f t="shared" si="553"/>
        <v/>
      </c>
      <c r="BW890" s="116" t="str">
        <f t="shared" si="554"/>
        <v/>
      </c>
      <c r="BX890" s="117" t="str">
        <f t="shared" si="555"/>
        <v/>
      </c>
      <c r="BY890" s="118" t="str">
        <f t="shared" si="556"/>
        <v/>
      </c>
      <c r="BZ890" s="119" t="str">
        <f t="shared" si="557"/>
        <v/>
      </c>
      <c r="CA890" s="120" t="str">
        <f t="shared" si="558"/>
        <v/>
      </c>
    </row>
    <row r="891" spans="2:79" x14ac:dyDescent="0.25">
      <c r="B891" s="142"/>
      <c r="AR891" s="112" t="str">
        <f t="shared" ref="AR891:AR954" si="559">IF(G891="","",+L891-H891)</f>
        <v/>
      </c>
      <c r="AS891" s="112" t="str">
        <f t="shared" ref="AS891:AS954" si="560">IF(G891="","",AVERAGE(AR885:AR891))</f>
        <v/>
      </c>
      <c r="AU891" s="113" t="str">
        <f t="shared" ref="AU891:AU954" si="561">IF(M891="","",+R891-N891)</f>
        <v/>
      </c>
      <c r="AV891" s="113" t="str">
        <f t="shared" ref="AV891:AV954" si="562">IF(J891="","",AVERAGE(AU885:AU891))</f>
        <v/>
      </c>
      <c r="AX891" s="114" t="str">
        <f t="shared" ref="AX891:AX954" si="563">IF(S891="","",+X891-T891)</f>
        <v/>
      </c>
      <c r="AY891" s="114" t="str">
        <f t="shared" ref="AY891:AY954" si="564">IF(M891="","",AVERAGE(AX885:AX891))</f>
        <v/>
      </c>
      <c r="BA891" s="109" t="str">
        <f t="shared" ref="BA891:BA954" si="565">IF(AA891="","",+AF891-AB891)</f>
        <v/>
      </c>
      <c r="BB891" s="109" t="str">
        <f t="shared" ref="BB891:BB954" si="566">IF(P891="","",AVERAGE(BA885:BA891))</f>
        <v/>
      </c>
      <c r="BD891" s="110" t="str">
        <f t="shared" ref="BD891:BD954" si="567">IF(AG891="","",+AK891-AH891)</f>
        <v/>
      </c>
      <c r="BE891" s="110" t="str">
        <f t="shared" ref="BE891:BE954" si="568">IF(S891="","",AVERAGE(BD885:BD891))</f>
        <v/>
      </c>
      <c r="BG891" s="111" t="str">
        <f t="shared" ref="BG891:BG954" si="569">IF(AL891="","",+AQ891-AM891)</f>
        <v/>
      </c>
      <c r="BH891" s="111" t="str">
        <f t="shared" ref="BH891:BH954" si="570">IF(V891="","",AVERAGE(BG885:BG891))</f>
        <v/>
      </c>
      <c r="BJ891" s="144" t="str">
        <f t="shared" ref="BJ891:BJ954" si="571">IF(H891="","",IF(C891&gt;4,"",IF(D891=0,H891,"")))</f>
        <v/>
      </c>
      <c r="BK891" s="113" t="str">
        <f t="shared" ref="BK891:BK954" si="572">IF(N891="","",IF(C891&gt;4,"",IF(D891=0,N891,"")))</f>
        <v/>
      </c>
      <c r="BL891" s="114" t="str">
        <f t="shared" ref="BL891:BL954" si="573">IF(T891="","",IF($C891&gt;4,"",IF($D891=0,T891,"")))</f>
        <v/>
      </c>
      <c r="BM891" s="109" t="str">
        <f t="shared" ref="BM891:BM954" si="574">IF(AB891="","",IF($C891&gt;4,"",IF($D891=0,AB891,"")))</f>
        <v/>
      </c>
      <c r="BN891" s="110" t="str">
        <f t="shared" ref="BN891:BN954" si="575">IF(AH891="","",IF($C891&gt;4,"",IF($D891=0,AH891,"")))</f>
        <v/>
      </c>
      <c r="BO891" s="145" t="str">
        <f t="shared" ref="BO891:BO954" si="576">IF(AM891="","",IF($C891&gt;4,"",IF($D891=0,AM891,"")))</f>
        <v/>
      </c>
      <c r="BP891" s="115" t="str">
        <f t="shared" ref="BP891:BP954" si="577">IF(H891="","",IF(C891&lt;5,"",IF(D891=0,H891,"")))</f>
        <v/>
      </c>
      <c r="BQ891" s="116" t="str">
        <f t="shared" ref="BQ891:BQ954" si="578">IF(N891="","",IF($C891&lt;5,"",IF($D891=0,N891,"")))</f>
        <v/>
      </c>
      <c r="BR891" s="117" t="str">
        <f t="shared" ref="BR891:BR954" si="579">IF(T891="","",IF($C891&lt;5,"",IF($D891=0,T891,"")))</f>
        <v/>
      </c>
      <c r="BS891" s="118" t="str">
        <f t="shared" ref="BS891:BS954" si="580">IF(AB891="","",IF($C891&lt;5,"",IF($D891=0,AB891,"")))</f>
        <v/>
      </c>
      <c r="BT891" s="119" t="str">
        <f t="shared" ref="BT891:BT954" si="581">IF(AH891="","",IF($C891&lt;5,"",IF($D891=0,AH891,"")))</f>
        <v/>
      </c>
      <c r="BU891" s="120" t="str">
        <f t="shared" ref="BU891:BU954" si="582">IF(AM891="","",IF($C891&lt;5,"",IF($D891=0,AM891,"")))</f>
        <v/>
      </c>
      <c r="BV891" s="115" t="str">
        <f t="shared" ref="BV891:BV954" si="583">IF(H891="","",IF(D891&gt;0,H891,""))</f>
        <v/>
      </c>
      <c r="BW891" s="116" t="str">
        <f t="shared" ref="BW891:BW954" si="584">IF(N891="","",IF($D891&gt;0,N891,""))</f>
        <v/>
      </c>
      <c r="BX891" s="117" t="str">
        <f t="shared" ref="BX891:BX954" si="585">IF(T891="","",IF($D891&gt;0,T891,""))</f>
        <v/>
      </c>
      <c r="BY891" s="118" t="str">
        <f t="shared" ref="BY891:BY954" si="586">IF(AB891="","",IF($D891&gt;0,AB891,""))</f>
        <v/>
      </c>
      <c r="BZ891" s="119" t="str">
        <f t="shared" ref="BZ891:BZ954" si="587">IF(AH891="","",IF($D891&gt;0,AH891,""))</f>
        <v/>
      </c>
      <c r="CA891" s="120" t="str">
        <f t="shared" ref="CA891:CA954" si="588">IF(AM891="","",IF($D891&gt;0,AM891,""))</f>
        <v/>
      </c>
    </row>
    <row r="892" spans="2:79" x14ac:dyDescent="0.25">
      <c r="B892" s="142"/>
      <c r="AR892" s="112" t="str">
        <f t="shared" si="559"/>
        <v/>
      </c>
      <c r="AS892" s="112" t="str">
        <f t="shared" si="560"/>
        <v/>
      </c>
      <c r="AU892" s="113" t="str">
        <f t="shared" si="561"/>
        <v/>
      </c>
      <c r="AV892" s="113" t="str">
        <f t="shared" si="562"/>
        <v/>
      </c>
      <c r="AX892" s="114" t="str">
        <f t="shared" si="563"/>
        <v/>
      </c>
      <c r="AY892" s="114" t="str">
        <f t="shared" si="564"/>
        <v/>
      </c>
      <c r="BA892" s="109" t="str">
        <f t="shared" si="565"/>
        <v/>
      </c>
      <c r="BB892" s="109" t="str">
        <f t="shared" si="566"/>
        <v/>
      </c>
      <c r="BD892" s="110" t="str">
        <f t="shared" si="567"/>
        <v/>
      </c>
      <c r="BE892" s="110" t="str">
        <f t="shared" si="568"/>
        <v/>
      </c>
      <c r="BG892" s="111" t="str">
        <f t="shared" si="569"/>
        <v/>
      </c>
      <c r="BH892" s="111" t="str">
        <f t="shared" si="570"/>
        <v/>
      </c>
      <c r="BJ892" s="144" t="str">
        <f t="shared" si="571"/>
        <v/>
      </c>
      <c r="BK892" s="113" t="str">
        <f t="shared" si="572"/>
        <v/>
      </c>
      <c r="BL892" s="114" t="str">
        <f t="shared" si="573"/>
        <v/>
      </c>
      <c r="BM892" s="109" t="str">
        <f t="shared" si="574"/>
        <v/>
      </c>
      <c r="BN892" s="110" t="str">
        <f t="shared" si="575"/>
        <v/>
      </c>
      <c r="BO892" s="145" t="str">
        <f t="shared" si="576"/>
        <v/>
      </c>
      <c r="BP892" s="115" t="str">
        <f t="shared" si="577"/>
        <v/>
      </c>
      <c r="BQ892" s="116" t="str">
        <f t="shared" si="578"/>
        <v/>
      </c>
      <c r="BR892" s="117" t="str">
        <f t="shared" si="579"/>
        <v/>
      </c>
      <c r="BS892" s="118" t="str">
        <f t="shared" si="580"/>
        <v/>
      </c>
      <c r="BT892" s="119" t="str">
        <f t="shared" si="581"/>
        <v/>
      </c>
      <c r="BU892" s="120" t="str">
        <f t="shared" si="582"/>
        <v/>
      </c>
      <c r="BV892" s="115" t="str">
        <f t="shared" si="583"/>
        <v/>
      </c>
      <c r="BW892" s="116" t="str">
        <f t="shared" si="584"/>
        <v/>
      </c>
      <c r="BX892" s="117" t="str">
        <f t="shared" si="585"/>
        <v/>
      </c>
      <c r="BY892" s="118" t="str">
        <f t="shared" si="586"/>
        <v/>
      </c>
      <c r="BZ892" s="119" t="str">
        <f t="shared" si="587"/>
        <v/>
      </c>
      <c r="CA892" s="120" t="str">
        <f t="shared" si="588"/>
        <v/>
      </c>
    </row>
    <row r="893" spans="2:79" x14ac:dyDescent="0.25">
      <c r="B893" s="142"/>
      <c r="AR893" s="112" t="str">
        <f t="shared" si="559"/>
        <v/>
      </c>
      <c r="AS893" s="112" t="str">
        <f t="shared" si="560"/>
        <v/>
      </c>
      <c r="AU893" s="113" t="str">
        <f t="shared" si="561"/>
        <v/>
      </c>
      <c r="AV893" s="113" t="str">
        <f t="shared" si="562"/>
        <v/>
      </c>
      <c r="AX893" s="114" t="str">
        <f t="shared" si="563"/>
        <v/>
      </c>
      <c r="AY893" s="114" t="str">
        <f t="shared" si="564"/>
        <v/>
      </c>
      <c r="BA893" s="109" t="str">
        <f t="shared" si="565"/>
        <v/>
      </c>
      <c r="BB893" s="109" t="str">
        <f t="shared" si="566"/>
        <v/>
      </c>
      <c r="BD893" s="110" t="str">
        <f t="shared" si="567"/>
        <v/>
      </c>
      <c r="BE893" s="110" t="str">
        <f t="shared" si="568"/>
        <v/>
      </c>
      <c r="BG893" s="111" t="str">
        <f t="shared" si="569"/>
        <v/>
      </c>
      <c r="BH893" s="111" t="str">
        <f t="shared" si="570"/>
        <v/>
      </c>
      <c r="BJ893" s="144" t="str">
        <f t="shared" si="571"/>
        <v/>
      </c>
      <c r="BK893" s="113" t="str">
        <f t="shared" si="572"/>
        <v/>
      </c>
      <c r="BL893" s="114" t="str">
        <f t="shared" si="573"/>
        <v/>
      </c>
      <c r="BM893" s="109" t="str">
        <f t="shared" si="574"/>
        <v/>
      </c>
      <c r="BN893" s="110" t="str">
        <f t="shared" si="575"/>
        <v/>
      </c>
      <c r="BO893" s="145" t="str">
        <f t="shared" si="576"/>
        <v/>
      </c>
      <c r="BP893" s="115" t="str">
        <f t="shared" si="577"/>
        <v/>
      </c>
      <c r="BQ893" s="116" t="str">
        <f t="shared" si="578"/>
        <v/>
      </c>
      <c r="BR893" s="117" t="str">
        <f t="shared" si="579"/>
        <v/>
      </c>
      <c r="BS893" s="118" t="str">
        <f t="shared" si="580"/>
        <v/>
      </c>
      <c r="BT893" s="119" t="str">
        <f t="shared" si="581"/>
        <v/>
      </c>
      <c r="BU893" s="120" t="str">
        <f t="shared" si="582"/>
        <v/>
      </c>
      <c r="BV893" s="115" t="str">
        <f t="shared" si="583"/>
        <v/>
      </c>
      <c r="BW893" s="116" t="str">
        <f t="shared" si="584"/>
        <v/>
      </c>
      <c r="BX893" s="117" t="str">
        <f t="shared" si="585"/>
        <v/>
      </c>
      <c r="BY893" s="118" t="str">
        <f t="shared" si="586"/>
        <v/>
      </c>
      <c r="BZ893" s="119" t="str">
        <f t="shared" si="587"/>
        <v/>
      </c>
      <c r="CA893" s="120" t="str">
        <f t="shared" si="588"/>
        <v/>
      </c>
    </row>
    <row r="894" spans="2:79" x14ac:dyDescent="0.25">
      <c r="B894" s="142"/>
      <c r="AR894" s="112" t="str">
        <f t="shared" si="559"/>
        <v/>
      </c>
      <c r="AS894" s="112" t="str">
        <f t="shared" si="560"/>
        <v/>
      </c>
      <c r="AU894" s="113" t="str">
        <f t="shared" si="561"/>
        <v/>
      </c>
      <c r="AV894" s="113" t="str">
        <f t="shared" si="562"/>
        <v/>
      </c>
      <c r="AX894" s="114" t="str">
        <f t="shared" si="563"/>
        <v/>
      </c>
      <c r="AY894" s="114" t="str">
        <f t="shared" si="564"/>
        <v/>
      </c>
      <c r="BA894" s="109" t="str">
        <f t="shared" si="565"/>
        <v/>
      </c>
      <c r="BB894" s="109" t="str">
        <f t="shared" si="566"/>
        <v/>
      </c>
      <c r="BD894" s="110" t="str">
        <f t="shared" si="567"/>
        <v/>
      </c>
      <c r="BE894" s="110" t="str">
        <f t="shared" si="568"/>
        <v/>
      </c>
      <c r="BG894" s="111" t="str">
        <f t="shared" si="569"/>
        <v/>
      </c>
      <c r="BH894" s="111" t="str">
        <f t="shared" si="570"/>
        <v/>
      </c>
      <c r="BJ894" s="144" t="str">
        <f t="shared" si="571"/>
        <v/>
      </c>
      <c r="BK894" s="113" t="str">
        <f t="shared" si="572"/>
        <v/>
      </c>
      <c r="BL894" s="114" t="str">
        <f t="shared" si="573"/>
        <v/>
      </c>
      <c r="BM894" s="109" t="str">
        <f t="shared" si="574"/>
        <v/>
      </c>
      <c r="BN894" s="110" t="str">
        <f t="shared" si="575"/>
        <v/>
      </c>
      <c r="BO894" s="145" t="str">
        <f t="shared" si="576"/>
        <v/>
      </c>
      <c r="BP894" s="115" t="str">
        <f t="shared" si="577"/>
        <v/>
      </c>
      <c r="BQ894" s="116" t="str">
        <f t="shared" si="578"/>
        <v/>
      </c>
      <c r="BR894" s="117" t="str">
        <f t="shared" si="579"/>
        <v/>
      </c>
      <c r="BS894" s="118" t="str">
        <f t="shared" si="580"/>
        <v/>
      </c>
      <c r="BT894" s="119" t="str">
        <f t="shared" si="581"/>
        <v/>
      </c>
      <c r="BU894" s="120" t="str">
        <f t="shared" si="582"/>
        <v/>
      </c>
      <c r="BV894" s="115" t="str">
        <f t="shared" si="583"/>
        <v/>
      </c>
      <c r="BW894" s="116" t="str">
        <f t="shared" si="584"/>
        <v/>
      </c>
      <c r="BX894" s="117" t="str">
        <f t="shared" si="585"/>
        <v/>
      </c>
      <c r="BY894" s="118" t="str">
        <f t="shared" si="586"/>
        <v/>
      </c>
      <c r="BZ894" s="119" t="str">
        <f t="shared" si="587"/>
        <v/>
      </c>
      <c r="CA894" s="120" t="str">
        <f t="shared" si="588"/>
        <v/>
      </c>
    </row>
    <row r="895" spans="2:79" x14ac:dyDescent="0.25">
      <c r="B895" s="142"/>
      <c r="AR895" s="112" t="str">
        <f t="shared" si="559"/>
        <v/>
      </c>
      <c r="AS895" s="112" t="str">
        <f t="shared" si="560"/>
        <v/>
      </c>
      <c r="AU895" s="113" t="str">
        <f t="shared" si="561"/>
        <v/>
      </c>
      <c r="AV895" s="113" t="str">
        <f t="shared" si="562"/>
        <v/>
      </c>
      <c r="AX895" s="114" t="str">
        <f t="shared" si="563"/>
        <v/>
      </c>
      <c r="AY895" s="114" t="str">
        <f t="shared" si="564"/>
        <v/>
      </c>
      <c r="BA895" s="109" t="str">
        <f t="shared" si="565"/>
        <v/>
      </c>
      <c r="BB895" s="109" t="str">
        <f t="shared" si="566"/>
        <v/>
      </c>
      <c r="BD895" s="110" t="str">
        <f t="shared" si="567"/>
        <v/>
      </c>
      <c r="BE895" s="110" t="str">
        <f t="shared" si="568"/>
        <v/>
      </c>
      <c r="BG895" s="111" t="str">
        <f t="shared" si="569"/>
        <v/>
      </c>
      <c r="BH895" s="111" t="str">
        <f t="shared" si="570"/>
        <v/>
      </c>
      <c r="BJ895" s="144" t="str">
        <f t="shared" si="571"/>
        <v/>
      </c>
      <c r="BK895" s="113" t="str">
        <f t="shared" si="572"/>
        <v/>
      </c>
      <c r="BL895" s="114" t="str">
        <f t="shared" si="573"/>
        <v/>
      </c>
      <c r="BM895" s="109" t="str">
        <f t="shared" si="574"/>
        <v/>
      </c>
      <c r="BN895" s="110" t="str">
        <f t="shared" si="575"/>
        <v/>
      </c>
      <c r="BO895" s="145" t="str">
        <f t="shared" si="576"/>
        <v/>
      </c>
      <c r="BP895" s="115" t="str">
        <f t="shared" si="577"/>
        <v/>
      </c>
      <c r="BQ895" s="116" t="str">
        <f t="shared" si="578"/>
        <v/>
      </c>
      <c r="BR895" s="117" t="str">
        <f t="shared" si="579"/>
        <v/>
      </c>
      <c r="BS895" s="118" t="str">
        <f t="shared" si="580"/>
        <v/>
      </c>
      <c r="BT895" s="119" t="str">
        <f t="shared" si="581"/>
        <v/>
      </c>
      <c r="BU895" s="120" t="str">
        <f t="shared" si="582"/>
        <v/>
      </c>
      <c r="BV895" s="115" t="str">
        <f t="shared" si="583"/>
        <v/>
      </c>
      <c r="BW895" s="116" t="str">
        <f t="shared" si="584"/>
        <v/>
      </c>
      <c r="BX895" s="117" t="str">
        <f t="shared" si="585"/>
        <v/>
      </c>
      <c r="BY895" s="118" t="str">
        <f t="shared" si="586"/>
        <v/>
      </c>
      <c r="BZ895" s="119" t="str">
        <f t="shared" si="587"/>
        <v/>
      </c>
      <c r="CA895" s="120" t="str">
        <f t="shared" si="588"/>
        <v/>
      </c>
    </row>
    <row r="896" spans="2:79" x14ac:dyDescent="0.25">
      <c r="B896" s="142"/>
      <c r="AR896" s="112" t="str">
        <f t="shared" si="559"/>
        <v/>
      </c>
      <c r="AS896" s="112" t="str">
        <f t="shared" si="560"/>
        <v/>
      </c>
      <c r="AU896" s="113" t="str">
        <f t="shared" si="561"/>
        <v/>
      </c>
      <c r="AV896" s="113" t="str">
        <f t="shared" si="562"/>
        <v/>
      </c>
      <c r="AX896" s="114" t="str">
        <f t="shared" si="563"/>
        <v/>
      </c>
      <c r="AY896" s="114" t="str">
        <f t="shared" si="564"/>
        <v/>
      </c>
      <c r="BA896" s="109" t="str">
        <f t="shared" si="565"/>
        <v/>
      </c>
      <c r="BB896" s="109" t="str">
        <f t="shared" si="566"/>
        <v/>
      </c>
      <c r="BD896" s="110" t="str">
        <f t="shared" si="567"/>
        <v/>
      </c>
      <c r="BE896" s="110" t="str">
        <f t="shared" si="568"/>
        <v/>
      </c>
      <c r="BG896" s="111" t="str">
        <f t="shared" si="569"/>
        <v/>
      </c>
      <c r="BH896" s="111" t="str">
        <f t="shared" si="570"/>
        <v/>
      </c>
      <c r="BJ896" s="144" t="str">
        <f t="shared" si="571"/>
        <v/>
      </c>
      <c r="BK896" s="113" t="str">
        <f t="shared" si="572"/>
        <v/>
      </c>
      <c r="BL896" s="114" t="str">
        <f t="shared" si="573"/>
        <v/>
      </c>
      <c r="BM896" s="109" t="str">
        <f t="shared" si="574"/>
        <v/>
      </c>
      <c r="BN896" s="110" t="str">
        <f t="shared" si="575"/>
        <v/>
      </c>
      <c r="BO896" s="145" t="str">
        <f t="shared" si="576"/>
        <v/>
      </c>
      <c r="BP896" s="115" t="str">
        <f t="shared" si="577"/>
        <v/>
      </c>
      <c r="BQ896" s="116" t="str">
        <f t="shared" si="578"/>
        <v/>
      </c>
      <c r="BR896" s="117" t="str">
        <f t="shared" si="579"/>
        <v/>
      </c>
      <c r="BS896" s="118" t="str">
        <f t="shared" si="580"/>
        <v/>
      </c>
      <c r="BT896" s="119" t="str">
        <f t="shared" si="581"/>
        <v/>
      </c>
      <c r="BU896" s="120" t="str">
        <f t="shared" si="582"/>
        <v/>
      </c>
      <c r="BV896" s="115" t="str">
        <f t="shared" si="583"/>
        <v/>
      </c>
      <c r="BW896" s="116" t="str">
        <f t="shared" si="584"/>
        <v/>
      </c>
      <c r="BX896" s="117" t="str">
        <f t="shared" si="585"/>
        <v/>
      </c>
      <c r="BY896" s="118" t="str">
        <f t="shared" si="586"/>
        <v/>
      </c>
      <c r="BZ896" s="119" t="str">
        <f t="shared" si="587"/>
        <v/>
      </c>
      <c r="CA896" s="120" t="str">
        <f t="shared" si="588"/>
        <v/>
      </c>
    </row>
    <row r="897" spans="2:79" x14ac:dyDescent="0.25">
      <c r="B897" s="142"/>
      <c r="AR897" s="112" t="str">
        <f t="shared" si="559"/>
        <v/>
      </c>
      <c r="AS897" s="112" t="str">
        <f t="shared" si="560"/>
        <v/>
      </c>
      <c r="AU897" s="113" t="str">
        <f t="shared" si="561"/>
        <v/>
      </c>
      <c r="AV897" s="113" t="str">
        <f t="shared" si="562"/>
        <v/>
      </c>
      <c r="AX897" s="114" t="str">
        <f t="shared" si="563"/>
        <v/>
      </c>
      <c r="AY897" s="114" t="str">
        <f t="shared" si="564"/>
        <v/>
      </c>
      <c r="BA897" s="109" t="str">
        <f t="shared" si="565"/>
        <v/>
      </c>
      <c r="BB897" s="109" t="str">
        <f t="shared" si="566"/>
        <v/>
      </c>
      <c r="BD897" s="110" t="str">
        <f t="shared" si="567"/>
        <v/>
      </c>
      <c r="BE897" s="110" t="str">
        <f t="shared" si="568"/>
        <v/>
      </c>
      <c r="BG897" s="111" t="str">
        <f t="shared" si="569"/>
        <v/>
      </c>
      <c r="BH897" s="111" t="str">
        <f t="shared" si="570"/>
        <v/>
      </c>
      <c r="BJ897" s="144" t="str">
        <f t="shared" si="571"/>
        <v/>
      </c>
      <c r="BK897" s="113" t="str">
        <f t="shared" si="572"/>
        <v/>
      </c>
      <c r="BL897" s="114" t="str">
        <f t="shared" si="573"/>
        <v/>
      </c>
      <c r="BM897" s="109" t="str">
        <f t="shared" si="574"/>
        <v/>
      </c>
      <c r="BN897" s="110" t="str">
        <f t="shared" si="575"/>
        <v/>
      </c>
      <c r="BO897" s="145" t="str">
        <f t="shared" si="576"/>
        <v/>
      </c>
      <c r="BP897" s="115" t="str">
        <f t="shared" si="577"/>
        <v/>
      </c>
      <c r="BQ897" s="116" t="str">
        <f t="shared" si="578"/>
        <v/>
      </c>
      <c r="BR897" s="117" t="str">
        <f t="shared" si="579"/>
        <v/>
      </c>
      <c r="BS897" s="118" t="str">
        <f t="shared" si="580"/>
        <v/>
      </c>
      <c r="BT897" s="119" t="str">
        <f t="shared" si="581"/>
        <v/>
      </c>
      <c r="BU897" s="120" t="str">
        <f t="shared" si="582"/>
        <v/>
      </c>
      <c r="BV897" s="115" t="str">
        <f t="shared" si="583"/>
        <v/>
      </c>
      <c r="BW897" s="116" t="str">
        <f t="shared" si="584"/>
        <v/>
      </c>
      <c r="BX897" s="117" t="str">
        <f t="shared" si="585"/>
        <v/>
      </c>
      <c r="BY897" s="118" t="str">
        <f t="shared" si="586"/>
        <v/>
      </c>
      <c r="BZ897" s="119" t="str">
        <f t="shared" si="587"/>
        <v/>
      </c>
      <c r="CA897" s="120" t="str">
        <f t="shared" si="588"/>
        <v/>
      </c>
    </row>
    <row r="898" spans="2:79" x14ac:dyDescent="0.25">
      <c r="B898" s="142"/>
      <c r="AR898" s="112" t="str">
        <f t="shared" si="559"/>
        <v/>
      </c>
      <c r="AS898" s="112" t="str">
        <f t="shared" si="560"/>
        <v/>
      </c>
      <c r="AU898" s="113" t="str">
        <f t="shared" si="561"/>
        <v/>
      </c>
      <c r="AV898" s="113" t="str">
        <f t="shared" si="562"/>
        <v/>
      </c>
      <c r="AX898" s="114" t="str">
        <f t="shared" si="563"/>
        <v/>
      </c>
      <c r="AY898" s="114" t="str">
        <f t="shared" si="564"/>
        <v/>
      </c>
      <c r="BA898" s="109" t="str">
        <f t="shared" si="565"/>
        <v/>
      </c>
      <c r="BB898" s="109" t="str">
        <f t="shared" si="566"/>
        <v/>
      </c>
      <c r="BD898" s="110" t="str">
        <f t="shared" si="567"/>
        <v/>
      </c>
      <c r="BE898" s="110" t="str">
        <f t="shared" si="568"/>
        <v/>
      </c>
      <c r="BG898" s="111" t="str">
        <f t="shared" si="569"/>
        <v/>
      </c>
      <c r="BH898" s="111" t="str">
        <f t="shared" si="570"/>
        <v/>
      </c>
      <c r="BJ898" s="144" t="str">
        <f t="shared" si="571"/>
        <v/>
      </c>
      <c r="BK898" s="113" t="str">
        <f t="shared" si="572"/>
        <v/>
      </c>
      <c r="BL898" s="114" t="str">
        <f t="shared" si="573"/>
        <v/>
      </c>
      <c r="BM898" s="109" t="str">
        <f t="shared" si="574"/>
        <v/>
      </c>
      <c r="BN898" s="110" t="str">
        <f t="shared" si="575"/>
        <v/>
      </c>
      <c r="BO898" s="145" t="str">
        <f t="shared" si="576"/>
        <v/>
      </c>
      <c r="BP898" s="115" t="str">
        <f t="shared" si="577"/>
        <v/>
      </c>
      <c r="BQ898" s="116" t="str">
        <f t="shared" si="578"/>
        <v/>
      </c>
      <c r="BR898" s="117" t="str">
        <f t="shared" si="579"/>
        <v/>
      </c>
      <c r="BS898" s="118" t="str">
        <f t="shared" si="580"/>
        <v/>
      </c>
      <c r="BT898" s="119" t="str">
        <f t="shared" si="581"/>
        <v/>
      </c>
      <c r="BU898" s="120" t="str">
        <f t="shared" si="582"/>
        <v/>
      </c>
      <c r="BV898" s="115" t="str">
        <f t="shared" si="583"/>
        <v/>
      </c>
      <c r="BW898" s="116" t="str">
        <f t="shared" si="584"/>
        <v/>
      </c>
      <c r="BX898" s="117" t="str">
        <f t="shared" si="585"/>
        <v/>
      </c>
      <c r="BY898" s="118" t="str">
        <f t="shared" si="586"/>
        <v/>
      </c>
      <c r="BZ898" s="119" t="str">
        <f t="shared" si="587"/>
        <v/>
      </c>
      <c r="CA898" s="120" t="str">
        <f t="shared" si="588"/>
        <v/>
      </c>
    </row>
    <row r="899" spans="2:79" x14ac:dyDescent="0.25">
      <c r="B899" s="142"/>
      <c r="AR899" s="112" t="str">
        <f t="shared" si="559"/>
        <v/>
      </c>
      <c r="AS899" s="112" t="str">
        <f t="shared" si="560"/>
        <v/>
      </c>
      <c r="AU899" s="113" t="str">
        <f t="shared" si="561"/>
        <v/>
      </c>
      <c r="AV899" s="113" t="str">
        <f t="shared" si="562"/>
        <v/>
      </c>
      <c r="AX899" s="114" t="str">
        <f t="shared" si="563"/>
        <v/>
      </c>
      <c r="AY899" s="114" t="str">
        <f t="shared" si="564"/>
        <v/>
      </c>
      <c r="BA899" s="109" t="str">
        <f t="shared" si="565"/>
        <v/>
      </c>
      <c r="BB899" s="109" t="str">
        <f t="shared" si="566"/>
        <v/>
      </c>
      <c r="BD899" s="110" t="str">
        <f t="shared" si="567"/>
        <v/>
      </c>
      <c r="BE899" s="110" t="str">
        <f t="shared" si="568"/>
        <v/>
      </c>
      <c r="BG899" s="111" t="str">
        <f t="shared" si="569"/>
        <v/>
      </c>
      <c r="BH899" s="111" t="str">
        <f t="shared" si="570"/>
        <v/>
      </c>
      <c r="BJ899" s="144" t="str">
        <f t="shared" si="571"/>
        <v/>
      </c>
      <c r="BK899" s="113" t="str">
        <f t="shared" si="572"/>
        <v/>
      </c>
      <c r="BL899" s="114" t="str">
        <f t="shared" si="573"/>
        <v/>
      </c>
      <c r="BM899" s="109" t="str">
        <f t="shared" si="574"/>
        <v/>
      </c>
      <c r="BN899" s="110" t="str">
        <f t="shared" si="575"/>
        <v/>
      </c>
      <c r="BO899" s="145" t="str">
        <f t="shared" si="576"/>
        <v/>
      </c>
      <c r="BP899" s="115" t="str">
        <f t="shared" si="577"/>
        <v/>
      </c>
      <c r="BQ899" s="116" t="str">
        <f t="shared" si="578"/>
        <v/>
      </c>
      <c r="BR899" s="117" t="str">
        <f t="shared" si="579"/>
        <v/>
      </c>
      <c r="BS899" s="118" t="str">
        <f t="shared" si="580"/>
        <v/>
      </c>
      <c r="BT899" s="119" t="str">
        <f t="shared" si="581"/>
        <v/>
      </c>
      <c r="BU899" s="120" t="str">
        <f t="shared" si="582"/>
        <v/>
      </c>
      <c r="BV899" s="115" t="str">
        <f t="shared" si="583"/>
        <v/>
      </c>
      <c r="BW899" s="116" t="str">
        <f t="shared" si="584"/>
        <v/>
      </c>
      <c r="BX899" s="117" t="str">
        <f t="shared" si="585"/>
        <v/>
      </c>
      <c r="BY899" s="118" t="str">
        <f t="shared" si="586"/>
        <v/>
      </c>
      <c r="BZ899" s="119" t="str">
        <f t="shared" si="587"/>
        <v/>
      </c>
      <c r="CA899" s="120" t="str">
        <f t="shared" si="588"/>
        <v/>
      </c>
    </row>
    <row r="900" spans="2:79" x14ac:dyDescent="0.25">
      <c r="B900" s="142"/>
      <c r="AR900" s="112" t="str">
        <f t="shared" si="559"/>
        <v/>
      </c>
      <c r="AS900" s="112" t="str">
        <f t="shared" si="560"/>
        <v/>
      </c>
      <c r="AU900" s="113" t="str">
        <f t="shared" si="561"/>
        <v/>
      </c>
      <c r="AV900" s="113" t="str">
        <f t="shared" si="562"/>
        <v/>
      </c>
      <c r="AX900" s="114" t="str">
        <f t="shared" si="563"/>
        <v/>
      </c>
      <c r="AY900" s="114" t="str">
        <f t="shared" si="564"/>
        <v/>
      </c>
      <c r="BA900" s="109" t="str">
        <f t="shared" si="565"/>
        <v/>
      </c>
      <c r="BB900" s="109" t="str">
        <f t="shared" si="566"/>
        <v/>
      </c>
      <c r="BD900" s="110" t="str">
        <f t="shared" si="567"/>
        <v/>
      </c>
      <c r="BE900" s="110" t="str">
        <f t="shared" si="568"/>
        <v/>
      </c>
      <c r="BG900" s="111" t="str">
        <f t="shared" si="569"/>
        <v/>
      </c>
      <c r="BH900" s="111" t="str">
        <f t="shared" si="570"/>
        <v/>
      </c>
      <c r="BJ900" s="144" t="str">
        <f t="shared" si="571"/>
        <v/>
      </c>
      <c r="BK900" s="113" t="str">
        <f t="shared" si="572"/>
        <v/>
      </c>
      <c r="BL900" s="114" t="str">
        <f t="shared" si="573"/>
        <v/>
      </c>
      <c r="BM900" s="109" t="str">
        <f t="shared" si="574"/>
        <v/>
      </c>
      <c r="BN900" s="110" t="str">
        <f t="shared" si="575"/>
        <v/>
      </c>
      <c r="BO900" s="145" t="str">
        <f t="shared" si="576"/>
        <v/>
      </c>
      <c r="BP900" s="115" t="str">
        <f t="shared" si="577"/>
        <v/>
      </c>
      <c r="BQ900" s="116" t="str">
        <f t="shared" si="578"/>
        <v/>
      </c>
      <c r="BR900" s="117" t="str">
        <f t="shared" si="579"/>
        <v/>
      </c>
      <c r="BS900" s="118" t="str">
        <f t="shared" si="580"/>
        <v/>
      </c>
      <c r="BT900" s="119" t="str">
        <f t="shared" si="581"/>
        <v/>
      </c>
      <c r="BU900" s="120" t="str">
        <f t="shared" si="582"/>
        <v/>
      </c>
      <c r="BV900" s="115" t="str">
        <f t="shared" si="583"/>
        <v/>
      </c>
      <c r="BW900" s="116" t="str">
        <f t="shared" si="584"/>
        <v/>
      </c>
      <c r="BX900" s="117" t="str">
        <f t="shared" si="585"/>
        <v/>
      </c>
      <c r="BY900" s="118" t="str">
        <f t="shared" si="586"/>
        <v/>
      </c>
      <c r="BZ900" s="119" t="str">
        <f t="shared" si="587"/>
        <v/>
      </c>
      <c r="CA900" s="120" t="str">
        <f t="shared" si="588"/>
        <v/>
      </c>
    </row>
    <row r="901" spans="2:79" x14ac:dyDescent="0.25">
      <c r="B901" s="142"/>
      <c r="AR901" s="112" t="str">
        <f t="shared" si="559"/>
        <v/>
      </c>
      <c r="AS901" s="112" t="str">
        <f t="shared" si="560"/>
        <v/>
      </c>
      <c r="AU901" s="113" t="str">
        <f t="shared" si="561"/>
        <v/>
      </c>
      <c r="AV901" s="113" t="str">
        <f t="shared" si="562"/>
        <v/>
      </c>
      <c r="AX901" s="114" t="str">
        <f t="shared" si="563"/>
        <v/>
      </c>
      <c r="AY901" s="114" t="str">
        <f t="shared" si="564"/>
        <v/>
      </c>
      <c r="BA901" s="109" t="str">
        <f t="shared" si="565"/>
        <v/>
      </c>
      <c r="BB901" s="109" t="str">
        <f t="shared" si="566"/>
        <v/>
      </c>
      <c r="BD901" s="110" t="str">
        <f t="shared" si="567"/>
        <v/>
      </c>
      <c r="BE901" s="110" t="str">
        <f t="shared" si="568"/>
        <v/>
      </c>
      <c r="BG901" s="111" t="str">
        <f t="shared" si="569"/>
        <v/>
      </c>
      <c r="BH901" s="111" t="str">
        <f t="shared" si="570"/>
        <v/>
      </c>
      <c r="BJ901" s="144" t="str">
        <f t="shared" si="571"/>
        <v/>
      </c>
      <c r="BK901" s="113" t="str">
        <f t="shared" si="572"/>
        <v/>
      </c>
      <c r="BL901" s="114" t="str">
        <f t="shared" si="573"/>
        <v/>
      </c>
      <c r="BM901" s="109" t="str">
        <f t="shared" si="574"/>
        <v/>
      </c>
      <c r="BN901" s="110" t="str">
        <f t="shared" si="575"/>
        <v/>
      </c>
      <c r="BO901" s="145" t="str">
        <f t="shared" si="576"/>
        <v/>
      </c>
      <c r="BP901" s="115" t="str">
        <f t="shared" si="577"/>
        <v/>
      </c>
      <c r="BQ901" s="116" t="str">
        <f t="shared" si="578"/>
        <v/>
      </c>
      <c r="BR901" s="117" t="str">
        <f t="shared" si="579"/>
        <v/>
      </c>
      <c r="BS901" s="118" t="str">
        <f t="shared" si="580"/>
        <v/>
      </c>
      <c r="BT901" s="119" t="str">
        <f t="shared" si="581"/>
        <v/>
      </c>
      <c r="BU901" s="120" t="str">
        <f t="shared" si="582"/>
        <v/>
      </c>
      <c r="BV901" s="115" t="str">
        <f t="shared" si="583"/>
        <v/>
      </c>
      <c r="BW901" s="116" t="str">
        <f t="shared" si="584"/>
        <v/>
      </c>
      <c r="BX901" s="117" t="str">
        <f t="shared" si="585"/>
        <v/>
      </c>
      <c r="BY901" s="118" t="str">
        <f t="shared" si="586"/>
        <v/>
      </c>
      <c r="BZ901" s="119" t="str">
        <f t="shared" si="587"/>
        <v/>
      </c>
      <c r="CA901" s="120" t="str">
        <f t="shared" si="588"/>
        <v/>
      </c>
    </row>
    <row r="902" spans="2:79" x14ac:dyDescent="0.25">
      <c r="B902" s="142"/>
      <c r="AR902" s="112" t="str">
        <f t="shared" si="559"/>
        <v/>
      </c>
      <c r="AS902" s="112" t="str">
        <f t="shared" si="560"/>
        <v/>
      </c>
      <c r="AU902" s="113" t="str">
        <f t="shared" si="561"/>
        <v/>
      </c>
      <c r="AV902" s="113" t="str">
        <f t="shared" si="562"/>
        <v/>
      </c>
      <c r="AX902" s="114" t="str">
        <f t="shared" si="563"/>
        <v/>
      </c>
      <c r="AY902" s="114" t="str">
        <f t="shared" si="564"/>
        <v/>
      </c>
      <c r="BA902" s="109" t="str">
        <f t="shared" si="565"/>
        <v/>
      </c>
      <c r="BB902" s="109" t="str">
        <f t="shared" si="566"/>
        <v/>
      </c>
      <c r="BD902" s="110" t="str">
        <f t="shared" si="567"/>
        <v/>
      </c>
      <c r="BE902" s="110" t="str">
        <f t="shared" si="568"/>
        <v/>
      </c>
      <c r="BG902" s="111" t="str">
        <f t="shared" si="569"/>
        <v/>
      </c>
      <c r="BH902" s="111" t="str">
        <f t="shared" si="570"/>
        <v/>
      </c>
      <c r="BJ902" s="144" t="str">
        <f t="shared" si="571"/>
        <v/>
      </c>
      <c r="BK902" s="113" t="str">
        <f t="shared" si="572"/>
        <v/>
      </c>
      <c r="BL902" s="114" t="str">
        <f t="shared" si="573"/>
        <v/>
      </c>
      <c r="BM902" s="109" t="str">
        <f t="shared" si="574"/>
        <v/>
      </c>
      <c r="BN902" s="110" t="str">
        <f t="shared" si="575"/>
        <v/>
      </c>
      <c r="BO902" s="145" t="str">
        <f t="shared" si="576"/>
        <v/>
      </c>
      <c r="BP902" s="115" t="str">
        <f t="shared" si="577"/>
        <v/>
      </c>
      <c r="BQ902" s="116" t="str">
        <f t="shared" si="578"/>
        <v/>
      </c>
      <c r="BR902" s="117" t="str">
        <f t="shared" si="579"/>
        <v/>
      </c>
      <c r="BS902" s="118" t="str">
        <f t="shared" si="580"/>
        <v/>
      </c>
      <c r="BT902" s="119" t="str">
        <f t="shared" si="581"/>
        <v/>
      </c>
      <c r="BU902" s="120" t="str">
        <f t="shared" si="582"/>
        <v/>
      </c>
      <c r="BV902" s="115" t="str">
        <f t="shared" si="583"/>
        <v/>
      </c>
      <c r="BW902" s="116" t="str">
        <f t="shared" si="584"/>
        <v/>
      </c>
      <c r="BX902" s="117" t="str">
        <f t="shared" si="585"/>
        <v/>
      </c>
      <c r="BY902" s="118" t="str">
        <f t="shared" si="586"/>
        <v/>
      </c>
      <c r="BZ902" s="119" t="str">
        <f t="shared" si="587"/>
        <v/>
      </c>
      <c r="CA902" s="120" t="str">
        <f t="shared" si="588"/>
        <v/>
      </c>
    </row>
    <row r="903" spans="2:79" x14ac:dyDescent="0.25">
      <c r="B903" s="142"/>
      <c r="AR903" s="112" t="str">
        <f t="shared" si="559"/>
        <v/>
      </c>
      <c r="AS903" s="112" t="str">
        <f t="shared" si="560"/>
        <v/>
      </c>
      <c r="AU903" s="113" t="str">
        <f t="shared" si="561"/>
        <v/>
      </c>
      <c r="AV903" s="113" t="str">
        <f t="shared" si="562"/>
        <v/>
      </c>
      <c r="AX903" s="114" t="str">
        <f t="shared" si="563"/>
        <v/>
      </c>
      <c r="AY903" s="114" t="str">
        <f t="shared" si="564"/>
        <v/>
      </c>
      <c r="BA903" s="109" t="str">
        <f t="shared" si="565"/>
        <v/>
      </c>
      <c r="BB903" s="109" t="str">
        <f t="shared" si="566"/>
        <v/>
      </c>
      <c r="BD903" s="110" t="str">
        <f t="shared" si="567"/>
        <v/>
      </c>
      <c r="BE903" s="110" t="str">
        <f t="shared" si="568"/>
        <v/>
      </c>
      <c r="BG903" s="111" t="str">
        <f t="shared" si="569"/>
        <v/>
      </c>
      <c r="BH903" s="111" t="str">
        <f t="shared" si="570"/>
        <v/>
      </c>
      <c r="BJ903" s="144" t="str">
        <f t="shared" si="571"/>
        <v/>
      </c>
      <c r="BK903" s="113" t="str">
        <f t="shared" si="572"/>
        <v/>
      </c>
      <c r="BL903" s="114" t="str">
        <f t="shared" si="573"/>
        <v/>
      </c>
      <c r="BM903" s="109" t="str">
        <f t="shared" si="574"/>
        <v/>
      </c>
      <c r="BN903" s="110" t="str">
        <f t="shared" si="575"/>
        <v/>
      </c>
      <c r="BO903" s="145" t="str">
        <f t="shared" si="576"/>
        <v/>
      </c>
      <c r="BP903" s="115" t="str">
        <f t="shared" si="577"/>
        <v/>
      </c>
      <c r="BQ903" s="116" t="str">
        <f t="shared" si="578"/>
        <v/>
      </c>
      <c r="BR903" s="117" t="str">
        <f t="shared" si="579"/>
        <v/>
      </c>
      <c r="BS903" s="118" t="str">
        <f t="shared" si="580"/>
        <v/>
      </c>
      <c r="BT903" s="119" t="str">
        <f t="shared" si="581"/>
        <v/>
      </c>
      <c r="BU903" s="120" t="str">
        <f t="shared" si="582"/>
        <v/>
      </c>
      <c r="BV903" s="115" t="str">
        <f t="shared" si="583"/>
        <v/>
      </c>
      <c r="BW903" s="116" t="str">
        <f t="shared" si="584"/>
        <v/>
      </c>
      <c r="BX903" s="117" t="str">
        <f t="shared" si="585"/>
        <v/>
      </c>
      <c r="BY903" s="118" t="str">
        <f t="shared" si="586"/>
        <v/>
      </c>
      <c r="BZ903" s="119" t="str">
        <f t="shared" si="587"/>
        <v/>
      </c>
      <c r="CA903" s="120" t="str">
        <f t="shared" si="588"/>
        <v/>
      </c>
    </row>
    <row r="904" spans="2:79" x14ac:dyDescent="0.25">
      <c r="B904" s="142"/>
      <c r="AR904" s="112" t="str">
        <f t="shared" si="559"/>
        <v/>
      </c>
      <c r="AS904" s="112" t="str">
        <f t="shared" si="560"/>
        <v/>
      </c>
      <c r="AU904" s="113" t="str">
        <f t="shared" si="561"/>
        <v/>
      </c>
      <c r="AV904" s="113" t="str">
        <f t="shared" si="562"/>
        <v/>
      </c>
      <c r="AX904" s="114" t="str">
        <f t="shared" si="563"/>
        <v/>
      </c>
      <c r="AY904" s="114" t="str">
        <f t="shared" si="564"/>
        <v/>
      </c>
      <c r="BA904" s="109" t="str">
        <f t="shared" si="565"/>
        <v/>
      </c>
      <c r="BB904" s="109" t="str">
        <f t="shared" si="566"/>
        <v/>
      </c>
      <c r="BD904" s="110" t="str">
        <f t="shared" si="567"/>
        <v/>
      </c>
      <c r="BE904" s="110" t="str">
        <f t="shared" si="568"/>
        <v/>
      </c>
      <c r="BG904" s="111" t="str">
        <f t="shared" si="569"/>
        <v/>
      </c>
      <c r="BH904" s="111" t="str">
        <f t="shared" si="570"/>
        <v/>
      </c>
      <c r="BJ904" s="144" t="str">
        <f t="shared" si="571"/>
        <v/>
      </c>
      <c r="BK904" s="113" t="str">
        <f t="shared" si="572"/>
        <v/>
      </c>
      <c r="BL904" s="114" t="str">
        <f t="shared" si="573"/>
        <v/>
      </c>
      <c r="BM904" s="109" t="str">
        <f t="shared" si="574"/>
        <v/>
      </c>
      <c r="BN904" s="110" t="str">
        <f t="shared" si="575"/>
        <v/>
      </c>
      <c r="BO904" s="145" t="str">
        <f t="shared" si="576"/>
        <v/>
      </c>
      <c r="BP904" s="115" t="str">
        <f t="shared" si="577"/>
        <v/>
      </c>
      <c r="BQ904" s="116" t="str">
        <f t="shared" si="578"/>
        <v/>
      </c>
      <c r="BR904" s="117" t="str">
        <f t="shared" si="579"/>
        <v/>
      </c>
      <c r="BS904" s="118" t="str">
        <f t="shared" si="580"/>
        <v/>
      </c>
      <c r="BT904" s="119" t="str">
        <f t="shared" si="581"/>
        <v/>
      </c>
      <c r="BU904" s="120" t="str">
        <f t="shared" si="582"/>
        <v/>
      </c>
      <c r="BV904" s="115" t="str">
        <f t="shared" si="583"/>
        <v/>
      </c>
      <c r="BW904" s="116" t="str">
        <f t="shared" si="584"/>
        <v/>
      </c>
      <c r="BX904" s="117" t="str">
        <f t="shared" si="585"/>
        <v/>
      </c>
      <c r="BY904" s="118" t="str">
        <f t="shared" si="586"/>
        <v/>
      </c>
      <c r="BZ904" s="119" t="str">
        <f t="shared" si="587"/>
        <v/>
      </c>
      <c r="CA904" s="120" t="str">
        <f t="shared" si="588"/>
        <v/>
      </c>
    </row>
    <row r="905" spans="2:79" x14ac:dyDescent="0.25">
      <c r="B905" s="142"/>
      <c r="AR905" s="112" t="str">
        <f t="shared" si="559"/>
        <v/>
      </c>
      <c r="AS905" s="112" t="str">
        <f t="shared" si="560"/>
        <v/>
      </c>
      <c r="AU905" s="113" t="str">
        <f t="shared" si="561"/>
        <v/>
      </c>
      <c r="AV905" s="113" t="str">
        <f t="shared" si="562"/>
        <v/>
      </c>
      <c r="AX905" s="114" t="str">
        <f t="shared" si="563"/>
        <v/>
      </c>
      <c r="AY905" s="114" t="str">
        <f t="shared" si="564"/>
        <v/>
      </c>
      <c r="BA905" s="109" t="str">
        <f t="shared" si="565"/>
        <v/>
      </c>
      <c r="BB905" s="109" t="str">
        <f t="shared" si="566"/>
        <v/>
      </c>
      <c r="BD905" s="110" t="str">
        <f t="shared" si="567"/>
        <v/>
      </c>
      <c r="BE905" s="110" t="str">
        <f t="shared" si="568"/>
        <v/>
      </c>
      <c r="BG905" s="111" t="str">
        <f t="shared" si="569"/>
        <v/>
      </c>
      <c r="BH905" s="111" t="str">
        <f t="shared" si="570"/>
        <v/>
      </c>
      <c r="BJ905" s="144" t="str">
        <f t="shared" si="571"/>
        <v/>
      </c>
      <c r="BK905" s="113" t="str">
        <f t="shared" si="572"/>
        <v/>
      </c>
      <c r="BL905" s="114" t="str">
        <f t="shared" si="573"/>
        <v/>
      </c>
      <c r="BM905" s="109" t="str">
        <f t="shared" si="574"/>
        <v/>
      </c>
      <c r="BN905" s="110" t="str">
        <f t="shared" si="575"/>
        <v/>
      </c>
      <c r="BO905" s="145" t="str">
        <f t="shared" si="576"/>
        <v/>
      </c>
      <c r="BP905" s="115" t="str">
        <f t="shared" si="577"/>
        <v/>
      </c>
      <c r="BQ905" s="116" t="str">
        <f t="shared" si="578"/>
        <v/>
      </c>
      <c r="BR905" s="117" t="str">
        <f t="shared" si="579"/>
        <v/>
      </c>
      <c r="BS905" s="118" t="str">
        <f t="shared" si="580"/>
        <v/>
      </c>
      <c r="BT905" s="119" t="str">
        <f t="shared" si="581"/>
        <v/>
      </c>
      <c r="BU905" s="120" t="str">
        <f t="shared" si="582"/>
        <v/>
      </c>
      <c r="BV905" s="115" t="str">
        <f t="shared" si="583"/>
        <v/>
      </c>
      <c r="BW905" s="116" t="str">
        <f t="shared" si="584"/>
        <v/>
      </c>
      <c r="BX905" s="117" t="str">
        <f t="shared" si="585"/>
        <v/>
      </c>
      <c r="BY905" s="118" t="str">
        <f t="shared" si="586"/>
        <v/>
      </c>
      <c r="BZ905" s="119" t="str">
        <f t="shared" si="587"/>
        <v/>
      </c>
      <c r="CA905" s="120" t="str">
        <f t="shared" si="588"/>
        <v/>
      </c>
    </row>
    <row r="906" spans="2:79" x14ac:dyDescent="0.25">
      <c r="B906" s="142"/>
      <c r="AR906" s="112" t="str">
        <f t="shared" si="559"/>
        <v/>
      </c>
      <c r="AS906" s="112" t="str">
        <f t="shared" si="560"/>
        <v/>
      </c>
      <c r="AU906" s="113" t="str">
        <f t="shared" si="561"/>
        <v/>
      </c>
      <c r="AV906" s="113" t="str">
        <f t="shared" si="562"/>
        <v/>
      </c>
      <c r="AX906" s="114" t="str">
        <f t="shared" si="563"/>
        <v/>
      </c>
      <c r="AY906" s="114" t="str">
        <f t="shared" si="564"/>
        <v/>
      </c>
      <c r="BA906" s="109" t="str">
        <f t="shared" si="565"/>
        <v/>
      </c>
      <c r="BB906" s="109" t="str">
        <f t="shared" si="566"/>
        <v/>
      </c>
      <c r="BD906" s="110" t="str">
        <f t="shared" si="567"/>
        <v/>
      </c>
      <c r="BE906" s="110" t="str">
        <f t="shared" si="568"/>
        <v/>
      </c>
      <c r="BG906" s="111" t="str">
        <f t="shared" si="569"/>
        <v/>
      </c>
      <c r="BH906" s="111" t="str">
        <f t="shared" si="570"/>
        <v/>
      </c>
      <c r="BJ906" s="144" t="str">
        <f t="shared" si="571"/>
        <v/>
      </c>
      <c r="BK906" s="113" t="str">
        <f t="shared" si="572"/>
        <v/>
      </c>
      <c r="BL906" s="114" t="str">
        <f t="shared" si="573"/>
        <v/>
      </c>
      <c r="BM906" s="109" t="str">
        <f t="shared" si="574"/>
        <v/>
      </c>
      <c r="BN906" s="110" t="str">
        <f t="shared" si="575"/>
        <v/>
      </c>
      <c r="BO906" s="145" t="str">
        <f t="shared" si="576"/>
        <v/>
      </c>
      <c r="BP906" s="115" t="str">
        <f t="shared" si="577"/>
        <v/>
      </c>
      <c r="BQ906" s="116" t="str">
        <f t="shared" si="578"/>
        <v/>
      </c>
      <c r="BR906" s="117" t="str">
        <f t="shared" si="579"/>
        <v/>
      </c>
      <c r="BS906" s="118" t="str">
        <f t="shared" si="580"/>
        <v/>
      </c>
      <c r="BT906" s="119" t="str">
        <f t="shared" si="581"/>
        <v/>
      </c>
      <c r="BU906" s="120" t="str">
        <f t="shared" si="582"/>
        <v/>
      </c>
      <c r="BV906" s="115" t="str">
        <f t="shared" si="583"/>
        <v/>
      </c>
      <c r="BW906" s="116" t="str">
        <f t="shared" si="584"/>
        <v/>
      </c>
      <c r="BX906" s="117" t="str">
        <f t="shared" si="585"/>
        <v/>
      </c>
      <c r="BY906" s="118" t="str">
        <f t="shared" si="586"/>
        <v/>
      </c>
      <c r="BZ906" s="119" t="str">
        <f t="shared" si="587"/>
        <v/>
      </c>
      <c r="CA906" s="120" t="str">
        <f t="shared" si="588"/>
        <v/>
      </c>
    </row>
    <row r="907" spans="2:79" x14ac:dyDescent="0.25">
      <c r="B907" s="142"/>
      <c r="AR907" s="112" t="str">
        <f t="shared" si="559"/>
        <v/>
      </c>
      <c r="AS907" s="112" t="str">
        <f t="shared" si="560"/>
        <v/>
      </c>
      <c r="AU907" s="113" t="str">
        <f t="shared" si="561"/>
        <v/>
      </c>
      <c r="AV907" s="113" t="str">
        <f t="shared" si="562"/>
        <v/>
      </c>
      <c r="AX907" s="114" t="str">
        <f t="shared" si="563"/>
        <v/>
      </c>
      <c r="AY907" s="114" t="str">
        <f t="shared" si="564"/>
        <v/>
      </c>
      <c r="BA907" s="109" t="str">
        <f t="shared" si="565"/>
        <v/>
      </c>
      <c r="BB907" s="109" t="str">
        <f t="shared" si="566"/>
        <v/>
      </c>
      <c r="BD907" s="110" t="str">
        <f t="shared" si="567"/>
        <v/>
      </c>
      <c r="BE907" s="110" t="str">
        <f t="shared" si="568"/>
        <v/>
      </c>
      <c r="BG907" s="111" t="str">
        <f t="shared" si="569"/>
        <v/>
      </c>
      <c r="BH907" s="111" t="str">
        <f t="shared" si="570"/>
        <v/>
      </c>
      <c r="BJ907" s="144" t="str">
        <f t="shared" si="571"/>
        <v/>
      </c>
      <c r="BK907" s="113" t="str">
        <f t="shared" si="572"/>
        <v/>
      </c>
      <c r="BL907" s="114" t="str">
        <f t="shared" si="573"/>
        <v/>
      </c>
      <c r="BM907" s="109" t="str">
        <f t="shared" si="574"/>
        <v/>
      </c>
      <c r="BN907" s="110" t="str">
        <f t="shared" si="575"/>
        <v/>
      </c>
      <c r="BO907" s="145" t="str">
        <f t="shared" si="576"/>
        <v/>
      </c>
      <c r="BP907" s="115" t="str">
        <f t="shared" si="577"/>
        <v/>
      </c>
      <c r="BQ907" s="116" t="str">
        <f t="shared" si="578"/>
        <v/>
      </c>
      <c r="BR907" s="117" t="str">
        <f t="shared" si="579"/>
        <v/>
      </c>
      <c r="BS907" s="118" t="str">
        <f t="shared" si="580"/>
        <v/>
      </c>
      <c r="BT907" s="119" t="str">
        <f t="shared" si="581"/>
        <v/>
      </c>
      <c r="BU907" s="120" t="str">
        <f t="shared" si="582"/>
        <v/>
      </c>
      <c r="BV907" s="115" t="str">
        <f t="shared" si="583"/>
        <v/>
      </c>
      <c r="BW907" s="116" t="str">
        <f t="shared" si="584"/>
        <v/>
      </c>
      <c r="BX907" s="117" t="str">
        <f t="shared" si="585"/>
        <v/>
      </c>
      <c r="BY907" s="118" t="str">
        <f t="shared" si="586"/>
        <v/>
      </c>
      <c r="BZ907" s="119" t="str">
        <f t="shared" si="587"/>
        <v/>
      </c>
      <c r="CA907" s="120" t="str">
        <f t="shared" si="588"/>
        <v/>
      </c>
    </row>
    <row r="908" spans="2:79" x14ac:dyDescent="0.25">
      <c r="B908" s="142"/>
      <c r="AR908" s="112" t="str">
        <f t="shared" si="559"/>
        <v/>
      </c>
      <c r="AS908" s="112" t="str">
        <f t="shared" si="560"/>
        <v/>
      </c>
      <c r="AU908" s="113" t="str">
        <f t="shared" si="561"/>
        <v/>
      </c>
      <c r="AV908" s="113" t="str">
        <f t="shared" si="562"/>
        <v/>
      </c>
      <c r="AX908" s="114" t="str">
        <f t="shared" si="563"/>
        <v/>
      </c>
      <c r="AY908" s="114" t="str">
        <f t="shared" si="564"/>
        <v/>
      </c>
      <c r="BA908" s="109" t="str">
        <f t="shared" si="565"/>
        <v/>
      </c>
      <c r="BB908" s="109" t="str">
        <f t="shared" si="566"/>
        <v/>
      </c>
      <c r="BD908" s="110" t="str">
        <f t="shared" si="567"/>
        <v/>
      </c>
      <c r="BE908" s="110" t="str">
        <f t="shared" si="568"/>
        <v/>
      </c>
      <c r="BG908" s="111" t="str">
        <f t="shared" si="569"/>
        <v/>
      </c>
      <c r="BH908" s="111" t="str">
        <f t="shared" si="570"/>
        <v/>
      </c>
      <c r="BJ908" s="144" t="str">
        <f t="shared" si="571"/>
        <v/>
      </c>
      <c r="BK908" s="113" t="str">
        <f t="shared" si="572"/>
        <v/>
      </c>
      <c r="BL908" s="114" t="str">
        <f t="shared" si="573"/>
        <v/>
      </c>
      <c r="BM908" s="109" t="str">
        <f t="shared" si="574"/>
        <v/>
      </c>
      <c r="BN908" s="110" t="str">
        <f t="shared" si="575"/>
        <v/>
      </c>
      <c r="BO908" s="145" t="str">
        <f t="shared" si="576"/>
        <v/>
      </c>
      <c r="BP908" s="115" t="str">
        <f t="shared" si="577"/>
        <v/>
      </c>
      <c r="BQ908" s="116" t="str">
        <f t="shared" si="578"/>
        <v/>
      </c>
      <c r="BR908" s="117" t="str">
        <f t="shared" si="579"/>
        <v/>
      </c>
      <c r="BS908" s="118" t="str">
        <f t="shared" si="580"/>
        <v/>
      </c>
      <c r="BT908" s="119" t="str">
        <f t="shared" si="581"/>
        <v/>
      </c>
      <c r="BU908" s="120" t="str">
        <f t="shared" si="582"/>
        <v/>
      </c>
      <c r="BV908" s="115" t="str">
        <f t="shared" si="583"/>
        <v/>
      </c>
      <c r="BW908" s="116" t="str">
        <f t="shared" si="584"/>
        <v/>
      </c>
      <c r="BX908" s="117" t="str">
        <f t="shared" si="585"/>
        <v/>
      </c>
      <c r="BY908" s="118" t="str">
        <f t="shared" si="586"/>
        <v/>
      </c>
      <c r="BZ908" s="119" t="str">
        <f t="shared" si="587"/>
        <v/>
      </c>
      <c r="CA908" s="120" t="str">
        <f t="shared" si="588"/>
        <v/>
      </c>
    </row>
    <row r="909" spans="2:79" x14ac:dyDescent="0.25">
      <c r="B909" s="142"/>
      <c r="AR909" s="112" t="str">
        <f t="shared" si="559"/>
        <v/>
      </c>
      <c r="AS909" s="112" t="str">
        <f t="shared" si="560"/>
        <v/>
      </c>
      <c r="AU909" s="113" t="str">
        <f t="shared" si="561"/>
        <v/>
      </c>
      <c r="AV909" s="113" t="str">
        <f t="shared" si="562"/>
        <v/>
      </c>
      <c r="AX909" s="114" t="str">
        <f t="shared" si="563"/>
        <v/>
      </c>
      <c r="AY909" s="114" t="str">
        <f t="shared" si="564"/>
        <v/>
      </c>
      <c r="BA909" s="109" t="str">
        <f t="shared" si="565"/>
        <v/>
      </c>
      <c r="BB909" s="109" t="str">
        <f t="shared" si="566"/>
        <v/>
      </c>
      <c r="BD909" s="110" t="str">
        <f t="shared" si="567"/>
        <v/>
      </c>
      <c r="BE909" s="110" t="str">
        <f t="shared" si="568"/>
        <v/>
      </c>
      <c r="BG909" s="111" t="str">
        <f t="shared" si="569"/>
        <v/>
      </c>
      <c r="BH909" s="111" t="str">
        <f t="shared" si="570"/>
        <v/>
      </c>
      <c r="BJ909" s="144" t="str">
        <f t="shared" si="571"/>
        <v/>
      </c>
      <c r="BK909" s="113" t="str">
        <f t="shared" si="572"/>
        <v/>
      </c>
      <c r="BL909" s="114" t="str">
        <f t="shared" si="573"/>
        <v/>
      </c>
      <c r="BM909" s="109" t="str">
        <f t="shared" si="574"/>
        <v/>
      </c>
      <c r="BN909" s="110" t="str">
        <f t="shared" si="575"/>
        <v/>
      </c>
      <c r="BO909" s="145" t="str">
        <f t="shared" si="576"/>
        <v/>
      </c>
      <c r="BP909" s="115" t="str">
        <f t="shared" si="577"/>
        <v/>
      </c>
      <c r="BQ909" s="116" t="str">
        <f t="shared" si="578"/>
        <v/>
      </c>
      <c r="BR909" s="117" t="str">
        <f t="shared" si="579"/>
        <v/>
      </c>
      <c r="BS909" s="118" t="str">
        <f t="shared" si="580"/>
        <v/>
      </c>
      <c r="BT909" s="119" t="str">
        <f t="shared" si="581"/>
        <v/>
      </c>
      <c r="BU909" s="120" t="str">
        <f t="shared" si="582"/>
        <v/>
      </c>
      <c r="BV909" s="115" t="str">
        <f t="shared" si="583"/>
        <v/>
      </c>
      <c r="BW909" s="116" t="str">
        <f t="shared" si="584"/>
        <v/>
      </c>
      <c r="BX909" s="117" t="str">
        <f t="shared" si="585"/>
        <v/>
      </c>
      <c r="BY909" s="118" t="str">
        <f t="shared" si="586"/>
        <v/>
      </c>
      <c r="BZ909" s="119" t="str">
        <f t="shared" si="587"/>
        <v/>
      </c>
      <c r="CA909" s="120" t="str">
        <f t="shared" si="588"/>
        <v/>
      </c>
    </row>
    <row r="910" spans="2:79" x14ac:dyDescent="0.25">
      <c r="B910" s="142"/>
      <c r="AR910" s="112" t="str">
        <f t="shared" si="559"/>
        <v/>
      </c>
      <c r="AS910" s="112" t="str">
        <f t="shared" si="560"/>
        <v/>
      </c>
      <c r="AU910" s="113" t="str">
        <f t="shared" si="561"/>
        <v/>
      </c>
      <c r="AV910" s="113" t="str">
        <f t="shared" si="562"/>
        <v/>
      </c>
      <c r="AX910" s="114" t="str">
        <f t="shared" si="563"/>
        <v/>
      </c>
      <c r="AY910" s="114" t="str">
        <f t="shared" si="564"/>
        <v/>
      </c>
      <c r="BA910" s="109" t="str">
        <f t="shared" si="565"/>
        <v/>
      </c>
      <c r="BB910" s="109" t="str">
        <f t="shared" si="566"/>
        <v/>
      </c>
      <c r="BD910" s="110" t="str">
        <f t="shared" si="567"/>
        <v/>
      </c>
      <c r="BE910" s="110" t="str">
        <f t="shared" si="568"/>
        <v/>
      </c>
      <c r="BG910" s="111" t="str">
        <f t="shared" si="569"/>
        <v/>
      </c>
      <c r="BH910" s="111" t="str">
        <f t="shared" si="570"/>
        <v/>
      </c>
      <c r="BJ910" s="144" t="str">
        <f t="shared" si="571"/>
        <v/>
      </c>
      <c r="BK910" s="113" t="str">
        <f t="shared" si="572"/>
        <v/>
      </c>
      <c r="BL910" s="114" t="str">
        <f t="shared" si="573"/>
        <v/>
      </c>
      <c r="BM910" s="109" t="str">
        <f t="shared" si="574"/>
        <v/>
      </c>
      <c r="BN910" s="110" t="str">
        <f t="shared" si="575"/>
        <v/>
      </c>
      <c r="BO910" s="145" t="str">
        <f t="shared" si="576"/>
        <v/>
      </c>
      <c r="BP910" s="115" t="str">
        <f t="shared" si="577"/>
        <v/>
      </c>
      <c r="BQ910" s="116" t="str">
        <f t="shared" si="578"/>
        <v/>
      </c>
      <c r="BR910" s="117" t="str">
        <f t="shared" si="579"/>
        <v/>
      </c>
      <c r="BS910" s="118" t="str">
        <f t="shared" si="580"/>
        <v/>
      </c>
      <c r="BT910" s="119" t="str">
        <f t="shared" si="581"/>
        <v/>
      </c>
      <c r="BU910" s="120" t="str">
        <f t="shared" si="582"/>
        <v/>
      </c>
      <c r="BV910" s="115" t="str">
        <f t="shared" si="583"/>
        <v/>
      </c>
      <c r="BW910" s="116" t="str">
        <f t="shared" si="584"/>
        <v/>
      </c>
      <c r="BX910" s="117" t="str">
        <f t="shared" si="585"/>
        <v/>
      </c>
      <c r="BY910" s="118" t="str">
        <f t="shared" si="586"/>
        <v/>
      </c>
      <c r="BZ910" s="119" t="str">
        <f t="shared" si="587"/>
        <v/>
      </c>
      <c r="CA910" s="120" t="str">
        <f t="shared" si="588"/>
        <v/>
      </c>
    </row>
    <row r="911" spans="2:79" x14ac:dyDescent="0.25">
      <c r="B911" s="142"/>
      <c r="AR911" s="112" t="str">
        <f t="shared" si="559"/>
        <v/>
      </c>
      <c r="AS911" s="112" t="str">
        <f t="shared" si="560"/>
        <v/>
      </c>
      <c r="AU911" s="113" t="str">
        <f t="shared" si="561"/>
        <v/>
      </c>
      <c r="AV911" s="113" t="str">
        <f t="shared" si="562"/>
        <v/>
      </c>
      <c r="AX911" s="114" t="str">
        <f t="shared" si="563"/>
        <v/>
      </c>
      <c r="AY911" s="114" t="str">
        <f t="shared" si="564"/>
        <v/>
      </c>
      <c r="BA911" s="109" t="str">
        <f t="shared" si="565"/>
        <v/>
      </c>
      <c r="BB911" s="109" t="str">
        <f t="shared" si="566"/>
        <v/>
      </c>
      <c r="BD911" s="110" t="str">
        <f t="shared" si="567"/>
        <v/>
      </c>
      <c r="BE911" s="110" t="str">
        <f t="shared" si="568"/>
        <v/>
      </c>
      <c r="BG911" s="111" t="str">
        <f t="shared" si="569"/>
        <v/>
      </c>
      <c r="BH911" s="111" t="str">
        <f t="shared" si="570"/>
        <v/>
      </c>
      <c r="BJ911" s="144" t="str">
        <f t="shared" si="571"/>
        <v/>
      </c>
      <c r="BK911" s="113" t="str">
        <f t="shared" si="572"/>
        <v/>
      </c>
      <c r="BL911" s="114" t="str">
        <f t="shared" si="573"/>
        <v/>
      </c>
      <c r="BM911" s="109" t="str">
        <f t="shared" si="574"/>
        <v/>
      </c>
      <c r="BN911" s="110" t="str">
        <f t="shared" si="575"/>
        <v/>
      </c>
      <c r="BO911" s="145" t="str">
        <f t="shared" si="576"/>
        <v/>
      </c>
      <c r="BP911" s="115" t="str">
        <f t="shared" si="577"/>
        <v/>
      </c>
      <c r="BQ911" s="116" t="str">
        <f t="shared" si="578"/>
        <v/>
      </c>
      <c r="BR911" s="117" t="str">
        <f t="shared" si="579"/>
        <v/>
      </c>
      <c r="BS911" s="118" t="str">
        <f t="shared" si="580"/>
        <v/>
      </c>
      <c r="BT911" s="119" t="str">
        <f t="shared" si="581"/>
        <v/>
      </c>
      <c r="BU911" s="120" t="str">
        <f t="shared" si="582"/>
        <v/>
      </c>
      <c r="BV911" s="115" t="str">
        <f t="shared" si="583"/>
        <v/>
      </c>
      <c r="BW911" s="116" t="str">
        <f t="shared" si="584"/>
        <v/>
      </c>
      <c r="BX911" s="117" t="str">
        <f t="shared" si="585"/>
        <v/>
      </c>
      <c r="BY911" s="118" t="str">
        <f t="shared" si="586"/>
        <v/>
      </c>
      <c r="BZ911" s="119" t="str">
        <f t="shared" si="587"/>
        <v/>
      </c>
      <c r="CA911" s="120" t="str">
        <f t="shared" si="588"/>
        <v/>
      </c>
    </row>
    <row r="912" spans="2:79" x14ac:dyDescent="0.25">
      <c r="B912" s="142"/>
      <c r="AR912" s="112" t="str">
        <f t="shared" si="559"/>
        <v/>
      </c>
      <c r="AS912" s="112" t="str">
        <f t="shared" si="560"/>
        <v/>
      </c>
      <c r="AU912" s="113" t="str">
        <f t="shared" si="561"/>
        <v/>
      </c>
      <c r="AV912" s="113" t="str">
        <f t="shared" si="562"/>
        <v/>
      </c>
      <c r="AX912" s="114" t="str">
        <f t="shared" si="563"/>
        <v/>
      </c>
      <c r="AY912" s="114" t="str">
        <f t="shared" si="564"/>
        <v/>
      </c>
      <c r="BA912" s="109" t="str">
        <f t="shared" si="565"/>
        <v/>
      </c>
      <c r="BB912" s="109" t="str">
        <f t="shared" si="566"/>
        <v/>
      </c>
      <c r="BD912" s="110" t="str">
        <f t="shared" si="567"/>
        <v/>
      </c>
      <c r="BE912" s="110" t="str">
        <f t="shared" si="568"/>
        <v/>
      </c>
      <c r="BG912" s="111" t="str">
        <f t="shared" si="569"/>
        <v/>
      </c>
      <c r="BH912" s="111" t="str">
        <f t="shared" si="570"/>
        <v/>
      </c>
      <c r="BJ912" s="144" t="str">
        <f t="shared" si="571"/>
        <v/>
      </c>
      <c r="BK912" s="113" t="str">
        <f t="shared" si="572"/>
        <v/>
      </c>
      <c r="BL912" s="114" t="str">
        <f t="shared" si="573"/>
        <v/>
      </c>
      <c r="BM912" s="109" t="str">
        <f t="shared" si="574"/>
        <v/>
      </c>
      <c r="BN912" s="110" t="str">
        <f t="shared" si="575"/>
        <v/>
      </c>
      <c r="BO912" s="145" t="str">
        <f t="shared" si="576"/>
        <v/>
      </c>
      <c r="BP912" s="115" t="str">
        <f t="shared" si="577"/>
        <v/>
      </c>
      <c r="BQ912" s="116" t="str">
        <f t="shared" si="578"/>
        <v/>
      </c>
      <c r="BR912" s="117" t="str">
        <f t="shared" si="579"/>
        <v/>
      </c>
      <c r="BS912" s="118" t="str">
        <f t="shared" si="580"/>
        <v/>
      </c>
      <c r="BT912" s="119" t="str">
        <f t="shared" si="581"/>
        <v/>
      </c>
      <c r="BU912" s="120" t="str">
        <f t="shared" si="582"/>
        <v/>
      </c>
      <c r="BV912" s="115" t="str">
        <f t="shared" si="583"/>
        <v/>
      </c>
      <c r="BW912" s="116" t="str">
        <f t="shared" si="584"/>
        <v/>
      </c>
      <c r="BX912" s="117" t="str">
        <f t="shared" si="585"/>
        <v/>
      </c>
      <c r="BY912" s="118" t="str">
        <f t="shared" si="586"/>
        <v/>
      </c>
      <c r="BZ912" s="119" t="str">
        <f t="shared" si="587"/>
        <v/>
      </c>
      <c r="CA912" s="120" t="str">
        <f t="shared" si="588"/>
        <v/>
      </c>
    </row>
    <row r="913" spans="2:79" x14ac:dyDescent="0.25">
      <c r="B913" s="142"/>
      <c r="AR913" s="112" t="str">
        <f t="shared" si="559"/>
        <v/>
      </c>
      <c r="AS913" s="112" t="str">
        <f t="shared" si="560"/>
        <v/>
      </c>
      <c r="AU913" s="113" t="str">
        <f t="shared" si="561"/>
        <v/>
      </c>
      <c r="AV913" s="113" t="str">
        <f t="shared" si="562"/>
        <v/>
      </c>
      <c r="AX913" s="114" t="str">
        <f t="shared" si="563"/>
        <v/>
      </c>
      <c r="AY913" s="114" t="str">
        <f t="shared" si="564"/>
        <v/>
      </c>
      <c r="BA913" s="109" t="str">
        <f t="shared" si="565"/>
        <v/>
      </c>
      <c r="BB913" s="109" t="str">
        <f t="shared" si="566"/>
        <v/>
      </c>
      <c r="BD913" s="110" t="str">
        <f t="shared" si="567"/>
        <v/>
      </c>
      <c r="BE913" s="110" t="str">
        <f t="shared" si="568"/>
        <v/>
      </c>
      <c r="BG913" s="111" t="str">
        <f t="shared" si="569"/>
        <v/>
      </c>
      <c r="BH913" s="111" t="str">
        <f t="shared" si="570"/>
        <v/>
      </c>
      <c r="BJ913" s="144" t="str">
        <f t="shared" si="571"/>
        <v/>
      </c>
      <c r="BK913" s="113" t="str">
        <f t="shared" si="572"/>
        <v/>
      </c>
      <c r="BL913" s="114" t="str">
        <f t="shared" si="573"/>
        <v/>
      </c>
      <c r="BM913" s="109" t="str">
        <f t="shared" si="574"/>
        <v/>
      </c>
      <c r="BN913" s="110" t="str">
        <f t="shared" si="575"/>
        <v/>
      </c>
      <c r="BO913" s="145" t="str">
        <f t="shared" si="576"/>
        <v/>
      </c>
      <c r="BP913" s="115" t="str">
        <f t="shared" si="577"/>
        <v/>
      </c>
      <c r="BQ913" s="116" t="str">
        <f t="shared" si="578"/>
        <v/>
      </c>
      <c r="BR913" s="117" t="str">
        <f t="shared" si="579"/>
        <v/>
      </c>
      <c r="BS913" s="118" t="str">
        <f t="shared" si="580"/>
        <v/>
      </c>
      <c r="BT913" s="119" t="str">
        <f t="shared" si="581"/>
        <v/>
      </c>
      <c r="BU913" s="120" t="str">
        <f t="shared" si="582"/>
        <v/>
      </c>
      <c r="BV913" s="115" t="str">
        <f t="shared" si="583"/>
        <v/>
      </c>
      <c r="BW913" s="116" t="str">
        <f t="shared" si="584"/>
        <v/>
      </c>
      <c r="BX913" s="117" t="str">
        <f t="shared" si="585"/>
        <v/>
      </c>
      <c r="BY913" s="118" t="str">
        <f t="shared" si="586"/>
        <v/>
      </c>
      <c r="BZ913" s="119" t="str">
        <f t="shared" si="587"/>
        <v/>
      </c>
      <c r="CA913" s="120" t="str">
        <f t="shared" si="588"/>
        <v/>
      </c>
    </row>
    <row r="914" spans="2:79" x14ac:dyDescent="0.25">
      <c r="B914" s="142"/>
      <c r="AR914" s="112" t="str">
        <f t="shared" si="559"/>
        <v/>
      </c>
      <c r="AS914" s="112" t="str">
        <f t="shared" si="560"/>
        <v/>
      </c>
      <c r="AU914" s="113" t="str">
        <f t="shared" si="561"/>
        <v/>
      </c>
      <c r="AV914" s="113" t="str">
        <f t="shared" si="562"/>
        <v/>
      </c>
      <c r="AX914" s="114" t="str">
        <f t="shared" si="563"/>
        <v/>
      </c>
      <c r="AY914" s="114" t="str">
        <f t="shared" si="564"/>
        <v/>
      </c>
      <c r="BA914" s="109" t="str">
        <f t="shared" si="565"/>
        <v/>
      </c>
      <c r="BB914" s="109" t="str">
        <f t="shared" si="566"/>
        <v/>
      </c>
      <c r="BD914" s="110" t="str">
        <f t="shared" si="567"/>
        <v/>
      </c>
      <c r="BE914" s="110" t="str">
        <f t="shared" si="568"/>
        <v/>
      </c>
      <c r="BG914" s="111" t="str">
        <f t="shared" si="569"/>
        <v/>
      </c>
      <c r="BH914" s="111" t="str">
        <f t="shared" si="570"/>
        <v/>
      </c>
      <c r="BJ914" s="144" t="str">
        <f t="shared" si="571"/>
        <v/>
      </c>
      <c r="BK914" s="113" t="str">
        <f t="shared" si="572"/>
        <v/>
      </c>
      <c r="BL914" s="114" t="str">
        <f t="shared" si="573"/>
        <v/>
      </c>
      <c r="BM914" s="109" t="str">
        <f t="shared" si="574"/>
        <v/>
      </c>
      <c r="BN914" s="110" t="str">
        <f t="shared" si="575"/>
        <v/>
      </c>
      <c r="BO914" s="145" t="str">
        <f t="shared" si="576"/>
        <v/>
      </c>
      <c r="BP914" s="115" t="str">
        <f t="shared" si="577"/>
        <v/>
      </c>
      <c r="BQ914" s="116" t="str">
        <f t="shared" si="578"/>
        <v/>
      </c>
      <c r="BR914" s="117" t="str">
        <f t="shared" si="579"/>
        <v/>
      </c>
      <c r="BS914" s="118" t="str">
        <f t="shared" si="580"/>
        <v/>
      </c>
      <c r="BT914" s="119" t="str">
        <f t="shared" si="581"/>
        <v/>
      </c>
      <c r="BU914" s="120" t="str">
        <f t="shared" si="582"/>
        <v/>
      </c>
      <c r="BV914" s="115" t="str">
        <f t="shared" si="583"/>
        <v/>
      </c>
      <c r="BW914" s="116" t="str">
        <f t="shared" si="584"/>
        <v/>
      </c>
      <c r="BX914" s="117" t="str">
        <f t="shared" si="585"/>
        <v/>
      </c>
      <c r="BY914" s="118" t="str">
        <f t="shared" si="586"/>
        <v/>
      </c>
      <c r="BZ914" s="119" t="str">
        <f t="shared" si="587"/>
        <v/>
      </c>
      <c r="CA914" s="120" t="str">
        <f t="shared" si="588"/>
        <v/>
      </c>
    </row>
    <row r="915" spans="2:79" x14ac:dyDescent="0.25">
      <c r="B915" s="142"/>
      <c r="AR915" s="112" t="str">
        <f t="shared" si="559"/>
        <v/>
      </c>
      <c r="AS915" s="112" t="str">
        <f t="shared" si="560"/>
        <v/>
      </c>
      <c r="AU915" s="113" t="str">
        <f t="shared" si="561"/>
        <v/>
      </c>
      <c r="AV915" s="113" t="str">
        <f t="shared" si="562"/>
        <v/>
      </c>
      <c r="AX915" s="114" t="str">
        <f t="shared" si="563"/>
        <v/>
      </c>
      <c r="AY915" s="114" t="str">
        <f t="shared" si="564"/>
        <v/>
      </c>
      <c r="BA915" s="109" t="str">
        <f t="shared" si="565"/>
        <v/>
      </c>
      <c r="BB915" s="109" t="str">
        <f t="shared" si="566"/>
        <v/>
      </c>
      <c r="BD915" s="110" t="str">
        <f t="shared" si="567"/>
        <v/>
      </c>
      <c r="BE915" s="110" t="str">
        <f t="shared" si="568"/>
        <v/>
      </c>
      <c r="BG915" s="111" t="str">
        <f t="shared" si="569"/>
        <v/>
      </c>
      <c r="BH915" s="111" t="str">
        <f t="shared" si="570"/>
        <v/>
      </c>
      <c r="BJ915" s="144" t="str">
        <f t="shared" si="571"/>
        <v/>
      </c>
      <c r="BK915" s="113" t="str">
        <f t="shared" si="572"/>
        <v/>
      </c>
      <c r="BL915" s="114" t="str">
        <f t="shared" si="573"/>
        <v/>
      </c>
      <c r="BM915" s="109" t="str">
        <f t="shared" si="574"/>
        <v/>
      </c>
      <c r="BN915" s="110" t="str">
        <f t="shared" si="575"/>
        <v/>
      </c>
      <c r="BO915" s="145" t="str">
        <f t="shared" si="576"/>
        <v/>
      </c>
      <c r="BP915" s="115" t="str">
        <f t="shared" si="577"/>
        <v/>
      </c>
      <c r="BQ915" s="116" t="str">
        <f t="shared" si="578"/>
        <v/>
      </c>
      <c r="BR915" s="117" t="str">
        <f t="shared" si="579"/>
        <v/>
      </c>
      <c r="BS915" s="118" t="str">
        <f t="shared" si="580"/>
        <v/>
      </c>
      <c r="BT915" s="119" t="str">
        <f t="shared" si="581"/>
        <v/>
      </c>
      <c r="BU915" s="120" t="str">
        <f t="shared" si="582"/>
        <v/>
      </c>
      <c r="BV915" s="115" t="str">
        <f t="shared" si="583"/>
        <v/>
      </c>
      <c r="BW915" s="116" t="str">
        <f t="shared" si="584"/>
        <v/>
      </c>
      <c r="BX915" s="117" t="str">
        <f t="shared" si="585"/>
        <v/>
      </c>
      <c r="BY915" s="118" t="str">
        <f t="shared" si="586"/>
        <v/>
      </c>
      <c r="BZ915" s="119" t="str">
        <f t="shared" si="587"/>
        <v/>
      </c>
      <c r="CA915" s="120" t="str">
        <f t="shared" si="588"/>
        <v/>
      </c>
    </row>
    <row r="916" spans="2:79" x14ac:dyDescent="0.25">
      <c r="B916" s="142"/>
      <c r="AR916" s="112" t="str">
        <f t="shared" si="559"/>
        <v/>
      </c>
      <c r="AS916" s="112" t="str">
        <f t="shared" si="560"/>
        <v/>
      </c>
      <c r="AU916" s="113" t="str">
        <f t="shared" si="561"/>
        <v/>
      </c>
      <c r="AV916" s="113" t="str">
        <f t="shared" si="562"/>
        <v/>
      </c>
      <c r="AX916" s="114" t="str">
        <f t="shared" si="563"/>
        <v/>
      </c>
      <c r="AY916" s="114" t="str">
        <f t="shared" si="564"/>
        <v/>
      </c>
      <c r="BA916" s="109" t="str">
        <f t="shared" si="565"/>
        <v/>
      </c>
      <c r="BB916" s="109" t="str">
        <f t="shared" si="566"/>
        <v/>
      </c>
      <c r="BD916" s="110" t="str">
        <f t="shared" si="567"/>
        <v/>
      </c>
      <c r="BE916" s="110" t="str">
        <f t="shared" si="568"/>
        <v/>
      </c>
      <c r="BG916" s="111" t="str">
        <f t="shared" si="569"/>
        <v/>
      </c>
      <c r="BH916" s="111" t="str">
        <f t="shared" si="570"/>
        <v/>
      </c>
      <c r="BJ916" s="144" t="str">
        <f t="shared" si="571"/>
        <v/>
      </c>
      <c r="BK916" s="113" t="str">
        <f t="shared" si="572"/>
        <v/>
      </c>
      <c r="BL916" s="114" t="str">
        <f t="shared" si="573"/>
        <v/>
      </c>
      <c r="BM916" s="109" t="str">
        <f t="shared" si="574"/>
        <v/>
      </c>
      <c r="BN916" s="110" t="str">
        <f t="shared" si="575"/>
        <v/>
      </c>
      <c r="BO916" s="145" t="str">
        <f t="shared" si="576"/>
        <v/>
      </c>
      <c r="BP916" s="115" t="str">
        <f t="shared" si="577"/>
        <v/>
      </c>
      <c r="BQ916" s="116" t="str">
        <f t="shared" si="578"/>
        <v/>
      </c>
      <c r="BR916" s="117" t="str">
        <f t="shared" si="579"/>
        <v/>
      </c>
      <c r="BS916" s="118" t="str">
        <f t="shared" si="580"/>
        <v/>
      </c>
      <c r="BT916" s="119" t="str">
        <f t="shared" si="581"/>
        <v/>
      </c>
      <c r="BU916" s="120" t="str">
        <f t="shared" si="582"/>
        <v/>
      </c>
      <c r="BV916" s="115" t="str">
        <f t="shared" si="583"/>
        <v/>
      </c>
      <c r="BW916" s="116" t="str">
        <f t="shared" si="584"/>
        <v/>
      </c>
      <c r="BX916" s="117" t="str">
        <f t="shared" si="585"/>
        <v/>
      </c>
      <c r="BY916" s="118" t="str">
        <f t="shared" si="586"/>
        <v/>
      </c>
      <c r="BZ916" s="119" t="str">
        <f t="shared" si="587"/>
        <v/>
      </c>
      <c r="CA916" s="120" t="str">
        <f t="shared" si="588"/>
        <v/>
      </c>
    </row>
    <row r="917" spans="2:79" x14ac:dyDescent="0.25">
      <c r="B917" s="142"/>
      <c r="AR917" s="112" t="str">
        <f t="shared" si="559"/>
        <v/>
      </c>
      <c r="AS917" s="112" t="str">
        <f t="shared" si="560"/>
        <v/>
      </c>
      <c r="AU917" s="113" t="str">
        <f t="shared" si="561"/>
        <v/>
      </c>
      <c r="AV917" s="113" t="str">
        <f t="shared" si="562"/>
        <v/>
      </c>
      <c r="AX917" s="114" t="str">
        <f t="shared" si="563"/>
        <v/>
      </c>
      <c r="AY917" s="114" t="str">
        <f t="shared" si="564"/>
        <v/>
      </c>
      <c r="BA917" s="109" t="str">
        <f t="shared" si="565"/>
        <v/>
      </c>
      <c r="BB917" s="109" t="str">
        <f t="shared" si="566"/>
        <v/>
      </c>
      <c r="BD917" s="110" t="str">
        <f t="shared" si="567"/>
        <v/>
      </c>
      <c r="BE917" s="110" t="str">
        <f t="shared" si="568"/>
        <v/>
      </c>
      <c r="BG917" s="111" t="str">
        <f t="shared" si="569"/>
        <v/>
      </c>
      <c r="BH917" s="111" t="str">
        <f t="shared" si="570"/>
        <v/>
      </c>
      <c r="BJ917" s="144" t="str">
        <f t="shared" si="571"/>
        <v/>
      </c>
      <c r="BK917" s="113" t="str">
        <f t="shared" si="572"/>
        <v/>
      </c>
      <c r="BL917" s="114" t="str">
        <f t="shared" si="573"/>
        <v/>
      </c>
      <c r="BM917" s="109" t="str">
        <f t="shared" si="574"/>
        <v/>
      </c>
      <c r="BN917" s="110" t="str">
        <f t="shared" si="575"/>
        <v/>
      </c>
      <c r="BO917" s="145" t="str">
        <f t="shared" si="576"/>
        <v/>
      </c>
      <c r="BP917" s="115" t="str">
        <f t="shared" si="577"/>
        <v/>
      </c>
      <c r="BQ917" s="116" t="str">
        <f t="shared" si="578"/>
        <v/>
      </c>
      <c r="BR917" s="117" t="str">
        <f t="shared" si="579"/>
        <v/>
      </c>
      <c r="BS917" s="118" t="str">
        <f t="shared" si="580"/>
        <v/>
      </c>
      <c r="BT917" s="119" t="str">
        <f t="shared" si="581"/>
        <v/>
      </c>
      <c r="BU917" s="120" t="str">
        <f t="shared" si="582"/>
        <v/>
      </c>
      <c r="BV917" s="115" t="str">
        <f t="shared" si="583"/>
        <v/>
      </c>
      <c r="BW917" s="116" t="str">
        <f t="shared" si="584"/>
        <v/>
      </c>
      <c r="BX917" s="117" t="str">
        <f t="shared" si="585"/>
        <v/>
      </c>
      <c r="BY917" s="118" t="str">
        <f t="shared" si="586"/>
        <v/>
      </c>
      <c r="BZ917" s="119" t="str">
        <f t="shared" si="587"/>
        <v/>
      </c>
      <c r="CA917" s="120" t="str">
        <f t="shared" si="588"/>
        <v/>
      </c>
    </row>
    <row r="918" spans="2:79" x14ac:dyDescent="0.25">
      <c r="B918" s="142"/>
      <c r="AR918" s="112" t="str">
        <f t="shared" si="559"/>
        <v/>
      </c>
      <c r="AS918" s="112" t="str">
        <f t="shared" si="560"/>
        <v/>
      </c>
      <c r="AU918" s="113" t="str">
        <f t="shared" si="561"/>
        <v/>
      </c>
      <c r="AV918" s="113" t="str">
        <f t="shared" si="562"/>
        <v/>
      </c>
      <c r="AX918" s="114" t="str">
        <f t="shared" si="563"/>
        <v/>
      </c>
      <c r="AY918" s="114" t="str">
        <f t="shared" si="564"/>
        <v/>
      </c>
      <c r="BA918" s="109" t="str">
        <f t="shared" si="565"/>
        <v/>
      </c>
      <c r="BB918" s="109" t="str">
        <f t="shared" si="566"/>
        <v/>
      </c>
      <c r="BD918" s="110" t="str">
        <f t="shared" si="567"/>
        <v/>
      </c>
      <c r="BE918" s="110" t="str">
        <f t="shared" si="568"/>
        <v/>
      </c>
      <c r="BG918" s="111" t="str">
        <f t="shared" si="569"/>
        <v/>
      </c>
      <c r="BH918" s="111" t="str">
        <f t="shared" si="570"/>
        <v/>
      </c>
      <c r="BJ918" s="144" t="str">
        <f t="shared" si="571"/>
        <v/>
      </c>
      <c r="BK918" s="113" t="str">
        <f t="shared" si="572"/>
        <v/>
      </c>
      <c r="BL918" s="114" t="str">
        <f t="shared" si="573"/>
        <v/>
      </c>
      <c r="BM918" s="109" t="str">
        <f t="shared" si="574"/>
        <v/>
      </c>
      <c r="BN918" s="110" t="str">
        <f t="shared" si="575"/>
        <v/>
      </c>
      <c r="BO918" s="145" t="str">
        <f t="shared" si="576"/>
        <v/>
      </c>
      <c r="BP918" s="115" t="str">
        <f t="shared" si="577"/>
        <v/>
      </c>
      <c r="BQ918" s="116" t="str">
        <f t="shared" si="578"/>
        <v/>
      </c>
      <c r="BR918" s="117" t="str">
        <f t="shared" si="579"/>
        <v/>
      </c>
      <c r="BS918" s="118" t="str">
        <f t="shared" si="580"/>
        <v/>
      </c>
      <c r="BT918" s="119" t="str">
        <f t="shared" si="581"/>
        <v/>
      </c>
      <c r="BU918" s="120" t="str">
        <f t="shared" si="582"/>
        <v/>
      </c>
      <c r="BV918" s="115" t="str">
        <f t="shared" si="583"/>
        <v/>
      </c>
      <c r="BW918" s="116" t="str">
        <f t="shared" si="584"/>
        <v/>
      </c>
      <c r="BX918" s="117" t="str">
        <f t="shared" si="585"/>
        <v/>
      </c>
      <c r="BY918" s="118" t="str">
        <f t="shared" si="586"/>
        <v/>
      </c>
      <c r="BZ918" s="119" t="str">
        <f t="shared" si="587"/>
        <v/>
      </c>
      <c r="CA918" s="120" t="str">
        <f t="shared" si="588"/>
        <v/>
      </c>
    </row>
    <row r="919" spans="2:79" x14ac:dyDescent="0.25">
      <c r="B919" s="142"/>
      <c r="AR919" s="112" t="str">
        <f t="shared" si="559"/>
        <v/>
      </c>
      <c r="AS919" s="112" t="str">
        <f t="shared" si="560"/>
        <v/>
      </c>
      <c r="AU919" s="113" t="str">
        <f t="shared" si="561"/>
        <v/>
      </c>
      <c r="AV919" s="113" t="str">
        <f t="shared" si="562"/>
        <v/>
      </c>
      <c r="AX919" s="114" t="str">
        <f t="shared" si="563"/>
        <v/>
      </c>
      <c r="AY919" s="114" t="str">
        <f t="shared" si="564"/>
        <v/>
      </c>
      <c r="BA919" s="109" t="str">
        <f t="shared" si="565"/>
        <v/>
      </c>
      <c r="BB919" s="109" t="str">
        <f t="shared" si="566"/>
        <v/>
      </c>
      <c r="BD919" s="110" t="str">
        <f t="shared" si="567"/>
        <v/>
      </c>
      <c r="BE919" s="110" t="str">
        <f t="shared" si="568"/>
        <v/>
      </c>
      <c r="BG919" s="111" t="str">
        <f t="shared" si="569"/>
        <v/>
      </c>
      <c r="BH919" s="111" t="str">
        <f t="shared" si="570"/>
        <v/>
      </c>
      <c r="BJ919" s="144" t="str">
        <f t="shared" si="571"/>
        <v/>
      </c>
      <c r="BK919" s="113" t="str">
        <f t="shared" si="572"/>
        <v/>
      </c>
      <c r="BL919" s="114" t="str">
        <f t="shared" si="573"/>
        <v/>
      </c>
      <c r="BM919" s="109" t="str">
        <f t="shared" si="574"/>
        <v/>
      </c>
      <c r="BN919" s="110" t="str">
        <f t="shared" si="575"/>
        <v/>
      </c>
      <c r="BO919" s="145" t="str">
        <f t="shared" si="576"/>
        <v/>
      </c>
      <c r="BP919" s="115" t="str">
        <f t="shared" si="577"/>
        <v/>
      </c>
      <c r="BQ919" s="116" t="str">
        <f t="shared" si="578"/>
        <v/>
      </c>
      <c r="BR919" s="117" t="str">
        <f t="shared" si="579"/>
        <v/>
      </c>
      <c r="BS919" s="118" t="str">
        <f t="shared" si="580"/>
        <v/>
      </c>
      <c r="BT919" s="119" t="str">
        <f t="shared" si="581"/>
        <v/>
      </c>
      <c r="BU919" s="120" t="str">
        <f t="shared" si="582"/>
        <v/>
      </c>
      <c r="BV919" s="115" t="str">
        <f t="shared" si="583"/>
        <v/>
      </c>
      <c r="BW919" s="116" t="str">
        <f t="shared" si="584"/>
        <v/>
      </c>
      <c r="BX919" s="117" t="str">
        <f t="shared" si="585"/>
        <v/>
      </c>
      <c r="BY919" s="118" t="str">
        <f t="shared" si="586"/>
        <v/>
      </c>
      <c r="BZ919" s="119" t="str">
        <f t="shared" si="587"/>
        <v/>
      </c>
      <c r="CA919" s="120" t="str">
        <f t="shared" si="588"/>
        <v/>
      </c>
    </row>
    <row r="920" spans="2:79" x14ac:dyDescent="0.25">
      <c r="B920" s="142"/>
      <c r="AR920" s="112" t="str">
        <f t="shared" si="559"/>
        <v/>
      </c>
      <c r="AS920" s="112" t="str">
        <f t="shared" si="560"/>
        <v/>
      </c>
      <c r="AU920" s="113" t="str">
        <f t="shared" si="561"/>
        <v/>
      </c>
      <c r="AV920" s="113" t="str">
        <f t="shared" si="562"/>
        <v/>
      </c>
      <c r="AX920" s="114" t="str">
        <f t="shared" si="563"/>
        <v/>
      </c>
      <c r="AY920" s="114" t="str">
        <f t="shared" si="564"/>
        <v/>
      </c>
      <c r="BA920" s="109" t="str">
        <f t="shared" si="565"/>
        <v/>
      </c>
      <c r="BB920" s="109" t="str">
        <f t="shared" si="566"/>
        <v/>
      </c>
      <c r="BD920" s="110" t="str">
        <f t="shared" si="567"/>
        <v/>
      </c>
      <c r="BE920" s="110" t="str">
        <f t="shared" si="568"/>
        <v/>
      </c>
      <c r="BG920" s="111" t="str">
        <f t="shared" si="569"/>
        <v/>
      </c>
      <c r="BH920" s="111" t="str">
        <f t="shared" si="570"/>
        <v/>
      </c>
      <c r="BJ920" s="144" t="str">
        <f t="shared" si="571"/>
        <v/>
      </c>
      <c r="BK920" s="113" t="str">
        <f t="shared" si="572"/>
        <v/>
      </c>
      <c r="BL920" s="114" t="str">
        <f t="shared" si="573"/>
        <v/>
      </c>
      <c r="BM920" s="109" t="str">
        <f t="shared" si="574"/>
        <v/>
      </c>
      <c r="BN920" s="110" t="str">
        <f t="shared" si="575"/>
        <v/>
      </c>
      <c r="BO920" s="145" t="str">
        <f t="shared" si="576"/>
        <v/>
      </c>
      <c r="BP920" s="115" t="str">
        <f t="shared" si="577"/>
        <v/>
      </c>
      <c r="BQ920" s="116" t="str">
        <f t="shared" si="578"/>
        <v/>
      </c>
      <c r="BR920" s="117" t="str">
        <f t="shared" si="579"/>
        <v/>
      </c>
      <c r="BS920" s="118" t="str">
        <f t="shared" si="580"/>
        <v/>
      </c>
      <c r="BT920" s="119" t="str">
        <f t="shared" si="581"/>
        <v/>
      </c>
      <c r="BU920" s="120" t="str">
        <f t="shared" si="582"/>
        <v/>
      </c>
      <c r="BV920" s="115" t="str">
        <f t="shared" si="583"/>
        <v/>
      </c>
      <c r="BW920" s="116" t="str">
        <f t="shared" si="584"/>
        <v/>
      </c>
      <c r="BX920" s="117" t="str">
        <f t="shared" si="585"/>
        <v/>
      </c>
      <c r="BY920" s="118" t="str">
        <f t="shared" si="586"/>
        <v/>
      </c>
      <c r="BZ920" s="119" t="str">
        <f t="shared" si="587"/>
        <v/>
      </c>
      <c r="CA920" s="120" t="str">
        <f t="shared" si="588"/>
        <v/>
      </c>
    </row>
    <row r="921" spans="2:79" x14ac:dyDescent="0.25">
      <c r="B921" s="142"/>
      <c r="AR921" s="112" t="str">
        <f t="shared" si="559"/>
        <v/>
      </c>
      <c r="AS921" s="112" t="str">
        <f t="shared" si="560"/>
        <v/>
      </c>
      <c r="AU921" s="113" t="str">
        <f t="shared" si="561"/>
        <v/>
      </c>
      <c r="AV921" s="113" t="str">
        <f t="shared" si="562"/>
        <v/>
      </c>
      <c r="AX921" s="114" t="str">
        <f t="shared" si="563"/>
        <v/>
      </c>
      <c r="AY921" s="114" t="str">
        <f t="shared" si="564"/>
        <v/>
      </c>
      <c r="BA921" s="109" t="str">
        <f t="shared" si="565"/>
        <v/>
      </c>
      <c r="BB921" s="109" t="str">
        <f t="shared" si="566"/>
        <v/>
      </c>
      <c r="BD921" s="110" t="str">
        <f t="shared" si="567"/>
        <v/>
      </c>
      <c r="BE921" s="110" t="str">
        <f t="shared" si="568"/>
        <v/>
      </c>
      <c r="BG921" s="111" t="str">
        <f t="shared" si="569"/>
        <v/>
      </c>
      <c r="BH921" s="111" t="str">
        <f t="shared" si="570"/>
        <v/>
      </c>
      <c r="BJ921" s="144" t="str">
        <f t="shared" si="571"/>
        <v/>
      </c>
      <c r="BK921" s="113" t="str">
        <f t="shared" si="572"/>
        <v/>
      </c>
      <c r="BL921" s="114" t="str">
        <f t="shared" si="573"/>
        <v/>
      </c>
      <c r="BM921" s="109" t="str">
        <f t="shared" si="574"/>
        <v/>
      </c>
      <c r="BN921" s="110" t="str">
        <f t="shared" si="575"/>
        <v/>
      </c>
      <c r="BO921" s="145" t="str">
        <f t="shared" si="576"/>
        <v/>
      </c>
      <c r="BP921" s="115" t="str">
        <f t="shared" si="577"/>
        <v/>
      </c>
      <c r="BQ921" s="116" t="str">
        <f t="shared" si="578"/>
        <v/>
      </c>
      <c r="BR921" s="117" t="str">
        <f t="shared" si="579"/>
        <v/>
      </c>
      <c r="BS921" s="118" t="str">
        <f t="shared" si="580"/>
        <v/>
      </c>
      <c r="BT921" s="119" t="str">
        <f t="shared" si="581"/>
        <v/>
      </c>
      <c r="BU921" s="120" t="str">
        <f t="shared" si="582"/>
        <v/>
      </c>
      <c r="BV921" s="115" t="str">
        <f t="shared" si="583"/>
        <v/>
      </c>
      <c r="BW921" s="116" t="str">
        <f t="shared" si="584"/>
        <v/>
      </c>
      <c r="BX921" s="117" t="str">
        <f t="shared" si="585"/>
        <v/>
      </c>
      <c r="BY921" s="118" t="str">
        <f t="shared" si="586"/>
        <v/>
      </c>
      <c r="BZ921" s="119" t="str">
        <f t="shared" si="587"/>
        <v/>
      </c>
      <c r="CA921" s="120" t="str">
        <f t="shared" si="588"/>
        <v/>
      </c>
    </row>
    <row r="922" spans="2:79" x14ac:dyDescent="0.25">
      <c r="B922" s="142"/>
      <c r="AR922" s="112" t="str">
        <f t="shared" si="559"/>
        <v/>
      </c>
      <c r="AS922" s="112" t="str">
        <f t="shared" si="560"/>
        <v/>
      </c>
      <c r="AU922" s="113" t="str">
        <f t="shared" si="561"/>
        <v/>
      </c>
      <c r="AV922" s="113" t="str">
        <f t="shared" si="562"/>
        <v/>
      </c>
      <c r="AX922" s="114" t="str">
        <f t="shared" si="563"/>
        <v/>
      </c>
      <c r="AY922" s="114" t="str">
        <f t="shared" si="564"/>
        <v/>
      </c>
      <c r="BA922" s="109" t="str">
        <f t="shared" si="565"/>
        <v/>
      </c>
      <c r="BB922" s="109" t="str">
        <f t="shared" si="566"/>
        <v/>
      </c>
      <c r="BD922" s="110" t="str">
        <f t="shared" si="567"/>
        <v/>
      </c>
      <c r="BE922" s="110" t="str">
        <f t="shared" si="568"/>
        <v/>
      </c>
      <c r="BG922" s="111" t="str">
        <f t="shared" si="569"/>
        <v/>
      </c>
      <c r="BH922" s="111" t="str">
        <f t="shared" si="570"/>
        <v/>
      </c>
      <c r="BJ922" s="144" t="str">
        <f t="shared" si="571"/>
        <v/>
      </c>
      <c r="BK922" s="113" t="str">
        <f t="shared" si="572"/>
        <v/>
      </c>
      <c r="BL922" s="114" t="str">
        <f t="shared" si="573"/>
        <v/>
      </c>
      <c r="BM922" s="109" t="str">
        <f t="shared" si="574"/>
        <v/>
      </c>
      <c r="BN922" s="110" t="str">
        <f t="shared" si="575"/>
        <v/>
      </c>
      <c r="BO922" s="145" t="str">
        <f t="shared" si="576"/>
        <v/>
      </c>
      <c r="BP922" s="115" t="str">
        <f t="shared" si="577"/>
        <v/>
      </c>
      <c r="BQ922" s="116" t="str">
        <f t="shared" si="578"/>
        <v/>
      </c>
      <c r="BR922" s="117" t="str">
        <f t="shared" si="579"/>
        <v/>
      </c>
      <c r="BS922" s="118" t="str">
        <f t="shared" si="580"/>
        <v/>
      </c>
      <c r="BT922" s="119" t="str">
        <f t="shared" si="581"/>
        <v/>
      </c>
      <c r="BU922" s="120" t="str">
        <f t="shared" si="582"/>
        <v/>
      </c>
      <c r="BV922" s="115" t="str">
        <f t="shared" si="583"/>
        <v/>
      </c>
      <c r="BW922" s="116" t="str">
        <f t="shared" si="584"/>
        <v/>
      </c>
      <c r="BX922" s="117" t="str">
        <f t="shared" si="585"/>
        <v/>
      </c>
      <c r="BY922" s="118" t="str">
        <f t="shared" si="586"/>
        <v/>
      </c>
      <c r="BZ922" s="119" t="str">
        <f t="shared" si="587"/>
        <v/>
      </c>
      <c r="CA922" s="120" t="str">
        <f t="shared" si="588"/>
        <v/>
      </c>
    </row>
    <row r="923" spans="2:79" x14ac:dyDescent="0.25">
      <c r="B923" s="142"/>
      <c r="AR923" s="112" t="str">
        <f t="shared" si="559"/>
        <v/>
      </c>
      <c r="AS923" s="112" t="str">
        <f t="shared" si="560"/>
        <v/>
      </c>
      <c r="AU923" s="113" t="str">
        <f t="shared" si="561"/>
        <v/>
      </c>
      <c r="AV923" s="113" t="str">
        <f t="shared" si="562"/>
        <v/>
      </c>
      <c r="AX923" s="114" t="str">
        <f t="shared" si="563"/>
        <v/>
      </c>
      <c r="AY923" s="114" t="str">
        <f t="shared" si="564"/>
        <v/>
      </c>
      <c r="BA923" s="109" t="str">
        <f t="shared" si="565"/>
        <v/>
      </c>
      <c r="BB923" s="109" t="str">
        <f t="shared" si="566"/>
        <v/>
      </c>
      <c r="BD923" s="110" t="str">
        <f t="shared" si="567"/>
        <v/>
      </c>
      <c r="BE923" s="110" t="str">
        <f t="shared" si="568"/>
        <v/>
      </c>
      <c r="BG923" s="111" t="str">
        <f t="shared" si="569"/>
        <v/>
      </c>
      <c r="BH923" s="111" t="str">
        <f t="shared" si="570"/>
        <v/>
      </c>
      <c r="BJ923" s="144" t="str">
        <f t="shared" si="571"/>
        <v/>
      </c>
      <c r="BK923" s="113" t="str">
        <f t="shared" si="572"/>
        <v/>
      </c>
      <c r="BL923" s="114" t="str">
        <f t="shared" si="573"/>
        <v/>
      </c>
      <c r="BM923" s="109" t="str">
        <f t="shared" si="574"/>
        <v/>
      </c>
      <c r="BN923" s="110" t="str">
        <f t="shared" si="575"/>
        <v/>
      </c>
      <c r="BO923" s="145" t="str">
        <f t="shared" si="576"/>
        <v/>
      </c>
      <c r="BP923" s="115" t="str">
        <f t="shared" si="577"/>
        <v/>
      </c>
      <c r="BQ923" s="116" t="str">
        <f t="shared" si="578"/>
        <v/>
      </c>
      <c r="BR923" s="117" t="str">
        <f t="shared" si="579"/>
        <v/>
      </c>
      <c r="BS923" s="118" t="str">
        <f t="shared" si="580"/>
        <v/>
      </c>
      <c r="BT923" s="119" t="str">
        <f t="shared" si="581"/>
        <v/>
      </c>
      <c r="BU923" s="120" t="str">
        <f t="shared" si="582"/>
        <v/>
      </c>
      <c r="BV923" s="115" t="str">
        <f t="shared" si="583"/>
        <v/>
      </c>
      <c r="BW923" s="116" t="str">
        <f t="shared" si="584"/>
        <v/>
      </c>
      <c r="BX923" s="117" t="str">
        <f t="shared" si="585"/>
        <v/>
      </c>
      <c r="BY923" s="118" t="str">
        <f t="shared" si="586"/>
        <v/>
      </c>
      <c r="BZ923" s="119" t="str">
        <f t="shared" si="587"/>
        <v/>
      </c>
      <c r="CA923" s="120" t="str">
        <f t="shared" si="588"/>
        <v/>
      </c>
    </row>
    <row r="924" spans="2:79" x14ac:dyDescent="0.25">
      <c r="B924" s="142"/>
      <c r="AR924" s="112" t="str">
        <f t="shared" si="559"/>
        <v/>
      </c>
      <c r="AS924" s="112" t="str">
        <f t="shared" si="560"/>
        <v/>
      </c>
      <c r="AU924" s="113" t="str">
        <f t="shared" si="561"/>
        <v/>
      </c>
      <c r="AV924" s="113" t="str">
        <f t="shared" si="562"/>
        <v/>
      </c>
      <c r="AX924" s="114" t="str">
        <f t="shared" si="563"/>
        <v/>
      </c>
      <c r="AY924" s="114" t="str">
        <f t="shared" si="564"/>
        <v/>
      </c>
      <c r="BA924" s="109" t="str">
        <f t="shared" si="565"/>
        <v/>
      </c>
      <c r="BB924" s="109" t="str">
        <f t="shared" si="566"/>
        <v/>
      </c>
      <c r="BD924" s="110" t="str">
        <f t="shared" si="567"/>
        <v/>
      </c>
      <c r="BE924" s="110" t="str">
        <f t="shared" si="568"/>
        <v/>
      </c>
      <c r="BG924" s="111" t="str">
        <f t="shared" si="569"/>
        <v/>
      </c>
      <c r="BH924" s="111" t="str">
        <f t="shared" si="570"/>
        <v/>
      </c>
      <c r="BJ924" s="144" t="str">
        <f t="shared" si="571"/>
        <v/>
      </c>
      <c r="BK924" s="113" t="str">
        <f t="shared" si="572"/>
        <v/>
      </c>
      <c r="BL924" s="114" t="str">
        <f t="shared" si="573"/>
        <v/>
      </c>
      <c r="BM924" s="109" t="str">
        <f t="shared" si="574"/>
        <v/>
      </c>
      <c r="BN924" s="110" t="str">
        <f t="shared" si="575"/>
        <v/>
      </c>
      <c r="BO924" s="145" t="str">
        <f t="shared" si="576"/>
        <v/>
      </c>
      <c r="BP924" s="115" t="str">
        <f t="shared" si="577"/>
        <v/>
      </c>
      <c r="BQ924" s="116" t="str">
        <f t="shared" si="578"/>
        <v/>
      </c>
      <c r="BR924" s="117" t="str">
        <f t="shared" si="579"/>
        <v/>
      </c>
      <c r="BS924" s="118" t="str">
        <f t="shared" si="580"/>
        <v/>
      </c>
      <c r="BT924" s="119" t="str">
        <f t="shared" si="581"/>
        <v/>
      </c>
      <c r="BU924" s="120" t="str">
        <f t="shared" si="582"/>
        <v/>
      </c>
      <c r="BV924" s="115" t="str">
        <f t="shared" si="583"/>
        <v/>
      </c>
      <c r="BW924" s="116" t="str">
        <f t="shared" si="584"/>
        <v/>
      </c>
      <c r="BX924" s="117" t="str">
        <f t="shared" si="585"/>
        <v/>
      </c>
      <c r="BY924" s="118" t="str">
        <f t="shared" si="586"/>
        <v/>
      </c>
      <c r="BZ924" s="119" t="str">
        <f t="shared" si="587"/>
        <v/>
      </c>
      <c r="CA924" s="120" t="str">
        <f t="shared" si="588"/>
        <v/>
      </c>
    </row>
    <row r="925" spans="2:79" x14ac:dyDescent="0.25">
      <c r="B925" s="142"/>
      <c r="AR925" s="112" t="str">
        <f t="shared" si="559"/>
        <v/>
      </c>
      <c r="AS925" s="112" t="str">
        <f t="shared" si="560"/>
        <v/>
      </c>
      <c r="AU925" s="113" t="str">
        <f t="shared" si="561"/>
        <v/>
      </c>
      <c r="AV925" s="113" t="str">
        <f t="shared" si="562"/>
        <v/>
      </c>
      <c r="AX925" s="114" t="str">
        <f t="shared" si="563"/>
        <v/>
      </c>
      <c r="AY925" s="114" t="str">
        <f t="shared" si="564"/>
        <v/>
      </c>
      <c r="BA925" s="109" t="str">
        <f t="shared" si="565"/>
        <v/>
      </c>
      <c r="BB925" s="109" t="str">
        <f t="shared" si="566"/>
        <v/>
      </c>
      <c r="BD925" s="110" t="str">
        <f t="shared" si="567"/>
        <v/>
      </c>
      <c r="BE925" s="110" t="str">
        <f t="shared" si="568"/>
        <v/>
      </c>
      <c r="BG925" s="111" t="str">
        <f t="shared" si="569"/>
        <v/>
      </c>
      <c r="BH925" s="111" t="str">
        <f t="shared" si="570"/>
        <v/>
      </c>
      <c r="BJ925" s="144" t="str">
        <f t="shared" si="571"/>
        <v/>
      </c>
      <c r="BK925" s="113" t="str">
        <f t="shared" si="572"/>
        <v/>
      </c>
      <c r="BL925" s="114" t="str">
        <f t="shared" si="573"/>
        <v/>
      </c>
      <c r="BM925" s="109" t="str">
        <f t="shared" si="574"/>
        <v/>
      </c>
      <c r="BN925" s="110" t="str">
        <f t="shared" si="575"/>
        <v/>
      </c>
      <c r="BO925" s="145" t="str">
        <f t="shared" si="576"/>
        <v/>
      </c>
      <c r="BP925" s="115" t="str">
        <f t="shared" si="577"/>
        <v/>
      </c>
      <c r="BQ925" s="116" t="str">
        <f t="shared" si="578"/>
        <v/>
      </c>
      <c r="BR925" s="117" t="str">
        <f t="shared" si="579"/>
        <v/>
      </c>
      <c r="BS925" s="118" t="str">
        <f t="shared" si="580"/>
        <v/>
      </c>
      <c r="BT925" s="119" t="str">
        <f t="shared" si="581"/>
        <v/>
      </c>
      <c r="BU925" s="120" t="str">
        <f t="shared" si="582"/>
        <v/>
      </c>
      <c r="BV925" s="115" t="str">
        <f t="shared" si="583"/>
        <v/>
      </c>
      <c r="BW925" s="116" t="str">
        <f t="shared" si="584"/>
        <v/>
      </c>
      <c r="BX925" s="117" t="str">
        <f t="shared" si="585"/>
        <v/>
      </c>
      <c r="BY925" s="118" t="str">
        <f t="shared" si="586"/>
        <v/>
      </c>
      <c r="BZ925" s="119" t="str">
        <f t="shared" si="587"/>
        <v/>
      </c>
      <c r="CA925" s="120" t="str">
        <f t="shared" si="588"/>
        <v/>
      </c>
    </row>
    <row r="926" spans="2:79" x14ac:dyDescent="0.25">
      <c r="B926" s="142"/>
      <c r="AR926" s="112" t="str">
        <f t="shared" si="559"/>
        <v/>
      </c>
      <c r="AS926" s="112" t="str">
        <f t="shared" si="560"/>
        <v/>
      </c>
      <c r="AU926" s="113" t="str">
        <f t="shared" si="561"/>
        <v/>
      </c>
      <c r="AV926" s="113" t="str">
        <f t="shared" si="562"/>
        <v/>
      </c>
      <c r="AX926" s="114" t="str">
        <f t="shared" si="563"/>
        <v/>
      </c>
      <c r="AY926" s="114" t="str">
        <f t="shared" si="564"/>
        <v/>
      </c>
      <c r="BA926" s="109" t="str">
        <f t="shared" si="565"/>
        <v/>
      </c>
      <c r="BB926" s="109" t="str">
        <f t="shared" si="566"/>
        <v/>
      </c>
      <c r="BD926" s="110" t="str">
        <f t="shared" si="567"/>
        <v/>
      </c>
      <c r="BE926" s="110" t="str">
        <f t="shared" si="568"/>
        <v/>
      </c>
      <c r="BG926" s="111" t="str">
        <f t="shared" si="569"/>
        <v/>
      </c>
      <c r="BH926" s="111" t="str">
        <f t="shared" si="570"/>
        <v/>
      </c>
      <c r="BJ926" s="144" t="str">
        <f t="shared" si="571"/>
        <v/>
      </c>
      <c r="BK926" s="113" t="str">
        <f t="shared" si="572"/>
        <v/>
      </c>
      <c r="BL926" s="114" t="str">
        <f t="shared" si="573"/>
        <v/>
      </c>
      <c r="BM926" s="109" t="str">
        <f t="shared" si="574"/>
        <v/>
      </c>
      <c r="BN926" s="110" t="str">
        <f t="shared" si="575"/>
        <v/>
      </c>
      <c r="BO926" s="145" t="str">
        <f t="shared" si="576"/>
        <v/>
      </c>
      <c r="BP926" s="115" t="str">
        <f t="shared" si="577"/>
        <v/>
      </c>
      <c r="BQ926" s="116" t="str">
        <f t="shared" si="578"/>
        <v/>
      </c>
      <c r="BR926" s="117" t="str">
        <f t="shared" si="579"/>
        <v/>
      </c>
      <c r="BS926" s="118" t="str">
        <f t="shared" si="580"/>
        <v/>
      </c>
      <c r="BT926" s="119" t="str">
        <f t="shared" si="581"/>
        <v/>
      </c>
      <c r="BU926" s="120" t="str">
        <f t="shared" si="582"/>
        <v/>
      </c>
      <c r="BV926" s="115" t="str">
        <f t="shared" si="583"/>
        <v/>
      </c>
      <c r="BW926" s="116" t="str">
        <f t="shared" si="584"/>
        <v/>
      </c>
      <c r="BX926" s="117" t="str">
        <f t="shared" si="585"/>
        <v/>
      </c>
      <c r="BY926" s="118" t="str">
        <f t="shared" si="586"/>
        <v/>
      </c>
      <c r="BZ926" s="119" t="str">
        <f t="shared" si="587"/>
        <v/>
      </c>
      <c r="CA926" s="120" t="str">
        <f t="shared" si="588"/>
        <v/>
      </c>
    </row>
    <row r="927" spans="2:79" x14ac:dyDescent="0.25">
      <c r="B927" s="142"/>
      <c r="AR927" s="112" t="str">
        <f t="shared" si="559"/>
        <v/>
      </c>
      <c r="AS927" s="112" t="str">
        <f t="shared" si="560"/>
        <v/>
      </c>
      <c r="AU927" s="113" t="str">
        <f t="shared" si="561"/>
        <v/>
      </c>
      <c r="AV927" s="113" t="str">
        <f t="shared" si="562"/>
        <v/>
      </c>
      <c r="AX927" s="114" t="str">
        <f t="shared" si="563"/>
        <v/>
      </c>
      <c r="AY927" s="114" t="str">
        <f t="shared" si="564"/>
        <v/>
      </c>
      <c r="BA927" s="109" t="str">
        <f t="shared" si="565"/>
        <v/>
      </c>
      <c r="BB927" s="109" t="str">
        <f t="shared" si="566"/>
        <v/>
      </c>
      <c r="BD927" s="110" t="str">
        <f t="shared" si="567"/>
        <v/>
      </c>
      <c r="BE927" s="110" t="str">
        <f t="shared" si="568"/>
        <v/>
      </c>
      <c r="BG927" s="111" t="str">
        <f t="shared" si="569"/>
        <v/>
      </c>
      <c r="BH927" s="111" t="str">
        <f t="shared" si="570"/>
        <v/>
      </c>
      <c r="BJ927" s="144" t="str">
        <f t="shared" si="571"/>
        <v/>
      </c>
      <c r="BK927" s="113" t="str">
        <f t="shared" si="572"/>
        <v/>
      </c>
      <c r="BL927" s="114" t="str">
        <f t="shared" si="573"/>
        <v/>
      </c>
      <c r="BM927" s="109" t="str">
        <f t="shared" si="574"/>
        <v/>
      </c>
      <c r="BN927" s="110" t="str">
        <f t="shared" si="575"/>
        <v/>
      </c>
      <c r="BO927" s="145" t="str">
        <f t="shared" si="576"/>
        <v/>
      </c>
      <c r="BP927" s="115" t="str">
        <f t="shared" si="577"/>
        <v/>
      </c>
      <c r="BQ927" s="116" t="str">
        <f t="shared" si="578"/>
        <v/>
      </c>
      <c r="BR927" s="117" t="str">
        <f t="shared" si="579"/>
        <v/>
      </c>
      <c r="BS927" s="118" t="str">
        <f t="shared" si="580"/>
        <v/>
      </c>
      <c r="BT927" s="119" t="str">
        <f t="shared" si="581"/>
        <v/>
      </c>
      <c r="BU927" s="120" t="str">
        <f t="shared" si="582"/>
        <v/>
      </c>
      <c r="BV927" s="115" t="str">
        <f t="shared" si="583"/>
        <v/>
      </c>
      <c r="BW927" s="116" t="str">
        <f t="shared" si="584"/>
        <v/>
      </c>
      <c r="BX927" s="117" t="str">
        <f t="shared" si="585"/>
        <v/>
      </c>
      <c r="BY927" s="118" t="str">
        <f t="shared" si="586"/>
        <v/>
      </c>
      <c r="BZ927" s="119" t="str">
        <f t="shared" si="587"/>
        <v/>
      </c>
      <c r="CA927" s="120" t="str">
        <f t="shared" si="588"/>
        <v/>
      </c>
    </row>
    <row r="928" spans="2:79" x14ac:dyDescent="0.25">
      <c r="B928" s="142"/>
      <c r="AR928" s="112" t="str">
        <f t="shared" si="559"/>
        <v/>
      </c>
      <c r="AS928" s="112" t="str">
        <f t="shared" si="560"/>
        <v/>
      </c>
      <c r="AU928" s="113" t="str">
        <f t="shared" si="561"/>
        <v/>
      </c>
      <c r="AV928" s="113" t="str">
        <f t="shared" si="562"/>
        <v/>
      </c>
      <c r="AX928" s="114" t="str">
        <f t="shared" si="563"/>
        <v/>
      </c>
      <c r="AY928" s="114" t="str">
        <f t="shared" si="564"/>
        <v/>
      </c>
      <c r="BA928" s="109" t="str">
        <f t="shared" si="565"/>
        <v/>
      </c>
      <c r="BB928" s="109" t="str">
        <f t="shared" si="566"/>
        <v/>
      </c>
      <c r="BD928" s="110" t="str">
        <f t="shared" si="567"/>
        <v/>
      </c>
      <c r="BE928" s="110" t="str">
        <f t="shared" si="568"/>
        <v/>
      </c>
      <c r="BG928" s="111" t="str">
        <f t="shared" si="569"/>
        <v/>
      </c>
      <c r="BH928" s="111" t="str">
        <f t="shared" si="570"/>
        <v/>
      </c>
      <c r="BJ928" s="144" t="str">
        <f t="shared" si="571"/>
        <v/>
      </c>
      <c r="BK928" s="113" t="str">
        <f t="shared" si="572"/>
        <v/>
      </c>
      <c r="BL928" s="114" t="str">
        <f t="shared" si="573"/>
        <v/>
      </c>
      <c r="BM928" s="109" t="str">
        <f t="shared" si="574"/>
        <v/>
      </c>
      <c r="BN928" s="110" t="str">
        <f t="shared" si="575"/>
        <v/>
      </c>
      <c r="BO928" s="145" t="str">
        <f t="shared" si="576"/>
        <v/>
      </c>
      <c r="BP928" s="115" t="str">
        <f t="shared" si="577"/>
        <v/>
      </c>
      <c r="BQ928" s="116" t="str">
        <f t="shared" si="578"/>
        <v/>
      </c>
      <c r="BR928" s="117" t="str">
        <f t="shared" si="579"/>
        <v/>
      </c>
      <c r="BS928" s="118" t="str">
        <f t="shared" si="580"/>
        <v/>
      </c>
      <c r="BT928" s="119" t="str">
        <f t="shared" si="581"/>
        <v/>
      </c>
      <c r="BU928" s="120" t="str">
        <f t="shared" si="582"/>
        <v/>
      </c>
      <c r="BV928" s="115" t="str">
        <f t="shared" si="583"/>
        <v/>
      </c>
      <c r="BW928" s="116" t="str">
        <f t="shared" si="584"/>
        <v/>
      </c>
      <c r="BX928" s="117" t="str">
        <f t="shared" si="585"/>
        <v/>
      </c>
      <c r="BY928" s="118" t="str">
        <f t="shared" si="586"/>
        <v/>
      </c>
      <c r="BZ928" s="119" t="str">
        <f t="shared" si="587"/>
        <v/>
      </c>
      <c r="CA928" s="120" t="str">
        <f t="shared" si="588"/>
        <v/>
      </c>
    </row>
    <row r="929" spans="2:79" x14ac:dyDescent="0.25">
      <c r="B929" s="142"/>
      <c r="AR929" s="112" t="str">
        <f t="shared" si="559"/>
        <v/>
      </c>
      <c r="AS929" s="112" t="str">
        <f t="shared" si="560"/>
        <v/>
      </c>
      <c r="AU929" s="113" t="str">
        <f t="shared" si="561"/>
        <v/>
      </c>
      <c r="AV929" s="113" t="str">
        <f t="shared" si="562"/>
        <v/>
      </c>
      <c r="AX929" s="114" t="str">
        <f t="shared" si="563"/>
        <v/>
      </c>
      <c r="AY929" s="114" t="str">
        <f t="shared" si="564"/>
        <v/>
      </c>
      <c r="BA929" s="109" t="str">
        <f t="shared" si="565"/>
        <v/>
      </c>
      <c r="BB929" s="109" t="str">
        <f t="shared" si="566"/>
        <v/>
      </c>
      <c r="BD929" s="110" t="str">
        <f t="shared" si="567"/>
        <v/>
      </c>
      <c r="BE929" s="110" t="str">
        <f t="shared" si="568"/>
        <v/>
      </c>
      <c r="BG929" s="111" t="str">
        <f t="shared" si="569"/>
        <v/>
      </c>
      <c r="BH929" s="111" t="str">
        <f t="shared" si="570"/>
        <v/>
      </c>
      <c r="BJ929" s="144" t="str">
        <f t="shared" si="571"/>
        <v/>
      </c>
      <c r="BK929" s="113" t="str">
        <f t="shared" si="572"/>
        <v/>
      </c>
      <c r="BL929" s="114" t="str">
        <f t="shared" si="573"/>
        <v/>
      </c>
      <c r="BM929" s="109" t="str">
        <f t="shared" si="574"/>
        <v/>
      </c>
      <c r="BN929" s="110" t="str">
        <f t="shared" si="575"/>
        <v/>
      </c>
      <c r="BO929" s="145" t="str">
        <f t="shared" si="576"/>
        <v/>
      </c>
      <c r="BP929" s="115" t="str">
        <f t="shared" si="577"/>
        <v/>
      </c>
      <c r="BQ929" s="116" t="str">
        <f t="shared" si="578"/>
        <v/>
      </c>
      <c r="BR929" s="117" t="str">
        <f t="shared" si="579"/>
        <v/>
      </c>
      <c r="BS929" s="118" t="str">
        <f t="shared" si="580"/>
        <v/>
      </c>
      <c r="BT929" s="119" t="str">
        <f t="shared" si="581"/>
        <v/>
      </c>
      <c r="BU929" s="120" t="str">
        <f t="shared" si="582"/>
        <v/>
      </c>
      <c r="BV929" s="115" t="str">
        <f t="shared" si="583"/>
        <v/>
      </c>
      <c r="BW929" s="116" t="str">
        <f t="shared" si="584"/>
        <v/>
      </c>
      <c r="BX929" s="117" t="str">
        <f t="shared" si="585"/>
        <v/>
      </c>
      <c r="BY929" s="118" t="str">
        <f t="shared" si="586"/>
        <v/>
      </c>
      <c r="BZ929" s="119" t="str">
        <f t="shared" si="587"/>
        <v/>
      </c>
      <c r="CA929" s="120" t="str">
        <f t="shared" si="588"/>
        <v/>
      </c>
    </row>
    <row r="930" spans="2:79" x14ac:dyDescent="0.25">
      <c r="B930" s="142"/>
      <c r="AR930" s="112" t="str">
        <f t="shared" si="559"/>
        <v/>
      </c>
      <c r="AS930" s="112" t="str">
        <f t="shared" si="560"/>
        <v/>
      </c>
      <c r="AU930" s="113" t="str">
        <f t="shared" si="561"/>
        <v/>
      </c>
      <c r="AV930" s="113" t="str">
        <f t="shared" si="562"/>
        <v/>
      </c>
      <c r="AX930" s="114" t="str">
        <f t="shared" si="563"/>
        <v/>
      </c>
      <c r="AY930" s="114" t="str">
        <f t="shared" si="564"/>
        <v/>
      </c>
      <c r="BA930" s="109" t="str">
        <f t="shared" si="565"/>
        <v/>
      </c>
      <c r="BB930" s="109" t="str">
        <f t="shared" si="566"/>
        <v/>
      </c>
      <c r="BD930" s="110" t="str">
        <f t="shared" si="567"/>
        <v/>
      </c>
      <c r="BE930" s="110" t="str">
        <f t="shared" si="568"/>
        <v/>
      </c>
      <c r="BG930" s="111" t="str">
        <f t="shared" si="569"/>
        <v/>
      </c>
      <c r="BH930" s="111" t="str">
        <f t="shared" si="570"/>
        <v/>
      </c>
      <c r="BJ930" s="144" t="str">
        <f t="shared" si="571"/>
        <v/>
      </c>
      <c r="BK930" s="113" t="str">
        <f t="shared" si="572"/>
        <v/>
      </c>
      <c r="BL930" s="114" t="str">
        <f t="shared" si="573"/>
        <v/>
      </c>
      <c r="BM930" s="109" t="str">
        <f t="shared" si="574"/>
        <v/>
      </c>
      <c r="BN930" s="110" t="str">
        <f t="shared" si="575"/>
        <v/>
      </c>
      <c r="BO930" s="145" t="str">
        <f t="shared" si="576"/>
        <v/>
      </c>
      <c r="BP930" s="115" t="str">
        <f t="shared" si="577"/>
        <v/>
      </c>
      <c r="BQ930" s="116" t="str">
        <f t="shared" si="578"/>
        <v/>
      </c>
      <c r="BR930" s="117" t="str">
        <f t="shared" si="579"/>
        <v/>
      </c>
      <c r="BS930" s="118" t="str">
        <f t="shared" si="580"/>
        <v/>
      </c>
      <c r="BT930" s="119" t="str">
        <f t="shared" si="581"/>
        <v/>
      </c>
      <c r="BU930" s="120" t="str">
        <f t="shared" si="582"/>
        <v/>
      </c>
      <c r="BV930" s="115" t="str">
        <f t="shared" si="583"/>
        <v/>
      </c>
      <c r="BW930" s="116" t="str">
        <f t="shared" si="584"/>
        <v/>
      </c>
      <c r="BX930" s="117" t="str">
        <f t="shared" si="585"/>
        <v/>
      </c>
      <c r="BY930" s="118" t="str">
        <f t="shared" si="586"/>
        <v/>
      </c>
      <c r="BZ930" s="119" t="str">
        <f t="shared" si="587"/>
        <v/>
      </c>
      <c r="CA930" s="120" t="str">
        <f t="shared" si="588"/>
        <v/>
      </c>
    </row>
    <row r="931" spans="2:79" x14ac:dyDescent="0.25">
      <c r="B931" s="142"/>
      <c r="AR931" s="112" t="str">
        <f t="shared" si="559"/>
        <v/>
      </c>
      <c r="AS931" s="112" t="str">
        <f t="shared" si="560"/>
        <v/>
      </c>
      <c r="AU931" s="113" t="str">
        <f t="shared" si="561"/>
        <v/>
      </c>
      <c r="AV931" s="113" t="str">
        <f t="shared" si="562"/>
        <v/>
      </c>
      <c r="AX931" s="114" t="str">
        <f t="shared" si="563"/>
        <v/>
      </c>
      <c r="AY931" s="114" t="str">
        <f t="shared" si="564"/>
        <v/>
      </c>
      <c r="BA931" s="109" t="str">
        <f t="shared" si="565"/>
        <v/>
      </c>
      <c r="BB931" s="109" t="str">
        <f t="shared" si="566"/>
        <v/>
      </c>
      <c r="BD931" s="110" t="str">
        <f t="shared" si="567"/>
        <v/>
      </c>
      <c r="BE931" s="110" t="str">
        <f t="shared" si="568"/>
        <v/>
      </c>
      <c r="BG931" s="111" t="str">
        <f t="shared" si="569"/>
        <v/>
      </c>
      <c r="BH931" s="111" t="str">
        <f t="shared" si="570"/>
        <v/>
      </c>
      <c r="BJ931" s="144" t="str">
        <f t="shared" si="571"/>
        <v/>
      </c>
      <c r="BK931" s="113" t="str">
        <f t="shared" si="572"/>
        <v/>
      </c>
      <c r="BL931" s="114" t="str">
        <f t="shared" si="573"/>
        <v/>
      </c>
      <c r="BM931" s="109" t="str">
        <f t="shared" si="574"/>
        <v/>
      </c>
      <c r="BN931" s="110" t="str">
        <f t="shared" si="575"/>
        <v/>
      </c>
      <c r="BO931" s="145" t="str">
        <f t="shared" si="576"/>
        <v/>
      </c>
      <c r="BP931" s="115" t="str">
        <f t="shared" si="577"/>
        <v/>
      </c>
      <c r="BQ931" s="116" t="str">
        <f t="shared" si="578"/>
        <v/>
      </c>
      <c r="BR931" s="117" t="str">
        <f t="shared" si="579"/>
        <v/>
      </c>
      <c r="BS931" s="118" t="str">
        <f t="shared" si="580"/>
        <v/>
      </c>
      <c r="BT931" s="119" t="str">
        <f t="shared" si="581"/>
        <v/>
      </c>
      <c r="BU931" s="120" t="str">
        <f t="shared" si="582"/>
        <v/>
      </c>
      <c r="BV931" s="115" t="str">
        <f t="shared" si="583"/>
        <v/>
      </c>
      <c r="BW931" s="116" t="str">
        <f t="shared" si="584"/>
        <v/>
      </c>
      <c r="BX931" s="117" t="str">
        <f t="shared" si="585"/>
        <v/>
      </c>
      <c r="BY931" s="118" t="str">
        <f t="shared" si="586"/>
        <v/>
      </c>
      <c r="BZ931" s="119" t="str">
        <f t="shared" si="587"/>
        <v/>
      </c>
      <c r="CA931" s="120" t="str">
        <f t="shared" si="588"/>
        <v/>
      </c>
    </row>
    <row r="932" spans="2:79" x14ac:dyDescent="0.25">
      <c r="B932" s="142"/>
      <c r="AR932" s="112" t="str">
        <f t="shared" si="559"/>
        <v/>
      </c>
      <c r="AS932" s="112" t="str">
        <f t="shared" si="560"/>
        <v/>
      </c>
      <c r="AU932" s="113" t="str">
        <f t="shared" si="561"/>
        <v/>
      </c>
      <c r="AV932" s="113" t="str">
        <f t="shared" si="562"/>
        <v/>
      </c>
      <c r="AX932" s="114" t="str">
        <f t="shared" si="563"/>
        <v/>
      </c>
      <c r="AY932" s="114" t="str">
        <f t="shared" si="564"/>
        <v/>
      </c>
      <c r="BA932" s="109" t="str">
        <f t="shared" si="565"/>
        <v/>
      </c>
      <c r="BB932" s="109" t="str">
        <f t="shared" si="566"/>
        <v/>
      </c>
      <c r="BD932" s="110" t="str">
        <f t="shared" si="567"/>
        <v/>
      </c>
      <c r="BE932" s="110" t="str">
        <f t="shared" si="568"/>
        <v/>
      </c>
      <c r="BG932" s="111" t="str">
        <f t="shared" si="569"/>
        <v/>
      </c>
      <c r="BH932" s="111" t="str">
        <f t="shared" si="570"/>
        <v/>
      </c>
      <c r="BJ932" s="144" t="str">
        <f t="shared" si="571"/>
        <v/>
      </c>
      <c r="BK932" s="113" t="str">
        <f t="shared" si="572"/>
        <v/>
      </c>
      <c r="BL932" s="114" t="str">
        <f t="shared" si="573"/>
        <v/>
      </c>
      <c r="BM932" s="109" t="str">
        <f t="shared" si="574"/>
        <v/>
      </c>
      <c r="BN932" s="110" t="str">
        <f t="shared" si="575"/>
        <v/>
      </c>
      <c r="BO932" s="145" t="str">
        <f t="shared" si="576"/>
        <v/>
      </c>
      <c r="BP932" s="115" t="str">
        <f t="shared" si="577"/>
        <v/>
      </c>
      <c r="BQ932" s="116" t="str">
        <f t="shared" si="578"/>
        <v/>
      </c>
      <c r="BR932" s="117" t="str">
        <f t="shared" si="579"/>
        <v/>
      </c>
      <c r="BS932" s="118" t="str">
        <f t="shared" si="580"/>
        <v/>
      </c>
      <c r="BT932" s="119" t="str">
        <f t="shared" si="581"/>
        <v/>
      </c>
      <c r="BU932" s="120" t="str">
        <f t="shared" si="582"/>
        <v/>
      </c>
      <c r="BV932" s="115" t="str">
        <f t="shared" si="583"/>
        <v/>
      </c>
      <c r="BW932" s="116" t="str">
        <f t="shared" si="584"/>
        <v/>
      </c>
      <c r="BX932" s="117" t="str">
        <f t="shared" si="585"/>
        <v/>
      </c>
      <c r="BY932" s="118" t="str">
        <f t="shared" si="586"/>
        <v/>
      </c>
      <c r="BZ932" s="119" t="str">
        <f t="shared" si="587"/>
        <v/>
      </c>
      <c r="CA932" s="120" t="str">
        <f t="shared" si="588"/>
        <v/>
      </c>
    </row>
    <row r="933" spans="2:79" x14ac:dyDescent="0.25">
      <c r="B933" s="142"/>
      <c r="AR933" s="112" t="str">
        <f t="shared" si="559"/>
        <v/>
      </c>
      <c r="AS933" s="112" t="str">
        <f t="shared" si="560"/>
        <v/>
      </c>
      <c r="AU933" s="113" t="str">
        <f t="shared" si="561"/>
        <v/>
      </c>
      <c r="AV933" s="113" t="str">
        <f t="shared" si="562"/>
        <v/>
      </c>
      <c r="AX933" s="114" t="str">
        <f t="shared" si="563"/>
        <v/>
      </c>
      <c r="AY933" s="114" t="str">
        <f t="shared" si="564"/>
        <v/>
      </c>
      <c r="BA933" s="109" t="str">
        <f t="shared" si="565"/>
        <v/>
      </c>
      <c r="BB933" s="109" t="str">
        <f t="shared" si="566"/>
        <v/>
      </c>
      <c r="BD933" s="110" t="str">
        <f t="shared" si="567"/>
        <v/>
      </c>
      <c r="BE933" s="110" t="str">
        <f t="shared" si="568"/>
        <v/>
      </c>
      <c r="BG933" s="111" t="str">
        <f t="shared" si="569"/>
        <v/>
      </c>
      <c r="BH933" s="111" t="str">
        <f t="shared" si="570"/>
        <v/>
      </c>
      <c r="BJ933" s="144" t="str">
        <f t="shared" si="571"/>
        <v/>
      </c>
      <c r="BK933" s="113" t="str">
        <f t="shared" si="572"/>
        <v/>
      </c>
      <c r="BL933" s="114" t="str">
        <f t="shared" si="573"/>
        <v/>
      </c>
      <c r="BM933" s="109" t="str">
        <f t="shared" si="574"/>
        <v/>
      </c>
      <c r="BN933" s="110" t="str">
        <f t="shared" si="575"/>
        <v/>
      </c>
      <c r="BO933" s="145" t="str">
        <f t="shared" si="576"/>
        <v/>
      </c>
      <c r="BP933" s="115" t="str">
        <f t="shared" si="577"/>
        <v/>
      </c>
      <c r="BQ933" s="116" t="str">
        <f t="shared" si="578"/>
        <v/>
      </c>
      <c r="BR933" s="117" t="str">
        <f t="shared" si="579"/>
        <v/>
      </c>
      <c r="BS933" s="118" t="str">
        <f t="shared" si="580"/>
        <v/>
      </c>
      <c r="BT933" s="119" t="str">
        <f t="shared" si="581"/>
        <v/>
      </c>
      <c r="BU933" s="120" t="str">
        <f t="shared" si="582"/>
        <v/>
      </c>
      <c r="BV933" s="115" t="str">
        <f t="shared" si="583"/>
        <v/>
      </c>
      <c r="BW933" s="116" t="str">
        <f t="shared" si="584"/>
        <v/>
      </c>
      <c r="BX933" s="117" t="str">
        <f t="shared" si="585"/>
        <v/>
      </c>
      <c r="BY933" s="118" t="str">
        <f t="shared" si="586"/>
        <v/>
      </c>
      <c r="BZ933" s="119" t="str">
        <f t="shared" si="587"/>
        <v/>
      </c>
      <c r="CA933" s="120" t="str">
        <f t="shared" si="588"/>
        <v/>
      </c>
    </row>
    <row r="934" spans="2:79" x14ac:dyDescent="0.25">
      <c r="B934" s="142"/>
      <c r="AR934" s="112" t="str">
        <f t="shared" si="559"/>
        <v/>
      </c>
      <c r="AS934" s="112" t="str">
        <f t="shared" si="560"/>
        <v/>
      </c>
      <c r="AU934" s="113" t="str">
        <f t="shared" si="561"/>
        <v/>
      </c>
      <c r="AV934" s="113" t="str">
        <f t="shared" si="562"/>
        <v/>
      </c>
      <c r="AX934" s="114" t="str">
        <f t="shared" si="563"/>
        <v/>
      </c>
      <c r="AY934" s="114" t="str">
        <f t="shared" si="564"/>
        <v/>
      </c>
      <c r="BA934" s="109" t="str">
        <f t="shared" si="565"/>
        <v/>
      </c>
      <c r="BB934" s="109" t="str">
        <f t="shared" si="566"/>
        <v/>
      </c>
      <c r="BD934" s="110" t="str">
        <f t="shared" si="567"/>
        <v/>
      </c>
      <c r="BE934" s="110" t="str">
        <f t="shared" si="568"/>
        <v/>
      </c>
      <c r="BG934" s="111" t="str">
        <f t="shared" si="569"/>
        <v/>
      </c>
      <c r="BH934" s="111" t="str">
        <f t="shared" si="570"/>
        <v/>
      </c>
      <c r="BJ934" s="144" t="str">
        <f t="shared" si="571"/>
        <v/>
      </c>
      <c r="BK934" s="113" t="str">
        <f t="shared" si="572"/>
        <v/>
      </c>
      <c r="BL934" s="114" t="str">
        <f t="shared" si="573"/>
        <v/>
      </c>
      <c r="BM934" s="109" t="str">
        <f t="shared" si="574"/>
        <v/>
      </c>
      <c r="BN934" s="110" t="str">
        <f t="shared" si="575"/>
        <v/>
      </c>
      <c r="BO934" s="145" t="str">
        <f t="shared" si="576"/>
        <v/>
      </c>
      <c r="BP934" s="115" t="str">
        <f t="shared" si="577"/>
        <v/>
      </c>
      <c r="BQ934" s="116" t="str">
        <f t="shared" si="578"/>
        <v/>
      </c>
      <c r="BR934" s="117" t="str">
        <f t="shared" si="579"/>
        <v/>
      </c>
      <c r="BS934" s="118" t="str">
        <f t="shared" si="580"/>
        <v/>
      </c>
      <c r="BT934" s="119" t="str">
        <f t="shared" si="581"/>
        <v/>
      </c>
      <c r="BU934" s="120" t="str">
        <f t="shared" si="582"/>
        <v/>
      </c>
      <c r="BV934" s="115" t="str">
        <f t="shared" si="583"/>
        <v/>
      </c>
      <c r="BW934" s="116" t="str">
        <f t="shared" si="584"/>
        <v/>
      </c>
      <c r="BX934" s="117" t="str">
        <f t="shared" si="585"/>
        <v/>
      </c>
      <c r="BY934" s="118" t="str">
        <f t="shared" si="586"/>
        <v/>
      </c>
      <c r="BZ934" s="119" t="str">
        <f t="shared" si="587"/>
        <v/>
      </c>
      <c r="CA934" s="120" t="str">
        <f t="shared" si="588"/>
        <v/>
      </c>
    </row>
    <row r="935" spans="2:79" x14ac:dyDescent="0.25">
      <c r="B935" s="142"/>
      <c r="AR935" s="112" t="str">
        <f t="shared" si="559"/>
        <v/>
      </c>
      <c r="AS935" s="112" t="str">
        <f t="shared" si="560"/>
        <v/>
      </c>
      <c r="AU935" s="113" t="str">
        <f t="shared" si="561"/>
        <v/>
      </c>
      <c r="AV935" s="113" t="str">
        <f t="shared" si="562"/>
        <v/>
      </c>
      <c r="AX935" s="114" t="str">
        <f t="shared" si="563"/>
        <v/>
      </c>
      <c r="AY935" s="114" t="str">
        <f t="shared" si="564"/>
        <v/>
      </c>
      <c r="BA935" s="109" t="str">
        <f t="shared" si="565"/>
        <v/>
      </c>
      <c r="BB935" s="109" t="str">
        <f t="shared" si="566"/>
        <v/>
      </c>
      <c r="BD935" s="110" t="str">
        <f t="shared" si="567"/>
        <v/>
      </c>
      <c r="BE935" s="110" t="str">
        <f t="shared" si="568"/>
        <v/>
      </c>
      <c r="BG935" s="111" t="str">
        <f t="shared" si="569"/>
        <v/>
      </c>
      <c r="BH935" s="111" t="str">
        <f t="shared" si="570"/>
        <v/>
      </c>
      <c r="BJ935" s="144" t="str">
        <f t="shared" si="571"/>
        <v/>
      </c>
      <c r="BK935" s="113" t="str">
        <f t="shared" si="572"/>
        <v/>
      </c>
      <c r="BL935" s="114" t="str">
        <f t="shared" si="573"/>
        <v/>
      </c>
      <c r="BM935" s="109" t="str">
        <f t="shared" si="574"/>
        <v/>
      </c>
      <c r="BN935" s="110" t="str">
        <f t="shared" si="575"/>
        <v/>
      </c>
      <c r="BO935" s="145" t="str">
        <f t="shared" si="576"/>
        <v/>
      </c>
      <c r="BP935" s="115" t="str">
        <f t="shared" si="577"/>
        <v/>
      </c>
      <c r="BQ935" s="116" t="str">
        <f t="shared" si="578"/>
        <v/>
      </c>
      <c r="BR935" s="117" t="str">
        <f t="shared" si="579"/>
        <v/>
      </c>
      <c r="BS935" s="118" t="str">
        <f t="shared" si="580"/>
        <v/>
      </c>
      <c r="BT935" s="119" t="str">
        <f t="shared" si="581"/>
        <v/>
      </c>
      <c r="BU935" s="120" t="str">
        <f t="shared" si="582"/>
        <v/>
      </c>
      <c r="BV935" s="115" t="str">
        <f t="shared" si="583"/>
        <v/>
      </c>
      <c r="BW935" s="116" t="str">
        <f t="shared" si="584"/>
        <v/>
      </c>
      <c r="BX935" s="117" t="str">
        <f t="shared" si="585"/>
        <v/>
      </c>
      <c r="BY935" s="118" t="str">
        <f t="shared" si="586"/>
        <v/>
      </c>
      <c r="BZ935" s="119" t="str">
        <f t="shared" si="587"/>
        <v/>
      </c>
      <c r="CA935" s="120" t="str">
        <f t="shared" si="588"/>
        <v/>
      </c>
    </row>
    <row r="936" spans="2:79" x14ac:dyDescent="0.25">
      <c r="B936" s="142"/>
      <c r="AR936" s="112" t="str">
        <f t="shared" si="559"/>
        <v/>
      </c>
      <c r="AS936" s="112" t="str">
        <f t="shared" si="560"/>
        <v/>
      </c>
      <c r="AU936" s="113" t="str">
        <f t="shared" si="561"/>
        <v/>
      </c>
      <c r="AV936" s="113" t="str">
        <f t="shared" si="562"/>
        <v/>
      </c>
      <c r="AX936" s="114" t="str">
        <f t="shared" si="563"/>
        <v/>
      </c>
      <c r="AY936" s="114" t="str">
        <f t="shared" si="564"/>
        <v/>
      </c>
      <c r="BA936" s="109" t="str">
        <f t="shared" si="565"/>
        <v/>
      </c>
      <c r="BB936" s="109" t="str">
        <f t="shared" si="566"/>
        <v/>
      </c>
      <c r="BD936" s="110" t="str">
        <f t="shared" si="567"/>
        <v/>
      </c>
      <c r="BE936" s="110" t="str">
        <f t="shared" si="568"/>
        <v/>
      </c>
      <c r="BG936" s="111" t="str">
        <f t="shared" si="569"/>
        <v/>
      </c>
      <c r="BH936" s="111" t="str">
        <f t="shared" si="570"/>
        <v/>
      </c>
      <c r="BJ936" s="144" t="str">
        <f t="shared" si="571"/>
        <v/>
      </c>
      <c r="BK936" s="113" t="str">
        <f t="shared" si="572"/>
        <v/>
      </c>
      <c r="BL936" s="114" t="str">
        <f t="shared" si="573"/>
        <v/>
      </c>
      <c r="BM936" s="109" t="str">
        <f t="shared" si="574"/>
        <v/>
      </c>
      <c r="BN936" s="110" t="str">
        <f t="shared" si="575"/>
        <v/>
      </c>
      <c r="BO936" s="145" t="str">
        <f t="shared" si="576"/>
        <v/>
      </c>
      <c r="BP936" s="115" t="str">
        <f t="shared" si="577"/>
        <v/>
      </c>
      <c r="BQ936" s="116" t="str">
        <f t="shared" si="578"/>
        <v/>
      </c>
      <c r="BR936" s="117" t="str">
        <f t="shared" si="579"/>
        <v/>
      </c>
      <c r="BS936" s="118" t="str">
        <f t="shared" si="580"/>
        <v/>
      </c>
      <c r="BT936" s="119" t="str">
        <f t="shared" si="581"/>
        <v/>
      </c>
      <c r="BU936" s="120" t="str">
        <f t="shared" si="582"/>
        <v/>
      </c>
      <c r="BV936" s="115" t="str">
        <f t="shared" si="583"/>
        <v/>
      </c>
      <c r="BW936" s="116" t="str">
        <f t="shared" si="584"/>
        <v/>
      </c>
      <c r="BX936" s="117" t="str">
        <f t="shared" si="585"/>
        <v/>
      </c>
      <c r="BY936" s="118" t="str">
        <f t="shared" si="586"/>
        <v/>
      </c>
      <c r="BZ936" s="119" t="str">
        <f t="shared" si="587"/>
        <v/>
      </c>
      <c r="CA936" s="120" t="str">
        <f t="shared" si="588"/>
        <v/>
      </c>
    </row>
    <row r="937" spans="2:79" x14ac:dyDescent="0.25">
      <c r="B937" s="142"/>
      <c r="AR937" s="112" t="str">
        <f t="shared" si="559"/>
        <v/>
      </c>
      <c r="AS937" s="112" t="str">
        <f t="shared" si="560"/>
        <v/>
      </c>
      <c r="AU937" s="113" t="str">
        <f t="shared" si="561"/>
        <v/>
      </c>
      <c r="AV937" s="113" t="str">
        <f t="shared" si="562"/>
        <v/>
      </c>
      <c r="AX937" s="114" t="str">
        <f t="shared" si="563"/>
        <v/>
      </c>
      <c r="AY937" s="114" t="str">
        <f t="shared" si="564"/>
        <v/>
      </c>
      <c r="BA937" s="109" t="str">
        <f t="shared" si="565"/>
        <v/>
      </c>
      <c r="BB937" s="109" t="str">
        <f t="shared" si="566"/>
        <v/>
      </c>
      <c r="BD937" s="110" t="str">
        <f t="shared" si="567"/>
        <v/>
      </c>
      <c r="BE937" s="110" t="str">
        <f t="shared" si="568"/>
        <v/>
      </c>
      <c r="BG937" s="111" t="str">
        <f t="shared" si="569"/>
        <v/>
      </c>
      <c r="BH937" s="111" t="str">
        <f t="shared" si="570"/>
        <v/>
      </c>
      <c r="BJ937" s="144" t="str">
        <f t="shared" si="571"/>
        <v/>
      </c>
      <c r="BK937" s="113" t="str">
        <f t="shared" si="572"/>
        <v/>
      </c>
      <c r="BL937" s="114" t="str">
        <f t="shared" si="573"/>
        <v/>
      </c>
      <c r="BM937" s="109" t="str">
        <f t="shared" si="574"/>
        <v/>
      </c>
      <c r="BN937" s="110" t="str">
        <f t="shared" si="575"/>
        <v/>
      </c>
      <c r="BO937" s="145" t="str">
        <f t="shared" si="576"/>
        <v/>
      </c>
      <c r="BP937" s="115" t="str">
        <f t="shared" si="577"/>
        <v/>
      </c>
      <c r="BQ937" s="116" t="str">
        <f t="shared" si="578"/>
        <v/>
      </c>
      <c r="BR937" s="117" t="str">
        <f t="shared" si="579"/>
        <v/>
      </c>
      <c r="BS937" s="118" t="str">
        <f t="shared" si="580"/>
        <v/>
      </c>
      <c r="BT937" s="119" t="str">
        <f t="shared" si="581"/>
        <v/>
      </c>
      <c r="BU937" s="120" t="str">
        <f t="shared" si="582"/>
        <v/>
      </c>
      <c r="BV937" s="115" t="str">
        <f t="shared" si="583"/>
        <v/>
      </c>
      <c r="BW937" s="116" t="str">
        <f t="shared" si="584"/>
        <v/>
      </c>
      <c r="BX937" s="117" t="str">
        <f t="shared" si="585"/>
        <v/>
      </c>
      <c r="BY937" s="118" t="str">
        <f t="shared" si="586"/>
        <v/>
      </c>
      <c r="BZ937" s="119" t="str">
        <f t="shared" si="587"/>
        <v/>
      </c>
      <c r="CA937" s="120" t="str">
        <f t="shared" si="588"/>
        <v/>
      </c>
    </row>
    <row r="938" spans="2:79" x14ac:dyDescent="0.25">
      <c r="B938" s="142"/>
      <c r="AR938" s="112" t="str">
        <f t="shared" si="559"/>
        <v/>
      </c>
      <c r="AS938" s="112" t="str">
        <f t="shared" si="560"/>
        <v/>
      </c>
      <c r="AU938" s="113" t="str">
        <f t="shared" si="561"/>
        <v/>
      </c>
      <c r="AV938" s="113" t="str">
        <f t="shared" si="562"/>
        <v/>
      </c>
      <c r="AX938" s="114" t="str">
        <f t="shared" si="563"/>
        <v/>
      </c>
      <c r="AY938" s="114" t="str">
        <f t="shared" si="564"/>
        <v/>
      </c>
      <c r="BA938" s="109" t="str">
        <f t="shared" si="565"/>
        <v/>
      </c>
      <c r="BB938" s="109" t="str">
        <f t="shared" si="566"/>
        <v/>
      </c>
      <c r="BD938" s="110" t="str">
        <f t="shared" si="567"/>
        <v/>
      </c>
      <c r="BE938" s="110" t="str">
        <f t="shared" si="568"/>
        <v/>
      </c>
      <c r="BG938" s="111" t="str">
        <f t="shared" si="569"/>
        <v/>
      </c>
      <c r="BH938" s="111" t="str">
        <f t="shared" si="570"/>
        <v/>
      </c>
      <c r="BJ938" s="144" t="str">
        <f t="shared" si="571"/>
        <v/>
      </c>
      <c r="BK938" s="113" t="str">
        <f t="shared" si="572"/>
        <v/>
      </c>
      <c r="BL938" s="114" t="str">
        <f t="shared" si="573"/>
        <v/>
      </c>
      <c r="BM938" s="109" t="str">
        <f t="shared" si="574"/>
        <v/>
      </c>
      <c r="BN938" s="110" t="str">
        <f t="shared" si="575"/>
        <v/>
      </c>
      <c r="BO938" s="145" t="str">
        <f t="shared" si="576"/>
        <v/>
      </c>
      <c r="BP938" s="115" t="str">
        <f t="shared" si="577"/>
        <v/>
      </c>
      <c r="BQ938" s="116" t="str">
        <f t="shared" si="578"/>
        <v/>
      </c>
      <c r="BR938" s="117" t="str">
        <f t="shared" si="579"/>
        <v/>
      </c>
      <c r="BS938" s="118" t="str">
        <f t="shared" si="580"/>
        <v/>
      </c>
      <c r="BT938" s="119" t="str">
        <f t="shared" si="581"/>
        <v/>
      </c>
      <c r="BU938" s="120" t="str">
        <f t="shared" si="582"/>
        <v/>
      </c>
      <c r="BV938" s="115" t="str">
        <f t="shared" si="583"/>
        <v/>
      </c>
      <c r="BW938" s="116" t="str">
        <f t="shared" si="584"/>
        <v/>
      </c>
      <c r="BX938" s="117" t="str">
        <f t="shared" si="585"/>
        <v/>
      </c>
      <c r="BY938" s="118" t="str">
        <f t="shared" si="586"/>
        <v/>
      </c>
      <c r="BZ938" s="119" t="str">
        <f t="shared" si="587"/>
        <v/>
      </c>
      <c r="CA938" s="120" t="str">
        <f t="shared" si="588"/>
        <v/>
      </c>
    </row>
    <row r="939" spans="2:79" x14ac:dyDescent="0.25">
      <c r="B939" s="142"/>
      <c r="AR939" s="112" t="str">
        <f t="shared" si="559"/>
        <v/>
      </c>
      <c r="AS939" s="112" t="str">
        <f t="shared" si="560"/>
        <v/>
      </c>
      <c r="AU939" s="113" t="str">
        <f t="shared" si="561"/>
        <v/>
      </c>
      <c r="AV939" s="113" t="str">
        <f t="shared" si="562"/>
        <v/>
      </c>
      <c r="AX939" s="114" t="str">
        <f t="shared" si="563"/>
        <v/>
      </c>
      <c r="AY939" s="114" t="str">
        <f t="shared" si="564"/>
        <v/>
      </c>
      <c r="BA939" s="109" t="str">
        <f t="shared" si="565"/>
        <v/>
      </c>
      <c r="BB939" s="109" t="str">
        <f t="shared" si="566"/>
        <v/>
      </c>
      <c r="BD939" s="110" t="str">
        <f t="shared" si="567"/>
        <v/>
      </c>
      <c r="BE939" s="110" t="str">
        <f t="shared" si="568"/>
        <v/>
      </c>
      <c r="BG939" s="111" t="str">
        <f t="shared" si="569"/>
        <v/>
      </c>
      <c r="BH939" s="111" t="str">
        <f t="shared" si="570"/>
        <v/>
      </c>
      <c r="BJ939" s="144" t="str">
        <f t="shared" si="571"/>
        <v/>
      </c>
      <c r="BK939" s="113" t="str">
        <f t="shared" si="572"/>
        <v/>
      </c>
      <c r="BL939" s="114" t="str">
        <f t="shared" si="573"/>
        <v/>
      </c>
      <c r="BM939" s="109" t="str">
        <f t="shared" si="574"/>
        <v/>
      </c>
      <c r="BN939" s="110" t="str">
        <f t="shared" si="575"/>
        <v/>
      </c>
      <c r="BO939" s="145" t="str">
        <f t="shared" si="576"/>
        <v/>
      </c>
      <c r="BP939" s="115" t="str">
        <f t="shared" si="577"/>
        <v/>
      </c>
      <c r="BQ939" s="116" t="str">
        <f t="shared" si="578"/>
        <v/>
      </c>
      <c r="BR939" s="117" t="str">
        <f t="shared" si="579"/>
        <v/>
      </c>
      <c r="BS939" s="118" t="str">
        <f t="shared" si="580"/>
        <v/>
      </c>
      <c r="BT939" s="119" t="str">
        <f t="shared" si="581"/>
        <v/>
      </c>
      <c r="BU939" s="120" t="str">
        <f t="shared" si="582"/>
        <v/>
      </c>
      <c r="BV939" s="115" t="str">
        <f t="shared" si="583"/>
        <v/>
      </c>
      <c r="BW939" s="116" t="str">
        <f t="shared" si="584"/>
        <v/>
      </c>
      <c r="BX939" s="117" t="str">
        <f t="shared" si="585"/>
        <v/>
      </c>
      <c r="BY939" s="118" t="str">
        <f t="shared" si="586"/>
        <v/>
      </c>
      <c r="BZ939" s="119" t="str">
        <f t="shared" si="587"/>
        <v/>
      </c>
      <c r="CA939" s="120" t="str">
        <f t="shared" si="588"/>
        <v/>
      </c>
    </row>
    <row r="940" spans="2:79" x14ac:dyDescent="0.25">
      <c r="B940" s="142"/>
      <c r="AR940" s="112" t="str">
        <f t="shared" si="559"/>
        <v/>
      </c>
      <c r="AS940" s="112" t="str">
        <f t="shared" si="560"/>
        <v/>
      </c>
      <c r="AU940" s="113" t="str">
        <f t="shared" si="561"/>
        <v/>
      </c>
      <c r="AV940" s="113" t="str">
        <f t="shared" si="562"/>
        <v/>
      </c>
      <c r="AX940" s="114" t="str">
        <f t="shared" si="563"/>
        <v/>
      </c>
      <c r="AY940" s="114" t="str">
        <f t="shared" si="564"/>
        <v/>
      </c>
      <c r="BA940" s="109" t="str">
        <f t="shared" si="565"/>
        <v/>
      </c>
      <c r="BB940" s="109" t="str">
        <f t="shared" si="566"/>
        <v/>
      </c>
      <c r="BD940" s="110" t="str">
        <f t="shared" si="567"/>
        <v/>
      </c>
      <c r="BE940" s="110" t="str">
        <f t="shared" si="568"/>
        <v/>
      </c>
      <c r="BG940" s="111" t="str">
        <f t="shared" si="569"/>
        <v/>
      </c>
      <c r="BH940" s="111" t="str">
        <f t="shared" si="570"/>
        <v/>
      </c>
      <c r="BJ940" s="144" t="str">
        <f t="shared" si="571"/>
        <v/>
      </c>
      <c r="BK940" s="113" t="str">
        <f t="shared" si="572"/>
        <v/>
      </c>
      <c r="BL940" s="114" t="str">
        <f t="shared" si="573"/>
        <v/>
      </c>
      <c r="BM940" s="109" t="str">
        <f t="shared" si="574"/>
        <v/>
      </c>
      <c r="BN940" s="110" t="str">
        <f t="shared" si="575"/>
        <v/>
      </c>
      <c r="BO940" s="145" t="str">
        <f t="shared" si="576"/>
        <v/>
      </c>
      <c r="BP940" s="115" t="str">
        <f t="shared" si="577"/>
        <v/>
      </c>
      <c r="BQ940" s="116" t="str">
        <f t="shared" si="578"/>
        <v/>
      </c>
      <c r="BR940" s="117" t="str">
        <f t="shared" si="579"/>
        <v/>
      </c>
      <c r="BS940" s="118" t="str">
        <f t="shared" si="580"/>
        <v/>
      </c>
      <c r="BT940" s="119" t="str">
        <f t="shared" si="581"/>
        <v/>
      </c>
      <c r="BU940" s="120" t="str">
        <f t="shared" si="582"/>
        <v/>
      </c>
      <c r="BV940" s="115" t="str">
        <f t="shared" si="583"/>
        <v/>
      </c>
      <c r="BW940" s="116" t="str">
        <f t="shared" si="584"/>
        <v/>
      </c>
      <c r="BX940" s="117" t="str">
        <f t="shared" si="585"/>
        <v/>
      </c>
      <c r="BY940" s="118" t="str">
        <f t="shared" si="586"/>
        <v/>
      </c>
      <c r="BZ940" s="119" t="str">
        <f t="shared" si="587"/>
        <v/>
      </c>
      <c r="CA940" s="120" t="str">
        <f t="shared" si="588"/>
        <v/>
      </c>
    </row>
    <row r="941" spans="2:79" x14ac:dyDescent="0.25">
      <c r="B941" s="142"/>
      <c r="AR941" s="112" t="str">
        <f t="shared" si="559"/>
        <v/>
      </c>
      <c r="AS941" s="112" t="str">
        <f t="shared" si="560"/>
        <v/>
      </c>
      <c r="AU941" s="113" t="str">
        <f t="shared" si="561"/>
        <v/>
      </c>
      <c r="AV941" s="113" t="str">
        <f t="shared" si="562"/>
        <v/>
      </c>
      <c r="AX941" s="114" t="str">
        <f t="shared" si="563"/>
        <v/>
      </c>
      <c r="AY941" s="114" t="str">
        <f t="shared" si="564"/>
        <v/>
      </c>
      <c r="BA941" s="109" t="str">
        <f t="shared" si="565"/>
        <v/>
      </c>
      <c r="BB941" s="109" t="str">
        <f t="shared" si="566"/>
        <v/>
      </c>
      <c r="BD941" s="110" t="str">
        <f t="shared" si="567"/>
        <v/>
      </c>
      <c r="BE941" s="110" t="str">
        <f t="shared" si="568"/>
        <v/>
      </c>
      <c r="BG941" s="111" t="str">
        <f t="shared" si="569"/>
        <v/>
      </c>
      <c r="BH941" s="111" t="str">
        <f t="shared" si="570"/>
        <v/>
      </c>
      <c r="BJ941" s="144" t="str">
        <f t="shared" si="571"/>
        <v/>
      </c>
      <c r="BK941" s="113" t="str">
        <f t="shared" si="572"/>
        <v/>
      </c>
      <c r="BL941" s="114" t="str">
        <f t="shared" si="573"/>
        <v/>
      </c>
      <c r="BM941" s="109" t="str">
        <f t="shared" si="574"/>
        <v/>
      </c>
      <c r="BN941" s="110" t="str">
        <f t="shared" si="575"/>
        <v/>
      </c>
      <c r="BO941" s="145" t="str">
        <f t="shared" si="576"/>
        <v/>
      </c>
      <c r="BP941" s="115" t="str">
        <f t="shared" si="577"/>
        <v/>
      </c>
      <c r="BQ941" s="116" t="str">
        <f t="shared" si="578"/>
        <v/>
      </c>
      <c r="BR941" s="117" t="str">
        <f t="shared" si="579"/>
        <v/>
      </c>
      <c r="BS941" s="118" t="str">
        <f t="shared" si="580"/>
        <v/>
      </c>
      <c r="BT941" s="119" t="str">
        <f t="shared" si="581"/>
        <v/>
      </c>
      <c r="BU941" s="120" t="str">
        <f t="shared" si="582"/>
        <v/>
      </c>
      <c r="BV941" s="115" t="str">
        <f t="shared" si="583"/>
        <v/>
      </c>
      <c r="BW941" s="116" t="str">
        <f t="shared" si="584"/>
        <v/>
      </c>
      <c r="BX941" s="117" t="str">
        <f t="shared" si="585"/>
        <v/>
      </c>
      <c r="BY941" s="118" t="str">
        <f t="shared" si="586"/>
        <v/>
      </c>
      <c r="BZ941" s="119" t="str">
        <f t="shared" si="587"/>
        <v/>
      </c>
      <c r="CA941" s="120" t="str">
        <f t="shared" si="588"/>
        <v/>
      </c>
    </row>
    <row r="942" spans="2:79" x14ac:dyDescent="0.25">
      <c r="B942" s="142"/>
      <c r="AR942" s="112" t="str">
        <f t="shared" si="559"/>
        <v/>
      </c>
      <c r="AS942" s="112" t="str">
        <f t="shared" si="560"/>
        <v/>
      </c>
      <c r="AU942" s="113" t="str">
        <f t="shared" si="561"/>
        <v/>
      </c>
      <c r="AV942" s="113" t="str">
        <f t="shared" si="562"/>
        <v/>
      </c>
      <c r="AX942" s="114" t="str">
        <f t="shared" si="563"/>
        <v/>
      </c>
      <c r="AY942" s="114" t="str">
        <f t="shared" si="564"/>
        <v/>
      </c>
      <c r="BA942" s="109" t="str">
        <f t="shared" si="565"/>
        <v/>
      </c>
      <c r="BB942" s="109" t="str">
        <f t="shared" si="566"/>
        <v/>
      </c>
      <c r="BD942" s="110" t="str">
        <f t="shared" si="567"/>
        <v/>
      </c>
      <c r="BE942" s="110" t="str">
        <f t="shared" si="568"/>
        <v/>
      </c>
      <c r="BG942" s="111" t="str">
        <f t="shared" si="569"/>
        <v/>
      </c>
      <c r="BH942" s="111" t="str">
        <f t="shared" si="570"/>
        <v/>
      </c>
      <c r="BJ942" s="144" t="str">
        <f t="shared" si="571"/>
        <v/>
      </c>
      <c r="BK942" s="113" t="str">
        <f t="shared" si="572"/>
        <v/>
      </c>
      <c r="BL942" s="114" t="str">
        <f t="shared" si="573"/>
        <v/>
      </c>
      <c r="BM942" s="109" t="str">
        <f t="shared" si="574"/>
        <v/>
      </c>
      <c r="BN942" s="110" t="str">
        <f t="shared" si="575"/>
        <v/>
      </c>
      <c r="BO942" s="145" t="str">
        <f t="shared" si="576"/>
        <v/>
      </c>
      <c r="BP942" s="115" t="str">
        <f t="shared" si="577"/>
        <v/>
      </c>
      <c r="BQ942" s="116" t="str">
        <f t="shared" si="578"/>
        <v/>
      </c>
      <c r="BR942" s="117" t="str">
        <f t="shared" si="579"/>
        <v/>
      </c>
      <c r="BS942" s="118" t="str">
        <f t="shared" si="580"/>
        <v/>
      </c>
      <c r="BT942" s="119" t="str">
        <f t="shared" si="581"/>
        <v/>
      </c>
      <c r="BU942" s="120" t="str">
        <f t="shared" si="582"/>
        <v/>
      </c>
      <c r="BV942" s="115" t="str">
        <f t="shared" si="583"/>
        <v/>
      </c>
      <c r="BW942" s="116" t="str">
        <f t="shared" si="584"/>
        <v/>
      </c>
      <c r="BX942" s="117" t="str">
        <f t="shared" si="585"/>
        <v/>
      </c>
      <c r="BY942" s="118" t="str">
        <f t="shared" si="586"/>
        <v/>
      </c>
      <c r="BZ942" s="119" t="str">
        <f t="shared" si="587"/>
        <v/>
      </c>
      <c r="CA942" s="120" t="str">
        <f t="shared" si="588"/>
        <v/>
      </c>
    </row>
    <row r="943" spans="2:79" x14ac:dyDescent="0.25">
      <c r="B943" s="142"/>
      <c r="AR943" s="112" t="str">
        <f t="shared" si="559"/>
        <v/>
      </c>
      <c r="AS943" s="112" t="str">
        <f t="shared" si="560"/>
        <v/>
      </c>
      <c r="AU943" s="113" t="str">
        <f t="shared" si="561"/>
        <v/>
      </c>
      <c r="AV943" s="113" t="str">
        <f t="shared" si="562"/>
        <v/>
      </c>
      <c r="AX943" s="114" t="str">
        <f t="shared" si="563"/>
        <v/>
      </c>
      <c r="AY943" s="114" t="str">
        <f t="shared" si="564"/>
        <v/>
      </c>
      <c r="BA943" s="109" t="str">
        <f t="shared" si="565"/>
        <v/>
      </c>
      <c r="BB943" s="109" t="str">
        <f t="shared" si="566"/>
        <v/>
      </c>
      <c r="BD943" s="110" t="str">
        <f t="shared" si="567"/>
        <v/>
      </c>
      <c r="BE943" s="110" t="str">
        <f t="shared" si="568"/>
        <v/>
      </c>
      <c r="BG943" s="111" t="str">
        <f t="shared" si="569"/>
        <v/>
      </c>
      <c r="BH943" s="111" t="str">
        <f t="shared" si="570"/>
        <v/>
      </c>
      <c r="BJ943" s="144" t="str">
        <f t="shared" si="571"/>
        <v/>
      </c>
      <c r="BK943" s="113" t="str">
        <f t="shared" si="572"/>
        <v/>
      </c>
      <c r="BL943" s="114" t="str">
        <f t="shared" si="573"/>
        <v/>
      </c>
      <c r="BM943" s="109" t="str">
        <f t="shared" si="574"/>
        <v/>
      </c>
      <c r="BN943" s="110" t="str">
        <f t="shared" si="575"/>
        <v/>
      </c>
      <c r="BO943" s="145" t="str">
        <f t="shared" si="576"/>
        <v/>
      </c>
      <c r="BP943" s="115" t="str">
        <f t="shared" si="577"/>
        <v/>
      </c>
      <c r="BQ943" s="116" t="str">
        <f t="shared" si="578"/>
        <v/>
      </c>
      <c r="BR943" s="117" t="str">
        <f t="shared" si="579"/>
        <v/>
      </c>
      <c r="BS943" s="118" t="str">
        <f t="shared" si="580"/>
        <v/>
      </c>
      <c r="BT943" s="119" t="str">
        <f t="shared" si="581"/>
        <v/>
      </c>
      <c r="BU943" s="120" t="str">
        <f t="shared" si="582"/>
        <v/>
      </c>
      <c r="BV943" s="115" t="str">
        <f t="shared" si="583"/>
        <v/>
      </c>
      <c r="BW943" s="116" t="str">
        <f t="shared" si="584"/>
        <v/>
      </c>
      <c r="BX943" s="117" t="str">
        <f t="shared" si="585"/>
        <v/>
      </c>
      <c r="BY943" s="118" t="str">
        <f t="shared" si="586"/>
        <v/>
      </c>
      <c r="BZ943" s="119" t="str">
        <f t="shared" si="587"/>
        <v/>
      </c>
      <c r="CA943" s="120" t="str">
        <f t="shared" si="588"/>
        <v/>
      </c>
    </row>
    <row r="944" spans="2:79" x14ac:dyDescent="0.25">
      <c r="B944" s="142"/>
      <c r="AR944" s="112" t="str">
        <f t="shared" si="559"/>
        <v/>
      </c>
      <c r="AS944" s="112" t="str">
        <f t="shared" si="560"/>
        <v/>
      </c>
      <c r="AU944" s="113" t="str">
        <f t="shared" si="561"/>
        <v/>
      </c>
      <c r="AV944" s="113" t="str">
        <f t="shared" si="562"/>
        <v/>
      </c>
      <c r="AX944" s="114" t="str">
        <f t="shared" si="563"/>
        <v/>
      </c>
      <c r="AY944" s="114" t="str">
        <f t="shared" si="564"/>
        <v/>
      </c>
      <c r="BA944" s="109" t="str">
        <f t="shared" si="565"/>
        <v/>
      </c>
      <c r="BB944" s="109" t="str">
        <f t="shared" si="566"/>
        <v/>
      </c>
      <c r="BD944" s="110" t="str">
        <f t="shared" si="567"/>
        <v/>
      </c>
      <c r="BE944" s="110" t="str">
        <f t="shared" si="568"/>
        <v/>
      </c>
      <c r="BG944" s="111" t="str">
        <f t="shared" si="569"/>
        <v/>
      </c>
      <c r="BH944" s="111" t="str">
        <f t="shared" si="570"/>
        <v/>
      </c>
      <c r="BJ944" s="144" t="str">
        <f t="shared" si="571"/>
        <v/>
      </c>
      <c r="BK944" s="113" t="str">
        <f t="shared" si="572"/>
        <v/>
      </c>
      <c r="BL944" s="114" t="str">
        <f t="shared" si="573"/>
        <v/>
      </c>
      <c r="BM944" s="109" t="str">
        <f t="shared" si="574"/>
        <v/>
      </c>
      <c r="BN944" s="110" t="str">
        <f t="shared" si="575"/>
        <v/>
      </c>
      <c r="BO944" s="145" t="str">
        <f t="shared" si="576"/>
        <v/>
      </c>
      <c r="BP944" s="115" t="str">
        <f t="shared" si="577"/>
        <v/>
      </c>
      <c r="BQ944" s="116" t="str">
        <f t="shared" si="578"/>
        <v/>
      </c>
      <c r="BR944" s="117" t="str">
        <f t="shared" si="579"/>
        <v/>
      </c>
      <c r="BS944" s="118" t="str">
        <f t="shared" si="580"/>
        <v/>
      </c>
      <c r="BT944" s="119" t="str">
        <f t="shared" si="581"/>
        <v/>
      </c>
      <c r="BU944" s="120" t="str">
        <f t="shared" si="582"/>
        <v/>
      </c>
      <c r="BV944" s="115" t="str">
        <f t="shared" si="583"/>
        <v/>
      </c>
      <c r="BW944" s="116" t="str">
        <f t="shared" si="584"/>
        <v/>
      </c>
      <c r="BX944" s="117" t="str">
        <f t="shared" si="585"/>
        <v/>
      </c>
      <c r="BY944" s="118" t="str">
        <f t="shared" si="586"/>
        <v/>
      </c>
      <c r="BZ944" s="119" t="str">
        <f t="shared" si="587"/>
        <v/>
      </c>
      <c r="CA944" s="120" t="str">
        <f t="shared" si="588"/>
        <v/>
      </c>
    </row>
    <row r="945" spans="2:79" x14ac:dyDescent="0.25">
      <c r="B945" s="142"/>
      <c r="AR945" s="112" t="str">
        <f t="shared" si="559"/>
        <v/>
      </c>
      <c r="AS945" s="112" t="str">
        <f t="shared" si="560"/>
        <v/>
      </c>
      <c r="AU945" s="113" t="str">
        <f t="shared" si="561"/>
        <v/>
      </c>
      <c r="AV945" s="113" t="str">
        <f t="shared" si="562"/>
        <v/>
      </c>
      <c r="AX945" s="114" t="str">
        <f t="shared" si="563"/>
        <v/>
      </c>
      <c r="AY945" s="114" t="str">
        <f t="shared" si="564"/>
        <v/>
      </c>
      <c r="BA945" s="109" t="str">
        <f t="shared" si="565"/>
        <v/>
      </c>
      <c r="BB945" s="109" t="str">
        <f t="shared" si="566"/>
        <v/>
      </c>
      <c r="BD945" s="110" t="str">
        <f t="shared" si="567"/>
        <v/>
      </c>
      <c r="BE945" s="110" t="str">
        <f t="shared" si="568"/>
        <v/>
      </c>
      <c r="BG945" s="111" t="str">
        <f t="shared" si="569"/>
        <v/>
      </c>
      <c r="BH945" s="111" t="str">
        <f t="shared" si="570"/>
        <v/>
      </c>
      <c r="BJ945" s="144" t="str">
        <f t="shared" si="571"/>
        <v/>
      </c>
      <c r="BK945" s="113" t="str">
        <f t="shared" si="572"/>
        <v/>
      </c>
      <c r="BL945" s="114" t="str">
        <f t="shared" si="573"/>
        <v/>
      </c>
      <c r="BM945" s="109" t="str">
        <f t="shared" si="574"/>
        <v/>
      </c>
      <c r="BN945" s="110" t="str">
        <f t="shared" si="575"/>
        <v/>
      </c>
      <c r="BO945" s="145" t="str">
        <f t="shared" si="576"/>
        <v/>
      </c>
      <c r="BP945" s="115" t="str">
        <f t="shared" si="577"/>
        <v/>
      </c>
      <c r="BQ945" s="116" t="str">
        <f t="shared" si="578"/>
        <v/>
      </c>
      <c r="BR945" s="117" t="str">
        <f t="shared" si="579"/>
        <v/>
      </c>
      <c r="BS945" s="118" t="str">
        <f t="shared" si="580"/>
        <v/>
      </c>
      <c r="BT945" s="119" t="str">
        <f t="shared" si="581"/>
        <v/>
      </c>
      <c r="BU945" s="120" t="str">
        <f t="shared" si="582"/>
        <v/>
      </c>
      <c r="BV945" s="115" t="str">
        <f t="shared" si="583"/>
        <v/>
      </c>
      <c r="BW945" s="116" t="str">
        <f t="shared" si="584"/>
        <v/>
      </c>
      <c r="BX945" s="117" t="str">
        <f t="shared" si="585"/>
        <v/>
      </c>
      <c r="BY945" s="118" t="str">
        <f t="shared" si="586"/>
        <v/>
      </c>
      <c r="BZ945" s="119" t="str">
        <f t="shared" si="587"/>
        <v/>
      </c>
      <c r="CA945" s="120" t="str">
        <f t="shared" si="588"/>
        <v/>
      </c>
    </row>
    <row r="946" spans="2:79" x14ac:dyDescent="0.25">
      <c r="B946" s="142"/>
      <c r="AR946" s="112" t="str">
        <f t="shared" si="559"/>
        <v/>
      </c>
      <c r="AS946" s="112" t="str">
        <f t="shared" si="560"/>
        <v/>
      </c>
      <c r="AU946" s="113" t="str">
        <f t="shared" si="561"/>
        <v/>
      </c>
      <c r="AV946" s="113" t="str">
        <f t="shared" si="562"/>
        <v/>
      </c>
      <c r="AX946" s="114" t="str">
        <f t="shared" si="563"/>
        <v/>
      </c>
      <c r="AY946" s="114" t="str">
        <f t="shared" si="564"/>
        <v/>
      </c>
      <c r="BA946" s="109" t="str">
        <f t="shared" si="565"/>
        <v/>
      </c>
      <c r="BB946" s="109" t="str">
        <f t="shared" si="566"/>
        <v/>
      </c>
      <c r="BD946" s="110" t="str">
        <f t="shared" si="567"/>
        <v/>
      </c>
      <c r="BE946" s="110" t="str">
        <f t="shared" si="568"/>
        <v/>
      </c>
      <c r="BG946" s="111" t="str">
        <f t="shared" si="569"/>
        <v/>
      </c>
      <c r="BH946" s="111" t="str">
        <f t="shared" si="570"/>
        <v/>
      </c>
      <c r="BJ946" s="144" t="str">
        <f t="shared" si="571"/>
        <v/>
      </c>
      <c r="BK946" s="113" t="str">
        <f t="shared" si="572"/>
        <v/>
      </c>
      <c r="BL946" s="114" t="str">
        <f t="shared" si="573"/>
        <v/>
      </c>
      <c r="BM946" s="109" t="str">
        <f t="shared" si="574"/>
        <v/>
      </c>
      <c r="BN946" s="110" t="str">
        <f t="shared" si="575"/>
        <v/>
      </c>
      <c r="BO946" s="145" t="str">
        <f t="shared" si="576"/>
        <v/>
      </c>
      <c r="BP946" s="115" t="str">
        <f t="shared" si="577"/>
        <v/>
      </c>
      <c r="BQ946" s="116" t="str">
        <f t="shared" si="578"/>
        <v/>
      </c>
      <c r="BR946" s="117" t="str">
        <f t="shared" si="579"/>
        <v/>
      </c>
      <c r="BS946" s="118" t="str">
        <f t="shared" si="580"/>
        <v/>
      </c>
      <c r="BT946" s="119" t="str">
        <f t="shared" si="581"/>
        <v/>
      </c>
      <c r="BU946" s="120" t="str">
        <f t="shared" si="582"/>
        <v/>
      </c>
      <c r="BV946" s="115" t="str">
        <f t="shared" si="583"/>
        <v/>
      </c>
      <c r="BW946" s="116" t="str">
        <f t="shared" si="584"/>
        <v/>
      </c>
      <c r="BX946" s="117" t="str">
        <f t="shared" si="585"/>
        <v/>
      </c>
      <c r="BY946" s="118" t="str">
        <f t="shared" si="586"/>
        <v/>
      </c>
      <c r="BZ946" s="119" t="str">
        <f t="shared" si="587"/>
        <v/>
      </c>
      <c r="CA946" s="120" t="str">
        <f t="shared" si="588"/>
        <v/>
      </c>
    </row>
    <row r="947" spans="2:79" x14ac:dyDescent="0.25">
      <c r="B947" s="142"/>
      <c r="AR947" s="112" t="str">
        <f t="shared" si="559"/>
        <v/>
      </c>
      <c r="AS947" s="112" t="str">
        <f t="shared" si="560"/>
        <v/>
      </c>
      <c r="AU947" s="113" t="str">
        <f t="shared" si="561"/>
        <v/>
      </c>
      <c r="AV947" s="113" t="str">
        <f t="shared" si="562"/>
        <v/>
      </c>
      <c r="AX947" s="114" t="str">
        <f t="shared" si="563"/>
        <v/>
      </c>
      <c r="AY947" s="114" t="str">
        <f t="shared" si="564"/>
        <v/>
      </c>
      <c r="BA947" s="109" t="str">
        <f t="shared" si="565"/>
        <v/>
      </c>
      <c r="BB947" s="109" t="str">
        <f t="shared" si="566"/>
        <v/>
      </c>
      <c r="BD947" s="110" t="str">
        <f t="shared" si="567"/>
        <v/>
      </c>
      <c r="BE947" s="110" t="str">
        <f t="shared" si="568"/>
        <v/>
      </c>
      <c r="BG947" s="111" t="str">
        <f t="shared" si="569"/>
        <v/>
      </c>
      <c r="BH947" s="111" t="str">
        <f t="shared" si="570"/>
        <v/>
      </c>
      <c r="BJ947" s="144" t="str">
        <f t="shared" si="571"/>
        <v/>
      </c>
      <c r="BK947" s="113" t="str">
        <f t="shared" si="572"/>
        <v/>
      </c>
      <c r="BL947" s="114" t="str">
        <f t="shared" si="573"/>
        <v/>
      </c>
      <c r="BM947" s="109" t="str">
        <f t="shared" si="574"/>
        <v/>
      </c>
      <c r="BN947" s="110" t="str">
        <f t="shared" si="575"/>
        <v/>
      </c>
      <c r="BO947" s="145" t="str">
        <f t="shared" si="576"/>
        <v/>
      </c>
      <c r="BP947" s="115" t="str">
        <f t="shared" si="577"/>
        <v/>
      </c>
      <c r="BQ947" s="116" t="str">
        <f t="shared" si="578"/>
        <v/>
      </c>
      <c r="BR947" s="117" t="str">
        <f t="shared" si="579"/>
        <v/>
      </c>
      <c r="BS947" s="118" t="str">
        <f t="shared" si="580"/>
        <v/>
      </c>
      <c r="BT947" s="119" t="str">
        <f t="shared" si="581"/>
        <v/>
      </c>
      <c r="BU947" s="120" t="str">
        <f t="shared" si="582"/>
        <v/>
      </c>
      <c r="BV947" s="115" t="str">
        <f t="shared" si="583"/>
        <v/>
      </c>
      <c r="BW947" s="116" t="str">
        <f t="shared" si="584"/>
        <v/>
      </c>
      <c r="BX947" s="117" t="str">
        <f t="shared" si="585"/>
        <v/>
      </c>
      <c r="BY947" s="118" t="str">
        <f t="shared" si="586"/>
        <v/>
      </c>
      <c r="BZ947" s="119" t="str">
        <f t="shared" si="587"/>
        <v/>
      </c>
      <c r="CA947" s="120" t="str">
        <f t="shared" si="588"/>
        <v/>
      </c>
    </row>
    <row r="948" spans="2:79" x14ac:dyDescent="0.25">
      <c r="B948" s="142"/>
      <c r="AR948" s="112" t="str">
        <f t="shared" si="559"/>
        <v/>
      </c>
      <c r="AS948" s="112" t="str">
        <f t="shared" si="560"/>
        <v/>
      </c>
      <c r="AU948" s="113" t="str">
        <f t="shared" si="561"/>
        <v/>
      </c>
      <c r="AV948" s="113" t="str">
        <f t="shared" si="562"/>
        <v/>
      </c>
      <c r="AX948" s="114" t="str">
        <f t="shared" si="563"/>
        <v/>
      </c>
      <c r="AY948" s="114" t="str">
        <f t="shared" si="564"/>
        <v/>
      </c>
      <c r="BA948" s="109" t="str">
        <f t="shared" si="565"/>
        <v/>
      </c>
      <c r="BB948" s="109" t="str">
        <f t="shared" si="566"/>
        <v/>
      </c>
      <c r="BD948" s="110" t="str">
        <f t="shared" si="567"/>
        <v/>
      </c>
      <c r="BE948" s="110" t="str">
        <f t="shared" si="568"/>
        <v/>
      </c>
      <c r="BG948" s="111" t="str">
        <f t="shared" si="569"/>
        <v/>
      </c>
      <c r="BH948" s="111" t="str">
        <f t="shared" si="570"/>
        <v/>
      </c>
      <c r="BJ948" s="144" t="str">
        <f t="shared" si="571"/>
        <v/>
      </c>
      <c r="BK948" s="113" t="str">
        <f t="shared" si="572"/>
        <v/>
      </c>
      <c r="BL948" s="114" t="str">
        <f t="shared" si="573"/>
        <v/>
      </c>
      <c r="BM948" s="109" t="str">
        <f t="shared" si="574"/>
        <v/>
      </c>
      <c r="BN948" s="110" t="str">
        <f t="shared" si="575"/>
        <v/>
      </c>
      <c r="BO948" s="145" t="str">
        <f t="shared" si="576"/>
        <v/>
      </c>
      <c r="BP948" s="115" t="str">
        <f t="shared" si="577"/>
        <v/>
      </c>
      <c r="BQ948" s="116" t="str">
        <f t="shared" si="578"/>
        <v/>
      </c>
      <c r="BR948" s="117" t="str">
        <f t="shared" si="579"/>
        <v/>
      </c>
      <c r="BS948" s="118" t="str">
        <f t="shared" si="580"/>
        <v/>
      </c>
      <c r="BT948" s="119" t="str">
        <f t="shared" si="581"/>
        <v/>
      </c>
      <c r="BU948" s="120" t="str">
        <f t="shared" si="582"/>
        <v/>
      </c>
      <c r="BV948" s="115" t="str">
        <f t="shared" si="583"/>
        <v/>
      </c>
      <c r="BW948" s="116" t="str">
        <f t="shared" si="584"/>
        <v/>
      </c>
      <c r="BX948" s="117" t="str">
        <f t="shared" si="585"/>
        <v/>
      </c>
      <c r="BY948" s="118" t="str">
        <f t="shared" si="586"/>
        <v/>
      </c>
      <c r="BZ948" s="119" t="str">
        <f t="shared" si="587"/>
        <v/>
      </c>
      <c r="CA948" s="120" t="str">
        <f t="shared" si="588"/>
        <v/>
      </c>
    </row>
    <row r="949" spans="2:79" x14ac:dyDescent="0.25">
      <c r="B949" s="142"/>
      <c r="AR949" s="112" t="str">
        <f t="shared" si="559"/>
        <v/>
      </c>
      <c r="AS949" s="112" t="str">
        <f t="shared" si="560"/>
        <v/>
      </c>
      <c r="AU949" s="113" t="str">
        <f t="shared" si="561"/>
        <v/>
      </c>
      <c r="AV949" s="113" t="str">
        <f t="shared" si="562"/>
        <v/>
      </c>
      <c r="AX949" s="114" t="str">
        <f t="shared" si="563"/>
        <v/>
      </c>
      <c r="AY949" s="114" t="str">
        <f t="shared" si="564"/>
        <v/>
      </c>
      <c r="BA949" s="109" t="str">
        <f t="shared" si="565"/>
        <v/>
      </c>
      <c r="BB949" s="109" t="str">
        <f t="shared" si="566"/>
        <v/>
      </c>
      <c r="BD949" s="110" t="str">
        <f t="shared" si="567"/>
        <v/>
      </c>
      <c r="BE949" s="110" t="str">
        <f t="shared" si="568"/>
        <v/>
      </c>
      <c r="BG949" s="111" t="str">
        <f t="shared" si="569"/>
        <v/>
      </c>
      <c r="BH949" s="111" t="str">
        <f t="shared" si="570"/>
        <v/>
      </c>
      <c r="BJ949" s="144" t="str">
        <f t="shared" si="571"/>
        <v/>
      </c>
      <c r="BK949" s="113" t="str">
        <f t="shared" si="572"/>
        <v/>
      </c>
      <c r="BL949" s="114" t="str">
        <f t="shared" si="573"/>
        <v/>
      </c>
      <c r="BM949" s="109" t="str">
        <f t="shared" si="574"/>
        <v/>
      </c>
      <c r="BN949" s="110" t="str">
        <f t="shared" si="575"/>
        <v/>
      </c>
      <c r="BO949" s="145" t="str">
        <f t="shared" si="576"/>
        <v/>
      </c>
      <c r="BP949" s="115" t="str">
        <f t="shared" si="577"/>
        <v/>
      </c>
      <c r="BQ949" s="116" t="str">
        <f t="shared" si="578"/>
        <v/>
      </c>
      <c r="BR949" s="117" t="str">
        <f t="shared" si="579"/>
        <v/>
      </c>
      <c r="BS949" s="118" t="str">
        <f t="shared" si="580"/>
        <v/>
      </c>
      <c r="BT949" s="119" t="str">
        <f t="shared" si="581"/>
        <v/>
      </c>
      <c r="BU949" s="120" t="str">
        <f t="shared" si="582"/>
        <v/>
      </c>
      <c r="BV949" s="115" t="str">
        <f t="shared" si="583"/>
        <v/>
      </c>
      <c r="BW949" s="116" t="str">
        <f t="shared" si="584"/>
        <v/>
      </c>
      <c r="BX949" s="117" t="str">
        <f t="shared" si="585"/>
        <v/>
      </c>
      <c r="BY949" s="118" t="str">
        <f t="shared" si="586"/>
        <v/>
      </c>
      <c r="BZ949" s="119" t="str">
        <f t="shared" si="587"/>
        <v/>
      </c>
      <c r="CA949" s="120" t="str">
        <f t="shared" si="588"/>
        <v/>
      </c>
    </row>
    <row r="950" spans="2:79" x14ac:dyDescent="0.25">
      <c r="B950" s="142"/>
      <c r="AR950" s="112" t="str">
        <f t="shared" si="559"/>
        <v/>
      </c>
      <c r="AS950" s="112" t="str">
        <f t="shared" si="560"/>
        <v/>
      </c>
      <c r="AU950" s="113" t="str">
        <f t="shared" si="561"/>
        <v/>
      </c>
      <c r="AV950" s="113" t="str">
        <f t="shared" si="562"/>
        <v/>
      </c>
      <c r="AX950" s="114" t="str">
        <f t="shared" si="563"/>
        <v/>
      </c>
      <c r="AY950" s="114" t="str">
        <f t="shared" si="564"/>
        <v/>
      </c>
      <c r="BA950" s="109" t="str">
        <f t="shared" si="565"/>
        <v/>
      </c>
      <c r="BB950" s="109" t="str">
        <f t="shared" si="566"/>
        <v/>
      </c>
      <c r="BD950" s="110" t="str">
        <f t="shared" si="567"/>
        <v/>
      </c>
      <c r="BE950" s="110" t="str">
        <f t="shared" si="568"/>
        <v/>
      </c>
      <c r="BG950" s="111" t="str">
        <f t="shared" si="569"/>
        <v/>
      </c>
      <c r="BH950" s="111" t="str">
        <f t="shared" si="570"/>
        <v/>
      </c>
      <c r="BJ950" s="144" t="str">
        <f t="shared" si="571"/>
        <v/>
      </c>
      <c r="BK950" s="113" t="str">
        <f t="shared" si="572"/>
        <v/>
      </c>
      <c r="BL950" s="114" t="str">
        <f t="shared" si="573"/>
        <v/>
      </c>
      <c r="BM950" s="109" t="str">
        <f t="shared" si="574"/>
        <v/>
      </c>
      <c r="BN950" s="110" t="str">
        <f t="shared" si="575"/>
        <v/>
      </c>
      <c r="BO950" s="145" t="str">
        <f t="shared" si="576"/>
        <v/>
      </c>
      <c r="BP950" s="115" t="str">
        <f t="shared" si="577"/>
        <v/>
      </c>
      <c r="BQ950" s="116" t="str">
        <f t="shared" si="578"/>
        <v/>
      </c>
      <c r="BR950" s="117" t="str">
        <f t="shared" si="579"/>
        <v/>
      </c>
      <c r="BS950" s="118" t="str">
        <f t="shared" si="580"/>
        <v/>
      </c>
      <c r="BT950" s="119" t="str">
        <f t="shared" si="581"/>
        <v/>
      </c>
      <c r="BU950" s="120" t="str">
        <f t="shared" si="582"/>
        <v/>
      </c>
      <c r="BV950" s="115" t="str">
        <f t="shared" si="583"/>
        <v/>
      </c>
      <c r="BW950" s="116" t="str">
        <f t="shared" si="584"/>
        <v/>
      </c>
      <c r="BX950" s="117" t="str">
        <f t="shared" si="585"/>
        <v/>
      </c>
      <c r="BY950" s="118" t="str">
        <f t="shared" si="586"/>
        <v/>
      </c>
      <c r="BZ950" s="119" t="str">
        <f t="shared" si="587"/>
        <v/>
      </c>
      <c r="CA950" s="120" t="str">
        <f t="shared" si="588"/>
        <v/>
      </c>
    </row>
    <row r="951" spans="2:79" x14ac:dyDescent="0.25">
      <c r="B951" s="142"/>
      <c r="AR951" s="112" t="str">
        <f t="shared" si="559"/>
        <v/>
      </c>
      <c r="AS951" s="112" t="str">
        <f t="shared" si="560"/>
        <v/>
      </c>
      <c r="AU951" s="113" t="str">
        <f t="shared" si="561"/>
        <v/>
      </c>
      <c r="AV951" s="113" t="str">
        <f t="shared" si="562"/>
        <v/>
      </c>
      <c r="AX951" s="114" t="str">
        <f t="shared" si="563"/>
        <v/>
      </c>
      <c r="AY951" s="114" t="str">
        <f t="shared" si="564"/>
        <v/>
      </c>
      <c r="BA951" s="109" t="str">
        <f t="shared" si="565"/>
        <v/>
      </c>
      <c r="BB951" s="109" t="str">
        <f t="shared" si="566"/>
        <v/>
      </c>
      <c r="BD951" s="110" t="str">
        <f t="shared" si="567"/>
        <v/>
      </c>
      <c r="BE951" s="110" t="str">
        <f t="shared" si="568"/>
        <v/>
      </c>
      <c r="BG951" s="111" t="str">
        <f t="shared" si="569"/>
        <v/>
      </c>
      <c r="BH951" s="111" t="str">
        <f t="shared" si="570"/>
        <v/>
      </c>
      <c r="BJ951" s="144" t="str">
        <f t="shared" si="571"/>
        <v/>
      </c>
      <c r="BK951" s="113" t="str">
        <f t="shared" si="572"/>
        <v/>
      </c>
      <c r="BL951" s="114" t="str">
        <f t="shared" si="573"/>
        <v/>
      </c>
      <c r="BM951" s="109" t="str">
        <f t="shared" si="574"/>
        <v/>
      </c>
      <c r="BN951" s="110" t="str">
        <f t="shared" si="575"/>
        <v/>
      </c>
      <c r="BO951" s="145" t="str">
        <f t="shared" si="576"/>
        <v/>
      </c>
      <c r="BP951" s="115" t="str">
        <f t="shared" si="577"/>
        <v/>
      </c>
      <c r="BQ951" s="116" t="str">
        <f t="shared" si="578"/>
        <v/>
      </c>
      <c r="BR951" s="117" t="str">
        <f t="shared" si="579"/>
        <v/>
      </c>
      <c r="BS951" s="118" t="str">
        <f t="shared" si="580"/>
        <v/>
      </c>
      <c r="BT951" s="119" t="str">
        <f t="shared" si="581"/>
        <v/>
      </c>
      <c r="BU951" s="120" t="str">
        <f t="shared" si="582"/>
        <v/>
      </c>
      <c r="BV951" s="115" t="str">
        <f t="shared" si="583"/>
        <v/>
      </c>
      <c r="BW951" s="116" t="str">
        <f t="shared" si="584"/>
        <v/>
      </c>
      <c r="BX951" s="117" t="str">
        <f t="shared" si="585"/>
        <v/>
      </c>
      <c r="BY951" s="118" t="str">
        <f t="shared" si="586"/>
        <v/>
      </c>
      <c r="BZ951" s="119" t="str">
        <f t="shared" si="587"/>
        <v/>
      </c>
      <c r="CA951" s="120" t="str">
        <f t="shared" si="588"/>
        <v/>
      </c>
    </row>
    <row r="952" spans="2:79" x14ac:dyDescent="0.25">
      <c r="B952" s="142"/>
      <c r="AR952" s="112" t="str">
        <f t="shared" si="559"/>
        <v/>
      </c>
      <c r="AS952" s="112" t="str">
        <f t="shared" si="560"/>
        <v/>
      </c>
      <c r="AU952" s="113" t="str">
        <f t="shared" si="561"/>
        <v/>
      </c>
      <c r="AV952" s="113" t="str">
        <f t="shared" si="562"/>
        <v/>
      </c>
      <c r="AX952" s="114" t="str">
        <f t="shared" si="563"/>
        <v/>
      </c>
      <c r="AY952" s="114" t="str">
        <f t="shared" si="564"/>
        <v/>
      </c>
      <c r="BA952" s="109" t="str">
        <f t="shared" si="565"/>
        <v/>
      </c>
      <c r="BB952" s="109" t="str">
        <f t="shared" si="566"/>
        <v/>
      </c>
      <c r="BD952" s="110" t="str">
        <f t="shared" si="567"/>
        <v/>
      </c>
      <c r="BE952" s="110" t="str">
        <f t="shared" si="568"/>
        <v/>
      </c>
      <c r="BG952" s="111" t="str">
        <f t="shared" si="569"/>
        <v/>
      </c>
      <c r="BH952" s="111" t="str">
        <f t="shared" si="570"/>
        <v/>
      </c>
      <c r="BJ952" s="144" t="str">
        <f t="shared" si="571"/>
        <v/>
      </c>
      <c r="BK952" s="113" t="str">
        <f t="shared" si="572"/>
        <v/>
      </c>
      <c r="BL952" s="114" t="str">
        <f t="shared" si="573"/>
        <v/>
      </c>
      <c r="BM952" s="109" t="str">
        <f t="shared" si="574"/>
        <v/>
      </c>
      <c r="BN952" s="110" t="str">
        <f t="shared" si="575"/>
        <v/>
      </c>
      <c r="BO952" s="145" t="str">
        <f t="shared" si="576"/>
        <v/>
      </c>
      <c r="BP952" s="115" t="str">
        <f t="shared" si="577"/>
        <v/>
      </c>
      <c r="BQ952" s="116" t="str">
        <f t="shared" si="578"/>
        <v/>
      </c>
      <c r="BR952" s="117" t="str">
        <f t="shared" si="579"/>
        <v/>
      </c>
      <c r="BS952" s="118" t="str">
        <f t="shared" si="580"/>
        <v/>
      </c>
      <c r="BT952" s="119" t="str">
        <f t="shared" si="581"/>
        <v/>
      </c>
      <c r="BU952" s="120" t="str">
        <f t="shared" si="582"/>
        <v/>
      </c>
      <c r="BV952" s="115" t="str">
        <f t="shared" si="583"/>
        <v/>
      </c>
      <c r="BW952" s="116" t="str">
        <f t="shared" si="584"/>
        <v/>
      </c>
      <c r="BX952" s="117" t="str">
        <f t="shared" si="585"/>
        <v/>
      </c>
      <c r="BY952" s="118" t="str">
        <f t="shared" si="586"/>
        <v/>
      </c>
      <c r="BZ952" s="119" t="str">
        <f t="shared" si="587"/>
        <v/>
      </c>
      <c r="CA952" s="120" t="str">
        <f t="shared" si="588"/>
        <v/>
      </c>
    </row>
    <row r="953" spans="2:79" x14ac:dyDescent="0.25">
      <c r="B953" s="142"/>
      <c r="AR953" s="112" t="str">
        <f t="shared" si="559"/>
        <v/>
      </c>
      <c r="AS953" s="112" t="str">
        <f t="shared" si="560"/>
        <v/>
      </c>
      <c r="AU953" s="113" t="str">
        <f t="shared" si="561"/>
        <v/>
      </c>
      <c r="AV953" s="113" t="str">
        <f t="shared" si="562"/>
        <v/>
      </c>
      <c r="AX953" s="114" t="str">
        <f t="shared" si="563"/>
        <v/>
      </c>
      <c r="AY953" s="114" t="str">
        <f t="shared" si="564"/>
        <v/>
      </c>
      <c r="BA953" s="109" t="str">
        <f t="shared" si="565"/>
        <v/>
      </c>
      <c r="BB953" s="109" t="str">
        <f t="shared" si="566"/>
        <v/>
      </c>
      <c r="BD953" s="110" t="str">
        <f t="shared" si="567"/>
        <v/>
      </c>
      <c r="BE953" s="110" t="str">
        <f t="shared" si="568"/>
        <v/>
      </c>
      <c r="BG953" s="111" t="str">
        <f t="shared" si="569"/>
        <v/>
      </c>
      <c r="BH953" s="111" t="str">
        <f t="shared" si="570"/>
        <v/>
      </c>
      <c r="BJ953" s="144" t="str">
        <f t="shared" si="571"/>
        <v/>
      </c>
      <c r="BK953" s="113" t="str">
        <f t="shared" si="572"/>
        <v/>
      </c>
      <c r="BL953" s="114" t="str">
        <f t="shared" si="573"/>
        <v/>
      </c>
      <c r="BM953" s="109" t="str">
        <f t="shared" si="574"/>
        <v/>
      </c>
      <c r="BN953" s="110" t="str">
        <f t="shared" si="575"/>
        <v/>
      </c>
      <c r="BO953" s="145" t="str">
        <f t="shared" si="576"/>
        <v/>
      </c>
      <c r="BP953" s="115" t="str">
        <f t="shared" si="577"/>
        <v/>
      </c>
      <c r="BQ953" s="116" t="str">
        <f t="shared" si="578"/>
        <v/>
      </c>
      <c r="BR953" s="117" t="str">
        <f t="shared" si="579"/>
        <v/>
      </c>
      <c r="BS953" s="118" t="str">
        <f t="shared" si="580"/>
        <v/>
      </c>
      <c r="BT953" s="119" t="str">
        <f t="shared" si="581"/>
        <v/>
      </c>
      <c r="BU953" s="120" t="str">
        <f t="shared" si="582"/>
        <v/>
      </c>
      <c r="BV953" s="115" t="str">
        <f t="shared" si="583"/>
        <v/>
      </c>
      <c r="BW953" s="116" t="str">
        <f t="shared" si="584"/>
        <v/>
      </c>
      <c r="BX953" s="117" t="str">
        <f t="shared" si="585"/>
        <v/>
      </c>
      <c r="BY953" s="118" t="str">
        <f t="shared" si="586"/>
        <v/>
      </c>
      <c r="BZ953" s="119" t="str">
        <f t="shared" si="587"/>
        <v/>
      </c>
      <c r="CA953" s="120" t="str">
        <f t="shared" si="588"/>
        <v/>
      </c>
    </row>
    <row r="954" spans="2:79" x14ac:dyDescent="0.25">
      <c r="B954" s="142"/>
      <c r="AR954" s="112" t="str">
        <f t="shared" si="559"/>
        <v/>
      </c>
      <c r="AS954" s="112" t="str">
        <f t="shared" si="560"/>
        <v/>
      </c>
      <c r="AU954" s="113" t="str">
        <f t="shared" si="561"/>
        <v/>
      </c>
      <c r="AV954" s="113" t="str">
        <f t="shared" si="562"/>
        <v/>
      </c>
      <c r="AX954" s="114" t="str">
        <f t="shared" si="563"/>
        <v/>
      </c>
      <c r="AY954" s="114" t="str">
        <f t="shared" si="564"/>
        <v/>
      </c>
      <c r="BA954" s="109" t="str">
        <f t="shared" si="565"/>
        <v/>
      </c>
      <c r="BB954" s="109" t="str">
        <f t="shared" si="566"/>
        <v/>
      </c>
      <c r="BD954" s="110" t="str">
        <f t="shared" si="567"/>
        <v/>
      </c>
      <c r="BE954" s="110" t="str">
        <f t="shared" si="568"/>
        <v/>
      </c>
      <c r="BG954" s="111" t="str">
        <f t="shared" si="569"/>
        <v/>
      </c>
      <c r="BH954" s="111" t="str">
        <f t="shared" si="570"/>
        <v/>
      </c>
      <c r="BJ954" s="144" t="str">
        <f t="shared" si="571"/>
        <v/>
      </c>
      <c r="BK954" s="113" t="str">
        <f t="shared" si="572"/>
        <v/>
      </c>
      <c r="BL954" s="114" t="str">
        <f t="shared" si="573"/>
        <v/>
      </c>
      <c r="BM954" s="109" t="str">
        <f t="shared" si="574"/>
        <v/>
      </c>
      <c r="BN954" s="110" t="str">
        <f t="shared" si="575"/>
        <v/>
      </c>
      <c r="BO954" s="145" t="str">
        <f t="shared" si="576"/>
        <v/>
      </c>
      <c r="BP954" s="115" t="str">
        <f t="shared" si="577"/>
        <v/>
      </c>
      <c r="BQ954" s="116" t="str">
        <f t="shared" si="578"/>
        <v/>
      </c>
      <c r="BR954" s="117" t="str">
        <f t="shared" si="579"/>
        <v/>
      </c>
      <c r="BS954" s="118" t="str">
        <f t="shared" si="580"/>
        <v/>
      </c>
      <c r="BT954" s="119" t="str">
        <f t="shared" si="581"/>
        <v/>
      </c>
      <c r="BU954" s="120" t="str">
        <f t="shared" si="582"/>
        <v/>
      </c>
      <c r="BV954" s="115" t="str">
        <f t="shared" si="583"/>
        <v/>
      </c>
      <c r="BW954" s="116" t="str">
        <f t="shared" si="584"/>
        <v/>
      </c>
      <c r="BX954" s="117" t="str">
        <f t="shared" si="585"/>
        <v/>
      </c>
      <c r="BY954" s="118" t="str">
        <f t="shared" si="586"/>
        <v/>
      </c>
      <c r="BZ954" s="119" t="str">
        <f t="shared" si="587"/>
        <v/>
      </c>
      <c r="CA954" s="120" t="str">
        <f t="shared" si="588"/>
        <v/>
      </c>
    </row>
    <row r="955" spans="2:79" x14ac:dyDescent="0.25">
      <c r="B955" s="142"/>
      <c r="AR955" s="112" t="str">
        <f t="shared" ref="AR955:AR1000" si="589">IF(G955="","",+L955-H955)</f>
        <v/>
      </c>
      <c r="AS955" s="112" t="str">
        <f t="shared" ref="AS955:AS1000" si="590">IF(G955="","",AVERAGE(AR949:AR955))</f>
        <v/>
      </c>
      <c r="AU955" s="113" t="str">
        <f t="shared" ref="AU955:AU1000" si="591">IF(M955="","",+R955-N955)</f>
        <v/>
      </c>
      <c r="AV955" s="113" t="str">
        <f t="shared" ref="AV955:AV1000" si="592">IF(J955="","",AVERAGE(AU949:AU955))</f>
        <v/>
      </c>
      <c r="AX955" s="114" t="str">
        <f t="shared" ref="AX955:AX1000" si="593">IF(S955="","",+X955-T955)</f>
        <v/>
      </c>
      <c r="AY955" s="114" t="str">
        <f t="shared" ref="AY955:AY1000" si="594">IF(M955="","",AVERAGE(AX949:AX955))</f>
        <v/>
      </c>
      <c r="BA955" s="109" t="str">
        <f t="shared" ref="BA955:BA1000" si="595">IF(AA955="","",+AF955-AB955)</f>
        <v/>
      </c>
      <c r="BB955" s="109" t="str">
        <f t="shared" ref="BB955:BB1000" si="596">IF(P955="","",AVERAGE(BA949:BA955))</f>
        <v/>
      </c>
      <c r="BD955" s="110" t="str">
        <f t="shared" ref="BD955:BD1000" si="597">IF(AG955="","",+AK955-AH955)</f>
        <v/>
      </c>
      <c r="BE955" s="110" t="str">
        <f t="shared" ref="BE955:BE1000" si="598">IF(S955="","",AVERAGE(BD949:BD955))</f>
        <v/>
      </c>
      <c r="BG955" s="111" t="str">
        <f t="shared" ref="BG955:BG1000" si="599">IF(AL955="","",+AQ955-AM955)</f>
        <v/>
      </c>
      <c r="BH955" s="111" t="str">
        <f t="shared" ref="BH955:BH1000" si="600">IF(V955="","",AVERAGE(BG949:BG955))</f>
        <v/>
      </c>
      <c r="BJ955" s="144" t="str">
        <f t="shared" ref="BJ955:BJ1000" si="601">IF(H955="","",IF(C955&gt;4,"",IF(D955=0,H955,"")))</f>
        <v/>
      </c>
      <c r="BK955" s="113" t="str">
        <f t="shared" ref="BK955:BK1000" si="602">IF(N955="","",IF(C955&gt;4,"",IF(D955=0,N955,"")))</f>
        <v/>
      </c>
      <c r="BL955" s="114" t="str">
        <f t="shared" ref="BL955:BL1000" si="603">IF(T955="","",IF($C955&gt;4,"",IF($D955=0,T955,"")))</f>
        <v/>
      </c>
      <c r="BM955" s="109" t="str">
        <f t="shared" ref="BM955:BM1000" si="604">IF(AB955="","",IF($C955&gt;4,"",IF($D955=0,AB955,"")))</f>
        <v/>
      </c>
      <c r="BN955" s="110" t="str">
        <f t="shared" ref="BN955:BN1000" si="605">IF(AH955="","",IF($C955&gt;4,"",IF($D955=0,AH955,"")))</f>
        <v/>
      </c>
      <c r="BO955" s="145" t="str">
        <f t="shared" ref="BO955:BO1000" si="606">IF(AM955="","",IF($C955&gt;4,"",IF($D955=0,AM955,"")))</f>
        <v/>
      </c>
      <c r="BP955" s="115" t="str">
        <f t="shared" ref="BP955:BP1000" si="607">IF(H955="","",IF(C955&lt;5,"",IF(D955=0,H955,"")))</f>
        <v/>
      </c>
      <c r="BQ955" s="116" t="str">
        <f t="shared" ref="BQ955:BQ1000" si="608">IF(N955="","",IF($C955&lt;5,"",IF($D955=0,N955,"")))</f>
        <v/>
      </c>
      <c r="BR955" s="117" t="str">
        <f t="shared" ref="BR955:BR1000" si="609">IF(T955="","",IF($C955&lt;5,"",IF($D955=0,T955,"")))</f>
        <v/>
      </c>
      <c r="BS955" s="118" t="str">
        <f t="shared" ref="BS955:BS1000" si="610">IF(AB955="","",IF($C955&lt;5,"",IF($D955=0,AB955,"")))</f>
        <v/>
      </c>
      <c r="BT955" s="119" t="str">
        <f t="shared" ref="BT955:BT1000" si="611">IF(AH955="","",IF($C955&lt;5,"",IF($D955=0,AH955,"")))</f>
        <v/>
      </c>
      <c r="BU955" s="120" t="str">
        <f t="shared" ref="BU955:BU1000" si="612">IF(AM955="","",IF($C955&lt;5,"",IF($D955=0,AM955,"")))</f>
        <v/>
      </c>
      <c r="BV955" s="115" t="str">
        <f t="shared" ref="BV955:BV1000" si="613">IF(H955="","",IF(D955&gt;0,H955,""))</f>
        <v/>
      </c>
      <c r="BW955" s="116" t="str">
        <f t="shared" ref="BW955:BW1000" si="614">IF(N955="","",IF($D955&gt;0,N955,""))</f>
        <v/>
      </c>
      <c r="BX955" s="117" t="str">
        <f t="shared" ref="BX955:BX1000" si="615">IF(T955="","",IF($D955&gt;0,T955,""))</f>
        <v/>
      </c>
      <c r="BY955" s="118" t="str">
        <f t="shared" ref="BY955:BY1000" si="616">IF(AB955="","",IF($D955&gt;0,AB955,""))</f>
        <v/>
      </c>
      <c r="BZ955" s="119" t="str">
        <f t="shared" ref="BZ955:BZ1000" si="617">IF(AH955="","",IF($D955&gt;0,AH955,""))</f>
        <v/>
      </c>
      <c r="CA955" s="120" t="str">
        <f t="shared" ref="CA955:CA1000" si="618">IF(AM955="","",IF($D955&gt;0,AM955,""))</f>
        <v/>
      </c>
    </row>
    <row r="956" spans="2:79" x14ac:dyDescent="0.25">
      <c r="B956" s="142"/>
      <c r="AR956" s="112" t="str">
        <f t="shared" si="589"/>
        <v/>
      </c>
      <c r="AS956" s="112" t="str">
        <f t="shared" si="590"/>
        <v/>
      </c>
      <c r="AU956" s="113" t="str">
        <f t="shared" si="591"/>
        <v/>
      </c>
      <c r="AV956" s="113" t="str">
        <f t="shared" si="592"/>
        <v/>
      </c>
      <c r="AX956" s="114" t="str">
        <f t="shared" si="593"/>
        <v/>
      </c>
      <c r="AY956" s="114" t="str">
        <f t="shared" si="594"/>
        <v/>
      </c>
      <c r="BA956" s="109" t="str">
        <f t="shared" si="595"/>
        <v/>
      </c>
      <c r="BB956" s="109" t="str">
        <f t="shared" si="596"/>
        <v/>
      </c>
      <c r="BD956" s="110" t="str">
        <f t="shared" si="597"/>
        <v/>
      </c>
      <c r="BE956" s="110" t="str">
        <f t="shared" si="598"/>
        <v/>
      </c>
      <c r="BG956" s="111" t="str">
        <f t="shared" si="599"/>
        <v/>
      </c>
      <c r="BH956" s="111" t="str">
        <f t="shared" si="600"/>
        <v/>
      </c>
      <c r="BJ956" s="144" t="str">
        <f t="shared" si="601"/>
        <v/>
      </c>
      <c r="BK956" s="113" t="str">
        <f t="shared" si="602"/>
        <v/>
      </c>
      <c r="BL956" s="114" t="str">
        <f t="shared" si="603"/>
        <v/>
      </c>
      <c r="BM956" s="109" t="str">
        <f t="shared" si="604"/>
        <v/>
      </c>
      <c r="BN956" s="110" t="str">
        <f t="shared" si="605"/>
        <v/>
      </c>
      <c r="BO956" s="145" t="str">
        <f t="shared" si="606"/>
        <v/>
      </c>
      <c r="BP956" s="115" t="str">
        <f t="shared" si="607"/>
        <v/>
      </c>
      <c r="BQ956" s="116" t="str">
        <f t="shared" si="608"/>
        <v/>
      </c>
      <c r="BR956" s="117" t="str">
        <f t="shared" si="609"/>
        <v/>
      </c>
      <c r="BS956" s="118" t="str">
        <f t="shared" si="610"/>
        <v/>
      </c>
      <c r="BT956" s="119" t="str">
        <f t="shared" si="611"/>
        <v/>
      </c>
      <c r="BU956" s="120" t="str">
        <f t="shared" si="612"/>
        <v/>
      </c>
      <c r="BV956" s="115" t="str">
        <f t="shared" si="613"/>
        <v/>
      </c>
      <c r="BW956" s="116" t="str">
        <f t="shared" si="614"/>
        <v/>
      </c>
      <c r="BX956" s="117" t="str">
        <f t="shared" si="615"/>
        <v/>
      </c>
      <c r="BY956" s="118" t="str">
        <f t="shared" si="616"/>
        <v/>
      </c>
      <c r="BZ956" s="119" t="str">
        <f t="shared" si="617"/>
        <v/>
      </c>
      <c r="CA956" s="120" t="str">
        <f t="shared" si="618"/>
        <v/>
      </c>
    </row>
    <row r="957" spans="2:79" x14ac:dyDescent="0.25">
      <c r="B957" s="142"/>
      <c r="AR957" s="112" t="str">
        <f t="shared" si="589"/>
        <v/>
      </c>
      <c r="AS957" s="112" t="str">
        <f t="shared" si="590"/>
        <v/>
      </c>
      <c r="AU957" s="113" t="str">
        <f t="shared" si="591"/>
        <v/>
      </c>
      <c r="AV957" s="113" t="str">
        <f t="shared" si="592"/>
        <v/>
      </c>
      <c r="AX957" s="114" t="str">
        <f t="shared" si="593"/>
        <v/>
      </c>
      <c r="AY957" s="114" t="str">
        <f t="shared" si="594"/>
        <v/>
      </c>
      <c r="BA957" s="109" t="str">
        <f t="shared" si="595"/>
        <v/>
      </c>
      <c r="BB957" s="109" t="str">
        <f t="shared" si="596"/>
        <v/>
      </c>
      <c r="BD957" s="110" t="str">
        <f t="shared" si="597"/>
        <v/>
      </c>
      <c r="BE957" s="110" t="str">
        <f t="shared" si="598"/>
        <v/>
      </c>
      <c r="BG957" s="111" t="str">
        <f t="shared" si="599"/>
        <v/>
      </c>
      <c r="BH957" s="111" t="str">
        <f t="shared" si="600"/>
        <v/>
      </c>
      <c r="BJ957" s="144" t="str">
        <f t="shared" si="601"/>
        <v/>
      </c>
      <c r="BK957" s="113" t="str">
        <f t="shared" si="602"/>
        <v/>
      </c>
      <c r="BL957" s="114" t="str">
        <f t="shared" si="603"/>
        <v/>
      </c>
      <c r="BM957" s="109" t="str">
        <f t="shared" si="604"/>
        <v/>
      </c>
      <c r="BN957" s="110" t="str">
        <f t="shared" si="605"/>
        <v/>
      </c>
      <c r="BO957" s="145" t="str">
        <f t="shared" si="606"/>
        <v/>
      </c>
      <c r="BP957" s="115" t="str">
        <f t="shared" si="607"/>
        <v/>
      </c>
      <c r="BQ957" s="116" t="str">
        <f t="shared" si="608"/>
        <v/>
      </c>
      <c r="BR957" s="117" t="str">
        <f t="shared" si="609"/>
        <v/>
      </c>
      <c r="BS957" s="118" t="str">
        <f t="shared" si="610"/>
        <v/>
      </c>
      <c r="BT957" s="119" t="str">
        <f t="shared" si="611"/>
        <v/>
      </c>
      <c r="BU957" s="120" t="str">
        <f t="shared" si="612"/>
        <v/>
      </c>
      <c r="BV957" s="115" t="str">
        <f t="shared" si="613"/>
        <v/>
      </c>
      <c r="BW957" s="116" t="str">
        <f t="shared" si="614"/>
        <v/>
      </c>
      <c r="BX957" s="117" t="str">
        <f t="shared" si="615"/>
        <v/>
      </c>
      <c r="BY957" s="118" t="str">
        <f t="shared" si="616"/>
        <v/>
      </c>
      <c r="BZ957" s="119" t="str">
        <f t="shared" si="617"/>
        <v/>
      </c>
      <c r="CA957" s="120" t="str">
        <f t="shared" si="618"/>
        <v/>
      </c>
    </row>
    <row r="958" spans="2:79" x14ac:dyDescent="0.25">
      <c r="B958" s="142"/>
      <c r="AR958" s="112" t="str">
        <f t="shared" si="589"/>
        <v/>
      </c>
      <c r="AS958" s="112" t="str">
        <f t="shared" si="590"/>
        <v/>
      </c>
      <c r="AU958" s="113" t="str">
        <f t="shared" si="591"/>
        <v/>
      </c>
      <c r="AV958" s="113" t="str">
        <f t="shared" si="592"/>
        <v/>
      </c>
      <c r="AX958" s="114" t="str">
        <f t="shared" si="593"/>
        <v/>
      </c>
      <c r="AY958" s="114" t="str">
        <f t="shared" si="594"/>
        <v/>
      </c>
      <c r="BA958" s="109" t="str">
        <f t="shared" si="595"/>
        <v/>
      </c>
      <c r="BB958" s="109" t="str">
        <f t="shared" si="596"/>
        <v/>
      </c>
      <c r="BD958" s="110" t="str">
        <f t="shared" si="597"/>
        <v/>
      </c>
      <c r="BE958" s="110" t="str">
        <f t="shared" si="598"/>
        <v/>
      </c>
      <c r="BG958" s="111" t="str">
        <f t="shared" si="599"/>
        <v/>
      </c>
      <c r="BH958" s="111" t="str">
        <f t="shared" si="600"/>
        <v/>
      </c>
      <c r="BJ958" s="144" t="str">
        <f t="shared" si="601"/>
        <v/>
      </c>
      <c r="BK958" s="113" t="str">
        <f t="shared" si="602"/>
        <v/>
      </c>
      <c r="BL958" s="114" t="str">
        <f t="shared" si="603"/>
        <v/>
      </c>
      <c r="BM958" s="109" t="str">
        <f t="shared" si="604"/>
        <v/>
      </c>
      <c r="BN958" s="110" t="str">
        <f t="shared" si="605"/>
        <v/>
      </c>
      <c r="BO958" s="145" t="str">
        <f t="shared" si="606"/>
        <v/>
      </c>
      <c r="BP958" s="115" t="str">
        <f t="shared" si="607"/>
        <v/>
      </c>
      <c r="BQ958" s="116" t="str">
        <f t="shared" si="608"/>
        <v/>
      </c>
      <c r="BR958" s="117" t="str">
        <f t="shared" si="609"/>
        <v/>
      </c>
      <c r="BS958" s="118" t="str">
        <f t="shared" si="610"/>
        <v/>
      </c>
      <c r="BT958" s="119" t="str">
        <f t="shared" si="611"/>
        <v/>
      </c>
      <c r="BU958" s="120" t="str">
        <f t="shared" si="612"/>
        <v/>
      </c>
      <c r="BV958" s="115" t="str">
        <f t="shared" si="613"/>
        <v/>
      </c>
      <c r="BW958" s="116" t="str">
        <f t="shared" si="614"/>
        <v/>
      </c>
      <c r="BX958" s="117" t="str">
        <f t="shared" si="615"/>
        <v/>
      </c>
      <c r="BY958" s="118" t="str">
        <f t="shared" si="616"/>
        <v/>
      </c>
      <c r="BZ958" s="119" t="str">
        <f t="shared" si="617"/>
        <v/>
      </c>
      <c r="CA958" s="120" t="str">
        <f t="shared" si="618"/>
        <v/>
      </c>
    </row>
    <row r="959" spans="2:79" x14ac:dyDescent="0.25">
      <c r="B959" s="142"/>
      <c r="AR959" s="112" t="str">
        <f t="shared" si="589"/>
        <v/>
      </c>
      <c r="AS959" s="112" t="str">
        <f t="shared" si="590"/>
        <v/>
      </c>
      <c r="AU959" s="113" t="str">
        <f t="shared" si="591"/>
        <v/>
      </c>
      <c r="AV959" s="113" t="str">
        <f t="shared" si="592"/>
        <v/>
      </c>
      <c r="AX959" s="114" t="str">
        <f t="shared" si="593"/>
        <v/>
      </c>
      <c r="AY959" s="114" t="str">
        <f t="shared" si="594"/>
        <v/>
      </c>
      <c r="BA959" s="109" t="str">
        <f t="shared" si="595"/>
        <v/>
      </c>
      <c r="BB959" s="109" t="str">
        <f t="shared" si="596"/>
        <v/>
      </c>
      <c r="BD959" s="110" t="str">
        <f t="shared" si="597"/>
        <v/>
      </c>
      <c r="BE959" s="110" t="str">
        <f t="shared" si="598"/>
        <v/>
      </c>
      <c r="BG959" s="111" t="str">
        <f t="shared" si="599"/>
        <v/>
      </c>
      <c r="BH959" s="111" t="str">
        <f t="shared" si="600"/>
        <v/>
      </c>
      <c r="BJ959" s="144" t="str">
        <f t="shared" si="601"/>
        <v/>
      </c>
      <c r="BK959" s="113" t="str">
        <f t="shared" si="602"/>
        <v/>
      </c>
      <c r="BL959" s="114" t="str">
        <f t="shared" si="603"/>
        <v/>
      </c>
      <c r="BM959" s="109" t="str">
        <f t="shared" si="604"/>
        <v/>
      </c>
      <c r="BN959" s="110" t="str">
        <f t="shared" si="605"/>
        <v/>
      </c>
      <c r="BO959" s="145" t="str">
        <f t="shared" si="606"/>
        <v/>
      </c>
      <c r="BP959" s="115" t="str">
        <f t="shared" si="607"/>
        <v/>
      </c>
      <c r="BQ959" s="116" t="str">
        <f t="shared" si="608"/>
        <v/>
      </c>
      <c r="BR959" s="117" t="str">
        <f t="shared" si="609"/>
        <v/>
      </c>
      <c r="BS959" s="118" t="str">
        <f t="shared" si="610"/>
        <v/>
      </c>
      <c r="BT959" s="119" t="str">
        <f t="shared" si="611"/>
        <v/>
      </c>
      <c r="BU959" s="120" t="str">
        <f t="shared" si="612"/>
        <v/>
      </c>
      <c r="BV959" s="115" t="str">
        <f t="shared" si="613"/>
        <v/>
      </c>
      <c r="BW959" s="116" t="str">
        <f t="shared" si="614"/>
        <v/>
      </c>
      <c r="BX959" s="117" t="str">
        <f t="shared" si="615"/>
        <v/>
      </c>
      <c r="BY959" s="118" t="str">
        <f t="shared" si="616"/>
        <v/>
      </c>
      <c r="BZ959" s="119" t="str">
        <f t="shared" si="617"/>
        <v/>
      </c>
      <c r="CA959" s="120" t="str">
        <f t="shared" si="618"/>
        <v/>
      </c>
    </row>
    <row r="960" spans="2:79" x14ac:dyDescent="0.25">
      <c r="B960" s="142"/>
      <c r="AR960" s="112" t="str">
        <f t="shared" si="589"/>
        <v/>
      </c>
      <c r="AS960" s="112" t="str">
        <f t="shared" si="590"/>
        <v/>
      </c>
      <c r="AU960" s="113" t="str">
        <f t="shared" si="591"/>
        <v/>
      </c>
      <c r="AV960" s="113" t="str">
        <f t="shared" si="592"/>
        <v/>
      </c>
      <c r="AX960" s="114" t="str">
        <f t="shared" si="593"/>
        <v/>
      </c>
      <c r="AY960" s="114" t="str">
        <f t="shared" si="594"/>
        <v/>
      </c>
      <c r="BA960" s="109" t="str">
        <f t="shared" si="595"/>
        <v/>
      </c>
      <c r="BB960" s="109" t="str">
        <f t="shared" si="596"/>
        <v/>
      </c>
      <c r="BD960" s="110" t="str">
        <f t="shared" si="597"/>
        <v/>
      </c>
      <c r="BE960" s="110" t="str">
        <f t="shared" si="598"/>
        <v/>
      </c>
      <c r="BG960" s="111" t="str">
        <f t="shared" si="599"/>
        <v/>
      </c>
      <c r="BH960" s="111" t="str">
        <f t="shared" si="600"/>
        <v/>
      </c>
      <c r="BJ960" s="144" t="str">
        <f t="shared" si="601"/>
        <v/>
      </c>
      <c r="BK960" s="113" t="str">
        <f t="shared" si="602"/>
        <v/>
      </c>
      <c r="BL960" s="114" t="str">
        <f t="shared" si="603"/>
        <v/>
      </c>
      <c r="BM960" s="109" t="str">
        <f t="shared" si="604"/>
        <v/>
      </c>
      <c r="BN960" s="110" t="str">
        <f t="shared" si="605"/>
        <v/>
      </c>
      <c r="BO960" s="145" t="str">
        <f t="shared" si="606"/>
        <v/>
      </c>
      <c r="BP960" s="115" t="str">
        <f t="shared" si="607"/>
        <v/>
      </c>
      <c r="BQ960" s="116" t="str">
        <f t="shared" si="608"/>
        <v/>
      </c>
      <c r="BR960" s="117" t="str">
        <f t="shared" si="609"/>
        <v/>
      </c>
      <c r="BS960" s="118" t="str">
        <f t="shared" si="610"/>
        <v/>
      </c>
      <c r="BT960" s="119" t="str">
        <f t="shared" si="611"/>
        <v/>
      </c>
      <c r="BU960" s="120" t="str">
        <f t="shared" si="612"/>
        <v/>
      </c>
      <c r="BV960" s="115" t="str">
        <f t="shared" si="613"/>
        <v/>
      </c>
      <c r="BW960" s="116" t="str">
        <f t="shared" si="614"/>
        <v/>
      </c>
      <c r="BX960" s="117" t="str">
        <f t="shared" si="615"/>
        <v/>
      </c>
      <c r="BY960" s="118" t="str">
        <f t="shared" si="616"/>
        <v/>
      </c>
      <c r="BZ960" s="119" t="str">
        <f t="shared" si="617"/>
        <v/>
      </c>
      <c r="CA960" s="120" t="str">
        <f t="shared" si="618"/>
        <v/>
      </c>
    </row>
    <row r="961" spans="2:79" x14ac:dyDescent="0.25">
      <c r="B961" s="142"/>
      <c r="AR961" s="112" t="str">
        <f t="shared" si="589"/>
        <v/>
      </c>
      <c r="AS961" s="112" t="str">
        <f t="shared" si="590"/>
        <v/>
      </c>
      <c r="AU961" s="113" t="str">
        <f t="shared" si="591"/>
        <v/>
      </c>
      <c r="AV961" s="113" t="str">
        <f t="shared" si="592"/>
        <v/>
      </c>
      <c r="AX961" s="114" t="str">
        <f t="shared" si="593"/>
        <v/>
      </c>
      <c r="AY961" s="114" t="str">
        <f t="shared" si="594"/>
        <v/>
      </c>
      <c r="BA961" s="109" t="str">
        <f t="shared" si="595"/>
        <v/>
      </c>
      <c r="BB961" s="109" t="str">
        <f t="shared" si="596"/>
        <v/>
      </c>
      <c r="BD961" s="110" t="str">
        <f t="shared" si="597"/>
        <v/>
      </c>
      <c r="BE961" s="110" t="str">
        <f t="shared" si="598"/>
        <v/>
      </c>
      <c r="BG961" s="111" t="str">
        <f t="shared" si="599"/>
        <v/>
      </c>
      <c r="BH961" s="111" t="str">
        <f t="shared" si="600"/>
        <v/>
      </c>
      <c r="BJ961" s="144" t="str">
        <f t="shared" si="601"/>
        <v/>
      </c>
      <c r="BK961" s="113" t="str">
        <f t="shared" si="602"/>
        <v/>
      </c>
      <c r="BL961" s="114" t="str">
        <f t="shared" si="603"/>
        <v/>
      </c>
      <c r="BM961" s="109" t="str">
        <f t="shared" si="604"/>
        <v/>
      </c>
      <c r="BN961" s="110" t="str">
        <f t="shared" si="605"/>
        <v/>
      </c>
      <c r="BO961" s="145" t="str">
        <f t="shared" si="606"/>
        <v/>
      </c>
      <c r="BP961" s="115" t="str">
        <f t="shared" si="607"/>
        <v/>
      </c>
      <c r="BQ961" s="116" t="str">
        <f t="shared" si="608"/>
        <v/>
      </c>
      <c r="BR961" s="117" t="str">
        <f t="shared" si="609"/>
        <v/>
      </c>
      <c r="BS961" s="118" t="str">
        <f t="shared" si="610"/>
        <v/>
      </c>
      <c r="BT961" s="119" t="str">
        <f t="shared" si="611"/>
        <v/>
      </c>
      <c r="BU961" s="120" t="str">
        <f t="shared" si="612"/>
        <v/>
      </c>
      <c r="BV961" s="115" t="str">
        <f t="shared" si="613"/>
        <v/>
      </c>
      <c r="BW961" s="116" t="str">
        <f t="shared" si="614"/>
        <v/>
      </c>
      <c r="BX961" s="117" t="str">
        <f t="shared" si="615"/>
        <v/>
      </c>
      <c r="BY961" s="118" t="str">
        <f t="shared" si="616"/>
        <v/>
      </c>
      <c r="BZ961" s="119" t="str">
        <f t="shared" si="617"/>
        <v/>
      </c>
      <c r="CA961" s="120" t="str">
        <f t="shared" si="618"/>
        <v/>
      </c>
    </row>
    <row r="962" spans="2:79" x14ac:dyDescent="0.25">
      <c r="B962" s="142"/>
      <c r="AR962" s="112" t="str">
        <f t="shared" si="589"/>
        <v/>
      </c>
      <c r="AS962" s="112" t="str">
        <f t="shared" si="590"/>
        <v/>
      </c>
      <c r="AU962" s="113" t="str">
        <f t="shared" si="591"/>
        <v/>
      </c>
      <c r="AV962" s="113" t="str">
        <f t="shared" si="592"/>
        <v/>
      </c>
      <c r="AX962" s="114" t="str">
        <f t="shared" si="593"/>
        <v/>
      </c>
      <c r="AY962" s="114" t="str">
        <f t="shared" si="594"/>
        <v/>
      </c>
      <c r="BA962" s="109" t="str">
        <f t="shared" si="595"/>
        <v/>
      </c>
      <c r="BB962" s="109" t="str">
        <f t="shared" si="596"/>
        <v/>
      </c>
      <c r="BD962" s="110" t="str">
        <f t="shared" si="597"/>
        <v/>
      </c>
      <c r="BE962" s="110" t="str">
        <f t="shared" si="598"/>
        <v/>
      </c>
      <c r="BG962" s="111" t="str">
        <f t="shared" si="599"/>
        <v/>
      </c>
      <c r="BH962" s="111" t="str">
        <f t="shared" si="600"/>
        <v/>
      </c>
      <c r="BJ962" s="144" t="str">
        <f t="shared" si="601"/>
        <v/>
      </c>
      <c r="BK962" s="113" t="str">
        <f t="shared" si="602"/>
        <v/>
      </c>
      <c r="BL962" s="114" t="str">
        <f t="shared" si="603"/>
        <v/>
      </c>
      <c r="BM962" s="109" t="str">
        <f t="shared" si="604"/>
        <v/>
      </c>
      <c r="BN962" s="110" t="str">
        <f t="shared" si="605"/>
        <v/>
      </c>
      <c r="BO962" s="145" t="str">
        <f t="shared" si="606"/>
        <v/>
      </c>
      <c r="BP962" s="115" t="str">
        <f t="shared" si="607"/>
        <v/>
      </c>
      <c r="BQ962" s="116" t="str">
        <f t="shared" si="608"/>
        <v/>
      </c>
      <c r="BR962" s="117" t="str">
        <f t="shared" si="609"/>
        <v/>
      </c>
      <c r="BS962" s="118" t="str">
        <f t="shared" si="610"/>
        <v/>
      </c>
      <c r="BT962" s="119" t="str">
        <f t="shared" si="611"/>
        <v/>
      </c>
      <c r="BU962" s="120" t="str">
        <f t="shared" si="612"/>
        <v/>
      </c>
      <c r="BV962" s="115" t="str">
        <f t="shared" si="613"/>
        <v/>
      </c>
      <c r="BW962" s="116" t="str">
        <f t="shared" si="614"/>
        <v/>
      </c>
      <c r="BX962" s="117" t="str">
        <f t="shared" si="615"/>
        <v/>
      </c>
      <c r="BY962" s="118" t="str">
        <f t="shared" si="616"/>
        <v/>
      </c>
      <c r="BZ962" s="119" t="str">
        <f t="shared" si="617"/>
        <v/>
      </c>
      <c r="CA962" s="120" t="str">
        <f t="shared" si="618"/>
        <v/>
      </c>
    </row>
    <row r="963" spans="2:79" x14ac:dyDescent="0.25">
      <c r="B963" s="142"/>
      <c r="AR963" s="112" t="str">
        <f t="shared" si="589"/>
        <v/>
      </c>
      <c r="AS963" s="112" t="str">
        <f t="shared" si="590"/>
        <v/>
      </c>
      <c r="AU963" s="113" t="str">
        <f t="shared" si="591"/>
        <v/>
      </c>
      <c r="AV963" s="113" t="str">
        <f t="shared" si="592"/>
        <v/>
      </c>
      <c r="AX963" s="114" t="str">
        <f t="shared" si="593"/>
        <v/>
      </c>
      <c r="AY963" s="114" t="str">
        <f t="shared" si="594"/>
        <v/>
      </c>
      <c r="BA963" s="109" t="str">
        <f t="shared" si="595"/>
        <v/>
      </c>
      <c r="BB963" s="109" t="str">
        <f t="shared" si="596"/>
        <v/>
      </c>
      <c r="BD963" s="110" t="str">
        <f t="shared" si="597"/>
        <v/>
      </c>
      <c r="BE963" s="110" t="str">
        <f t="shared" si="598"/>
        <v/>
      </c>
      <c r="BG963" s="111" t="str">
        <f t="shared" si="599"/>
        <v/>
      </c>
      <c r="BH963" s="111" t="str">
        <f t="shared" si="600"/>
        <v/>
      </c>
      <c r="BJ963" s="144" t="str">
        <f t="shared" si="601"/>
        <v/>
      </c>
      <c r="BK963" s="113" t="str">
        <f t="shared" si="602"/>
        <v/>
      </c>
      <c r="BL963" s="114" t="str">
        <f t="shared" si="603"/>
        <v/>
      </c>
      <c r="BM963" s="109" t="str">
        <f t="shared" si="604"/>
        <v/>
      </c>
      <c r="BN963" s="110" t="str">
        <f t="shared" si="605"/>
        <v/>
      </c>
      <c r="BO963" s="145" t="str">
        <f t="shared" si="606"/>
        <v/>
      </c>
      <c r="BP963" s="115" t="str">
        <f t="shared" si="607"/>
        <v/>
      </c>
      <c r="BQ963" s="116" t="str">
        <f t="shared" si="608"/>
        <v/>
      </c>
      <c r="BR963" s="117" t="str">
        <f t="shared" si="609"/>
        <v/>
      </c>
      <c r="BS963" s="118" t="str">
        <f t="shared" si="610"/>
        <v/>
      </c>
      <c r="BT963" s="119" t="str">
        <f t="shared" si="611"/>
        <v/>
      </c>
      <c r="BU963" s="120" t="str">
        <f t="shared" si="612"/>
        <v/>
      </c>
      <c r="BV963" s="115" t="str">
        <f t="shared" si="613"/>
        <v/>
      </c>
      <c r="BW963" s="116" t="str">
        <f t="shared" si="614"/>
        <v/>
      </c>
      <c r="BX963" s="117" t="str">
        <f t="shared" si="615"/>
        <v/>
      </c>
      <c r="BY963" s="118" t="str">
        <f t="shared" si="616"/>
        <v/>
      </c>
      <c r="BZ963" s="119" t="str">
        <f t="shared" si="617"/>
        <v/>
      </c>
      <c r="CA963" s="120" t="str">
        <f t="shared" si="618"/>
        <v/>
      </c>
    </row>
    <row r="964" spans="2:79" x14ac:dyDescent="0.25">
      <c r="B964" s="142"/>
      <c r="AR964" s="112" t="str">
        <f t="shared" si="589"/>
        <v/>
      </c>
      <c r="AS964" s="112" t="str">
        <f t="shared" si="590"/>
        <v/>
      </c>
      <c r="AU964" s="113" t="str">
        <f t="shared" si="591"/>
        <v/>
      </c>
      <c r="AV964" s="113" t="str">
        <f t="shared" si="592"/>
        <v/>
      </c>
      <c r="AX964" s="114" t="str">
        <f t="shared" si="593"/>
        <v/>
      </c>
      <c r="AY964" s="114" t="str">
        <f t="shared" si="594"/>
        <v/>
      </c>
      <c r="BA964" s="109" t="str">
        <f t="shared" si="595"/>
        <v/>
      </c>
      <c r="BB964" s="109" t="str">
        <f t="shared" si="596"/>
        <v/>
      </c>
      <c r="BD964" s="110" t="str">
        <f t="shared" si="597"/>
        <v/>
      </c>
      <c r="BE964" s="110" t="str">
        <f t="shared" si="598"/>
        <v/>
      </c>
      <c r="BG964" s="111" t="str">
        <f t="shared" si="599"/>
        <v/>
      </c>
      <c r="BH964" s="111" t="str">
        <f t="shared" si="600"/>
        <v/>
      </c>
      <c r="BJ964" s="144" t="str">
        <f t="shared" si="601"/>
        <v/>
      </c>
      <c r="BK964" s="113" t="str">
        <f t="shared" si="602"/>
        <v/>
      </c>
      <c r="BL964" s="114" t="str">
        <f t="shared" si="603"/>
        <v/>
      </c>
      <c r="BM964" s="109" t="str">
        <f t="shared" si="604"/>
        <v/>
      </c>
      <c r="BN964" s="110" t="str">
        <f t="shared" si="605"/>
        <v/>
      </c>
      <c r="BO964" s="145" t="str">
        <f t="shared" si="606"/>
        <v/>
      </c>
      <c r="BP964" s="115" t="str">
        <f t="shared" si="607"/>
        <v/>
      </c>
      <c r="BQ964" s="116" t="str">
        <f t="shared" si="608"/>
        <v/>
      </c>
      <c r="BR964" s="117" t="str">
        <f t="shared" si="609"/>
        <v/>
      </c>
      <c r="BS964" s="118" t="str">
        <f t="shared" si="610"/>
        <v/>
      </c>
      <c r="BT964" s="119" t="str">
        <f t="shared" si="611"/>
        <v/>
      </c>
      <c r="BU964" s="120" t="str">
        <f t="shared" si="612"/>
        <v/>
      </c>
      <c r="BV964" s="115" t="str">
        <f t="shared" si="613"/>
        <v/>
      </c>
      <c r="BW964" s="116" t="str">
        <f t="shared" si="614"/>
        <v/>
      </c>
      <c r="BX964" s="117" t="str">
        <f t="shared" si="615"/>
        <v/>
      </c>
      <c r="BY964" s="118" t="str">
        <f t="shared" si="616"/>
        <v/>
      </c>
      <c r="BZ964" s="119" t="str">
        <f t="shared" si="617"/>
        <v/>
      </c>
      <c r="CA964" s="120" t="str">
        <f t="shared" si="618"/>
        <v/>
      </c>
    </row>
    <row r="965" spans="2:79" x14ac:dyDescent="0.25">
      <c r="B965" s="142"/>
      <c r="AR965" s="112" t="str">
        <f t="shared" si="589"/>
        <v/>
      </c>
      <c r="AS965" s="112" t="str">
        <f t="shared" si="590"/>
        <v/>
      </c>
      <c r="AU965" s="113" t="str">
        <f t="shared" si="591"/>
        <v/>
      </c>
      <c r="AV965" s="113" t="str">
        <f t="shared" si="592"/>
        <v/>
      </c>
      <c r="AX965" s="114" t="str">
        <f t="shared" si="593"/>
        <v/>
      </c>
      <c r="AY965" s="114" t="str">
        <f t="shared" si="594"/>
        <v/>
      </c>
      <c r="BA965" s="109" t="str">
        <f t="shared" si="595"/>
        <v/>
      </c>
      <c r="BB965" s="109" t="str">
        <f t="shared" si="596"/>
        <v/>
      </c>
      <c r="BD965" s="110" t="str">
        <f t="shared" si="597"/>
        <v/>
      </c>
      <c r="BE965" s="110" t="str">
        <f t="shared" si="598"/>
        <v/>
      </c>
      <c r="BG965" s="111" t="str">
        <f t="shared" si="599"/>
        <v/>
      </c>
      <c r="BH965" s="111" t="str">
        <f t="shared" si="600"/>
        <v/>
      </c>
      <c r="BJ965" s="144" t="str">
        <f t="shared" si="601"/>
        <v/>
      </c>
      <c r="BK965" s="113" t="str">
        <f t="shared" si="602"/>
        <v/>
      </c>
      <c r="BL965" s="114" t="str">
        <f t="shared" si="603"/>
        <v/>
      </c>
      <c r="BM965" s="109" t="str">
        <f t="shared" si="604"/>
        <v/>
      </c>
      <c r="BN965" s="110" t="str">
        <f t="shared" si="605"/>
        <v/>
      </c>
      <c r="BO965" s="145" t="str">
        <f t="shared" si="606"/>
        <v/>
      </c>
      <c r="BP965" s="115" t="str">
        <f t="shared" si="607"/>
        <v/>
      </c>
      <c r="BQ965" s="116" t="str">
        <f t="shared" si="608"/>
        <v/>
      </c>
      <c r="BR965" s="117" t="str">
        <f t="shared" si="609"/>
        <v/>
      </c>
      <c r="BS965" s="118" t="str">
        <f t="shared" si="610"/>
        <v/>
      </c>
      <c r="BT965" s="119" t="str">
        <f t="shared" si="611"/>
        <v/>
      </c>
      <c r="BU965" s="120" t="str">
        <f t="shared" si="612"/>
        <v/>
      </c>
      <c r="BV965" s="115" t="str">
        <f t="shared" si="613"/>
        <v/>
      </c>
      <c r="BW965" s="116" t="str">
        <f t="shared" si="614"/>
        <v/>
      </c>
      <c r="BX965" s="117" t="str">
        <f t="shared" si="615"/>
        <v/>
      </c>
      <c r="BY965" s="118" t="str">
        <f t="shared" si="616"/>
        <v/>
      </c>
      <c r="BZ965" s="119" t="str">
        <f t="shared" si="617"/>
        <v/>
      </c>
      <c r="CA965" s="120" t="str">
        <f t="shared" si="618"/>
        <v/>
      </c>
    </row>
    <row r="966" spans="2:79" x14ac:dyDescent="0.25">
      <c r="B966" s="142"/>
      <c r="AR966" s="112" t="str">
        <f t="shared" si="589"/>
        <v/>
      </c>
      <c r="AS966" s="112" t="str">
        <f t="shared" si="590"/>
        <v/>
      </c>
      <c r="AU966" s="113" t="str">
        <f t="shared" si="591"/>
        <v/>
      </c>
      <c r="AV966" s="113" t="str">
        <f t="shared" si="592"/>
        <v/>
      </c>
      <c r="AX966" s="114" t="str">
        <f t="shared" si="593"/>
        <v/>
      </c>
      <c r="AY966" s="114" t="str">
        <f t="shared" si="594"/>
        <v/>
      </c>
      <c r="BA966" s="109" t="str">
        <f t="shared" si="595"/>
        <v/>
      </c>
      <c r="BB966" s="109" t="str">
        <f t="shared" si="596"/>
        <v/>
      </c>
      <c r="BD966" s="110" t="str">
        <f t="shared" si="597"/>
        <v/>
      </c>
      <c r="BE966" s="110" t="str">
        <f t="shared" si="598"/>
        <v/>
      </c>
      <c r="BG966" s="111" t="str">
        <f t="shared" si="599"/>
        <v/>
      </c>
      <c r="BH966" s="111" t="str">
        <f t="shared" si="600"/>
        <v/>
      </c>
      <c r="BJ966" s="144" t="str">
        <f t="shared" si="601"/>
        <v/>
      </c>
      <c r="BK966" s="113" t="str">
        <f t="shared" si="602"/>
        <v/>
      </c>
      <c r="BL966" s="114" t="str">
        <f t="shared" si="603"/>
        <v/>
      </c>
      <c r="BM966" s="109" t="str">
        <f t="shared" si="604"/>
        <v/>
      </c>
      <c r="BN966" s="110" t="str">
        <f t="shared" si="605"/>
        <v/>
      </c>
      <c r="BO966" s="145" t="str">
        <f t="shared" si="606"/>
        <v/>
      </c>
      <c r="BP966" s="115" t="str">
        <f t="shared" si="607"/>
        <v/>
      </c>
      <c r="BQ966" s="116" t="str">
        <f t="shared" si="608"/>
        <v/>
      </c>
      <c r="BR966" s="117" t="str">
        <f t="shared" si="609"/>
        <v/>
      </c>
      <c r="BS966" s="118" t="str">
        <f t="shared" si="610"/>
        <v/>
      </c>
      <c r="BT966" s="119" t="str">
        <f t="shared" si="611"/>
        <v/>
      </c>
      <c r="BU966" s="120" t="str">
        <f t="shared" si="612"/>
        <v/>
      </c>
      <c r="BV966" s="115" t="str">
        <f t="shared" si="613"/>
        <v/>
      </c>
      <c r="BW966" s="116" t="str">
        <f t="shared" si="614"/>
        <v/>
      </c>
      <c r="BX966" s="117" t="str">
        <f t="shared" si="615"/>
        <v/>
      </c>
      <c r="BY966" s="118" t="str">
        <f t="shared" si="616"/>
        <v/>
      </c>
      <c r="BZ966" s="119" t="str">
        <f t="shared" si="617"/>
        <v/>
      </c>
      <c r="CA966" s="120" t="str">
        <f t="shared" si="618"/>
        <v/>
      </c>
    </row>
    <row r="967" spans="2:79" x14ac:dyDescent="0.25">
      <c r="B967" s="142"/>
      <c r="AR967" s="112" t="str">
        <f t="shared" si="589"/>
        <v/>
      </c>
      <c r="AS967" s="112" t="str">
        <f t="shared" si="590"/>
        <v/>
      </c>
      <c r="AU967" s="113" t="str">
        <f t="shared" si="591"/>
        <v/>
      </c>
      <c r="AV967" s="113" t="str">
        <f t="shared" si="592"/>
        <v/>
      </c>
      <c r="AX967" s="114" t="str">
        <f t="shared" si="593"/>
        <v/>
      </c>
      <c r="AY967" s="114" t="str">
        <f t="shared" si="594"/>
        <v/>
      </c>
      <c r="BA967" s="109" t="str">
        <f t="shared" si="595"/>
        <v/>
      </c>
      <c r="BB967" s="109" t="str">
        <f t="shared" si="596"/>
        <v/>
      </c>
      <c r="BD967" s="110" t="str">
        <f t="shared" si="597"/>
        <v/>
      </c>
      <c r="BE967" s="110" t="str">
        <f t="shared" si="598"/>
        <v/>
      </c>
      <c r="BG967" s="111" t="str">
        <f t="shared" si="599"/>
        <v/>
      </c>
      <c r="BH967" s="111" t="str">
        <f t="shared" si="600"/>
        <v/>
      </c>
      <c r="BJ967" s="144" t="str">
        <f t="shared" si="601"/>
        <v/>
      </c>
      <c r="BK967" s="113" t="str">
        <f t="shared" si="602"/>
        <v/>
      </c>
      <c r="BL967" s="114" t="str">
        <f t="shared" si="603"/>
        <v/>
      </c>
      <c r="BM967" s="109" t="str">
        <f t="shared" si="604"/>
        <v/>
      </c>
      <c r="BN967" s="110" t="str">
        <f t="shared" si="605"/>
        <v/>
      </c>
      <c r="BO967" s="145" t="str">
        <f t="shared" si="606"/>
        <v/>
      </c>
      <c r="BP967" s="115" t="str">
        <f t="shared" si="607"/>
        <v/>
      </c>
      <c r="BQ967" s="116" t="str">
        <f t="shared" si="608"/>
        <v/>
      </c>
      <c r="BR967" s="117" t="str">
        <f t="shared" si="609"/>
        <v/>
      </c>
      <c r="BS967" s="118" t="str">
        <f t="shared" si="610"/>
        <v/>
      </c>
      <c r="BT967" s="119" t="str">
        <f t="shared" si="611"/>
        <v/>
      </c>
      <c r="BU967" s="120" t="str">
        <f t="shared" si="612"/>
        <v/>
      </c>
      <c r="BV967" s="115" t="str">
        <f t="shared" si="613"/>
        <v/>
      </c>
      <c r="BW967" s="116" t="str">
        <f t="shared" si="614"/>
        <v/>
      </c>
      <c r="BX967" s="117" t="str">
        <f t="shared" si="615"/>
        <v/>
      </c>
      <c r="BY967" s="118" t="str">
        <f t="shared" si="616"/>
        <v/>
      </c>
      <c r="BZ967" s="119" t="str">
        <f t="shared" si="617"/>
        <v/>
      </c>
      <c r="CA967" s="120" t="str">
        <f t="shared" si="618"/>
        <v/>
      </c>
    </row>
    <row r="968" spans="2:79" x14ac:dyDescent="0.25">
      <c r="B968" s="142"/>
      <c r="AR968" s="112" t="str">
        <f t="shared" si="589"/>
        <v/>
      </c>
      <c r="AS968" s="112" t="str">
        <f t="shared" si="590"/>
        <v/>
      </c>
      <c r="AU968" s="113" t="str">
        <f t="shared" si="591"/>
        <v/>
      </c>
      <c r="AV968" s="113" t="str">
        <f t="shared" si="592"/>
        <v/>
      </c>
      <c r="AX968" s="114" t="str">
        <f t="shared" si="593"/>
        <v/>
      </c>
      <c r="AY968" s="114" t="str">
        <f t="shared" si="594"/>
        <v/>
      </c>
      <c r="BA968" s="109" t="str">
        <f t="shared" si="595"/>
        <v/>
      </c>
      <c r="BB968" s="109" t="str">
        <f t="shared" si="596"/>
        <v/>
      </c>
      <c r="BD968" s="110" t="str">
        <f t="shared" si="597"/>
        <v/>
      </c>
      <c r="BE968" s="110" t="str">
        <f t="shared" si="598"/>
        <v/>
      </c>
      <c r="BG968" s="111" t="str">
        <f t="shared" si="599"/>
        <v/>
      </c>
      <c r="BH968" s="111" t="str">
        <f t="shared" si="600"/>
        <v/>
      </c>
      <c r="BJ968" s="144" t="str">
        <f t="shared" si="601"/>
        <v/>
      </c>
      <c r="BK968" s="113" t="str">
        <f t="shared" si="602"/>
        <v/>
      </c>
      <c r="BL968" s="114" t="str">
        <f t="shared" si="603"/>
        <v/>
      </c>
      <c r="BM968" s="109" t="str">
        <f t="shared" si="604"/>
        <v/>
      </c>
      <c r="BN968" s="110" t="str">
        <f t="shared" si="605"/>
        <v/>
      </c>
      <c r="BO968" s="145" t="str">
        <f t="shared" si="606"/>
        <v/>
      </c>
      <c r="BP968" s="115" t="str">
        <f t="shared" si="607"/>
        <v/>
      </c>
      <c r="BQ968" s="116" t="str">
        <f t="shared" si="608"/>
        <v/>
      </c>
      <c r="BR968" s="117" t="str">
        <f t="shared" si="609"/>
        <v/>
      </c>
      <c r="BS968" s="118" t="str">
        <f t="shared" si="610"/>
        <v/>
      </c>
      <c r="BT968" s="119" t="str">
        <f t="shared" si="611"/>
        <v/>
      </c>
      <c r="BU968" s="120" t="str">
        <f t="shared" si="612"/>
        <v/>
      </c>
      <c r="BV968" s="115" t="str">
        <f t="shared" si="613"/>
        <v/>
      </c>
      <c r="BW968" s="116" t="str">
        <f t="shared" si="614"/>
        <v/>
      </c>
      <c r="BX968" s="117" t="str">
        <f t="shared" si="615"/>
        <v/>
      </c>
      <c r="BY968" s="118" t="str">
        <f t="shared" si="616"/>
        <v/>
      </c>
      <c r="BZ968" s="119" t="str">
        <f t="shared" si="617"/>
        <v/>
      </c>
      <c r="CA968" s="120" t="str">
        <f t="shared" si="618"/>
        <v/>
      </c>
    </row>
    <row r="969" spans="2:79" x14ac:dyDescent="0.25">
      <c r="B969" s="142"/>
      <c r="AR969" s="112" t="str">
        <f t="shared" si="589"/>
        <v/>
      </c>
      <c r="AS969" s="112" t="str">
        <f t="shared" si="590"/>
        <v/>
      </c>
      <c r="AU969" s="113" t="str">
        <f t="shared" si="591"/>
        <v/>
      </c>
      <c r="AV969" s="113" t="str">
        <f t="shared" si="592"/>
        <v/>
      </c>
      <c r="AX969" s="114" t="str">
        <f t="shared" si="593"/>
        <v/>
      </c>
      <c r="AY969" s="114" t="str">
        <f t="shared" si="594"/>
        <v/>
      </c>
      <c r="BA969" s="109" t="str">
        <f t="shared" si="595"/>
        <v/>
      </c>
      <c r="BB969" s="109" t="str">
        <f t="shared" si="596"/>
        <v/>
      </c>
      <c r="BD969" s="110" t="str">
        <f t="shared" si="597"/>
        <v/>
      </c>
      <c r="BE969" s="110" t="str">
        <f t="shared" si="598"/>
        <v/>
      </c>
      <c r="BG969" s="111" t="str">
        <f t="shared" si="599"/>
        <v/>
      </c>
      <c r="BH969" s="111" t="str">
        <f t="shared" si="600"/>
        <v/>
      </c>
      <c r="BJ969" s="144" t="str">
        <f t="shared" si="601"/>
        <v/>
      </c>
      <c r="BK969" s="113" t="str">
        <f t="shared" si="602"/>
        <v/>
      </c>
      <c r="BL969" s="114" t="str">
        <f t="shared" si="603"/>
        <v/>
      </c>
      <c r="BM969" s="109" t="str">
        <f t="shared" si="604"/>
        <v/>
      </c>
      <c r="BN969" s="110" t="str">
        <f t="shared" si="605"/>
        <v/>
      </c>
      <c r="BO969" s="145" t="str">
        <f t="shared" si="606"/>
        <v/>
      </c>
      <c r="BP969" s="115" t="str">
        <f t="shared" si="607"/>
        <v/>
      </c>
      <c r="BQ969" s="116" t="str">
        <f t="shared" si="608"/>
        <v/>
      </c>
      <c r="BR969" s="117" t="str">
        <f t="shared" si="609"/>
        <v/>
      </c>
      <c r="BS969" s="118" t="str">
        <f t="shared" si="610"/>
        <v/>
      </c>
      <c r="BT969" s="119" t="str">
        <f t="shared" si="611"/>
        <v/>
      </c>
      <c r="BU969" s="120" t="str">
        <f t="shared" si="612"/>
        <v/>
      </c>
      <c r="BV969" s="115" t="str">
        <f t="shared" si="613"/>
        <v/>
      </c>
      <c r="BW969" s="116" t="str">
        <f t="shared" si="614"/>
        <v/>
      </c>
      <c r="BX969" s="117" t="str">
        <f t="shared" si="615"/>
        <v/>
      </c>
      <c r="BY969" s="118" t="str">
        <f t="shared" si="616"/>
        <v/>
      </c>
      <c r="BZ969" s="119" t="str">
        <f t="shared" si="617"/>
        <v/>
      </c>
      <c r="CA969" s="120" t="str">
        <f t="shared" si="618"/>
        <v/>
      </c>
    </row>
    <row r="970" spans="2:79" x14ac:dyDescent="0.25">
      <c r="B970" s="142"/>
      <c r="AR970" s="112" t="str">
        <f t="shared" si="589"/>
        <v/>
      </c>
      <c r="AS970" s="112" t="str">
        <f t="shared" si="590"/>
        <v/>
      </c>
      <c r="AU970" s="113" t="str">
        <f t="shared" si="591"/>
        <v/>
      </c>
      <c r="AV970" s="113" t="str">
        <f t="shared" si="592"/>
        <v/>
      </c>
      <c r="AX970" s="114" t="str">
        <f t="shared" si="593"/>
        <v/>
      </c>
      <c r="AY970" s="114" t="str">
        <f t="shared" si="594"/>
        <v/>
      </c>
      <c r="BA970" s="109" t="str">
        <f t="shared" si="595"/>
        <v/>
      </c>
      <c r="BB970" s="109" t="str">
        <f t="shared" si="596"/>
        <v/>
      </c>
      <c r="BD970" s="110" t="str">
        <f t="shared" si="597"/>
        <v/>
      </c>
      <c r="BE970" s="110" t="str">
        <f t="shared" si="598"/>
        <v/>
      </c>
      <c r="BG970" s="111" t="str">
        <f t="shared" si="599"/>
        <v/>
      </c>
      <c r="BH970" s="111" t="str">
        <f t="shared" si="600"/>
        <v/>
      </c>
      <c r="BJ970" s="144" t="str">
        <f t="shared" si="601"/>
        <v/>
      </c>
      <c r="BK970" s="113" t="str">
        <f t="shared" si="602"/>
        <v/>
      </c>
      <c r="BL970" s="114" t="str">
        <f t="shared" si="603"/>
        <v/>
      </c>
      <c r="BM970" s="109" t="str">
        <f t="shared" si="604"/>
        <v/>
      </c>
      <c r="BN970" s="110" t="str">
        <f t="shared" si="605"/>
        <v/>
      </c>
      <c r="BO970" s="145" t="str">
        <f t="shared" si="606"/>
        <v/>
      </c>
      <c r="BP970" s="115" t="str">
        <f t="shared" si="607"/>
        <v/>
      </c>
      <c r="BQ970" s="116" t="str">
        <f t="shared" si="608"/>
        <v/>
      </c>
      <c r="BR970" s="117" t="str">
        <f t="shared" si="609"/>
        <v/>
      </c>
      <c r="BS970" s="118" t="str">
        <f t="shared" si="610"/>
        <v/>
      </c>
      <c r="BT970" s="119" t="str">
        <f t="shared" si="611"/>
        <v/>
      </c>
      <c r="BU970" s="120" t="str">
        <f t="shared" si="612"/>
        <v/>
      </c>
      <c r="BV970" s="115" t="str">
        <f t="shared" si="613"/>
        <v/>
      </c>
      <c r="BW970" s="116" t="str">
        <f t="shared" si="614"/>
        <v/>
      </c>
      <c r="BX970" s="117" t="str">
        <f t="shared" si="615"/>
        <v/>
      </c>
      <c r="BY970" s="118" t="str">
        <f t="shared" si="616"/>
        <v/>
      </c>
      <c r="BZ970" s="119" t="str">
        <f t="shared" si="617"/>
        <v/>
      </c>
      <c r="CA970" s="120" t="str">
        <f t="shared" si="618"/>
        <v/>
      </c>
    </row>
    <row r="971" spans="2:79" x14ac:dyDescent="0.25">
      <c r="B971" s="142"/>
      <c r="AR971" s="112" t="str">
        <f t="shared" si="589"/>
        <v/>
      </c>
      <c r="AS971" s="112" t="str">
        <f t="shared" si="590"/>
        <v/>
      </c>
      <c r="AU971" s="113" t="str">
        <f t="shared" si="591"/>
        <v/>
      </c>
      <c r="AV971" s="113" t="str">
        <f t="shared" si="592"/>
        <v/>
      </c>
      <c r="AX971" s="114" t="str">
        <f t="shared" si="593"/>
        <v/>
      </c>
      <c r="AY971" s="114" t="str">
        <f t="shared" si="594"/>
        <v/>
      </c>
      <c r="BA971" s="109" t="str">
        <f t="shared" si="595"/>
        <v/>
      </c>
      <c r="BB971" s="109" t="str">
        <f t="shared" si="596"/>
        <v/>
      </c>
      <c r="BD971" s="110" t="str">
        <f t="shared" si="597"/>
        <v/>
      </c>
      <c r="BE971" s="110" t="str">
        <f t="shared" si="598"/>
        <v/>
      </c>
      <c r="BG971" s="111" t="str">
        <f t="shared" si="599"/>
        <v/>
      </c>
      <c r="BH971" s="111" t="str">
        <f t="shared" si="600"/>
        <v/>
      </c>
      <c r="BJ971" s="144" t="str">
        <f t="shared" si="601"/>
        <v/>
      </c>
      <c r="BK971" s="113" t="str">
        <f t="shared" si="602"/>
        <v/>
      </c>
      <c r="BL971" s="114" t="str">
        <f t="shared" si="603"/>
        <v/>
      </c>
      <c r="BM971" s="109" t="str">
        <f t="shared" si="604"/>
        <v/>
      </c>
      <c r="BN971" s="110" t="str">
        <f t="shared" si="605"/>
        <v/>
      </c>
      <c r="BO971" s="145" t="str">
        <f t="shared" si="606"/>
        <v/>
      </c>
      <c r="BP971" s="115" t="str">
        <f t="shared" si="607"/>
        <v/>
      </c>
      <c r="BQ971" s="116" t="str">
        <f t="shared" si="608"/>
        <v/>
      </c>
      <c r="BR971" s="117" t="str">
        <f t="shared" si="609"/>
        <v/>
      </c>
      <c r="BS971" s="118" t="str">
        <f t="shared" si="610"/>
        <v/>
      </c>
      <c r="BT971" s="119" t="str">
        <f t="shared" si="611"/>
        <v/>
      </c>
      <c r="BU971" s="120" t="str">
        <f t="shared" si="612"/>
        <v/>
      </c>
      <c r="BV971" s="115" t="str">
        <f t="shared" si="613"/>
        <v/>
      </c>
      <c r="BW971" s="116" t="str">
        <f t="shared" si="614"/>
        <v/>
      </c>
      <c r="BX971" s="117" t="str">
        <f t="shared" si="615"/>
        <v/>
      </c>
      <c r="BY971" s="118" t="str">
        <f t="shared" si="616"/>
        <v/>
      </c>
      <c r="BZ971" s="119" t="str">
        <f t="shared" si="617"/>
        <v/>
      </c>
      <c r="CA971" s="120" t="str">
        <f t="shared" si="618"/>
        <v/>
      </c>
    </row>
    <row r="972" spans="2:79" x14ac:dyDescent="0.25">
      <c r="B972" s="142"/>
      <c r="AR972" s="112" t="str">
        <f t="shared" si="589"/>
        <v/>
      </c>
      <c r="AS972" s="112" t="str">
        <f t="shared" si="590"/>
        <v/>
      </c>
      <c r="AU972" s="113" t="str">
        <f t="shared" si="591"/>
        <v/>
      </c>
      <c r="AV972" s="113" t="str">
        <f t="shared" si="592"/>
        <v/>
      </c>
      <c r="AX972" s="114" t="str">
        <f t="shared" si="593"/>
        <v/>
      </c>
      <c r="AY972" s="114" t="str">
        <f t="shared" si="594"/>
        <v/>
      </c>
      <c r="BA972" s="109" t="str">
        <f t="shared" si="595"/>
        <v/>
      </c>
      <c r="BB972" s="109" t="str">
        <f t="shared" si="596"/>
        <v/>
      </c>
      <c r="BD972" s="110" t="str">
        <f t="shared" si="597"/>
        <v/>
      </c>
      <c r="BE972" s="110" t="str">
        <f t="shared" si="598"/>
        <v/>
      </c>
      <c r="BG972" s="111" t="str">
        <f t="shared" si="599"/>
        <v/>
      </c>
      <c r="BH972" s="111" t="str">
        <f t="shared" si="600"/>
        <v/>
      </c>
      <c r="BJ972" s="144" t="str">
        <f t="shared" si="601"/>
        <v/>
      </c>
      <c r="BK972" s="113" t="str">
        <f t="shared" si="602"/>
        <v/>
      </c>
      <c r="BL972" s="114" t="str">
        <f t="shared" si="603"/>
        <v/>
      </c>
      <c r="BM972" s="109" t="str">
        <f t="shared" si="604"/>
        <v/>
      </c>
      <c r="BN972" s="110" t="str">
        <f t="shared" si="605"/>
        <v/>
      </c>
      <c r="BO972" s="145" t="str">
        <f t="shared" si="606"/>
        <v/>
      </c>
      <c r="BP972" s="115" t="str">
        <f t="shared" si="607"/>
        <v/>
      </c>
      <c r="BQ972" s="116" t="str">
        <f t="shared" si="608"/>
        <v/>
      </c>
      <c r="BR972" s="117" t="str">
        <f t="shared" si="609"/>
        <v/>
      </c>
      <c r="BS972" s="118" t="str">
        <f t="shared" si="610"/>
        <v/>
      </c>
      <c r="BT972" s="119" t="str">
        <f t="shared" si="611"/>
        <v/>
      </c>
      <c r="BU972" s="120" t="str">
        <f t="shared" si="612"/>
        <v/>
      </c>
      <c r="BV972" s="115" t="str">
        <f t="shared" si="613"/>
        <v/>
      </c>
      <c r="BW972" s="116" t="str">
        <f t="shared" si="614"/>
        <v/>
      </c>
      <c r="BX972" s="117" t="str">
        <f t="shared" si="615"/>
        <v/>
      </c>
      <c r="BY972" s="118" t="str">
        <f t="shared" si="616"/>
        <v/>
      </c>
      <c r="BZ972" s="119" t="str">
        <f t="shared" si="617"/>
        <v/>
      </c>
      <c r="CA972" s="120" t="str">
        <f t="shared" si="618"/>
        <v/>
      </c>
    </row>
    <row r="973" spans="2:79" x14ac:dyDescent="0.25">
      <c r="B973" s="142"/>
      <c r="AR973" s="112" t="str">
        <f t="shared" si="589"/>
        <v/>
      </c>
      <c r="AS973" s="112" t="str">
        <f t="shared" si="590"/>
        <v/>
      </c>
      <c r="AU973" s="113" t="str">
        <f t="shared" si="591"/>
        <v/>
      </c>
      <c r="AV973" s="113" t="str">
        <f t="shared" si="592"/>
        <v/>
      </c>
      <c r="AX973" s="114" t="str">
        <f t="shared" si="593"/>
        <v/>
      </c>
      <c r="AY973" s="114" t="str">
        <f t="shared" si="594"/>
        <v/>
      </c>
      <c r="BA973" s="109" t="str">
        <f t="shared" si="595"/>
        <v/>
      </c>
      <c r="BB973" s="109" t="str">
        <f t="shared" si="596"/>
        <v/>
      </c>
      <c r="BD973" s="110" t="str">
        <f t="shared" si="597"/>
        <v/>
      </c>
      <c r="BE973" s="110" t="str">
        <f t="shared" si="598"/>
        <v/>
      </c>
      <c r="BG973" s="111" t="str">
        <f t="shared" si="599"/>
        <v/>
      </c>
      <c r="BH973" s="111" t="str">
        <f t="shared" si="600"/>
        <v/>
      </c>
      <c r="BJ973" s="144" t="str">
        <f t="shared" si="601"/>
        <v/>
      </c>
      <c r="BK973" s="113" t="str">
        <f t="shared" si="602"/>
        <v/>
      </c>
      <c r="BL973" s="114" t="str">
        <f t="shared" si="603"/>
        <v/>
      </c>
      <c r="BM973" s="109" t="str">
        <f t="shared" si="604"/>
        <v/>
      </c>
      <c r="BN973" s="110" t="str">
        <f t="shared" si="605"/>
        <v/>
      </c>
      <c r="BO973" s="145" t="str">
        <f t="shared" si="606"/>
        <v/>
      </c>
      <c r="BP973" s="115" t="str">
        <f t="shared" si="607"/>
        <v/>
      </c>
      <c r="BQ973" s="116" t="str">
        <f t="shared" si="608"/>
        <v/>
      </c>
      <c r="BR973" s="117" t="str">
        <f t="shared" si="609"/>
        <v/>
      </c>
      <c r="BS973" s="118" t="str">
        <f t="shared" si="610"/>
        <v/>
      </c>
      <c r="BT973" s="119" t="str">
        <f t="shared" si="611"/>
        <v/>
      </c>
      <c r="BU973" s="120" t="str">
        <f t="shared" si="612"/>
        <v/>
      </c>
      <c r="BV973" s="115" t="str">
        <f t="shared" si="613"/>
        <v/>
      </c>
      <c r="BW973" s="116" t="str">
        <f t="shared" si="614"/>
        <v/>
      </c>
      <c r="BX973" s="117" t="str">
        <f t="shared" si="615"/>
        <v/>
      </c>
      <c r="BY973" s="118" t="str">
        <f t="shared" si="616"/>
        <v/>
      </c>
      <c r="BZ973" s="119" t="str">
        <f t="shared" si="617"/>
        <v/>
      </c>
      <c r="CA973" s="120" t="str">
        <f t="shared" si="618"/>
        <v/>
      </c>
    </row>
    <row r="974" spans="2:79" x14ac:dyDescent="0.25">
      <c r="B974" s="142"/>
      <c r="AR974" s="112" t="str">
        <f t="shared" si="589"/>
        <v/>
      </c>
      <c r="AS974" s="112" t="str">
        <f t="shared" si="590"/>
        <v/>
      </c>
      <c r="AU974" s="113" t="str">
        <f t="shared" si="591"/>
        <v/>
      </c>
      <c r="AV974" s="113" t="str">
        <f t="shared" si="592"/>
        <v/>
      </c>
      <c r="AX974" s="114" t="str">
        <f t="shared" si="593"/>
        <v/>
      </c>
      <c r="AY974" s="114" t="str">
        <f t="shared" si="594"/>
        <v/>
      </c>
      <c r="BA974" s="109" t="str">
        <f t="shared" si="595"/>
        <v/>
      </c>
      <c r="BB974" s="109" t="str">
        <f t="shared" si="596"/>
        <v/>
      </c>
      <c r="BD974" s="110" t="str">
        <f t="shared" si="597"/>
        <v/>
      </c>
      <c r="BE974" s="110" t="str">
        <f t="shared" si="598"/>
        <v/>
      </c>
      <c r="BG974" s="111" t="str">
        <f t="shared" si="599"/>
        <v/>
      </c>
      <c r="BH974" s="111" t="str">
        <f t="shared" si="600"/>
        <v/>
      </c>
      <c r="BJ974" s="144" t="str">
        <f t="shared" si="601"/>
        <v/>
      </c>
      <c r="BK974" s="113" t="str">
        <f t="shared" si="602"/>
        <v/>
      </c>
      <c r="BL974" s="114" t="str">
        <f t="shared" si="603"/>
        <v/>
      </c>
      <c r="BM974" s="109" t="str">
        <f t="shared" si="604"/>
        <v/>
      </c>
      <c r="BN974" s="110" t="str">
        <f t="shared" si="605"/>
        <v/>
      </c>
      <c r="BO974" s="145" t="str">
        <f t="shared" si="606"/>
        <v/>
      </c>
      <c r="BP974" s="115" t="str">
        <f t="shared" si="607"/>
        <v/>
      </c>
      <c r="BQ974" s="116" t="str">
        <f t="shared" si="608"/>
        <v/>
      </c>
      <c r="BR974" s="117" t="str">
        <f t="shared" si="609"/>
        <v/>
      </c>
      <c r="BS974" s="118" t="str">
        <f t="shared" si="610"/>
        <v/>
      </c>
      <c r="BT974" s="119" t="str">
        <f t="shared" si="611"/>
        <v/>
      </c>
      <c r="BU974" s="120" t="str">
        <f t="shared" si="612"/>
        <v/>
      </c>
      <c r="BV974" s="115" t="str">
        <f t="shared" si="613"/>
        <v/>
      </c>
      <c r="BW974" s="116" t="str">
        <f t="shared" si="614"/>
        <v/>
      </c>
      <c r="BX974" s="117" t="str">
        <f t="shared" si="615"/>
        <v/>
      </c>
      <c r="BY974" s="118" t="str">
        <f t="shared" si="616"/>
        <v/>
      </c>
      <c r="BZ974" s="119" t="str">
        <f t="shared" si="617"/>
        <v/>
      </c>
      <c r="CA974" s="120" t="str">
        <f t="shared" si="618"/>
        <v/>
      </c>
    </row>
    <row r="975" spans="2:79" x14ac:dyDescent="0.25">
      <c r="B975" s="142"/>
      <c r="AR975" s="112" t="str">
        <f t="shared" si="589"/>
        <v/>
      </c>
      <c r="AS975" s="112" t="str">
        <f t="shared" si="590"/>
        <v/>
      </c>
      <c r="AU975" s="113" t="str">
        <f t="shared" si="591"/>
        <v/>
      </c>
      <c r="AV975" s="113" t="str">
        <f t="shared" si="592"/>
        <v/>
      </c>
      <c r="AX975" s="114" t="str">
        <f t="shared" si="593"/>
        <v/>
      </c>
      <c r="AY975" s="114" t="str">
        <f t="shared" si="594"/>
        <v/>
      </c>
      <c r="BA975" s="109" t="str">
        <f t="shared" si="595"/>
        <v/>
      </c>
      <c r="BB975" s="109" t="str">
        <f t="shared" si="596"/>
        <v/>
      </c>
      <c r="BD975" s="110" t="str">
        <f t="shared" si="597"/>
        <v/>
      </c>
      <c r="BE975" s="110" t="str">
        <f t="shared" si="598"/>
        <v/>
      </c>
      <c r="BG975" s="111" t="str">
        <f t="shared" si="599"/>
        <v/>
      </c>
      <c r="BH975" s="111" t="str">
        <f t="shared" si="600"/>
        <v/>
      </c>
      <c r="BJ975" s="144" t="str">
        <f t="shared" si="601"/>
        <v/>
      </c>
      <c r="BK975" s="113" t="str">
        <f t="shared" si="602"/>
        <v/>
      </c>
      <c r="BL975" s="114" t="str">
        <f t="shared" si="603"/>
        <v/>
      </c>
      <c r="BM975" s="109" t="str">
        <f t="shared" si="604"/>
        <v/>
      </c>
      <c r="BN975" s="110" t="str">
        <f t="shared" si="605"/>
        <v/>
      </c>
      <c r="BO975" s="145" t="str">
        <f t="shared" si="606"/>
        <v/>
      </c>
      <c r="BP975" s="115" t="str">
        <f t="shared" si="607"/>
        <v/>
      </c>
      <c r="BQ975" s="116" t="str">
        <f t="shared" si="608"/>
        <v/>
      </c>
      <c r="BR975" s="117" t="str">
        <f t="shared" si="609"/>
        <v/>
      </c>
      <c r="BS975" s="118" t="str">
        <f t="shared" si="610"/>
        <v/>
      </c>
      <c r="BT975" s="119" t="str">
        <f t="shared" si="611"/>
        <v/>
      </c>
      <c r="BU975" s="120" t="str">
        <f t="shared" si="612"/>
        <v/>
      </c>
      <c r="BV975" s="115" t="str">
        <f t="shared" si="613"/>
        <v/>
      </c>
      <c r="BW975" s="116" t="str">
        <f t="shared" si="614"/>
        <v/>
      </c>
      <c r="BX975" s="117" t="str">
        <f t="shared" si="615"/>
        <v/>
      </c>
      <c r="BY975" s="118" t="str">
        <f t="shared" si="616"/>
        <v/>
      </c>
      <c r="BZ975" s="119" t="str">
        <f t="shared" si="617"/>
        <v/>
      </c>
      <c r="CA975" s="120" t="str">
        <f t="shared" si="618"/>
        <v/>
      </c>
    </row>
    <row r="976" spans="2:79" x14ac:dyDescent="0.25">
      <c r="B976" s="142"/>
      <c r="AR976" s="112" t="str">
        <f t="shared" si="589"/>
        <v/>
      </c>
      <c r="AS976" s="112" t="str">
        <f t="shared" si="590"/>
        <v/>
      </c>
      <c r="AU976" s="113" t="str">
        <f t="shared" si="591"/>
        <v/>
      </c>
      <c r="AV976" s="113" t="str">
        <f t="shared" si="592"/>
        <v/>
      </c>
      <c r="AX976" s="114" t="str">
        <f t="shared" si="593"/>
        <v/>
      </c>
      <c r="AY976" s="114" t="str">
        <f t="shared" si="594"/>
        <v/>
      </c>
      <c r="BA976" s="109" t="str">
        <f t="shared" si="595"/>
        <v/>
      </c>
      <c r="BB976" s="109" t="str">
        <f t="shared" si="596"/>
        <v/>
      </c>
      <c r="BD976" s="110" t="str">
        <f t="shared" si="597"/>
        <v/>
      </c>
      <c r="BE976" s="110" t="str">
        <f t="shared" si="598"/>
        <v/>
      </c>
      <c r="BG976" s="111" t="str">
        <f t="shared" si="599"/>
        <v/>
      </c>
      <c r="BH976" s="111" t="str">
        <f t="shared" si="600"/>
        <v/>
      </c>
      <c r="BJ976" s="144" t="str">
        <f t="shared" si="601"/>
        <v/>
      </c>
      <c r="BK976" s="113" t="str">
        <f t="shared" si="602"/>
        <v/>
      </c>
      <c r="BL976" s="114" t="str">
        <f t="shared" si="603"/>
        <v/>
      </c>
      <c r="BM976" s="109" t="str">
        <f t="shared" si="604"/>
        <v/>
      </c>
      <c r="BN976" s="110" t="str">
        <f t="shared" si="605"/>
        <v/>
      </c>
      <c r="BO976" s="145" t="str">
        <f t="shared" si="606"/>
        <v/>
      </c>
      <c r="BP976" s="115" t="str">
        <f t="shared" si="607"/>
        <v/>
      </c>
      <c r="BQ976" s="116" t="str">
        <f t="shared" si="608"/>
        <v/>
      </c>
      <c r="BR976" s="117" t="str">
        <f t="shared" si="609"/>
        <v/>
      </c>
      <c r="BS976" s="118" t="str">
        <f t="shared" si="610"/>
        <v/>
      </c>
      <c r="BT976" s="119" t="str">
        <f t="shared" si="611"/>
        <v/>
      </c>
      <c r="BU976" s="120" t="str">
        <f t="shared" si="612"/>
        <v/>
      </c>
      <c r="BV976" s="115" t="str">
        <f t="shared" si="613"/>
        <v/>
      </c>
      <c r="BW976" s="116" t="str">
        <f t="shared" si="614"/>
        <v/>
      </c>
      <c r="BX976" s="117" t="str">
        <f t="shared" si="615"/>
        <v/>
      </c>
      <c r="BY976" s="118" t="str">
        <f t="shared" si="616"/>
        <v/>
      </c>
      <c r="BZ976" s="119" t="str">
        <f t="shared" si="617"/>
        <v/>
      </c>
      <c r="CA976" s="120" t="str">
        <f t="shared" si="618"/>
        <v/>
      </c>
    </row>
    <row r="977" spans="2:79" x14ac:dyDescent="0.25">
      <c r="B977" s="142"/>
      <c r="AR977" s="112" t="str">
        <f t="shared" si="589"/>
        <v/>
      </c>
      <c r="AS977" s="112" t="str">
        <f t="shared" si="590"/>
        <v/>
      </c>
      <c r="AU977" s="113" t="str">
        <f t="shared" si="591"/>
        <v/>
      </c>
      <c r="AV977" s="113" t="str">
        <f t="shared" si="592"/>
        <v/>
      </c>
      <c r="AX977" s="114" t="str">
        <f t="shared" si="593"/>
        <v/>
      </c>
      <c r="AY977" s="114" t="str">
        <f t="shared" si="594"/>
        <v/>
      </c>
      <c r="BA977" s="109" t="str">
        <f t="shared" si="595"/>
        <v/>
      </c>
      <c r="BB977" s="109" t="str">
        <f t="shared" si="596"/>
        <v/>
      </c>
      <c r="BD977" s="110" t="str">
        <f t="shared" si="597"/>
        <v/>
      </c>
      <c r="BE977" s="110" t="str">
        <f t="shared" si="598"/>
        <v/>
      </c>
      <c r="BG977" s="111" t="str">
        <f t="shared" si="599"/>
        <v/>
      </c>
      <c r="BH977" s="111" t="str">
        <f t="shared" si="600"/>
        <v/>
      </c>
      <c r="BJ977" s="144" t="str">
        <f t="shared" si="601"/>
        <v/>
      </c>
      <c r="BK977" s="113" t="str">
        <f t="shared" si="602"/>
        <v/>
      </c>
      <c r="BL977" s="114" t="str">
        <f t="shared" si="603"/>
        <v/>
      </c>
      <c r="BM977" s="109" t="str">
        <f t="shared" si="604"/>
        <v/>
      </c>
      <c r="BN977" s="110" t="str">
        <f t="shared" si="605"/>
        <v/>
      </c>
      <c r="BO977" s="145" t="str">
        <f t="shared" si="606"/>
        <v/>
      </c>
      <c r="BP977" s="115" t="str">
        <f t="shared" si="607"/>
        <v/>
      </c>
      <c r="BQ977" s="116" t="str">
        <f t="shared" si="608"/>
        <v/>
      </c>
      <c r="BR977" s="117" t="str">
        <f t="shared" si="609"/>
        <v/>
      </c>
      <c r="BS977" s="118" t="str">
        <f t="shared" si="610"/>
        <v/>
      </c>
      <c r="BT977" s="119" t="str">
        <f t="shared" si="611"/>
        <v/>
      </c>
      <c r="BU977" s="120" t="str">
        <f t="shared" si="612"/>
        <v/>
      </c>
      <c r="BV977" s="115" t="str">
        <f t="shared" si="613"/>
        <v/>
      </c>
      <c r="BW977" s="116" t="str">
        <f t="shared" si="614"/>
        <v/>
      </c>
      <c r="BX977" s="117" t="str">
        <f t="shared" si="615"/>
        <v/>
      </c>
      <c r="BY977" s="118" t="str">
        <f t="shared" si="616"/>
        <v/>
      </c>
      <c r="BZ977" s="119" t="str">
        <f t="shared" si="617"/>
        <v/>
      </c>
      <c r="CA977" s="120" t="str">
        <f t="shared" si="618"/>
        <v/>
      </c>
    </row>
    <row r="978" spans="2:79" x14ac:dyDescent="0.25">
      <c r="B978" s="142"/>
      <c r="AR978" s="112" t="str">
        <f t="shared" si="589"/>
        <v/>
      </c>
      <c r="AS978" s="112" t="str">
        <f t="shared" si="590"/>
        <v/>
      </c>
      <c r="AU978" s="113" t="str">
        <f t="shared" si="591"/>
        <v/>
      </c>
      <c r="AV978" s="113" t="str">
        <f t="shared" si="592"/>
        <v/>
      </c>
      <c r="AX978" s="114" t="str">
        <f t="shared" si="593"/>
        <v/>
      </c>
      <c r="AY978" s="114" t="str">
        <f t="shared" si="594"/>
        <v/>
      </c>
      <c r="BA978" s="109" t="str">
        <f t="shared" si="595"/>
        <v/>
      </c>
      <c r="BB978" s="109" t="str">
        <f t="shared" si="596"/>
        <v/>
      </c>
      <c r="BD978" s="110" t="str">
        <f t="shared" si="597"/>
        <v/>
      </c>
      <c r="BE978" s="110" t="str">
        <f t="shared" si="598"/>
        <v/>
      </c>
      <c r="BG978" s="111" t="str">
        <f t="shared" si="599"/>
        <v/>
      </c>
      <c r="BH978" s="111" t="str">
        <f t="shared" si="600"/>
        <v/>
      </c>
      <c r="BJ978" s="144" t="str">
        <f t="shared" si="601"/>
        <v/>
      </c>
      <c r="BK978" s="113" t="str">
        <f t="shared" si="602"/>
        <v/>
      </c>
      <c r="BL978" s="114" t="str">
        <f t="shared" si="603"/>
        <v/>
      </c>
      <c r="BM978" s="109" t="str">
        <f t="shared" si="604"/>
        <v/>
      </c>
      <c r="BN978" s="110" t="str">
        <f t="shared" si="605"/>
        <v/>
      </c>
      <c r="BO978" s="145" t="str">
        <f t="shared" si="606"/>
        <v/>
      </c>
      <c r="BP978" s="115" t="str">
        <f t="shared" si="607"/>
        <v/>
      </c>
      <c r="BQ978" s="116" t="str">
        <f t="shared" si="608"/>
        <v/>
      </c>
      <c r="BR978" s="117" t="str">
        <f t="shared" si="609"/>
        <v/>
      </c>
      <c r="BS978" s="118" t="str">
        <f t="shared" si="610"/>
        <v/>
      </c>
      <c r="BT978" s="119" t="str">
        <f t="shared" si="611"/>
        <v/>
      </c>
      <c r="BU978" s="120" t="str">
        <f t="shared" si="612"/>
        <v/>
      </c>
      <c r="BV978" s="115" t="str">
        <f t="shared" si="613"/>
        <v/>
      </c>
      <c r="BW978" s="116" t="str">
        <f t="shared" si="614"/>
        <v/>
      </c>
      <c r="BX978" s="117" t="str">
        <f t="shared" si="615"/>
        <v/>
      </c>
      <c r="BY978" s="118" t="str">
        <f t="shared" si="616"/>
        <v/>
      </c>
      <c r="BZ978" s="119" t="str">
        <f t="shared" si="617"/>
        <v/>
      </c>
      <c r="CA978" s="120" t="str">
        <f t="shared" si="618"/>
        <v/>
      </c>
    </row>
    <row r="979" spans="2:79" x14ac:dyDescent="0.25">
      <c r="B979" s="142"/>
      <c r="AR979" s="112" t="str">
        <f t="shared" si="589"/>
        <v/>
      </c>
      <c r="AS979" s="112" t="str">
        <f t="shared" si="590"/>
        <v/>
      </c>
      <c r="AU979" s="113" t="str">
        <f t="shared" si="591"/>
        <v/>
      </c>
      <c r="AV979" s="113" t="str">
        <f t="shared" si="592"/>
        <v/>
      </c>
      <c r="AX979" s="114" t="str">
        <f t="shared" si="593"/>
        <v/>
      </c>
      <c r="AY979" s="114" t="str">
        <f t="shared" si="594"/>
        <v/>
      </c>
      <c r="BA979" s="109" t="str">
        <f t="shared" si="595"/>
        <v/>
      </c>
      <c r="BB979" s="109" t="str">
        <f t="shared" si="596"/>
        <v/>
      </c>
      <c r="BD979" s="110" t="str">
        <f t="shared" si="597"/>
        <v/>
      </c>
      <c r="BE979" s="110" t="str">
        <f t="shared" si="598"/>
        <v/>
      </c>
      <c r="BG979" s="111" t="str">
        <f t="shared" si="599"/>
        <v/>
      </c>
      <c r="BH979" s="111" t="str">
        <f t="shared" si="600"/>
        <v/>
      </c>
      <c r="BJ979" s="144" t="str">
        <f t="shared" si="601"/>
        <v/>
      </c>
      <c r="BK979" s="113" t="str">
        <f t="shared" si="602"/>
        <v/>
      </c>
      <c r="BL979" s="114" t="str">
        <f t="shared" si="603"/>
        <v/>
      </c>
      <c r="BM979" s="109" t="str">
        <f t="shared" si="604"/>
        <v/>
      </c>
      <c r="BN979" s="110" t="str">
        <f t="shared" si="605"/>
        <v/>
      </c>
      <c r="BO979" s="145" t="str">
        <f t="shared" si="606"/>
        <v/>
      </c>
      <c r="BP979" s="115" t="str">
        <f t="shared" si="607"/>
        <v/>
      </c>
      <c r="BQ979" s="116" t="str">
        <f t="shared" si="608"/>
        <v/>
      </c>
      <c r="BR979" s="117" t="str">
        <f t="shared" si="609"/>
        <v/>
      </c>
      <c r="BS979" s="118" t="str">
        <f t="shared" si="610"/>
        <v/>
      </c>
      <c r="BT979" s="119" t="str">
        <f t="shared" si="611"/>
        <v/>
      </c>
      <c r="BU979" s="120" t="str">
        <f t="shared" si="612"/>
        <v/>
      </c>
      <c r="BV979" s="115" t="str">
        <f t="shared" si="613"/>
        <v/>
      </c>
      <c r="BW979" s="116" t="str">
        <f t="shared" si="614"/>
        <v/>
      </c>
      <c r="BX979" s="117" t="str">
        <f t="shared" si="615"/>
        <v/>
      </c>
      <c r="BY979" s="118" t="str">
        <f t="shared" si="616"/>
        <v/>
      </c>
      <c r="BZ979" s="119" t="str">
        <f t="shared" si="617"/>
        <v/>
      </c>
      <c r="CA979" s="120" t="str">
        <f t="shared" si="618"/>
        <v/>
      </c>
    </row>
    <row r="980" spans="2:79" x14ac:dyDescent="0.25">
      <c r="B980" s="142"/>
      <c r="AR980" s="112" t="str">
        <f t="shared" si="589"/>
        <v/>
      </c>
      <c r="AS980" s="112" t="str">
        <f t="shared" si="590"/>
        <v/>
      </c>
      <c r="AU980" s="113" t="str">
        <f t="shared" si="591"/>
        <v/>
      </c>
      <c r="AV980" s="113" t="str">
        <f t="shared" si="592"/>
        <v/>
      </c>
      <c r="AX980" s="114" t="str">
        <f t="shared" si="593"/>
        <v/>
      </c>
      <c r="AY980" s="114" t="str">
        <f t="shared" si="594"/>
        <v/>
      </c>
      <c r="BA980" s="109" t="str">
        <f t="shared" si="595"/>
        <v/>
      </c>
      <c r="BB980" s="109" t="str">
        <f t="shared" si="596"/>
        <v/>
      </c>
      <c r="BD980" s="110" t="str">
        <f t="shared" si="597"/>
        <v/>
      </c>
      <c r="BE980" s="110" t="str">
        <f t="shared" si="598"/>
        <v/>
      </c>
      <c r="BG980" s="111" t="str">
        <f t="shared" si="599"/>
        <v/>
      </c>
      <c r="BH980" s="111" t="str">
        <f t="shared" si="600"/>
        <v/>
      </c>
      <c r="BJ980" s="144" t="str">
        <f t="shared" si="601"/>
        <v/>
      </c>
      <c r="BK980" s="113" t="str">
        <f t="shared" si="602"/>
        <v/>
      </c>
      <c r="BL980" s="114" t="str">
        <f t="shared" si="603"/>
        <v/>
      </c>
      <c r="BM980" s="109" t="str">
        <f t="shared" si="604"/>
        <v/>
      </c>
      <c r="BN980" s="110" t="str">
        <f t="shared" si="605"/>
        <v/>
      </c>
      <c r="BO980" s="145" t="str">
        <f t="shared" si="606"/>
        <v/>
      </c>
      <c r="BP980" s="115" t="str">
        <f t="shared" si="607"/>
        <v/>
      </c>
      <c r="BQ980" s="116" t="str">
        <f t="shared" si="608"/>
        <v/>
      </c>
      <c r="BR980" s="117" t="str">
        <f t="shared" si="609"/>
        <v/>
      </c>
      <c r="BS980" s="118" t="str">
        <f t="shared" si="610"/>
        <v/>
      </c>
      <c r="BT980" s="119" t="str">
        <f t="shared" si="611"/>
        <v/>
      </c>
      <c r="BU980" s="120" t="str">
        <f t="shared" si="612"/>
        <v/>
      </c>
      <c r="BV980" s="115" t="str">
        <f t="shared" si="613"/>
        <v/>
      </c>
      <c r="BW980" s="116" t="str">
        <f t="shared" si="614"/>
        <v/>
      </c>
      <c r="BX980" s="117" t="str">
        <f t="shared" si="615"/>
        <v/>
      </c>
      <c r="BY980" s="118" t="str">
        <f t="shared" si="616"/>
        <v/>
      </c>
      <c r="BZ980" s="119" t="str">
        <f t="shared" si="617"/>
        <v/>
      </c>
      <c r="CA980" s="120" t="str">
        <f t="shared" si="618"/>
        <v/>
      </c>
    </row>
    <row r="981" spans="2:79" x14ac:dyDescent="0.25">
      <c r="B981" s="142"/>
      <c r="AR981" s="112" t="str">
        <f t="shared" si="589"/>
        <v/>
      </c>
      <c r="AS981" s="112" t="str">
        <f t="shared" si="590"/>
        <v/>
      </c>
      <c r="AU981" s="113" t="str">
        <f t="shared" si="591"/>
        <v/>
      </c>
      <c r="AV981" s="113" t="str">
        <f t="shared" si="592"/>
        <v/>
      </c>
      <c r="AX981" s="114" t="str">
        <f t="shared" si="593"/>
        <v/>
      </c>
      <c r="AY981" s="114" t="str">
        <f t="shared" si="594"/>
        <v/>
      </c>
      <c r="BA981" s="109" t="str">
        <f t="shared" si="595"/>
        <v/>
      </c>
      <c r="BB981" s="109" t="str">
        <f t="shared" si="596"/>
        <v/>
      </c>
      <c r="BD981" s="110" t="str">
        <f t="shared" si="597"/>
        <v/>
      </c>
      <c r="BE981" s="110" t="str">
        <f t="shared" si="598"/>
        <v/>
      </c>
      <c r="BG981" s="111" t="str">
        <f t="shared" si="599"/>
        <v/>
      </c>
      <c r="BH981" s="111" t="str">
        <f t="shared" si="600"/>
        <v/>
      </c>
      <c r="BJ981" s="144" t="str">
        <f t="shared" si="601"/>
        <v/>
      </c>
      <c r="BK981" s="113" t="str">
        <f t="shared" si="602"/>
        <v/>
      </c>
      <c r="BL981" s="114" t="str">
        <f t="shared" si="603"/>
        <v/>
      </c>
      <c r="BM981" s="109" t="str">
        <f t="shared" si="604"/>
        <v/>
      </c>
      <c r="BN981" s="110" t="str">
        <f t="shared" si="605"/>
        <v/>
      </c>
      <c r="BO981" s="145" t="str">
        <f t="shared" si="606"/>
        <v/>
      </c>
      <c r="BP981" s="115" t="str">
        <f t="shared" si="607"/>
        <v/>
      </c>
      <c r="BQ981" s="116" t="str">
        <f t="shared" si="608"/>
        <v/>
      </c>
      <c r="BR981" s="117" t="str">
        <f t="shared" si="609"/>
        <v/>
      </c>
      <c r="BS981" s="118" t="str">
        <f t="shared" si="610"/>
        <v/>
      </c>
      <c r="BT981" s="119" t="str">
        <f t="shared" si="611"/>
        <v/>
      </c>
      <c r="BU981" s="120" t="str">
        <f t="shared" si="612"/>
        <v/>
      </c>
      <c r="BV981" s="115" t="str">
        <f t="shared" si="613"/>
        <v/>
      </c>
      <c r="BW981" s="116" t="str">
        <f t="shared" si="614"/>
        <v/>
      </c>
      <c r="BX981" s="117" t="str">
        <f t="shared" si="615"/>
        <v/>
      </c>
      <c r="BY981" s="118" t="str">
        <f t="shared" si="616"/>
        <v/>
      </c>
      <c r="BZ981" s="119" t="str">
        <f t="shared" si="617"/>
        <v/>
      </c>
      <c r="CA981" s="120" t="str">
        <f t="shared" si="618"/>
        <v/>
      </c>
    </row>
    <row r="982" spans="2:79" x14ac:dyDescent="0.25">
      <c r="B982" s="142"/>
      <c r="AR982" s="112" t="str">
        <f t="shared" si="589"/>
        <v/>
      </c>
      <c r="AS982" s="112" t="str">
        <f t="shared" si="590"/>
        <v/>
      </c>
      <c r="AU982" s="113" t="str">
        <f t="shared" si="591"/>
        <v/>
      </c>
      <c r="AV982" s="113" t="str">
        <f t="shared" si="592"/>
        <v/>
      </c>
      <c r="AX982" s="114" t="str">
        <f t="shared" si="593"/>
        <v/>
      </c>
      <c r="AY982" s="114" t="str">
        <f t="shared" si="594"/>
        <v/>
      </c>
      <c r="BA982" s="109" t="str">
        <f t="shared" si="595"/>
        <v/>
      </c>
      <c r="BB982" s="109" t="str">
        <f t="shared" si="596"/>
        <v/>
      </c>
      <c r="BD982" s="110" t="str">
        <f t="shared" si="597"/>
        <v/>
      </c>
      <c r="BE982" s="110" t="str">
        <f t="shared" si="598"/>
        <v/>
      </c>
      <c r="BG982" s="111" t="str">
        <f t="shared" si="599"/>
        <v/>
      </c>
      <c r="BH982" s="111" t="str">
        <f t="shared" si="600"/>
        <v/>
      </c>
      <c r="BJ982" s="144" t="str">
        <f t="shared" si="601"/>
        <v/>
      </c>
      <c r="BK982" s="113" t="str">
        <f t="shared" si="602"/>
        <v/>
      </c>
      <c r="BL982" s="114" t="str">
        <f t="shared" si="603"/>
        <v/>
      </c>
      <c r="BM982" s="109" t="str">
        <f t="shared" si="604"/>
        <v/>
      </c>
      <c r="BN982" s="110" t="str">
        <f t="shared" si="605"/>
        <v/>
      </c>
      <c r="BO982" s="145" t="str">
        <f t="shared" si="606"/>
        <v/>
      </c>
      <c r="BP982" s="115" t="str">
        <f t="shared" si="607"/>
        <v/>
      </c>
      <c r="BQ982" s="116" t="str">
        <f t="shared" si="608"/>
        <v/>
      </c>
      <c r="BR982" s="117" t="str">
        <f t="shared" si="609"/>
        <v/>
      </c>
      <c r="BS982" s="118" t="str">
        <f t="shared" si="610"/>
        <v/>
      </c>
      <c r="BT982" s="119" t="str">
        <f t="shared" si="611"/>
        <v/>
      </c>
      <c r="BU982" s="120" t="str">
        <f t="shared" si="612"/>
        <v/>
      </c>
      <c r="BV982" s="115" t="str">
        <f t="shared" si="613"/>
        <v/>
      </c>
      <c r="BW982" s="116" t="str">
        <f t="shared" si="614"/>
        <v/>
      </c>
      <c r="BX982" s="117" t="str">
        <f t="shared" si="615"/>
        <v/>
      </c>
      <c r="BY982" s="118" t="str">
        <f t="shared" si="616"/>
        <v/>
      </c>
      <c r="BZ982" s="119" t="str">
        <f t="shared" si="617"/>
        <v/>
      </c>
      <c r="CA982" s="120" t="str">
        <f t="shared" si="618"/>
        <v/>
      </c>
    </row>
    <row r="983" spans="2:79" x14ac:dyDescent="0.25">
      <c r="B983" s="142"/>
      <c r="AR983" s="112" t="str">
        <f t="shared" si="589"/>
        <v/>
      </c>
      <c r="AS983" s="112" t="str">
        <f t="shared" si="590"/>
        <v/>
      </c>
      <c r="AU983" s="113" t="str">
        <f t="shared" si="591"/>
        <v/>
      </c>
      <c r="AV983" s="113" t="str">
        <f t="shared" si="592"/>
        <v/>
      </c>
      <c r="AX983" s="114" t="str">
        <f t="shared" si="593"/>
        <v/>
      </c>
      <c r="AY983" s="114" t="str">
        <f t="shared" si="594"/>
        <v/>
      </c>
      <c r="BA983" s="109" t="str">
        <f t="shared" si="595"/>
        <v/>
      </c>
      <c r="BB983" s="109" t="str">
        <f t="shared" si="596"/>
        <v/>
      </c>
      <c r="BD983" s="110" t="str">
        <f t="shared" si="597"/>
        <v/>
      </c>
      <c r="BE983" s="110" t="str">
        <f t="shared" si="598"/>
        <v/>
      </c>
      <c r="BG983" s="111" t="str">
        <f t="shared" si="599"/>
        <v/>
      </c>
      <c r="BH983" s="111" t="str">
        <f t="shared" si="600"/>
        <v/>
      </c>
      <c r="BJ983" s="144" t="str">
        <f t="shared" si="601"/>
        <v/>
      </c>
      <c r="BK983" s="113" t="str">
        <f t="shared" si="602"/>
        <v/>
      </c>
      <c r="BL983" s="114" t="str">
        <f t="shared" si="603"/>
        <v/>
      </c>
      <c r="BM983" s="109" t="str">
        <f t="shared" si="604"/>
        <v/>
      </c>
      <c r="BN983" s="110" t="str">
        <f t="shared" si="605"/>
        <v/>
      </c>
      <c r="BO983" s="145" t="str">
        <f t="shared" si="606"/>
        <v/>
      </c>
      <c r="BP983" s="115" t="str">
        <f t="shared" si="607"/>
        <v/>
      </c>
      <c r="BQ983" s="116" t="str">
        <f t="shared" si="608"/>
        <v/>
      </c>
      <c r="BR983" s="117" t="str">
        <f t="shared" si="609"/>
        <v/>
      </c>
      <c r="BS983" s="118" t="str">
        <f t="shared" si="610"/>
        <v/>
      </c>
      <c r="BT983" s="119" t="str">
        <f t="shared" si="611"/>
        <v/>
      </c>
      <c r="BU983" s="120" t="str">
        <f t="shared" si="612"/>
        <v/>
      </c>
      <c r="BV983" s="115" t="str">
        <f t="shared" si="613"/>
        <v/>
      </c>
      <c r="BW983" s="116" t="str">
        <f t="shared" si="614"/>
        <v/>
      </c>
      <c r="BX983" s="117" t="str">
        <f t="shared" si="615"/>
        <v/>
      </c>
      <c r="BY983" s="118" t="str">
        <f t="shared" si="616"/>
        <v/>
      </c>
      <c r="BZ983" s="119" t="str">
        <f t="shared" si="617"/>
        <v/>
      </c>
      <c r="CA983" s="120" t="str">
        <f t="shared" si="618"/>
        <v/>
      </c>
    </row>
    <row r="984" spans="2:79" x14ac:dyDescent="0.25">
      <c r="B984" s="142"/>
      <c r="AR984" s="112" t="str">
        <f t="shared" si="589"/>
        <v/>
      </c>
      <c r="AS984" s="112" t="str">
        <f t="shared" si="590"/>
        <v/>
      </c>
      <c r="AU984" s="113" t="str">
        <f t="shared" si="591"/>
        <v/>
      </c>
      <c r="AV984" s="113" t="str">
        <f t="shared" si="592"/>
        <v/>
      </c>
      <c r="AX984" s="114" t="str">
        <f t="shared" si="593"/>
        <v/>
      </c>
      <c r="AY984" s="114" t="str">
        <f t="shared" si="594"/>
        <v/>
      </c>
      <c r="BA984" s="109" t="str">
        <f t="shared" si="595"/>
        <v/>
      </c>
      <c r="BB984" s="109" t="str">
        <f t="shared" si="596"/>
        <v/>
      </c>
      <c r="BD984" s="110" t="str">
        <f t="shared" si="597"/>
        <v/>
      </c>
      <c r="BE984" s="110" t="str">
        <f t="shared" si="598"/>
        <v/>
      </c>
      <c r="BG984" s="111" t="str">
        <f t="shared" si="599"/>
        <v/>
      </c>
      <c r="BH984" s="111" t="str">
        <f t="shared" si="600"/>
        <v/>
      </c>
      <c r="BJ984" s="144" t="str">
        <f t="shared" si="601"/>
        <v/>
      </c>
      <c r="BK984" s="113" t="str">
        <f t="shared" si="602"/>
        <v/>
      </c>
      <c r="BL984" s="114" t="str">
        <f t="shared" si="603"/>
        <v/>
      </c>
      <c r="BM984" s="109" t="str">
        <f t="shared" si="604"/>
        <v/>
      </c>
      <c r="BN984" s="110" t="str">
        <f t="shared" si="605"/>
        <v/>
      </c>
      <c r="BO984" s="145" t="str">
        <f t="shared" si="606"/>
        <v/>
      </c>
      <c r="BP984" s="115" t="str">
        <f t="shared" si="607"/>
        <v/>
      </c>
      <c r="BQ984" s="116" t="str">
        <f t="shared" si="608"/>
        <v/>
      </c>
      <c r="BR984" s="117" t="str">
        <f t="shared" si="609"/>
        <v/>
      </c>
      <c r="BS984" s="118" t="str">
        <f t="shared" si="610"/>
        <v/>
      </c>
      <c r="BT984" s="119" t="str">
        <f t="shared" si="611"/>
        <v/>
      </c>
      <c r="BU984" s="120" t="str">
        <f t="shared" si="612"/>
        <v/>
      </c>
      <c r="BV984" s="115" t="str">
        <f t="shared" si="613"/>
        <v/>
      </c>
      <c r="BW984" s="116" t="str">
        <f t="shared" si="614"/>
        <v/>
      </c>
      <c r="BX984" s="117" t="str">
        <f t="shared" si="615"/>
        <v/>
      </c>
      <c r="BY984" s="118" t="str">
        <f t="shared" si="616"/>
        <v/>
      </c>
      <c r="BZ984" s="119" t="str">
        <f t="shared" si="617"/>
        <v/>
      </c>
      <c r="CA984" s="120" t="str">
        <f t="shared" si="618"/>
        <v/>
      </c>
    </row>
    <row r="985" spans="2:79" x14ac:dyDescent="0.25">
      <c r="B985" s="142"/>
      <c r="AR985" s="112" t="str">
        <f t="shared" si="589"/>
        <v/>
      </c>
      <c r="AS985" s="112" t="str">
        <f t="shared" si="590"/>
        <v/>
      </c>
      <c r="AU985" s="113" t="str">
        <f t="shared" si="591"/>
        <v/>
      </c>
      <c r="AV985" s="113" t="str">
        <f t="shared" si="592"/>
        <v/>
      </c>
      <c r="AX985" s="114" t="str">
        <f t="shared" si="593"/>
        <v/>
      </c>
      <c r="AY985" s="114" t="str">
        <f t="shared" si="594"/>
        <v/>
      </c>
      <c r="BA985" s="109" t="str">
        <f t="shared" si="595"/>
        <v/>
      </c>
      <c r="BB985" s="109" t="str">
        <f t="shared" si="596"/>
        <v/>
      </c>
      <c r="BD985" s="110" t="str">
        <f t="shared" si="597"/>
        <v/>
      </c>
      <c r="BE985" s="110" t="str">
        <f t="shared" si="598"/>
        <v/>
      </c>
      <c r="BG985" s="111" t="str">
        <f t="shared" si="599"/>
        <v/>
      </c>
      <c r="BH985" s="111" t="str">
        <f t="shared" si="600"/>
        <v/>
      </c>
      <c r="BJ985" s="144" t="str">
        <f t="shared" si="601"/>
        <v/>
      </c>
      <c r="BK985" s="113" t="str">
        <f t="shared" si="602"/>
        <v/>
      </c>
      <c r="BL985" s="114" t="str">
        <f t="shared" si="603"/>
        <v/>
      </c>
      <c r="BM985" s="109" t="str">
        <f t="shared" si="604"/>
        <v/>
      </c>
      <c r="BN985" s="110" t="str">
        <f t="shared" si="605"/>
        <v/>
      </c>
      <c r="BO985" s="145" t="str">
        <f t="shared" si="606"/>
        <v/>
      </c>
      <c r="BP985" s="115" t="str">
        <f t="shared" si="607"/>
        <v/>
      </c>
      <c r="BQ985" s="116" t="str">
        <f t="shared" si="608"/>
        <v/>
      </c>
      <c r="BR985" s="117" t="str">
        <f t="shared" si="609"/>
        <v/>
      </c>
      <c r="BS985" s="118" t="str">
        <f t="shared" si="610"/>
        <v/>
      </c>
      <c r="BT985" s="119" t="str">
        <f t="shared" si="611"/>
        <v/>
      </c>
      <c r="BU985" s="120" t="str">
        <f t="shared" si="612"/>
        <v/>
      </c>
      <c r="BV985" s="115" t="str">
        <f t="shared" si="613"/>
        <v/>
      </c>
      <c r="BW985" s="116" t="str">
        <f t="shared" si="614"/>
        <v/>
      </c>
      <c r="BX985" s="117" t="str">
        <f t="shared" si="615"/>
        <v/>
      </c>
      <c r="BY985" s="118" t="str">
        <f t="shared" si="616"/>
        <v/>
      </c>
      <c r="BZ985" s="119" t="str">
        <f t="shared" si="617"/>
        <v/>
      </c>
      <c r="CA985" s="120" t="str">
        <f t="shared" si="618"/>
        <v/>
      </c>
    </row>
    <row r="986" spans="2:79" x14ac:dyDescent="0.25">
      <c r="B986" s="142"/>
      <c r="AR986" s="112" t="str">
        <f t="shared" si="589"/>
        <v/>
      </c>
      <c r="AS986" s="112" t="str">
        <f t="shared" si="590"/>
        <v/>
      </c>
      <c r="AU986" s="113" t="str">
        <f t="shared" si="591"/>
        <v/>
      </c>
      <c r="AV986" s="113" t="str">
        <f t="shared" si="592"/>
        <v/>
      </c>
      <c r="AX986" s="114" t="str">
        <f t="shared" si="593"/>
        <v/>
      </c>
      <c r="AY986" s="114" t="str">
        <f t="shared" si="594"/>
        <v/>
      </c>
      <c r="BA986" s="109" t="str">
        <f t="shared" si="595"/>
        <v/>
      </c>
      <c r="BB986" s="109" t="str">
        <f t="shared" si="596"/>
        <v/>
      </c>
      <c r="BD986" s="110" t="str">
        <f t="shared" si="597"/>
        <v/>
      </c>
      <c r="BE986" s="110" t="str">
        <f t="shared" si="598"/>
        <v/>
      </c>
      <c r="BG986" s="111" t="str">
        <f t="shared" si="599"/>
        <v/>
      </c>
      <c r="BH986" s="111" t="str">
        <f t="shared" si="600"/>
        <v/>
      </c>
      <c r="BJ986" s="144" t="str">
        <f t="shared" si="601"/>
        <v/>
      </c>
      <c r="BK986" s="113" t="str">
        <f t="shared" si="602"/>
        <v/>
      </c>
      <c r="BL986" s="114" t="str">
        <f t="shared" si="603"/>
        <v/>
      </c>
      <c r="BM986" s="109" t="str">
        <f t="shared" si="604"/>
        <v/>
      </c>
      <c r="BN986" s="110" t="str">
        <f t="shared" si="605"/>
        <v/>
      </c>
      <c r="BO986" s="145" t="str">
        <f t="shared" si="606"/>
        <v/>
      </c>
      <c r="BP986" s="115" t="str">
        <f t="shared" si="607"/>
        <v/>
      </c>
      <c r="BQ986" s="116" t="str">
        <f t="shared" si="608"/>
        <v/>
      </c>
      <c r="BR986" s="117" t="str">
        <f t="shared" si="609"/>
        <v/>
      </c>
      <c r="BS986" s="118" t="str">
        <f t="shared" si="610"/>
        <v/>
      </c>
      <c r="BT986" s="119" t="str">
        <f t="shared" si="611"/>
        <v/>
      </c>
      <c r="BU986" s="120" t="str">
        <f t="shared" si="612"/>
        <v/>
      </c>
      <c r="BV986" s="115" t="str">
        <f t="shared" si="613"/>
        <v/>
      </c>
      <c r="BW986" s="116" t="str">
        <f t="shared" si="614"/>
        <v/>
      </c>
      <c r="BX986" s="117" t="str">
        <f t="shared" si="615"/>
        <v/>
      </c>
      <c r="BY986" s="118" t="str">
        <f t="shared" si="616"/>
        <v/>
      </c>
      <c r="BZ986" s="119" t="str">
        <f t="shared" si="617"/>
        <v/>
      </c>
      <c r="CA986" s="120" t="str">
        <f t="shared" si="618"/>
        <v/>
      </c>
    </row>
    <row r="987" spans="2:79" x14ac:dyDescent="0.25">
      <c r="B987" s="142"/>
      <c r="AR987" s="112" t="str">
        <f t="shared" si="589"/>
        <v/>
      </c>
      <c r="AS987" s="112" t="str">
        <f t="shared" si="590"/>
        <v/>
      </c>
      <c r="AU987" s="113" t="str">
        <f t="shared" si="591"/>
        <v/>
      </c>
      <c r="AV987" s="113" t="str">
        <f t="shared" si="592"/>
        <v/>
      </c>
      <c r="AX987" s="114" t="str">
        <f t="shared" si="593"/>
        <v/>
      </c>
      <c r="AY987" s="114" t="str">
        <f t="shared" si="594"/>
        <v/>
      </c>
      <c r="BA987" s="109" t="str">
        <f t="shared" si="595"/>
        <v/>
      </c>
      <c r="BB987" s="109" t="str">
        <f t="shared" si="596"/>
        <v/>
      </c>
      <c r="BD987" s="110" t="str">
        <f t="shared" si="597"/>
        <v/>
      </c>
      <c r="BE987" s="110" t="str">
        <f t="shared" si="598"/>
        <v/>
      </c>
      <c r="BG987" s="111" t="str">
        <f t="shared" si="599"/>
        <v/>
      </c>
      <c r="BH987" s="111" t="str">
        <f t="shared" si="600"/>
        <v/>
      </c>
      <c r="BJ987" s="144" t="str">
        <f t="shared" si="601"/>
        <v/>
      </c>
      <c r="BK987" s="113" t="str">
        <f t="shared" si="602"/>
        <v/>
      </c>
      <c r="BL987" s="114" t="str">
        <f t="shared" si="603"/>
        <v/>
      </c>
      <c r="BM987" s="109" t="str">
        <f t="shared" si="604"/>
        <v/>
      </c>
      <c r="BN987" s="110" t="str">
        <f t="shared" si="605"/>
        <v/>
      </c>
      <c r="BO987" s="145" t="str">
        <f t="shared" si="606"/>
        <v/>
      </c>
      <c r="BP987" s="115" t="str">
        <f t="shared" si="607"/>
        <v/>
      </c>
      <c r="BQ987" s="116" t="str">
        <f t="shared" si="608"/>
        <v/>
      </c>
      <c r="BR987" s="117" t="str">
        <f t="shared" si="609"/>
        <v/>
      </c>
      <c r="BS987" s="118" t="str">
        <f t="shared" si="610"/>
        <v/>
      </c>
      <c r="BT987" s="119" t="str">
        <f t="shared" si="611"/>
        <v/>
      </c>
      <c r="BU987" s="120" t="str">
        <f t="shared" si="612"/>
        <v/>
      </c>
      <c r="BV987" s="115" t="str">
        <f t="shared" si="613"/>
        <v/>
      </c>
      <c r="BW987" s="116" t="str">
        <f t="shared" si="614"/>
        <v/>
      </c>
      <c r="BX987" s="117" t="str">
        <f t="shared" si="615"/>
        <v/>
      </c>
      <c r="BY987" s="118" t="str">
        <f t="shared" si="616"/>
        <v/>
      </c>
      <c r="BZ987" s="119" t="str">
        <f t="shared" si="617"/>
        <v/>
      </c>
      <c r="CA987" s="120" t="str">
        <f t="shared" si="618"/>
        <v/>
      </c>
    </row>
    <row r="988" spans="2:79" x14ac:dyDescent="0.25">
      <c r="B988" s="142"/>
      <c r="AR988" s="112" t="str">
        <f t="shared" si="589"/>
        <v/>
      </c>
      <c r="AS988" s="112" t="str">
        <f t="shared" si="590"/>
        <v/>
      </c>
      <c r="AU988" s="113" t="str">
        <f t="shared" si="591"/>
        <v/>
      </c>
      <c r="AV988" s="113" t="str">
        <f t="shared" si="592"/>
        <v/>
      </c>
      <c r="AX988" s="114" t="str">
        <f t="shared" si="593"/>
        <v/>
      </c>
      <c r="AY988" s="114" t="str">
        <f t="shared" si="594"/>
        <v/>
      </c>
      <c r="BA988" s="109" t="str">
        <f t="shared" si="595"/>
        <v/>
      </c>
      <c r="BB988" s="109" t="str">
        <f t="shared" si="596"/>
        <v/>
      </c>
      <c r="BD988" s="110" t="str">
        <f t="shared" si="597"/>
        <v/>
      </c>
      <c r="BE988" s="110" t="str">
        <f t="shared" si="598"/>
        <v/>
      </c>
      <c r="BG988" s="111" t="str">
        <f t="shared" si="599"/>
        <v/>
      </c>
      <c r="BH988" s="111" t="str">
        <f t="shared" si="600"/>
        <v/>
      </c>
      <c r="BJ988" s="144" t="str">
        <f t="shared" si="601"/>
        <v/>
      </c>
      <c r="BK988" s="113" t="str">
        <f t="shared" si="602"/>
        <v/>
      </c>
      <c r="BL988" s="114" t="str">
        <f t="shared" si="603"/>
        <v/>
      </c>
      <c r="BM988" s="109" t="str">
        <f t="shared" si="604"/>
        <v/>
      </c>
      <c r="BN988" s="110" t="str">
        <f t="shared" si="605"/>
        <v/>
      </c>
      <c r="BO988" s="145" t="str">
        <f t="shared" si="606"/>
        <v/>
      </c>
      <c r="BP988" s="115" t="str">
        <f t="shared" si="607"/>
        <v/>
      </c>
      <c r="BQ988" s="116" t="str">
        <f t="shared" si="608"/>
        <v/>
      </c>
      <c r="BR988" s="117" t="str">
        <f t="shared" si="609"/>
        <v/>
      </c>
      <c r="BS988" s="118" t="str">
        <f t="shared" si="610"/>
        <v/>
      </c>
      <c r="BT988" s="119" t="str">
        <f t="shared" si="611"/>
        <v/>
      </c>
      <c r="BU988" s="120" t="str">
        <f t="shared" si="612"/>
        <v/>
      </c>
      <c r="BV988" s="115" t="str">
        <f t="shared" si="613"/>
        <v/>
      </c>
      <c r="BW988" s="116" t="str">
        <f t="shared" si="614"/>
        <v/>
      </c>
      <c r="BX988" s="117" t="str">
        <f t="shared" si="615"/>
        <v/>
      </c>
      <c r="BY988" s="118" t="str">
        <f t="shared" si="616"/>
        <v/>
      </c>
      <c r="BZ988" s="119" t="str">
        <f t="shared" si="617"/>
        <v/>
      </c>
      <c r="CA988" s="120" t="str">
        <f t="shared" si="618"/>
        <v/>
      </c>
    </row>
    <row r="989" spans="2:79" x14ac:dyDescent="0.25">
      <c r="B989" s="142"/>
      <c r="AR989" s="112" t="str">
        <f t="shared" si="589"/>
        <v/>
      </c>
      <c r="AS989" s="112" t="str">
        <f t="shared" si="590"/>
        <v/>
      </c>
      <c r="AU989" s="113" t="str">
        <f t="shared" si="591"/>
        <v/>
      </c>
      <c r="AV989" s="113" t="str">
        <f t="shared" si="592"/>
        <v/>
      </c>
      <c r="AX989" s="114" t="str">
        <f t="shared" si="593"/>
        <v/>
      </c>
      <c r="AY989" s="114" t="str">
        <f t="shared" si="594"/>
        <v/>
      </c>
      <c r="BA989" s="109" t="str">
        <f t="shared" si="595"/>
        <v/>
      </c>
      <c r="BB989" s="109" t="str">
        <f t="shared" si="596"/>
        <v/>
      </c>
      <c r="BD989" s="110" t="str">
        <f t="shared" si="597"/>
        <v/>
      </c>
      <c r="BE989" s="110" t="str">
        <f t="shared" si="598"/>
        <v/>
      </c>
      <c r="BG989" s="111" t="str">
        <f t="shared" si="599"/>
        <v/>
      </c>
      <c r="BH989" s="111" t="str">
        <f t="shared" si="600"/>
        <v/>
      </c>
      <c r="BJ989" s="144" t="str">
        <f t="shared" si="601"/>
        <v/>
      </c>
      <c r="BK989" s="113" t="str">
        <f t="shared" si="602"/>
        <v/>
      </c>
      <c r="BL989" s="114" t="str">
        <f t="shared" si="603"/>
        <v/>
      </c>
      <c r="BM989" s="109" t="str">
        <f t="shared" si="604"/>
        <v/>
      </c>
      <c r="BN989" s="110" t="str">
        <f t="shared" si="605"/>
        <v/>
      </c>
      <c r="BO989" s="145" t="str">
        <f t="shared" si="606"/>
        <v/>
      </c>
      <c r="BP989" s="115" t="str">
        <f t="shared" si="607"/>
        <v/>
      </c>
      <c r="BQ989" s="116" t="str">
        <f t="shared" si="608"/>
        <v/>
      </c>
      <c r="BR989" s="117" t="str">
        <f t="shared" si="609"/>
        <v/>
      </c>
      <c r="BS989" s="118" t="str">
        <f t="shared" si="610"/>
        <v/>
      </c>
      <c r="BT989" s="119" t="str">
        <f t="shared" si="611"/>
        <v/>
      </c>
      <c r="BU989" s="120" t="str">
        <f t="shared" si="612"/>
        <v/>
      </c>
      <c r="BV989" s="115" t="str">
        <f t="shared" si="613"/>
        <v/>
      </c>
      <c r="BW989" s="116" t="str">
        <f t="shared" si="614"/>
        <v/>
      </c>
      <c r="BX989" s="117" t="str">
        <f t="shared" si="615"/>
        <v/>
      </c>
      <c r="BY989" s="118" t="str">
        <f t="shared" si="616"/>
        <v/>
      </c>
      <c r="BZ989" s="119" t="str">
        <f t="shared" si="617"/>
        <v/>
      </c>
      <c r="CA989" s="120" t="str">
        <f t="shared" si="618"/>
        <v/>
      </c>
    </row>
    <row r="990" spans="2:79" x14ac:dyDescent="0.25">
      <c r="B990" s="142"/>
      <c r="AR990" s="112" t="str">
        <f t="shared" si="589"/>
        <v/>
      </c>
      <c r="AS990" s="112" t="str">
        <f t="shared" si="590"/>
        <v/>
      </c>
      <c r="AU990" s="113" t="str">
        <f t="shared" si="591"/>
        <v/>
      </c>
      <c r="AV990" s="113" t="str">
        <f t="shared" si="592"/>
        <v/>
      </c>
      <c r="AX990" s="114" t="str">
        <f t="shared" si="593"/>
        <v/>
      </c>
      <c r="AY990" s="114" t="str">
        <f t="shared" si="594"/>
        <v/>
      </c>
      <c r="BA990" s="109" t="str">
        <f t="shared" si="595"/>
        <v/>
      </c>
      <c r="BB990" s="109" t="str">
        <f t="shared" si="596"/>
        <v/>
      </c>
      <c r="BD990" s="110" t="str">
        <f t="shared" si="597"/>
        <v/>
      </c>
      <c r="BE990" s="110" t="str">
        <f t="shared" si="598"/>
        <v/>
      </c>
      <c r="BG990" s="111" t="str">
        <f t="shared" si="599"/>
        <v/>
      </c>
      <c r="BH990" s="111" t="str">
        <f t="shared" si="600"/>
        <v/>
      </c>
      <c r="BJ990" s="144" t="str">
        <f t="shared" si="601"/>
        <v/>
      </c>
      <c r="BK990" s="113" t="str">
        <f t="shared" si="602"/>
        <v/>
      </c>
      <c r="BL990" s="114" t="str">
        <f t="shared" si="603"/>
        <v/>
      </c>
      <c r="BM990" s="109" t="str">
        <f t="shared" si="604"/>
        <v/>
      </c>
      <c r="BN990" s="110" t="str">
        <f t="shared" si="605"/>
        <v/>
      </c>
      <c r="BO990" s="145" t="str">
        <f t="shared" si="606"/>
        <v/>
      </c>
      <c r="BP990" s="115" t="str">
        <f t="shared" si="607"/>
        <v/>
      </c>
      <c r="BQ990" s="116" t="str">
        <f t="shared" si="608"/>
        <v/>
      </c>
      <c r="BR990" s="117" t="str">
        <f t="shared" si="609"/>
        <v/>
      </c>
      <c r="BS990" s="118" t="str">
        <f t="shared" si="610"/>
        <v/>
      </c>
      <c r="BT990" s="119" t="str">
        <f t="shared" si="611"/>
        <v/>
      </c>
      <c r="BU990" s="120" t="str">
        <f t="shared" si="612"/>
        <v/>
      </c>
      <c r="BV990" s="115" t="str">
        <f t="shared" si="613"/>
        <v/>
      </c>
      <c r="BW990" s="116" t="str">
        <f t="shared" si="614"/>
        <v/>
      </c>
      <c r="BX990" s="117" t="str">
        <f t="shared" si="615"/>
        <v/>
      </c>
      <c r="BY990" s="118" t="str">
        <f t="shared" si="616"/>
        <v/>
      </c>
      <c r="BZ990" s="119" t="str">
        <f t="shared" si="617"/>
        <v/>
      </c>
      <c r="CA990" s="120" t="str">
        <f t="shared" si="618"/>
        <v/>
      </c>
    </row>
    <row r="991" spans="2:79" x14ac:dyDescent="0.25">
      <c r="B991" s="142"/>
      <c r="AR991" s="112" t="str">
        <f t="shared" si="589"/>
        <v/>
      </c>
      <c r="AS991" s="112" t="str">
        <f t="shared" si="590"/>
        <v/>
      </c>
      <c r="AU991" s="113" t="str">
        <f t="shared" si="591"/>
        <v/>
      </c>
      <c r="AV991" s="113" t="str">
        <f t="shared" si="592"/>
        <v/>
      </c>
      <c r="AX991" s="114" t="str">
        <f t="shared" si="593"/>
        <v/>
      </c>
      <c r="AY991" s="114" t="str">
        <f t="shared" si="594"/>
        <v/>
      </c>
      <c r="BA991" s="109" t="str">
        <f t="shared" si="595"/>
        <v/>
      </c>
      <c r="BB991" s="109" t="str">
        <f t="shared" si="596"/>
        <v/>
      </c>
      <c r="BD991" s="110" t="str">
        <f t="shared" si="597"/>
        <v/>
      </c>
      <c r="BE991" s="110" t="str">
        <f t="shared" si="598"/>
        <v/>
      </c>
      <c r="BG991" s="111" t="str">
        <f t="shared" si="599"/>
        <v/>
      </c>
      <c r="BH991" s="111" t="str">
        <f t="shared" si="600"/>
        <v/>
      </c>
      <c r="BJ991" s="144" t="str">
        <f t="shared" si="601"/>
        <v/>
      </c>
      <c r="BK991" s="113" t="str">
        <f t="shared" si="602"/>
        <v/>
      </c>
      <c r="BL991" s="114" t="str">
        <f t="shared" si="603"/>
        <v/>
      </c>
      <c r="BM991" s="109" t="str">
        <f t="shared" si="604"/>
        <v/>
      </c>
      <c r="BN991" s="110" t="str">
        <f t="shared" si="605"/>
        <v/>
      </c>
      <c r="BO991" s="145" t="str">
        <f t="shared" si="606"/>
        <v/>
      </c>
      <c r="BP991" s="115" t="str">
        <f t="shared" si="607"/>
        <v/>
      </c>
      <c r="BQ991" s="116" t="str">
        <f t="shared" si="608"/>
        <v/>
      </c>
      <c r="BR991" s="117" t="str">
        <f t="shared" si="609"/>
        <v/>
      </c>
      <c r="BS991" s="118" t="str">
        <f t="shared" si="610"/>
        <v/>
      </c>
      <c r="BT991" s="119" t="str">
        <f t="shared" si="611"/>
        <v/>
      </c>
      <c r="BU991" s="120" t="str">
        <f t="shared" si="612"/>
        <v/>
      </c>
      <c r="BV991" s="115" t="str">
        <f t="shared" si="613"/>
        <v/>
      </c>
      <c r="BW991" s="116" t="str">
        <f t="shared" si="614"/>
        <v/>
      </c>
      <c r="BX991" s="117" t="str">
        <f t="shared" si="615"/>
        <v/>
      </c>
      <c r="BY991" s="118" t="str">
        <f t="shared" si="616"/>
        <v/>
      </c>
      <c r="BZ991" s="119" t="str">
        <f t="shared" si="617"/>
        <v/>
      </c>
      <c r="CA991" s="120" t="str">
        <f t="shared" si="618"/>
        <v/>
      </c>
    </row>
    <row r="992" spans="2:79" x14ac:dyDescent="0.25">
      <c r="B992" s="142"/>
      <c r="AR992" s="112" t="str">
        <f t="shared" si="589"/>
        <v/>
      </c>
      <c r="AS992" s="112" t="str">
        <f t="shared" si="590"/>
        <v/>
      </c>
      <c r="AU992" s="113" t="str">
        <f t="shared" si="591"/>
        <v/>
      </c>
      <c r="AV992" s="113" t="str">
        <f t="shared" si="592"/>
        <v/>
      </c>
      <c r="AX992" s="114" t="str">
        <f t="shared" si="593"/>
        <v/>
      </c>
      <c r="AY992" s="114" t="str">
        <f t="shared" si="594"/>
        <v/>
      </c>
      <c r="BA992" s="109" t="str">
        <f t="shared" si="595"/>
        <v/>
      </c>
      <c r="BB992" s="109" t="str">
        <f t="shared" si="596"/>
        <v/>
      </c>
      <c r="BD992" s="110" t="str">
        <f t="shared" si="597"/>
        <v/>
      </c>
      <c r="BE992" s="110" t="str">
        <f t="shared" si="598"/>
        <v/>
      </c>
      <c r="BG992" s="111" t="str">
        <f t="shared" si="599"/>
        <v/>
      </c>
      <c r="BH992" s="111" t="str">
        <f t="shared" si="600"/>
        <v/>
      </c>
      <c r="BJ992" s="144" t="str">
        <f t="shared" si="601"/>
        <v/>
      </c>
      <c r="BK992" s="113" t="str">
        <f t="shared" si="602"/>
        <v/>
      </c>
      <c r="BL992" s="114" t="str">
        <f t="shared" si="603"/>
        <v/>
      </c>
      <c r="BM992" s="109" t="str">
        <f t="shared" si="604"/>
        <v/>
      </c>
      <c r="BN992" s="110" t="str">
        <f t="shared" si="605"/>
        <v/>
      </c>
      <c r="BO992" s="145" t="str">
        <f t="shared" si="606"/>
        <v/>
      </c>
      <c r="BP992" s="115" t="str">
        <f t="shared" si="607"/>
        <v/>
      </c>
      <c r="BQ992" s="116" t="str">
        <f t="shared" si="608"/>
        <v/>
      </c>
      <c r="BR992" s="117" t="str">
        <f t="shared" si="609"/>
        <v/>
      </c>
      <c r="BS992" s="118" t="str">
        <f t="shared" si="610"/>
        <v/>
      </c>
      <c r="BT992" s="119" t="str">
        <f t="shared" si="611"/>
        <v/>
      </c>
      <c r="BU992" s="120" t="str">
        <f t="shared" si="612"/>
        <v/>
      </c>
      <c r="BV992" s="115" t="str">
        <f t="shared" si="613"/>
        <v/>
      </c>
      <c r="BW992" s="116" t="str">
        <f t="shared" si="614"/>
        <v/>
      </c>
      <c r="BX992" s="117" t="str">
        <f t="shared" si="615"/>
        <v/>
      </c>
      <c r="BY992" s="118" t="str">
        <f t="shared" si="616"/>
        <v/>
      </c>
      <c r="BZ992" s="119" t="str">
        <f t="shared" si="617"/>
        <v/>
      </c>
      <c r="CA992" s="120" t="str">
        <f t="shared" si="618"/>
        <v/>
      </c>
    </row>
    <row r="993" spans="2:79" x14ac:dyDescent="0.25">
      <c r="B993" s="142"/>
      <c r="AR993" s="112" t="str">
        <f t="shared" si="589"/>
        <v/>
      </c>
      <c r="AS993" s="112" t="str">
        <f t="shared" si="590"/>
        <v/>
      </c>
      <c r="AU993" s="113" t="str">
        <f t="shared" si="591"/>
        <v/>
      </c>
      <c r="AV993" s="113" t="str">
        <f t="shared" si="592"/>
        <v/>
      </c>
      <c r="AX993" s="114" t="str">
        <f t="shared" si="593"/>
        <v/>
      </c>
      <c r="AY993" s="114" t="str">
        <f t="shared" si="594"/>
        <v/>
      </c>
      <c r="BA993" s="109" t="str">
        <f t="shared" si="595"/>
        <v/>
      </c>
      <c r="BB993" s="109" t="str">
        <f t="shared" si="596"/>
        <v/>
      </c>
      <c r="BD993" s="110" t="str">
        <f t="shared" si="597"/>
        <v/>
      </c>
      <c r="BE993" s="110" t="str">
        <f t="shared" si="598"/>
        <v/>
      </c>
      <c r="BG993" s="111" t="str">
        <f t="shared" si="599"/>
        <v/>
      </c>
      <c r="BH993" s="111" t="str">
        <f t="shared" si="600"/>
        <v/>
      </c>
      <c r="BJ993" s="144" t="str">
        <f t="shared" si="601"/>
        <v/>
      </c>
      <c r="BK993" s="113" t="str">
        <f t="shared" si="602"/>
        <v/>
      </c>
      <c r="BL993" s="114" t="str">
        <f t="shared" si="603"/>
        <v/>
      </c>
      <c r="BM993" s="109" t="str">
        <f t="shared" si="604"/>
        <v/>
      </c>
      <c r="BN993" s="110" t="str">
        <f t="shared" si="605"/>
        <v/>
      </c>
      <c r="BO993" s="145" t="str">
        <f t="shared" si="606"/>
        <v/>
      </c>
      <c r="BP993" s="115" t="str">
        <f t="shared" si="607"/>
        <v/>
      </c>
      <c r="BQ993" s="116" t="str">
        <f t="shared" si="608"/>
        <v/>
      </c>
      <c r="BR993" s="117" t="str">
        <f t="shared" si="609"/>
        <v/>
      </c>
      <c r="BS993" s="118" t="str">
        <f t="shared" si="610"/>
        <v/>
      </c>
      <c r="BT993" s="119" t="str">
        <f t="shared" si="611"/>
        <v/>
      </c>
      <c r="BU993" s="120" t="str">
        <f t="shared" si="612"/>
        <v/>
      </c>
      <c r="BV993" s="115" t="str">
        <f t="shared" si="613"/>
        <v/>
      </c>
      <c r="BW993" s="116" t="str">
        <f t="shared" si="614"/>
        <v/>
      </c>
      <c r="BX993" s="117" t="str">
        <f t="shared" si="615"/>
        <v/>
      </c>
      <c r="BY993" s="118" t="str">
        <f t="shared" si="616"/>
        <v/>
      </c>
      <c r="BZ993" s="119" t="str">
        <f t="shared" si="617"/>
        <v/>
      </c>
      <c r="CA993" s="120" t="str">
        <f t="shared" si="618"/>
        <v/>
      </c>
    </row>
    <row r="994" spans="2:79" x14ac:dyDescent="0.25">
      <c r="B994" s="142"/>
      <c r="AR994" s="112" t="str">
        <f t="shared" si="589"/>
        <v/>
      </c>
      <c r="AS994" s="112" t="str">
        <f t="shared" si="590"/>
        <v/>
      </c>
      <c r="AU994" s="113" t="str">
        <f t="shared" si="591"/>
        <v/>
      </c>
      <c r="AV994" s="113" t="str">
        <f t="shared" si="592"/>
        <v/>
      </c>
      <c r="AX994" s="114" t="str">
        <f t="shared" si="593"/>
        <v/>
      </c>
      <c r="AY994" s="114" t="str">
        <f t="shared" si="594"/>
        <v/>
      </c>
      <c r="BA994" s="109" t="str">
        <f t="shared" si="595"/>
        <v/>
      </c>
      <c r="BB994" s="109" t="str">
        <f t="shared" si="596"/>
        <v/>
      </c>
      <c r="BD994" s="110" t="str">
        <f t="shared" si="597"/>
        <v/>
      </c>
      <c r="BE994" s="110" t="str">
        <f t="shared" si="598"/>
        <v/>
      </c>
      <c r="BG994" s="111" t="str">
        <f t="shared" si="599"/>
        <v/>
      </c>
      <c r="BH994" s="111" t="str">
        <f t="shared" si="600"/>
        <v/>
      </c>
      <c r="BJ994" s="144" t="str">
        <f t="shared" si="601"/>
        <v/>
      </c>
      <c r="BK994" s="113" t="str">
        <f t="shared" si="602"/>
        <v/>
      </c>
      <c r="BL994" s="114" t="str">
        <f t="shared" si="603"/>
        <v/>
      </c>
      <c r="BM994" s="109" t="str">
        <f t="shared" si="604"/>
        <v/>
      </c>
      <c r="BN994" s="110" t="str">
        <f t="shared" si="605"/>
        <v/>
      </c>
      <c r="BO994" s="145" t="str">
        <f t="shared" si="606"/>
        <v/>
      </c>
      <c r="BP994" s="115" t="str">
        <f t="shared" si="607"/>
        <v/>
      </c>
      <c r="BQ994" s="116" t="str">
        <f t="shared" si="608"/>
        <v/>
      </c>
      <c r="BR994" s="117" t="str">
        <f t="shared" si="609"/>
        <v/>
      </c>
      <c r="BS994" s="118" t="str">
        <f t="shared" si="610"/>
        <v/>
      </c>
      <c r="BT994" s="119" t="str">
        <f t="shared" si="611"/>
        <v/>
      </c>
      <c r="BU994" s="120" t="str">
        <f t="shared" si="612"/>
        <v/>
      </c>
      <c r="BV994" s="115" t="str">
        <f t="shared" si="613"/>
        <v/>
      </c>
      <c r="BW994" s="116" t="str">
        <f t="shared" si="614"/>
        <v/>
      </c>
      <c r="BX994" s="117" t="str">
        <f t="shared" si="615"/>
        <v/>
      </c>
      <c r="BY994" s="118" t="str">
        <f t="shared" si="616"/>
        <v/>
      </c>
      <c r="BZ994" s="119" t="str">
        <f t="shared" si="617"/>
        <v/>
      </c>
      <c r="CA994" s="120" t="str">
        <f t="shared" si="618"/>
        <v/>
      </c>
    </row>
    <row r="995" spans="2:79" x14ac:dyDescent="0.25">
      <c r="B995" s="142"/>
      <c r="AR995" s="112" t="str">
        <f t="shared" si="589"/>
        <v/>
      </c>
      <c r="AS995" s="112" t="str">
        <f t="shared" si="590"/>
        <v/>
      </c>
      <c r="AU995" s="113" t="str">
        <f t="shared" si="591"/>
        <v/>
      </c>
      <c r="AV995" s="113" t="str">
        <f t="shared" si="592"/>
        <v/>
      </c>
      <c r="AX995" s="114" t="str">
        <f t="shared" si="593"/>
        <v/>
      </c>
      <c r="AY995" s="114" t="str">
        <f t="shared" si="594"/>
        <v/>
      </c>
      <c r="BA995" s="109" t="str">
        <f t="shared" si="595"/>
        <v/>
      </c>
      <c r="BB995" s="109" t="str">
        <f t="shared" si="596"/>
        <v/>
      </c>
      <c r="BD995" s="110" t="str">
        <f t="shared" si="597"/>
        <v/>
      </c>
      <c r="BE995" s="110" t="str">
        <f t="shared" si="598"/>
        <v/>
      </c>
      <c r="BG995" s="111" t="str">
        <f t="shared" si="599"/>
        <v/>
      </c>
      <c r="BH995" s="111" t="str">
        <f t="shared" si="600"/>
        <v/>
      </c>
      <c r="BJ995" s="144" t="str">
        <f t="shared" si="601"/>
        <v/>
      </c>
      <c r="BK995" s="113" t="str">
        <f t="shared" si="602"/>
        <v/>
      </c>
      <c r="BL995" s="114" t="str">
        <f t="shared" si="603"/>
        <v/>
      </c>
      <c r="BM995" s="109" t="str">
        <f t="shared" si="604"/>
        <v/>
      </c>
      <c r="BN995" s="110" t="str">
        <f t="shared" si="605"/>
        <v/>
      </c>
      <c r="BO995" s="145" t="str">
        <f t="shared" si="606"/>
        <v/>
      </c>
      <c r="BP995" s="115" t="str">
        <f t="shared" si="607"/>
        <v/>
      </c>
      <c r="BQ995" s="116" t="str">
        <f t="shared" si="608"/>
        <v/>
      </c>
      <c r="BR995" s="117" t="str">
        <f t="shared" si="609"/>
        <v/>
      </c>
      <c r="BS995" s="118" t="str">
        <f t="shared" si="610"/>
        <v/>
      </c>
      <c r="BT995" s="119" t="str">
        <f t="shared" si="611"/>
        <v/>
      </c>
      <c r="BU995" s="120" t="str">
        <f t="shared" si="612"/>
        <v/>
      </c>
      <c r="BV995" s="115" t="str">
        <f t="shared" si="613"/>
        <v/>
      </c>
      <c r="BW995" s="116" t="str">
        <f t="shared" si="614"/>
        <v/>
      </c>
      <c r="BX995" s="117" t="str">
        <f t="shared" si="615"/>
        <v/>
      </c>
      <c r="BY995" s="118" t="str">
        <f t="shared" si="616"/>
        <v/>
      </c>
      <c r="BZ995" s="119" t="str">
        <f t="shared" si="617"/>
        <v/>
      </c>
      <c r="CA995" s="120" t="str">
        <f t="shared" si="618"/>
        <v/>
      </c>
    </row>
    <row r="996" spans="2:79" x14ac:dyDescent="0.25">
      <c r="B996" s="142"/>
      <c r="AR996" s="112" t="str">
        <f t="shared" si="589"/>
        <v/>
      </c>
      <c r="AS996" s="112" t="str">
        <f t="shared" si="590"/>
        <v/>
      </c>
      <c r="AU996" s="113" t="str">
        <f t="shared" si="591"/>
        <v/>
      </c>
      <c r="AV996" s="113" t="str">
        <f t="shared" si="592"/>
        <v/>
      </c>
      <c r="AX996" s="114" t="str">
        <f t="shared" si="593"/>
        <v/>
      </c>
      <c r="AY996" s="114" t="str">
        <f t="shared" si="594"/>
        <v/>
      </c>
      <c r="BA996" s="109" t="str">
        <f t="shared" si="595"/>
        <v/>
      </c>
      <c r="BB996" s="109" t="str">
        <f t="shared" si="596"/>
        <v/>
      </c>
      <c r="BD996" s="110" t="str">
        <f t="shared" si="597"/>
        <v/>
      </c>
      <c r="BE996" s="110" t="str">
        <f t="shared" si="598"/>
        <v/>
      </c>
      <c r="BG996" s="111" t="str">
        <f t="shared" si="599"/>
        <v/>
      </c>
      <c r="BH996" s="111" t="str">
        <f t="shared" si="600"/>
        <v/>
      </c>
      <c r="BJ996" s="144" t="str">
        <f t="shared" si="601"/>
        <v/>
      </c>
      <c r="BK996" s="113" t="str">
        <f t="shared" si="602"/>
        <v/>
      </c>
      <c r="BL996" s="114" t="str">
        <f t="shared" si="603"/>
        <v/>
      </c>
      <c r="BM996" s="109" t="str">
        <f t="shared" si="604"/>
        <v/>
      </c>
      <c r="BN996" s="110" t="str">
        <f t="shared" si="605"/>
        <v/>
      </c>
      <c r="BO996" s="145" t="str">
        <f t="shared" si="606"/>
        <v/>
      </c>
      <c r="BP996" s="115" t="str">
        <f t="shared" si="607"/>
        <v/>
      </c>
      <c r="BQ996" s="116" t="str">
        <f t="shared" si="608"/>
        <v/>
      </c>
      <c r="BR996" s="117" t="str">
        <f t="shared" si="609"/>
        <v/>
      </c>
      <c r="BS996" s="118" t="str">
        <f t="shared" si="610"/>
        <v/>
      </c>
      <c r="BT996" s="119" t="str">
        <f t="shared" si="611"/>
        <v/>
      </c>
      <c r="BU996" s="120" t="str">
        <f t="shared" si="612"/>
        <v/>
      </c>
      <c r="BV996" s="115" t="str">
        <f t="shared" si="613"/>
        <v/>
      </c>
      <c r="BW996" s="116" t="str">
        <f t="shared" si="614"/>
        <v/>
      </c>
      <c r="BX996" s="117" t="str">
        <f t="shared" si="615"/>
        <v/>
      </c>
      <c r="BY996" s="118" t="str">
        <f t="shared" si="616"/>
        <v/>
      </c>
      <c r="BZ996" s="119" t="str">
        <f t="shared" si="617"/>
        <v/>
      </c>
      <c r="CA996" s="120" t="str">
        <f t="shared" si="618"/>
        <v/>
      </c>
    </row>
    <row r="997" spans="2:79" x14ac:dyDescent="0.25">
      <c r="B997" s="142"/>
      <c r="AR997" s="112" t="str">
        <f t="shared" si="589"/>
        <v/>
      </c>
      <c r="AS997" s="112" t="str">
        <f t="shared" si="590"/>
        <v/>
      </c>
      <c r="AU997" s="113" t="str">
        <f t="shared" si="591"/>
        <v/>
      </c>
      <c r="AV997" s="113" t="str">
        <f t="shared" si="592"/>
        <v/>
      </c>
      <c r="AX997" s="114" t="str">
        <f t="shared" si="593"/>
        <v/>
      </c>
      <c r="AY997" s="114" t="str">
        <f t="shared" si="594"/>
        <v/>
      </c>
      <c r="BA997" s="109" t="str">
        <f t="shared" si="595"/>
        <v/>
      </c>
      <c r="BB997" s="109" t="str">
        <f t="shared" si="596"/>
        <v/>
      </c>
      <c r="BD997" s="110" t="str">
        <f t="shared" si="597"/>
        <v/>
      </c>
      <c r="BE997" s="110" t="str">
        <f t="shared" si="598"/>
        <v/>
      </c>
      <c r="BG997" s="111" t="str">
        <f t="shared" si="599"/>
        <v/>
      </c>
      <c r="BH997" s="111" t="str">
        <f t="shared" si="600"/>
        <v/>
      </c>
      <c r="BJ997" s="144" t="str">
        <f t="shared" si="601"/>
        <v/>
      </c>
      <c r="BK997" s="113" t="str">
        <f t="shared" si="602"/>
        <v/>
      </c>
      <c r="BL997" s="114" t="str">
        <f t="shared" si="603"/>
        <v/>
      </c>
      <c r="BM997" s="109" t="str">
        <f t="shared" si="604"/>
        <v/>
      </c>
      <c r="BN997" s="110" t="str">
        <f t="shared" si="605"/>
        <v/>
      </c>
      <c r="BO997" s="145" t="str">
        <f t="shared" si="606"/>
        <v/>
      </c>
      <c r="BP997" s="115" t="str">
        <f t="shared" si="607"/>
        <v/>
      </c>
      <c r="BQ997" s="116" t="str">
        <f t="shared" si="608"/>
        <v/>
      </c>
      <c r="BR997" s="117" t="str">
        <f t="shared" si="609"/>
        <v/>
      </c>
      <c r="BS997" s="118" t="str">
        <f t="shared" si="610"/>
        <v/>
      </c>
      <c r="BT997" s="119" t="str">
        <f t="shared" si="611"/>
        <v/>
      </c>
      <c r="BU997" s="120" t="str">
        <f t="shared" si="612"/>
        <v/>
      </c>
      <c r="BV997" s="115" t="str">
        <f t="shared" si="613"/>
        <v/>
      </c>
      <c r="BW997" s="116" t="str">
        <f t="shared" si="614"/>
        <v/>
      </c>
      <c r="BX997" s="117" t="str">
        <f t="shared" si="615"/>
        <v/>
      </c>
      <c r="BY997" s="118" t="str">
        <f t="shared" si="616"/>
        <v/>
      </c>
      <c r="BZ997" s="119" t="str">
        <f t="shared" si="617"/>
        <v/>
      </c>
      <c r="CA997" s="120" t="str">
        <f t="shared" si="618"/>
        <v/>
      </c>
    </row>
    <row r="998" spans="2:79" x14ac:dyDescent="0.25">
      <c r="B998" s="142"/>
      <c r="AR998" s="112" t="str">
        <f t="shared" si="589"/>
        <v/>
      </c>
      <c r="AS998" s="112" t="str">
        <f t="shared" si="590"/>
        <v/>
      </c>
      <c r="AU998" s="113" t="str">
        <f t="shared" si="591"/>
        <v/>
      </c>
      <c r="AV998" s="113" t="str">
        <f t="shared" si="592"/>
        <v/>
      </c>
      <c r="AX998" s="114" t="str">
        <f t="shared" si="593"/>
        <v/>
      </c>
      <c r="AY998" s="114" t="str">
        <f t="shared" si="594"/>
        <v/>
      </c>
      <c r="BA998" s="109" t="str">
        <f t="shared" si="595"/>
        <v/>
      </c>
      <c r="BB998" s="109" t="str">
        <f t="shared" si="596"/>
        <v/>
      </c>
      <c r="BD998" s="110" t="str">
        <f t="shared" si="597"/>
        <v/>
      </c>
      <c r="BE998" s="110" t="str">
        <f t="shared" si="598"/>
        <v/>
      </c>
      <c r="BG998" s="111" t="str">
        <f t="shared" si="599"/>
        <v/>
      </c>
      <c r="BH998" s="111" t="str">
        <f t="shared" si="600"/>
        <v/>
      </c>
      <c r="BJ998" s="144" t="str">
        <f t="shared" si="601"/>
        <v/>
      </c>
      <c r="BK998" s="113" t="str">
        <f t="shared" si="602"/>
        <v/>
      </c>
      <c r="BL998" s="114" t="str">
        <f t="shared" si="603"/>
        <v/>
      </c>
      <c r="BM998" s="109" t="str">
        <f t="shared" si="604"/>
        <v/>
      </c>
      <c r="BN998" s="110" t="str">
        <f t="shared" si="605"/>
        <v/>
      </c>
      <c r="BO998" s="145" t="str">
        <f t="shared" si="606"/>
        <v/>
      </c>
      <c r="BP998" s="115" t="str">
        <f t="shared" si="607"/>
        <v/>
      </c>
      <c r="BQ998" s="116" t="str">
        <f t="shared" si="608"/>
        <v/>
      </c>
      <c r="BR998" s="117" t="str">
        <f t="shared" si="609"/>
        <v/>
      </c>
      <c r="BS998" s="118" t="str">
        <f t="shared" si="610"/>
        <v/>
      </c>
      <c r="BT998" s="119" t="str">
        <f t="shared" si="611"/>
        <v/>
      </c>
      <c r="BU998" s="120" t="str">
        <f t="shared" si="612"/>
        <v/>
      </c>
      <c r="BV998" s="115" t="str">
        <f t="shared" si="613"/>
        <v/>
      </c>
      <c r="BW998" s="116" t="str">
        <f t="shared" si="614"/>
        <v/>
      </c>
      <c r="BX998" s="117" t="str">
        <f t="shared" si="615"/>
        <v/>
      </c>
      <c r="BY998" s="118" t="str">
        <f t="shared" si="616"/>
        <v/>
      </c>
      <c r="BZ998" s="119" t="str">
        <f t="shared" si="617"/>
        <v/>
      </c>
      <c r="CA998" s="120" t="str">
        <f t="shared" si="618"/>
        <v/>
      </c>
    </row>
    <row r="999" spans="2:79" x14ac:dyDescent="0.25">
      <c r="B999" s="142"/>
      <c r="AR999" s="112" t="str">
        <f t="shared" si="589"/>
        <v/>
      </c>
      <c r="AS999" s="112" t="str">
        <f t="shared" si="590"/>
        <v/>
      </c>
      <c r="AU999" s="113" t="str">
        <f t="shared" si="591"/>
        <v/>
      </c>
      <c r="AV999" s="113" t="str">
        <f t="shared" si="592"/>
        <v/>
      </c>
      <c r="AX999" s="114" t="str">
        <f t="shared" si="593"/>
        <v/>
      </c>
      <c r="AY999" s="114" t="str">
        <f t="shared" si="594"/>
        <v/>
      </c>
      <c r="BA999" s="109" t="str">
        <f t="shared" si="595"/>
        <v/>
      </c>
      <c r="BB999" s="109" t="str">
        <f t="shared" si="596"/>
        <v/>
      </c>
      <c r="BD999" s="110" t="str">
        <f t="shared" si="597"/>
        <v/>
      </c>
      <c r="BE999" s="110" t="str">
        <f t="shared" si="598"/>
        <v/>
      </c>
      <c r="BG999" s="111" t="str">
        <f t="shared" si="599"/>
        <v/>
      </c>
      <c r="BH999" s="111" t="str">
        <f t="shared" si="600"/>
        <v/>
      </c>
      <c r="BJ999" s="144" t="str">
        <f t="shared" si="601"/>
        <v/>
      </c>
      <c r="BK999" s="113" t="str">
        <f t="shared" si="602"/>
        <v/>
      </c>
      <c r="BL999" s="114" t="str">
        <f t="shared" si="603"/>
        <v/>
      </c>
      <c r="BM999" s="109" t="str">
        <f t="shared" si="604"/>
        <v/>
      </c>
      <c r="BN999" s="110" t="str">
        <f t="shared" si="605"/>
        <v/>
      </c>
      <c r="BO999" s="145" t="str">
        <f t="shared" si="606"/>
        <v/>
      </c>
      <c r="BP999" s="115" t="str">
        <f t="shared" si="607"/>
        <v/>
      </c>
      <c r="BQ999" s="116" t="str">
        <f t="shared" si="608"/>
        <v/>
      </c>
      <c r="BR999" s="117" t="str">
        <f t="shared" si="609"/>
        <v/>
      </c>
      <c r="BS999" s="118" t="str">
        <f t="shared" si="610"/>
        <v/>
      </c>
      <c r="BT999" s="119" t="str">
        <f t="shared" si="611"/>
        <v/>
      </c>
      <c r="BU999" s="120" t="str">
        <f t="shared" si="612"/>
        <v/>
      </c>
      <c r="BV999" s="115" t="str">
        <f t="shared" si="613"/>
        <v/>
      </c>
      <c r="BW999" s="116" t="str">
        <f t="shared" si="614"/>
        <v/>
      </c>
      <c r="BX999" s="117" t="str">
        <f t="shared" si="615"/>
        <v/>
      </c>
      <c r="BY999" s="118" t="str">
        <f t="shared" si="616"/>
        <v/>
      </c>
      <c r="BZ999" s="119" t="str">
        <f t="shared" si="617"/>
        <v/>
      </c>
      <c r="CA999" s="120" t="str">
        <f t="shared" si="618"/>
        <v/>
      </c>
    </row>
    <row r="1000" spans="2:79" x14ac:dyDescent="0.25">
      <c r="B1000" s="142"/>
      <c r="AR1000" s="112" t="str">
        <f t="shared" si="589"/>
        <v/>
      </c>
      <c r="AS1000" s="112" t="str">
        <f t="shared" si="590"/>
        <v/>
      </c>
      <c r="AU1000" s="113" t="str">
        <f t="shared" si="591"/>
        <v/>
      </c>
      <c r="AV1000" s="113" t="str">
        <f t="shared" si="592"/>
        <v/>
      </c>
      <c r="AX1000" s="114" t="str">
        <f t="shared" si="593"/>
        <v/>
      </c>
      <c r="AY1000" s="114" t="str">
        <f t="shared" si="594"/>
        <v/>
      </c>
      <c r="BA1000" s="109" t="str">
        <f t="shared" si="595"/>
        <v/>
      </c>
      <c r="BB1000" s="109" t="str">
        <f t="shared" si="596"/>
        <v/>
      </c>
      <c r="BD1000" s="110" t="str">
        <f t="shared" si="597"/>
        <v/>
      </c>
      <c r="BE1000" s="110" t="str">
        <f t="shared" si="598"/>
        <v/>
      </c>
      <c r="BG1000" s="111" t="str">
        <f t="shared" si="599"/>
        <v/>
      </c>
      <c r="BH1000" s="111" t="str">
        <f t="shared" si="600"/>
        <v/>
      </c>
      <c r="BJ1000" s="144" t="str">
        <f t="shared" si="601"/>
        <v/>
      </c>
      <c r="BK1000" s="113" t="str">
        <f t="shared" si="602"/>
        <v/>
      </c>
      <c r="BL1000" s="114" t="str">
        <f t="shared" si="603"/>
        <v/>
      </c>
      <c r="BM1000" s="109" t="str">
        <f t="shared" si="604"/>
        <v/>
      </c>
      <c r="BN1000" s="110" t="str">
        <f t="shared" si="605"/>
        <v/>
      </c>
      <c r="BO1000" s="145" t="str">
        <f t="shared" si="606"/>
        <v/>
      </c>
      <c r="BP1000" s="115" t="str">
        <f t="shared" si="607"/>
        <v/>
      </c>
      <c r="BQ1000" s="116" t="str">
        <f t="shared" si="608"/>
        <v/>
      </c>
      <c r="BR1000" s="117" t="str">
        <f t="shared" si="609"/>
        <v/>
      </c>
      <c r="BS1000" s="118" t="str">
        <f t="shared" si="610"/>
        <v/>
      </c>
      <c r="BT1000" s="119" t="str">
        <f t="shared" si="611"/>
        <v/>
      </c>
      <c r="BU1000" s="120" t="str">
        <f t="shared" si="612"/>
        <v/>
      </c>
      <c r="BV1000" s="115" t="str">
        <f t="shared" si="613"/>
        <v/>
      </c>
      <c r="BW1000" s="116" t="str">
        <f t="shared" si="614"/>
        <v/>
      </c>
      <c r="BX1000" s="117" t="str">
        <f t="shared" si="615"/>
        <v/>
      </c>
      <c r="BY1000" s="118" t="str">
        <f t="shared" si="616"/>
        <v/>
      </c>
      <c r="BZ1000" s="119" t="str">
        <f t="shared" si="617"/>
        <v/>
      </c>
      <c r="CA1000" s="120" t="str">
        <f t="shared" si="618"/>
        <v/>
      </c>
    </row>
    <row r="1001" spans="2:79" x14ac:dyDescent="0.25">
      <c r="B1001" s="142"/>
    </row>
    <row r="1002" spans="2:79" x14ac:dyDescent="0.25">
      <c r="B1002" s="142"/>
    </row>
    <row r="1003" spans="2:79" x14ac:dyDescent="0.25">
      <c r="B1003" s="142"/>
    </row>
    <row r="1004" spans="2:79" x14ac:dyDescent="0.25">
      <c r="B1004" s="142"/>
    </row>
    <row r="1005" spans="2:79" x14ac:dyDescent="0.25">
      <c r="B1005" s="142"/>
    </row>
    <row r="1006" spans="2:79" x14ac:dyDescent="0.25">
      <c r="B1006" s="142"/>
    </row>
    <row r="1007" spans="2:79" x14ac:dyDescent="0.25">
      <c r="B1007" s="142"/>
    </row>
    <row r="1008" spans="2:79" x14ac:dyDescent="0.25">
      <c r="B1008" s="142"/>
    </row>
    <row r="1009" spans="2:2" x14ac:dyDescent="0.25">
      <c r="B1009" s="142"/>
    </row>
    <row r="1010" spans="2:2" x14ac:dyDescent="0.25">
      <c r="B1010" s="142"/>
    </row>
    <row r="1011" spans="2:2" x14ac:dyDescent="0.25">
      <c r="B1011" s="142"/>
    </row>
    <row r="1012" spans="2:2" x14ac:dyDescent="0.25">
      <c r="B1012" s="142"/>
    </row>
    <row r="1013" spans="2:2" x14ac:dyDescent="0.25">
      <c r="B1013" s="142"/>
    </row>
    <row r="1014" spans="2:2" x14ac:dyDescent="0.25">
      <c r="B1014" s="142"/>
    </row>
    <row r="1015" spans="2:2" x14ac:dyDescent="0.25">
      <c r="B1015" s="142"/>
    </row>
    <row r="1016" spans="2:2" x14ac:dyDescent="0.25">
      <c r="B1016" s="142"/>
    </row>
    <row r="1017" spans="2:2" x14ac:dyDescent="0.25">
      <c r="B1017" s="142"/>
    </row>
    <row r="1018" spans="2:2" x14ac:dyDescent="0.25">
      <c r="B1018" s="142"/>
    </row>
    <row r="1019" spans="2:2" x14ac:dyDescent="0.25">
      <c r="B1019" s="142"/>
    </row>
    <row r="1020" spans="2:2" x14ac:dyDescent="0.25">
      <c r="B1020" s="142"/>
    </row>
    <row r="1021" spans="2:2" x14ac:dyDescent="0.25">
      <c r="B1021" s="142"/>
    </row>
    <row r="1022" spans="2:2" x14ac:dyDescent="0.25">
      <c r="B1022" s="142"/>
    </row>
    <row r="1023" spans="2:2" x14ac:dyDescent="0.25">
      <c r="B1023" s="142"/>
    </row>
    <row r="1024" spans="2:2" x14ac:dyDescent="0.25">
      <c r="B1024" s="142"/>
    </row>
    <row r="1025" spans="2:2" x14ac:dyDescent="0.25">
      <c r="B1025" s="142"/>
    </row>
    <row r="1026" spans="2:2" x14ac:dyDescent="0.25">
      <c r="B1026" s="142"/>
    </row>
    <row r="1027" spans="2:2" x14ac:dyDescent="0.25">
      <c r="B1027" s="142"/>
    </row>
    <row r="1028" spans="2:2" x14ac:dyDescent="0.25">
      <c r="B1028" s="142"/>
    </row>
    <row r="1029" spans="2:2" x14ac:dyDescent="0.25">
      <c r="B1029" s="142"/>
    </row>
    <row r="1030" spans="2:2" x14ac:dyDescent="0.25">
      <c r="B1030" s="142"/>
    </row>
    <row r="1031" spans="2:2" x14ac:dyDescent="0.25">
      <c r="B1031" s="142"/>
    </row>
    <row r="1032" spans="2:2" x14ac:dyDescent="0.25">
      <c r="B1032" s="142"/>
    </row>
    <row r="1033" spans="2:2" x14ac:dyDescent="0.25">
      <c r="B1033" s="142"/>
    </row>
    <row r="1034" spans="2:2" x14ac:dyDescent="0.25">
      <c r="B1034" s="142"/>
    </row>
    <row r="1035" spans="2:2" x14ac:dyDescent="0.25">
      <c r="B1035" s="142"/>
    </row>
    <row r="1036" spans="2:2" x14ac:dyDescent="0.25">
      <c r="B1036" s="142"/>
    </row>
    <row r="1037" spans="2:2" x14ac:dyDescent="0.25">
      <c r="B1037" s="142"/>
    </row>
    <row r="1038" spans="2:2" x14ac:dyDescent="0.25">
      <c r="B1038" s="142"/>
    </row>
    <row r="1039" spans="2:2" x14ac:dyDescent="0.25">
      <c r="B1039" s="142"/>
    </row>
    <row r="1040" spans="2:2" x14ac:dyDescent="0.25">
      <c r="B1040" s="142"/>
    </row>
    <row r="1041" spans="2:2" x14ac:dyDescent="0.25">
      <c r="B1041" s="142"/>
    </row>
    <row r="1042" spans="2:2" x14ac:dyDescent="0.25">
      <c r="B1042" s="142"/>
    </row>
    <row r="1043" spans="2:2" x14ac:dyDescent="0.25">
      <c r="B1043" s="142"/>
    </row>
    <row r="1044" spans="2:2" x14ac:dyDescent="0.25">
      <c r="B1044" s="142"/>
    </row>
    <row r="1045" spans="2:2" x14ac:dyDescent="0.25">
      <c r="B1045" s="142"/>
    </row>
    <row r="1046" spans="2:2" x14ac:dyDescent="0.25">
      <c r="B1046" s="142"/>
    </row>
    <row r="1047" spans="2:2" x14ac:dyDescent="0.25">
      <c r="B1047" s="142"/>
    </row>
    <row r="1048" spans="2:2" x14ac:dyDescent="0.25">
      <c r="B1048" s="142"/>
    </row>
    <row r="1049" spans="2:2" x14ac:dyDescent="0.25">
      <c r="B1049" s="142"/>
    </row>
    <row r="1050" spans="2:2" x14ac:dyDescent="0.25">
      <c r="B1050" s="142"/>
    </row>
    <row r="1051" spans="2:2" x14ac:dyDescent="0.25">
      <c r="B1051" s="142"/>
    </row>
    <row r="1052" spans="2:2" x14ac:dyDescent="0.25">
      <c r="B1052" s="142"/>
    </row>
    <row r="1053" spans="2:2" x14ac:dyDescent="0.25">
      <c r="B1053" s="142"/>
    </row>
    <row r="1054" spans="2:2" x14ac:dyDescent="0.25">
      <c r="B1054" s="142"/>
    </row>
    <row r="1055" spans="2:2" x14ac:dyDescent="0.25">
      <c r="B1055" s="142"/>
    </row>
    <row r="1056" spans="2:2" x14ac:dyDescent="0.25">
      <c r="B1056" s="142"/>
    </row>
    <row r="1057" spans="2:2" x14ac:dyDescent="0.25">
      <c r="B1057" s="142"/>
    </row>
    <row r="1058" spans="2:2" x14ac:dyDescent="0.25">
      <c r="B1058" s="142"/>
    </row>
    <row r="1059" spans="2:2" x14ac:dyDescent="0.25">
      <c r="B1059" s="142"/>
    </row>
    <row r="1060" spans="2:2" x14ac:dyDescent="0.25">
      <c r="B1060" s="142"/>
    </row>
    <row r="1061" spans="2:2" x14ac:dyDescent="0.25">
      <c r="B1061" s="142"/>
    </row>
    <row r="1062" spans="2:2" x14ac:dyDescent="0.25">
      <c r="B1062" s="142"/>
    </row>
    <row r="1063" spans="2:2" x14ac:dyDescent="0.25">
      <c r="B1063" s="142"/>
    </row>
    <row r="1064" spans="2:2" x14ac:dyDescent="0.25">
      <c r="B1064" s="142"/>
    </row>
    <row r="1065" spans="2:2" x14ac:dyDescent="0.25">
      <c r="B1065" s="142"/>
    </row>
    <row r="1066" spans="2:2" x14ac:dyDescent="0.25">
      <c r="B1066" s="142"/>
    </row>
    <row r="1067" spans="2:2" x14ac:dyDescent="0.25">
      <c r="B1067" s="142"/>
    </row>
    <row r="1068" spans="2:2" x14ac:dyDescent="0.25">
      <c r="B1068" s="142"/>
    </row>
    <row r="1069" spans="2:2" x14ac:dyDescent="0.25">
      <c r="B1069" s="142"/>
    </row>
    <row r="1070" spans="2:2" x14ac:dyDescent="0.25">
      <c r="B1070" s="142"/>
    </row>
    <row r="1071" spans="2:2" x14ac:dyDescent="0.25">
      <c r="B1071" s="142"/>
    </row>
    <row r="1072" spans="2:2" x14ac:dyDescent="0.25">
      <c r="B1072" s="142"/>
    </row>
    <row r="1073" spans="2:2" x14ac:dyDescent="0.25">
      <c r="B1073" s="142"/>
    </row>
    <row r="1074" spans="2:2" x14ac:dyDescent="0.25">
      <c r="B1074" s="142"/>
    </row>
    <row r="1075" spans="2:2" x14ac:dyDescent="0.25">
      <c r="B1075" s="142"/>
    </row>
    <row r="1076" spans="2:2" x14ac:dyDescent="0.25">
      <c r="B1076" s="142"/>
    </row>
    <row r="1077" spans="2:2" x14ac:dyDescent="0.25">
      <c r="B1077" s="142"/>
    </row>
    <row r="1078" spans="2:2" x14ac:dyDescent="0.25">
      <c r="B1078" s="142"/>
    </row>
    <row r="1079" spans="2:2" x14ac:dyDescent="0.25">
      <c r="B1079" s="142"/>
    </row>
    <row r="1080" spans="2:2" x14ac:dyDescent="0.25">
      <c r="B1080" s="142"/>
    </row>
    <row r="1081" spans="2:2" x14ac:dyDescent="0.25">
      <c r="B1081" s="142"/>
    </row>
    <row r="1082" spans="2:2" x14ac:dyDescent="0.25">
      <c r="B1082" s="142"/>
    </row>
    <row r="1083" spans="2:2" x14ac:dyDescent="0.25">
      <c r="B1083" s="142"/>
    </row>
    <row r="1084" spans="2:2" x14ac:dyDescent="0.25">
      <c r="B1084" s="142"/>
    </row>
    <row r="1085" spans="2:2" x14ac:dyDescent="0.25">
      <c r="B1085" s="142"/>
    </row>
    <row r="1086" spans="2:2" x14ac:dyDescent="0.25">
      <c r="B1086" s="142"/>
    </row>
    <row r="1087" spans="2:2" x14ac:dyDescent="0.25">
      <c r="B1087" s="142"/>
    </row>
    <row r="1088" spans="2:2" x14ac:dyDescent="0.25">
      <c r="B1088" s="142"/>
    </row>
    <row r="1089" spans="2:2" x14ac:dyDescent="0.25">
      <c r="B1089" s="142"/>
    </row>
    <row r="1090" spans="2:2" x14ac:dyDescent="0.25">
      <c r="B1090" s="142"/>
    </row>
    <row r="1091" spans="2:2" x14ac:dyDescent="0.25">
      <c r="B1091" s="142"/>
    </row>
    <row r="1092" spans="2:2" x14ac:dyDescent="0.25">
      <c r="B1092" s="142"/>
    </row>
    <row r="1093" spans="2:2" x14ac:dyDescent="0.25">
      <c r="B1093" s="142"/>
    </row>
    <row r="1094" spans="2:2" x14ac:dyDescent="0.25">
      <c r="B1094" s="142"/>
    </row>
    <row r="1095" spans="2:2" x14ac:dyDescent="0.25">
      <c r="B1095" s="142"/>
    </row>
    <row r="1096" spans="2:2" x14ac:dyDescent="0.25">
      <c r="B1096" s="142"/>
    </row>
    <row r="1097" spans="2:2" x14ac:dyDescent="0.25">
      <c r="B1097" s="142"/>
    </row>
    <row r="1098" spans="2:2" x14ac:dyDescent="0.25">
      <c r="B1098" s="142"/>
    </row>
    <row r="1099" spans="2:2" x14ac:dyDescent="0.25">
      <c r="B1099" s="142"/>
    </row>
    <row r="1100" spans="2:2" x14ac:dyDescent="0.25">
      <c r="B1100" s="142"/>
    </row>
    <row r="1101" spans="2:2" x14ac:dyDescent="0.25">
      <c r="B1101" s="142"/>
    </row>
    <row r="1102" spans="2:2" x14ac:dyDescent="0.25">
      <c r="B1102" s="142"/>
    </row>
    <row r="1103" spans="2:2" x14ac:dyDescent="0.25">
      <c r="B1103" s="142"/>
    </row>
    <row r="1104" spans="2:2" x14ac:dyDescent="0.25">
      <c r="B1104" s="142"/>
    </row>
    <row r="1105" spans="2:2" x14ac:dyDescent="0.25">
      <c r="B1105" s="142"/>
    </row>
    <row r="1106" spans="2:2" x14ac:dyDescent="0.25">
      <c r="B1106" s="142"/>
    </row>
    <row r="1107" spans="2:2" x14ac:dyDescent="0.25">
      <c r="B1107" s="142"/>
    </row>
    <row r="1108" spans="2:2" x14ac:dyDescent="0.25">
      <c r="B1108" s="142"/>
    </row>
    <row r="1109" spans="2:2" x14ac:dyDescent="0.25">
      <c r="B1109" s="142"/>
    </row>
    <row r="1110" spans="2:2" x14ac:dyDescent="0.25">
      <c r="B1110" s="142"/>
    </row>
    <row r="1111" spans="2:2" x14ac:dyDescent="0.25">
      <c r="B1111" s="142"/>
    </row>
    <row r="1112" spans="2:2" x14ac:dyDescent="0.25">
      <c r="B1112" s="142"/>
    </row>
    <row r="1113" spans="2:2" x14ac:dyDescent="0.25">
      <c r="B1113" s="142"/>
    </row>
    <row r="1114" spans="2:2" x14ac:dyDescent="0.25">
      <c r="B1114" s="142"/>
    </row>
    <row r="1115" spans="2:2" x14ac:dyDescent="0.25">
      <c r="B1115" s="142"/>
    </row>
    <row r="1116" spans="2:2" x14ac:dyDescent="0.25">
      <c r="B1116" s="142"/>
    </row>
    <row r="1117" spans="2:2" x14ac:dyDescent="0.25">
      <c r="B1117" s="142"/>
    </row>
    <row r="1118" spans="2:2" x14ac:dyDescent="0.25">
      <c r="B1118" s="142"/>
    </row>
    <row r="1119" spans="2:2" x14ac:dyDescent="0.25">
      <c r="B1119" s="142"/>
    </row>
    <row r="1120" spans="2:2" x14ac:dyDescent="0.25">
      <c r="B1120" s="142"/>
    </row>
    <row r="1121" spans="2:2" x14ac:dyDescent="0.25">
      <c r="B1121" s="142"/>
    </row>
    <row r="1122" spans="2:2" x14ac:dyDescent="0.25">
      <c r="B1122" s="142"/>
    </row>
    <row r="1123" spans="2:2" x14ac:dyDescent="0.25">
      <c r="B1123" s="142"/>
    </row>
    <row r="1124" spans="2:2" x14ac:dyDescent="0.25">
      <c r="B1124" s="142"/>
    </row>
    <row r="1125" spans="2:2" x14ac:dyDescent="0.25">
      <c r="B1125" s="142"/>
    </row>
    <row r="1126" spans="2:2" x14ac:dyDescent="0.25">
      <c r="B1126" s="142"/>
    </row>
    <row r="1127" spans="2:2" x14ac:dyDescent="0.25">
      <c r="B1127" s="142"/>
    </row>
    <row r="1128" spans="2:2" x14ac:dyDescent="0.25">
      <c r="B1128" s="142"/>
    </row>
    <row r="1129" spans="2:2" x14ac:dyDescent="0.25">
      <c r="B1129" s="142"/>
    </row>
    <row r="1130" spans="2:2" x14ac:dyDescent="0.25">
      <c r="B1130" s="142"/>
    </row>
    <row r="1131" spans="2:2" x14ac:dyDescent="0.25">
      <c r="B1131" s="142"/>
    </row>
    <row r="1132" spans="2:2" x14ac:dyDescent="0.25">
      <c r="B1132" s="142"/>
    </row>
    <row r="1133" spans="2:2" x14ac:dyDescent="0.25">
      <c r="B1133" s="142"/>
    </row>
    <row r="1134" spans="2:2" x14ac:dyDescent="0.25">
      <c r="B1134" s="142"/>
    </row>
    <row r="1135" spans="2:2" x14ac:dyDescent="0.25">
      <c r="B1135" s="142"/>
    </row>
    <row r="1136" spans="2:2" x14ac:dyDescent="0.25">
      <c r="B1136" s="142"/>
    </row>
    <row r="1137" spans="2:2" x14ac:dyDescent="0.25">
      <c r="B1137" s="142"/>
    </row>
    <row r="1138" spans="2:2" x14ac:dyDescent="0.25">
      <c r="B1138" s="142"/>
    </row>
    <row r="1139" spans="2:2" x14ac:dyDescent="0.25">
      <c r="B1139" s="142"/>
    </row>
    <row r="1140" spans="2:2" x14ac:dyDescent="0.25">
      <c r="B1140" s="142"/>
    </row>
    <row r="1141" spans="2:2" x14ac:dyDescent="0.25">
      <c r="B1141" s="142"/>
    </row>
    <row r="1142" spans="2:2" x14ac:dyDescent="0.25">
      <c r="B1142" s="142"/>
    </row>
    <row r="1143" spans="2:2" x14ac:dyDescent="0.25">
      <c r="B1143" s="142"/>
    </row>
    <row r="1144" spans="2:2" x14ac:dyDescent="0.25">
      <c r="B1144" s="142"/>
    </row>
    <row r="1145" spans="2:2" x14ac:dyDescent="0.25">
      <c r="B1145" s="142"/>
    </row>
    <row r="1146" spans="2:2" x14ac:dyDescent="0.25">
      <c r="B1146" s="142"/>
    </row>
    <row r="1147" spans="2:2" x14ac:dyDescent="0.25">
      <c r="B1147" s="142"/>
    </row>
    <row r="1148" spans="2:2" x14ac:dyDescent="0.25">
      <c r="B1148" s="142"/>
    </row>
    <row r="1149" spans="2:2" x14ac:dyDescent="0.25">
      <c r="B1149" s="142"/>
    </row>
    <row r="1150" spans="2:2" x14ac:dyDescent="0.25">
      <c r="B1150" s="142"/>
    </row>
    <row r="1151" spans="2:2" x14ac:dyDescent="0.25">
      <c r="B1151" s="142"/>
    </row>
    <row r="1152" spans="2:2" x14ac:dyDescent="0.25">
      <c r="B1152" s="142"/>
    </row>
    <row r="1153" spans="2:2" x14ac:dyDescent="0.25">
      <c r="B1153" s="142"/>
    </row>
    <row r="1154" spans="2:2" x14ac:dyDescent="0.25">
      <c r="B1154" s="142"/>
    </row>
    <row r="1155" spans="2:2" x14ac:dyDescent="0.25">
      <c r="B1155" s="142"/>
    </row>
    <row r="1156" spans="2:2" x14ac:dyDescent="0.25">
      <c r="B1156" s="142"/>
    </row>
    <row r="1157" spans="2:2" x14ac:dyDescent="0.25">
      <c r="B1157" s="142"/>
    </row>
    <row r="1158" spans="2:2" x14ac:dyDescent="0.25">
      <c r="B1158" s="142"/>
    </row>
    <row r="1159" spans="2:2" x14ac:dyDescent="0.25">
      <c r="B1159" s="142"/>
    </row>
    <row r="1160" spans="2:2" x14ac:dyDescent="0.25">
      <c r="B1160" s="142"/>
    </row>
    <row r="1161" spans="2:2" x14ac:dyDescent="0.25">
      <c r="B1161" s="142"/>
    </row>
    <row r="1162" spans="2:2" x14ac:dyDescent="0.25">
      <c r="B1162" s="142"/>
    </row>
    <row r="1163" spans="2:2" x14ac:dyDescent="0.25">
      <c r="B1163" s="142"/>
    </row>
    <row r="1164" spans="2:2" x14ac:dyDescent="0.25">
      <c r="B1164" s="142"/>
    </row>
    <row r="1165" spans="2:2" x14ac:dyDescent="0.25">
      <c r="B1165" s="142"/>
    </row>
    <row r="1166" spans="2:2" x14ac:dyDescent="0.25">
      <c r="B1166" s="142"/>
    </row>
    <row r="1167" spans="2:2" x14ac:dyDescent="0.25">
      <c r="B1167" s="142"/>
    </row>
    <row r="1168" spans="2:2" x14ac:dyDescent="0.25">
      <c r="B1168" s="142"/>
    </row>
    <row r="1169" spans="2:2" x14ac:dyDescent="0.25">
      <c r="B1169" s="142"/>
    </row>
    <row r="1170" spans="2:2" x14ac:dyDescent="0.25">
      <c r="B1170" s="142"/>
    </row>
    <row r="1171" spans="2:2" x14ac:dyDescent="0.25">
      <c r="B1171" s="142"/>
    </row>
    <row r="1172" spans="2:2" x14ac:dyDescent="0.25">
      <c r="B1172" s="142"/>
    </row>
    <row r="1173" spans="2:2" x14ac:dyDescent="0.25">
      <c r="B1173" s="142"/>
    </row>
    <row r="1174" spans="2:2" x14ac:dyDescent="0.25">
      <c r="B1174" s="142"/>
    </row>
    <row r="1175" spans="2:2" x14ac:dyDescent="0.25">
      <c r="B1175" s="142"/>
    </row>
    <row r="1176" spans="2:2" x14ac:dyDescent="0.25">
      <c r="B1176" s="142"/>
    </row>
    <row r="1177" spans="2:2" x14ac:dyDescent="0.25">
      <c r="B1177" s="142"/>
    </row>
    <row r="1178" spans="2:2" x14ac:dyDescent="0.25">
      <c r="B1178" s="142"/>
    </row>
    <row r="1179" spans="2:2" x14ac:dyDescent="0.25">
      <c r="B1179" s="142"/>
    </row>
    <row r="1180" spans="2:2" x14ac:dyDescent="0.25">
      <c r="B1180" s="142"/>
    </row>
    <row r="1181" spans="2:2" x14ac:dyDescent="0.25">
      <c r="B1181" s="142"/>
    </row>
    <row r="1182" spans="2:2" x14ac:dyDescent="0.25">
      <c r="B1182" s="142"/>
    </row>
    <row r="1183" spans="2:2" x14ac:dyDescent="0.25">
      <c r="B1183" s="142"/>
    </row>
    <row r="1184" spans="2:2" x14ac:dyDescent="0.25">
      <c r="B1184" s="142"/>
    </row>
    <row r="1185" spans="2:2" x14ac:dyDescent="0.25">
      <c r="B1185" s="142"/>
    </row>
    <row r="1186" spans="2:2" x14ac:dyDescent="0.25">
      <c r="B1186" s="142"/>
    </row>
    <row r="1187" spans="2:2" x14ac:dyDescent="0.25">
      <c r="B1187" s="142"/>
    </row>
    <row r="1188" spans="2:2" x14ac:dyDescent="0.25">
      <c r="B1188" s="142"/>
    </row>
    <row r="1189" spans="2:2" x14ac:dyDescent="0.25">
      <c r="B1189" s="142"/>
    </row>
    <row r="1190" spans="2:2" x14ac:dyDescent="0.25">
      <c r="B1190" s="142"/>
    </row>
    <row r="1191" spans="2:2" x14ac:dyDescent="0.25">
      <c r="B1191" s="142"/>
    </row>
    <row r="1192" spans="2:2" x14ac:dyDescent="0.25">
      <c r="B1192" s="142"/>
    </row>
    <row r="1193" spans="2:2" x14ac:dyDescent="0.25">
      <c r="B1193" s="142"/>
    </row>
    <row r="1194" spans="2:2" x14ac:dyDescent="0.25">
      <c r="B1194" s="142"/>
    </row>
    <row r="1195" spans="2:2" x14ac:dyDescent="0.25">
      <c r="B1195" s="142"/>
    </row>
    <row r="1196" spans="2:2" x14ac:dyDescent="0.25">
      <c r="B1196" s="142"/>
    </row>
    <row r="1197" spans="2:2" x14ac:dyDescent="0.25">
      <c r="B1197" s="142"/>
    </row>
    <row r="1198" spans="2:2" x14ac:dyDescent="0.25">
      <c r="B1198" s="142"/>
    </row>
    <row r="1199" spans="2:2" x14ac:dyDescent="0.25">
      <c r="B1199" s="142"/>
    </row>
    <row r="1200" spans="2:2" x14ac:dyDescent="0.25">
      <c r="B1200" s="142"/>
    </row>
    <row r="1201" spans="2:2" x14ac:dyDescent="0.25">
      <c r="B1201" s="142"/>
    </row>
    <row r="1202" spans="2:2" x14ac:dyDescent="0.25">
      <c r="B1202" s="142"/>
    </row>
    <row r="1203" spans="2:2" x14ac:dyDescent="0.25">
      <c r="B1203" s="142"/>
    </row>
    <row r="1204" spans="2:2" x14ac:dyDescent="0.25">
      <c r="B1204" s="142"/>
    </row>
    <row r="1205" spans="2:2" x14ac:dyDescent="0.25">
      <c r="B1205" s="142"/>
    </row>
    <row r="1206" spans="2:2" x14ac:dyDescent="0.25">
      <c r="B1206" s="142"/>
    </row>
    <row r="1207" spans="2:2" x14ac:dyDescent="0.25">
      <c r="B1207" s="142"/>
    </row>
    <row r="1208" spans="2:2" x14ac:dyDescent="0.25">
      <c r="B1208" s="142"/>
    </row>
    <row r="1209" spans="2:2" x14ac:dyDescent="0.25">
      <c r="B1209" s="142"/>
    </row>
    <row r="1210" spans="2:2" x14ac:dyDescent="0.25">
      <c r="B1210" s="142"/>
    </row>
    <row r="1211" spans="2:2" x14ac:dyDescent="0.25">
      <c r="B1211" s="142"/>
    </row>
    <row r="1212" spans="2:2" x14ac:dyDescent="0.25">
      <c r="B1212" s="142"/>
    </row>
    <row r="1213" spans="2:2" x14ac:dyDescent="0.25">
      <c r="B1213" s="142"/>
    </row>
    <row r="1214" spans="2:2" x14ac:dyDescent="0.25">
      <c r="B1214" s="142"/>
    </row>
    <row r="1215" spans="2:2" x14ac:dyDescent="0.25">
      <c r="B1215" s="142"/>
    </row>
    <row r="1216" spans="2:2" x14ac:dyDescent="0.25">
      <c r="B1216" s="142"/>
    </row>
    <row r="1217" spans="2:2" x14ac:dyDescent="0.25">
      <c r="B1217" s="142"/>
    </row>
    <row r="1218" spans="2:2" x14ac:dyDescent="0.25">
      <c r="B1218" s="142"/>
    </row>
    <row r="1219" spans="2:2" x14ac:dyDescent="0.25">
      <c r="B1219" s="142"/>
    </row>
    <row r="1220" spans="2:2" x14ac:dyDescent="0.25">
      <c r="B1220" s="142"/>
    </row>
    <row r="1221" spans="2:2" x14ac:dyDescent="0.25">
      <c r="B1221" s="142"/>
    </row>
    <row r="1222" spans="2:2" x14ac:dyDescent="0.25">
      <c r="B1222" s="142"/>
    </row>
    <row r="1223" spans="2:2" x14ac:dyDescent="0.25">
      <c r="B1223" s="142"/>
    </row>
    <row r="1224" spans="2:2" x14ac:dyDescent="0.25">
      <c r="B1224" s="142"/>
    </row>
    <row r="1225" spans="2:2" x14ac:dyDescent="0.25">
      <c r="B1225" s="142"/>
    </row>
    <row r="1226" spans="2:2" x14ac:dyDescent="0.25">
      <c r="B1226" s="142"/>
    </row>
    <row r="1227" spans="2:2" x14ac:dyDescent="0.25">
      <c r="B1227" s="142"/>
    </row>
    <row r="1228" spans="2:2" x14ac:dyDescent="0.25">
      <c r="B1228" s="142"/>
    </row>
    <row r="1229" spans="2:2" x14ac:dyDescent="0.25">
      <c r="B1229" s="142"/>
    </row>
    <row r="1230" spans="2:2" x14ac:dyDescent="0.25">
      <c r="B1230" s="142"/>
    </row>
    <row r="1231" spans="2:2" x14ac:dyDescent="0.25">
      <c r="B1231" s="142"/>
    </row>
    <row r="1232" spans="2:2" x14ac:dyDescent="0.25">
      <c r="B1232" s="142"/>
    </row>
    <row r="1233" spans="2:2" x14ac:dyDescent="0.25">
      <c r="B1233" s="142"/>
    </row>
    <row r="1234" spans="2:2" x14ac:dyDescent="0.25">
      <c r="B1234" s="142"/>
    </row>
    <row r="1235" spans="2:2" x14ac:dyDescent="0.25">
      <c r="B1235" s="142"/>
    </row>
    <row r="1236" spans="2:2" x14ac:dyDescent="0.25">
      <c r="B1236" s="142"/>
    </row>
    <row r="1237" spans="2:2" x14ac:dyDescent="0.25">
      <c r="B1237" s="142"/>
    </row>
    <row r="1238" spans="2:2" x14ac:dyDescent="0.25">
      <c r="B1238" s="142"/>
    </row>
    <row r="1239" spans="2:2" x14ac:dyDescent="0.25">
      <c r="B1239" s="142"/>
    </row>
    <row r="1240" spans="2:2" x14ac:dyDescent="0.25">
      <c r="B1240" s="142"/>
    </row>
    <row r="1241" spans="2:2" x14ac:dyDescent="0.25">
      <c r="B1241" s="142"/>
    </row>
    <row r="1242" spans="2:2" x14ac:dyDescent="0.25">
      <c r="B1242" s="142"/>
    </row>
    <row r="1243" spans="2:2" x14ac:dyDescent="0.25">
      <c r="B1243" s="142"/>
    </row>
    <row r="1244" spans="2:2" x14ac:dyDescent="0.25">
      <c r="B1244" s="142"/>
    </row>
    <row r="1245" spans="2:2" x14ac:dyDescent="0.25">
      <c r="B1245" s="142"/>
    </row>
    <row r="1246" spans="2:2" x14ac:dyDescent="0.25">
      <c r="B1246" s="142"/>
    </row>
    <row r="1247" spans="2:2" x14ac:dyDescent="0.25">
      <c r="B1247" s="142"/>
    </row>
    <row r="1248" spans="2:2" x14ac:dyDescent="0.25">
      <c r="B1248" s="142"/>
    </row>
    <row r="1249" spans="2:2" x14ac:dyDescent="0.25">
      <c r="B1249" s="142"/>
    </row>
    <row r="1250" spans="2:2" x14ac:dyDescent="0.25">
      <c r="B1250" s="142"/>
    </row>
    <row r="1251" spans="2:2" x14ac:dyDescent="0.25">
      <c r="B1251" s="142"/>
    </row>
    <row r="1252" spans="2:2" x14ac:dyDescent="0.25">
      <c r="B1252" s="142"/>
    </row>
    <row r="1253" spans="2:2" x14ac:dyDescent="0.25">
      <c r="B1253" s="142"/>
    </row>
    <row r="1254" spans="2:2" x14ac:dyDescent="0.25">
      <c r="B1254" s="142"/>
    </row>
    <row r="1255" spans="2:2" x14ac:dyDescent="0.25">
      <c r="B1255" s="142"/>
    </row>
    <row r="1256" spans="2:2" x14ac:dyDescent="0.25">
      <c r="B1256" s="142"/>
    </row>
    <row r="1257" spans="2:2" x14ac:dyDescent="0.25">
      <c r="B1257" s="142"/>
    </row>
    <row r="1258" spans="2:2" x14ac:dyDescent="0.25">
      <c r="B1258" s="142"/>
    </row>
    <row r="1259" spans="2:2" x14ac:dyDescent="0.25">
      <c r="B1259" s="142"/>
    </row>
    <row r="1260" spans="2:2" x14ac:dyDescent="0.25">
      <c r="B1260" s="142"/>
    </row>
    <row r="1261" spans="2:2" x14ac:dyDescent="0.25">
      <c r="B1261" s="142"/>
    </row>
    <row r="1262" spans="2:2" x14ac:dyDescent="0.25">
      <c r="B1262" s="142"/>
    </row>
    <row r="1263" spans="2:2" x14ac:dyDescent="0.25">
      <c r="B1263" s="142"/>
    </row>
    <row r="1264" spans="2:2" x14ac:dyDescent="0.25">
      <c r="B1264" s="142"/>
    </row>
    <row r="1265" spans="2:2" x14ac:dyDescent="0.25">
      <c r="B1265" s="142"/>
    </row>
    <row r="1266" spans="2:2" x14ac:dyDescent="0.25">
      <c r="B1266" s="142"/>
    </row>
    <row r="1267" spans="2:2" x14ac:dyDescent="0.25">
      <c r="B1267" s="142"/>
    </row>
    <row r="1268" spans="2:2" x14ac:dyDescent="0.25">
      <c r="B1268" s="142"/>
    </row>
    <row r="1269" spans="2:2" x14ac:dyDescent="0.25">
      <c r="B1269" s="142"/>
    </row>
    <row r="1270" spans="2:2" x14ac:dyDescent="0.25">
      <c r="B1270" s="142"/>
    </row>
    <row r="1271" spans="2:2" x14ac:dyDescent="0.25">
      <c r="B1271" s="142"/>
    </row>
    <row r="1272" spans="2:2" x14ac:dyDescent="0.25">
      <c r="B1272" s="142"/>
    </row>
    <row r="1273" spans="2:2" x14ac:dyDescent="0.25">
      <c r="B1273" s="142"/>
    </row>
    <row r="1274" spans="2:2" x14ac:dyDescent="0.25">
      <c r="B1274" s="142"/>
    </row>
    <row r="1275" spans="2:2" x14ac:dyDescent="0.25">
      <c r="B1275" s="142"/>
    </row>
    <row r="1276" spans="2:2" x14ac:dyDescent="0.25">
      <c r="B1276" s="142"/>
    </row>
    <row r="1277" spans="2:2" x14ac:dyDescent="0.25">
      <c r="B1277" s="142"/>
    </row>
    <row r="1278" spans="2:2" x14ac:dyDescent="0.25">
      <c r="B1278" s="142"/>
    </row>
    <row r="1279" spans="2:2" x14ac:dyDescent="0.25">
      <c r="B1279" s="142"/>
    </row>
    <row r="1280" spans="2:2" x14ac:dyDescent="0.25">
      <c r="B1280" s="142"/>
    </row>
    <row r="1281" spans="2:2" x14ac:dyDescent="0.25">
      <c r="B1281" s="142"/>
    </row>
    <row r="1282" spans="2:2" x14ac:dyDescent="0.25">
      <c r="B1282" s="142"/>
    </row>
    <row r="1283" spans="2:2" x14ac:dyDescent="0.25">
      <c r="B1283" s="142"/>
    </row>
    <row r="1284" spans="2:2" x14ac:dyDescent="0.25">
      <c r="B1284" s="142"/>
    </row>
    <row r="1285" spans="2:2" x14ac:dyDescent="0.25">
      <c r="B1285" s="142"/>
    </row>
    <row r="1286" spans="2:2" x14ac:dyDescent="0.25">
      <c r="B1286" s="142"/>
    </row>
    <row r="1287" spans="2:2" x14ac:dyDescent="0.25">
      <c r="B1287" s="142"/>
    </row>
    <row r="1288" spans="2:2" x14ac:dyDescent="0.25">
      <c r="B1288" s="142"/>
    </row>
    <row r="1289" spans="2:2" x14ac:dyDescent="0.25">
      <c r="B1289" s="142"/>
    </row>
    <row r="1290" spans="2:2" x14ac:dyDescent="0.25">
      <c r="B1290" s="142"/>
    </row>
    <row r="1291" spans="2:2" x14ac:dyDescent="0.25">
      <c r="B1291" s="142"/>
    </row>
    <row r="1292" spans="2:2" x14ac:dyDescent="0.25">
      <c r="B1292" s="142"/>
    </row>
    <row r="1293" spans="2:2" x14ac:dyDescent="0.25">
      <c r="B1293" s="142"/>
    </row>
    <row r="1294" spans="2:2" x14ac:dyDescent="0.25">
      <c r="B1294" s="142"/>
    </row>
    <row r="1295" spans="2:2" x14ac:dyDescent="0.25">
      <c r="B1295" s="142"/>
    </row>
    <row r="1296" spans="2:2" x14ac:dyDescent="0.25">
      <c r="B1296" s="142"/>
    </row>
    <row r="1297" spans="2:2" x14ac:dyDescent="0.25">
      <c r="B1297" s="142"/>
    </row>
    <row r="1298" spans="2:2" x14ac:dyDescent="0.25">
      <c r="B1298" s="142"/>
    </row>
    <row r="1299" spans="2:2" x14ac:dyDescent="0.25">
      <c r="B1299" s="142"/>
    </row>
    <row r="1300" spans="2:2" x14ac:dyDescent="0.25">
      <c r="B1300" s="142"/>
    </row>
    <row r="1301" spans="2:2" x14ac:dyDescent="0.25">
      <c r="B1301" s="142"/>
    </row>
    <row r="1302" spans="2:2" x14ac:dyDescent="0.25">
      <c r="B1302" s="142"/>
    </row>
    <row r="1303" spans="2:2" x14ac:dyDescent="0.25">
      <c r="B1303" s="142"/>
    </row>
    <row r="1304" spans="2:2" x14ac:dyDescent="0.25">
      <c r="B1304" s="142"/>
    </row>
    <row r="1305" spans="2:2" x14ac:dyDescent="0.25">
      <c r="B1305" s="142"/>
    </row>
    <row r="1306" spans="2:2" x14ac:dyDescent="0.25">
      <c r="B1306" s="142"/>
    </row>
    <row r="1307" spans="2:2" x14ac:dyDescent="0.25">
      <c r="B1307" s="142"/>
    </row>
    <row r="1308" spans="2:2" x14ac:dyDescent="0.25">
      <c r="B1308" s="142"/>
    </row>
    <row r="1309" spans="2:2" x14ac:dyDescent="0.25">
      <c r="B1309" s="142"/>
    </row>
    <row r="1310" spans="2:2" x14ac:dyDescent="0.25">
      <c r="B1310" s="142"/>
    </row>
    <row r="1311" spans="2:2" x14ac:dyDescent="0.25">
      <c r="B1311" s="142"/>
    </row>
    <row r="1312" spans="2:2" x14ac:dyDescent="0.25">
      <c r="B1312" s="142"/>
    </row>
    <row r="1313" spans="2:2" x14ac:dyDescent="0.25">
      <c r="B1313" s="142"/>
    </row>
    <row r="1314" spans="2:2" x14ac:dyDescent="0.25">
      <c r="B1314" s="142"/>
    </row>
    <row r="1315" spans="2:2" x14ac:dyDescent="0.25">
      <c r="B1315" s="142"/>
    </row>
    <row r="1316" spans="2:2" x14ac:dyDescent="0.25">
      <c r="B1316" s="142"/>
    </row>
    <row r="1317" spans="2:2" x14ac:dyDescent="0.25">
      <c r="B1317" s="142"/>
    </row>
    <row r="1318" spans="2:2" x14ac:dyDescent="0.25">
      <c r="B1318" s="142"/>
    </row>
    <row r="1319" spans="2:2" x14ac:dyDescent="0.25">
      <c r="B1319" s="142"/>
    </row>
    <row r="1320" spans="2:2" x14ac:dyDescent="0.25">
      <c r="B1320" s="142"/>
    </row>
    <row r="1321" spans="2:2" x14ac:dyDescent="0.25">
      <c r="B1321" s="142"/>
    </row>
    <row r="1322" spans="2:2" x14ac:dyDescent="0.25">
      <c r="B1322" s="142"/>
    </row>
    <row r="1323" spans="2:2" x14ac:dyDescent="0.25">
      <c r="B1323" s="142"/>
    </row>
    <row r="1324" spans="2:2" x14ac:dyDescent="0.25">
      <c r="B1324" s="142"/>
    </row>
    <row r="1325" spans="2:2" x14ac:dyDescent="0.25">
      <c r="B1325" s="142"/>
    </row>
    <row r="1326" spans="2:2" x14ac:dyDescent="0.25">
      <c r="B1326" s="142"/>
    </row>
    <row r="1327" spans="2:2" x14ac:dyDescent="0.25">
      <c r="B1327" s="142"/>
    </row>
    <row r="1328" spans="2:2" x14ac:dyDescent="0.25">
      <c r="B1328" s="142"/>
    </row>
    <row r="1329" spans="2:2" x14ac:dyDescent="0.25">
      <c r="B1329" s="142"/>
    </row>
    <row r="1330" spans="2:2" x14ac:dyDescent="0.25">
      <c r="B1330" s="142"/>
    </row>
    <row r="1331" spans="2:2" x14ac:dyDescent="0.25">
      <c r="B1331" s="142"/>
    </row>
    <row r="1332" spans="2:2" x14ac:dyDescent="0.25">
      <c r="B1332" s="142"/>
    </row>
    <row r="1333" spans="2:2" x14ac:dyDescent="0.25">
      <c r="B1333" s="142"/>
    </row>
    <row r="1334" spans="2:2" x14ac:dyDescent="0.25">
      <c r="B1334" s="142"/>
    </row>
    <row r="1335" spans="2:2" x14ac:dyDescent="0.25">
      <c r="B1335" s="142"/>
    </row>
    <row r="1336" spans="2:2" x14ac:dyDescent="0.25">
      <c r="B1336" s="142"/>
    </row>
    <row r="1337" spans="2:2" x14ac:dyDescent="0.25">
      <c r="B1337" s="142"/>
    </row>
    <row r="1338" spans="2:2" x14ac:dyDescent="0.25">
      <c r="B1338" s="142"/>
    </row>
    <row r="1339" spans="2:2" x14ac:dyDescent="0.25">
      <c r="B1339" s="142"/>
    </row>
    <row r="1340" spans="2:2" x14ac:dyDescent="0.25">
      <c r="B1340" s="142"/>
    </row>
    <row r="1341" spans="2:2" x14ac:dyDescent="0.25">
      <c r="B1341" s="142"/>
    </row>
    <row r="1342" spans="2:2" x14ac:dyDescent="0.25">
      <c r="B1342" s="142"/>
    </row>
    <row r="1343" spans="2:2" x14ac:dyDescent="0.25">
      <c r="B1343" s="142"/>
    </row>
    <row r="1344" spans="2:2" x14ac:dyDescent="0.25">
      <c r="B1344" s="142"/>
    </row>
    <row r="1345" spans="2:2" x14ac:dyDescent="0.25">
      <c r="B1345" s="142"/>
    </row>
    <row r="1346" spans="2:2" x14ac:dyDescent="0.25">
      <c r="B1346" s="142"/>
    </row>
    <row r="1347" spans="2:2" x14ac:dyDescent="0.25">
      <c r="B1347" s="142"/>
    </row>
    <row r="1348" spans="2:2" x14ac:dyDescent="0.25">
      <c r="B1348" s="142"/>
    </row>
    <row r="1349" spans="2:2" x14ac:dyDescent="0.25">
      <c r="B1349" s="142"/>
    </row>
    <row r="1350" spans="2:2" x14ac:dyDescent="0.25">
      <c r="B1350" s="142"/>
    </row>
    <row r="1351" spans="2:2" x14ac:dyDescent="0.25">
      <c r="B1351" s="142"/>
    </row>
    <row r="1352" spans="2:2" x14ac:dyDescent="0.25">
      <c r="B1352" s="142"/>
    </row>
    <row r="1353" spans="2:2" x14ac:dyDescent="0.25">
      <c r="B1353" s="142"/>
    </row>
    <row r="1354" spans="2:2" x14ac:dyDescent="0.25">
      <c r="B1354" s="142"/>
    </row>
    <row r="1355" spans="2:2" x14ac:dyDescent="0.25">
      <c r="B1355" s="142"/>
    </row>
    <row r="1356" spans="2:2" x14ac:dyDescent="0.25">
      <c r="B1356" s="142"/>
    </row>
    <row r="1357" spans="2:2" x14ac:dyDescent="0.25">
      <c r="B1357" s="142"/>
    </row>
    <row r="1358" spans="2:2" x14ac:dyDescent="0.25">
      <c r="B1358" s="142"/>
    </row>
    <row r="1359" spans="2:2" x14ac:dyDescent="0.25">
      <c r="B1359" s="142"/>
    </row>
    <row r="1360" spans="2:2" x14ac:dyDescent="0.25">
      <c r="B1360" s="142"/>
    </row>
    <row r="1361" spans="2:2" x14ac:dyDescent="0.25">
      <c r="B1361" s="142"/>
    </row>
    <row r="1362" spans="2:2" x14ac:dyDescent="0.25">
      <c r="B1362" s="142"/>
    </row>
    <row r="1363" spans="2:2" x14ac:dyDescent="0.25">
      <c r="B1363" s="142"/>
    </row>
    <row r="1364" spans="2:2" x14ac:dyDescent="0.25">
      <c r="B1364" s="142"/>
    </row>
    <row r="1365" spans="2:2" x14ac:dyDescent="0.25">
      <c r="B1365" s="142"/>
    </row>
    <row r="1366" spans="2:2" x14ac:dyDescent="0.25">
      <c r="B1366" s="142"/>
    </row>
    <row r="1367" spans="2:2" x14ac:dyDescent="0.25">
      <c r="B1367" s="142"/>
    </row>
    <row r="1368" spans="2:2" x14ac:dyDescent="0.25">
      <c r="B1368" s="142"/>
    </row>
    <row r="1369" spans="2:2" x14ac:dyDescent="0.25">
      <c r="B1369" s="142"/>
    </row>
    <row r="1370" spans="2:2" x14ac:dyDescent="0.25">
      <c r="B1370" s="142"/>
    </row>
    <row r="1371" spans="2:2" x14ac:dyDescent="0.25">
      <c r="B1371" s="142"/>
    </row>
    <row r="1372" spans="2:2" x14ac:dyDescent="0.25">
      <c r="B1372" s="142"/>
    </row>
    <row r="1373" spans="2:2" x14ac:dyDescent="0.25">
      <c r="B1373" s="142"/>
    </row>
    <row r="1374" spans="2:2" x14ac:dyDescent="0.25">
      <c r="B1374" s="142"/>
    </row>
    <row r="1375" spans="2:2" x14ac:dyDescent="0.25">
      <c r="B1375" s="142"/>
    </row>
    <row r="1376" spans="2:2" x14ac:dyDescent="0.25">
      <c r="B1376" s="142"/>
    </row>
    <row r="1377" spans="2:2" x14ac:dyDescent="0.25">
      <c r="B1377" s="142"/>
    </row>
    <row r="1378" spans="2:2" x14ac:dyDescent="0.25">
      <c r="B1378" s="142"/>
    </row>
    <row r="1379" spans="2:2" x14ac:dyDescent="0.25">
      <c r="B1379" s="142"/>
    </row>
    <row r="1380" spans="2:2" x14ac:dyDescent="0.25">
      <c r="B1380" s="142"/>
    </row>
    <row r="1381" spans="2:2" x14ac:dyDescent="0.25">
      <c r="B1381" s="142"/>
    </row>
    <row r="1382" spans="2:2" x14ac:dyDescent="0.25">
      <c r="B1382" s="142"/>
    </row>
    <row r="1383" spans="2:2" x14ac:dyDescent="0.25">
      <c r="B1383" s="142"/>
    </row>
    <row r="1384" spans="2:2" x14ac:dyDescent="0.25">
      <c r="B1384" s="142"/>
    </row>
    <row r="1385" spans="2:2" x14ac:dyDescent="0.25">
      <c r="B1385" s="142"/>
    </row>
    <row r="1386" spans="2:2" x14ac:dyDescent="0.25">
      <c r="B1386" s="142"/>
    </row>
    <row r="1387" spans="2:2" x14ac:dyDescent="0.25">
      <c r="B1387" s="142"/>
    </row>
    <row r="1388" spans="2:2" x14ac:dyDescent="0.25">
      <c r="B1388" s="142"/>
    </row>
    <row r="1389" spans="2:2" x14ac:dyDescent="0.25">
      <c r="B1389" s="142"/>
    </row>
    <row r="1390" spans="2:2" x14ac:dyDescent="0.25">
      <c r="B1390" s="142"/>
    </row>
    <row r="1391" spans="2:2" x14ac:dyDescent="0.25">
      <c r="B1391" s="142"/>
    </row>
    <row r="1392" spans="2:2" x14ac:dyDescent="0.25">
      <c r="B1392" s="142"/>
    </row>
    <row r="1393" spans="2:2" x14ac:dyDescent="0.25">
      <c r="B1393" s="142"/>
    </row>
    <row r="1394" spans="2:2" x14ac:dyDescent="0.25">
      <c r="B1394" s="142"/>
    </row>
    <row r="1395" spans="2:2" x14ac:dyDescent="0.25">
      <c r="B1395" s="142"/>
    </row>
    <row r="1396" spans="2:2" x14ac:dyDescent="0.25">
      <c r="B1396" s="142"/>
    </row>
    <row r="1397" spans="2:2" x14ac:dyDescent="0.25">
      <c r="B1397" s="142"/>
    </row>
    <row r="1398" spans="2:2" x14ac:dyDescent="0.25">
      <c r="B1398" s="142"/>
    </row>
    <row r="1399" spans="2:2" x14ac:dyDescent="0.25">
      <c r="B1399" s="142"/>
    </row>
    <row r="1400" spans="2:2" x14ac:dyDescent="0.25">
      <c r="B1400" s="142"/>
    </row>
    <row r="1401" spans="2:2" x14ac:dyDescent="0.25">
      <c r="B1401" s="142"/>
    </row>
    <row r="1402" spans="2:2" x14ac:dyDescent="0.25">
      <c r="B1402" s="142"/>
    </row>
    <row r="1403" spans="2:2" x14ac:dyDescent="0.25">
      <c r="B1403" s="142"/>
    </row>
    <row r="1404" spans="2:2" x14ac:dyDescent="0.25">
      <c r="B1404" s="142"/>
    </row>
    <row r="1405" spans="2:2" x14ac:dyDescent="0.25">
      <c r="B1405" s="142"/>
    </row>
    <row r="1406" spans="2:2" x14ac:dyDescent="0.25">
      <c r="B1406" s="142"/>
    </row>
    <row r="1407" spans="2:2" x14ac:dyDescent="0.25">
      <c r="B1407" s="142"/>
    </row>
    <row r="1408" spans="2:2" x14ac:dyDescent="0.25">
      <c r="B1408" s="142"/>
    </row>
    <row r="1409" spans="2:2" x14ac:dyDescent="0.25">
      <c r="B1409" s="142"/>
    </row>
    <row r="1410" spans="2:2" x14ac:dyDescent="0.25">
      <c r="B1410" s="142"/>
    </row>
    <row r="1411" spans="2:2" x14ac:dyDescent="0.25">
      <c r="B1411" s="142"/>
    </row>
    <row r="1412" spans="2:2" x14ac:dyDescent="0.25">
      <c r="B1412" s="142"/>
    </row>
    <row r="1413" spans="2:2" x14ac:dyDescent="0.25">
      <c r="B1413" s="142"/>
    </row>
    <row r="1414" spans="2:2" x14ac:dyDescent="0.25">
      <c r="B1414" s="142"/>
    </row>
    <row r="1415" spans="2:2" x14ac:dyDescent="0.25">
      <c r="B1415" s="142"/>
    </row>
    <row r="1416" spans="2:2" x14ac:dyDescent="0.25">
      <c r="B1416" s="142"/>
    </row>
    <row r="1417" spans="2:2" x14ac:dyDescent="0.25">
      <c r="B1417" s="142"/>
    </row>
    <row r="1418" spans="2:2" x14ac:dyDescent="0.25">
      <c r="B1418" s="142"/>
    </row>
    <row r="1419" spans="2:2" x14ac:dyDescent="0.25">
      <c r="B1419" s="142"/>
    </row>
    <row r="1420" spans="2:2" x14ac:dyDescent="0.25">
      <c r="B1420" s="142"/>
    </row>
    <row r="1421" spans="2:2" x14ac:dyDescent="0.25">
      <c r="B1421" s="142"/>
    </row>
    <row r="1422" spans="2:2" x14ac:dyDescent="0.25">
      <c r="B1422" s="142"/>
    </row>
    <row r="1423" spans="2:2" x14ac:dyDescent="0.25">
      <c r="B1423" s="142"/>
    </row>
    <row r="1424" spans="2:2" x14ac:dyDescent="0.25">
      <c r="B1424" s="142"/>
    </row>
    <row r="1425" spans="2:2" x14ac:dyDescent="0.25">
      <c r="B1425" s="142"/>
    </row>
    <row r="1426" spans="2:2" x14ac:dyDescent="0.25">
      <c r="B1426" s="142"/>
    </row>
    <row r="1427" spans="2:2" x14ac:dyDescent="0.25">
      <c r="B1427" s="142"/>
    </row>
    <row r="1428" spans="2:2" x14ac:dyDescent="0.25">
      <c r="B1428" s="142"/>
    </row>
    <row r="1429" spans="2:2" x14ac:dyDescent="0.25">
      <c r="B1429" s="142"/>
    </row>
    <row r="1430" spans="2:2" x14ac:dyDescent="0.25">
      <c r="B1430" s="142"/>
    </row>
    <row r="1431" spans="2:2" x14ac:dyDescent="0.25">
      <c r="B1431" s="142"/>
    </row>
    <row r="1432" spans="2:2" x14ac:dyDescent="0.25">
      <c r="B1432" s="142"/>
    </row>
    <row r="1433" spans="2:2" x14ac:dyDescent="0.25">
      <c r="B1433" s="142"/>
    </row>
    <row r="1434" spans="2:2" x14ac:dyDescent="0.25">
      <c r="B1434" s="142"/>
    </row>
    <row r="1435" spans="2:2" x14ac:dyDescent="0.25">
      <c r="B1435" s="142"/>
    </row>
    <row r="1436" spans="2:2" x14ac:dyDescent="0.25">
      <c r="B1436" s="142"/>
    </row>
    <row r="1437" spans="2:2" x14ac:dyDescent="0.25">
      <c r="B1437" s="142"/>
    </row>
    <row r="1438" spans="2:2" x14ac:dyDescent="0.25">
      <c r="B1438" s="142"/>
    </row>
    <row r="1439" spans="2:2" x14ac:dyDescent="0.25">
      <c r="B1439" s="142"/>
    </row>
    <row r="1440" spans="2:2" x14ac:dyDescent="0.25">
      <c r="B1440" s="142"/>
    </row>
    <row r="1441" spans="2:2" x14ac:dyDescent="0.25">
      <c r="B1441" s="142"/>
    </row>
    <row r="1442" spans="2:2" x14ac:dyDescent="0.25">
      <c r="B1442" s="142"/>
    </row>
    <row r="1443" spans="2:2" x14ac:dyDescent="0.25">
      <c r="B1443" s="142"/>
    </row>
    <row r="1444" spans="2:2" x14ac:dyDescent="0.25">
      <c r="B1444" s="142"/>
    </row>
    <row r="1445" spans="2:2" x14ac:dyDescent="0.25">
      <c r="B1445" s="142"/>
    </row>
    <row r="1446" spans="2:2" x14ac:dyDescent="0.25">
      <c r="B1446" s="142"/>
    </row>
    <row r="1447" spans="2:2" x14ac:dyDescent="0.25">
      <c r="B1447" s="142"/>
    </row>
    <row r="1448" spans="2:2" x14ac:dyDescent="0.25">
      <c r="B1448" s="142"/>
    </row>
    <row r="1449" spans="2:2" x14ac:dyDescent="0.25">
      <c r="B1449" s="142"/>
    </row>
    <row r="1450" spans="2:2" x14ac:dyDescent="0.25">
      <c r="B1450" s="142"/>
    </row>
    <row r="1451" spans="2:2" x14ac:dyDescent="0.25">
      <c r="B1451" s="142"/>
    </row>
    <row r="1452" spans="2:2" x14ac:dyDescent="0.25">
      <c r="B1452" s="142"/>
    </row>
    <row r="1453" spans="2:2" x14ac:dyDescent="0.25">
      <c r="B1453" s="142"/>
    </row>
    <row r="1454" spans="2:2" x14ac:dyDescent="0.25">
      <c r="B1454" s="142"/>
    </row>
    <row r="1455" spans="2:2" x14ac:dyDescent="0.25">
      <c r="B1455" s="142"/>
    </row>
    <row r="1456" spans="2:2" x14ac:dyDescent="0.25">
      <c r="B1456" s="142"/>
    </row>
    <row r="1457" spans="2:2" x14ac:dyDescent="0.25">
      <c r="B1457" s="142"/>
    </row>
    <row r="1458" spans="2:2" x14ac:dyDescent="0.25">
      <c r="B1458" s="142"/>
    </row>
    <row r="1459" spans="2:2" x14ac:dyDescent="0.25">
      <c r="B1459" s="142"/>
    </row>
    <row r="1460" spans="2:2" x14ac:dyDescent="0.25">
      <c r="B1460" s="142"/>
    </row>
    <row r="1461" spans="2:2" x14ac:dyDescent="0.25">
      <c r="B1461" s="142"/>
    </row>
    <row r="1462" spans="2:2" x14ac:dyDescent="0.25">
      <c r="B1462" s="142"/>
    </row>
    <row r="1463" spans="2:2" x14ac:dyDescent="0.25">
      <c r="B1463" s="142"/>
    </row>
    <row r="1464" spans="2:2" x14ac:dyDescent="0.25">
      <c r="B1464" s="142"/>
    </row>
    <row r="1465" spans="2:2" x14ac:dyDescent="0.25">
      <c r="B1465" s="142"/>
    </row>
    <row r="1466" spans="2:2" x14ac:dyDescent="0.25">
      <c r="B1466" s="142"/>
    </row>
    <row r="1467" spans="2:2" x14ac:dyDescent="0.25">
      <c r="B1467" s="142"/>
    </row>
    <row r="1468" spans="2:2" x14ac:dyDescent="0.25">
      <c r="B1468" s="142"/>
    </row>
    <row r="1469" spans="2:2" x14ac:dyDescent="0.25">
      <c r="B1469" s="142"/>
    </row>
    <row r="1470" spans="2:2" x14ac:dyDescent="0.25">
      <c r="B1470" s="142"/>
    </row>
    <row r="1471" spans="2:2" x14ac:dyDescent="0.25">
      <c r="B1471" s="142"/>
    </row>
    <row r="1472" spans="2:2" x14ac:dyDescent="0.25">
      <c r="B1472" s="142"/>
    </row>
    <row r="1473" spans="2:2" x14ac:dyDescent="0.25">
      <c r="B1473" s="142"/>
    </row>
    <row r="1474" spans="2:2" x14ac:dyDescent="0.25">
      <c r="B1474" s="142"/>
    </row>
    <row r="1475" spans="2:2" x14ac:dyDescent="0.25">
      <c r="B1475" s="142"/>
    </row>
    <row r="1476" spans="2:2" x14ac:dyDescent="0.25">
      <c r="B1476" s="142"/>
    </row>
    <row r="1477" spans="2:2" x14ac:dyDescent="0.25">
      <c r="B1477" s="142"/>
    </row>
    <row r="1478" spans="2:2" x14ac:dyDescent="0.25">
      <c r="B1478" s="142"/>
    </row>
    <row r="1479" spans="2:2" x14ac:dyDescent="0.25">
      <c r="B1479" s="142"/>
    </row>
    <row r="1480" spans="2:2" x14ac:dyDescent="0.25">
      <c r="B1480" s="142"/>
    </row>
    <row r="1481" spans="2:2" x14ac:dyDescent="0.25">
      <c r="B1481" s="142"/>
    </row>
    <row r="1482" spans="2:2" x14ac:dyDescent="0.25">
      <c r="B1482" s="142"/>
    </row>
    <row r="1483" spans="2:2" x14ac:dyDescent="0.25">
      <c r="B1483" s="142"/>
    </row>
    <row r="1484" spans="2:2" x14ac:dyDescent="0.25">
      <c r="B1484" s="142"/>
    </row>
    <row r="1485" spans="2:2" x14ac:dyDescent="0.25">
      <c r="B1485" s="142"/>
    </row>
    <row r="1486" spans="2:2" x14ac:dyDescent="0.25">
      <c r="B1486" s="142"/>
    </row>
    <row r="1487" spans="2:2" x14ac:dyDescent="0.25">
      <c r="B1487" s="142"/>
    </row>
    <row r="1488" spans="2:2" x14ac:dyDescent="0.25">
      <c r="B1488" s="142"/>
    </row>
    <row r="1489" spans="2:2" x14ac:dyDescent="0.25">
      <c r="B1489" s="142"/>
    </row>
    <row r="1490" spans="2:2" x14ac:dyDescent="0.25">
      <c r="B1490" s="142"/>
    </row>
    <row r="1491" spans="2:2" x14ac:dyDescent="0.25">
      <c r="B1491" s="142"/>
    </row>
    <row r="1492" spans="2:2" x14ac:dyDescent="0.25">
      <c r="B1492" s="142"/>
    </row>
    <row r="1493" spans="2:2" x14ac:dyDescent="0.25">
      <c r="B1493" s="142"/>
    </row>
    <row r="1494" spans="2:2" x14ac:dyDescent="0.25">
      <c r="B1494" s="142"/>
    </row>
    <row r="1495" spans="2:2" x14ac:dyDescent="0.25">
      <c r="B1495" s="142"/>
    </row>
    <row r="1496" spans="2:2" x14ac:dyDescent="0.25">
      <c r="B1496" s="142"/>
    </row>
    <row r="1497" spans="2:2" x14ac:dyDescent="0.25">
      <c r="B1497" s="142"/>
    </row>
    <row r="1498" spans="2:2" x14ac:dyDescent="0.25">
      <c r="B1498" s="142"/>
    </row>
    <row r="1499" spans="2:2" x14ac:dyDescent="0.25">
      <c r="B1499" s="142"/>
    </row>
    <row r="1500" spans="2:2" x14ac:dyDescent="0.25">
      <c r="B1500" s="142"/>
    </row>
    <row r="1501" spans="2:2" x14ac:dyDescent="0.25">
      <c r="B1501" s="142"/>
    </row>
    <row r="1502" spans="2:2" x14ac:dyDescent="0.25">
      <c r="B1502" s="142"/>
    </row>
    <row r="1503" spans="2:2" x14ac:dyDescent="0.25">
      <c r="B1503" s="142"/>
    </row>
    <row r="1504" spans="2:2" x14ac:dyDescent="0.25">
      <c r="B1504" s="142"/>
    </row>
    <row r="1505" spans="2:2" x14ac:dyDescent="0.25">
      <c r="B1505" s="142"/>
    </row>
    <row r="1506" spans="2:2" x14ac:dyDescent="0.25">
      <c r="B1506" s="142"/>
    </row>
    <row r="1507" spans="2:2" x14ac:dyDescent="0.25">
      <c r="B1507" s="142"/>
    </row>
    <row r="1508" spans="2:2" x14ac:dyDescent="0.25">
      <c r="B1508" s="142"/>
    </row>
    <row r="1509" spans="2:2" x14ac:dyDescent="0.25">
      <c r="B1509" s="142"/>
    </row>
    <row r="1510" spans="2:2" x14ac:dyDescent="0.25">
      <c r="B1510" s="142"/>
    </row>
    <row r="1511" spans="2:2" x14ac:dyDescent="0.25">
      <c r="B1511" s="142"/>
    </row>
    <row r="1512" spans="2:2" x14ac:dyDescent="0.25">
      <c r="B1512" s="142"/>
    </row>
    <row r="1513" spans="2:2" x14ac:dyDescent="0.25">
      <c r="B1513" s="142"/>
    </row>
    <row r="1514" spans="2:2" x14ac:dyDescent="0.25">
      <c r="B1514" s="142"/>
    </row>
    <row r="1515" spans="2:2" x14ac:dyDescent="0.25">
      <c r="B1515" s="142"/>
    </row>
    <row r="1516" spans="2:2" x14ac:dyDescent="0.25">
      <c r="B1516" s="142"/>
    </row>
    <row r="1517" spans="2:2" x14ac:dyDescent="0.25">
      <c r="B1517" s="142"/>
    </row>
    <row r="1518" spans="2:2" x14ac:dyDescent="0.25">
      <c r="B1518" s="142"/>
    </row>
    <row r="1519" spans="2:2" x14ac:dyDescent="0.25">
      <c r="B1519" s="142"/>
    </row>
    <row r="1520" spans="2:2" x14ac:dyDescent="0.25">
      <c r="B1520" s="142"/>
    </row>
    <row r="1521" spans="2:2" x14ac:dyDescent="0.25">
      <c r="B1521" s="142"/>
    </row>
    <row r="1522" spans="2:2" x14ac:dyDescent="0.25">
      <c r="B1522" s="142"/>
    </row>
    <row r="1523" spans="2:2" x14ac:dyDescent="0.25">
      <c r="B1523" s="142"/>
    </row>
    <row r="1524" spans="2:2" x14ac:dyDescent="0.25">
      <c r="B1524" s="142"/>
    </row>
    <row r="1525" spans="2:2" x14ac:dyDescent="0.25">
      <c r="B1525" s="142"/>
    </row>
    <row r="1526" spans="2:2" x14ac:dyDescent="0.25">
      <c r="B1526" s="142"/>
    </row>
    <row r="1527" spans="2:2" x14ac:dyDescent="0.25">
      <c r="B1527" s="142"/>
    </row>
    <row r="1528" spans="2:2" x14ac:dyDescent="0.25">
      <c r="B1528" s="142"/>
    </row>
    <row r="1529" spans="2:2" x14ac:dyDescent="0.25">
      <c r="B1529" s="142"/>
    </row>
    <row r="1530" spans="2:2" x14ac:dyDescent="0.25">
      <c r="B1530" s="142"/>
    </row>
    <row r="1531" spans="2:2" x14ac:dyDescent="0.25">
      <c r="B1531" s="142"/>
    </row>
    <row r="1532" spans="2:2" x14ac:dyDescent="0.25">
      <c r="B1532" s="142"/>
    </row>
    <row r="1533" spans="2:2" x14ac:dyDescent="0.25">
      <c r="B1533" s="142"/>
    </row>
    <row r="1534" spans="2:2" x14ac:dyDescent="0.25">
      <c r="B1534" s="142"/>
    </row>
    <row r="1535" spans="2:2" x14ac:dyDescent="0.25">
      <c r="B1535" s="142"/>
    </row>
    <row r="1536" spans="2:2" x14ac:dyDescent="0.25">
      <c r="B1536" s="142"/>
    </row>
    <row r="1537" spans="2:2" x14ac:dyDescent="0.25">
      <c r="B1537" s="142"/>
    </row>
    <row r="1538" spans="2:2" x14ac:dyDescent="0.25">
      <c r="B1538" s="142"/>
    </row>
    <row r="1539" spans="2:2" x14ac:dyDescent="0.25">
      <c r="B1539" s="142"/>
    </row>
    <row r="1540" spans="2:2" x14ac:dyDescent="0.25">
      <c r="B1540" s="142"/>
    </row>
    <row r="1541" spans="2:2" x14ac:dyDescent="0.25">
      <c r="B1541" s="142"/>
    </row>
    <row r="1542" spans="2:2" x14ac:dyDescent="0.25">
      <c r="B1542" s="142"/>
    </row>
    <row r="1543" spans="2:2" x14ac:dyDescent="0.25">
      <c r="B1543" s="142"/>
    </row>
    <row r="1544" spans="2:2" x14ac:dyDescent="0.25">
      <c r="B1544" s="142"/>
    </row>
    <row r="1545" spans="2:2" x14ac:dyDescent="0.25">
      <c r="B1545" s="142"/>
    </row>
    <row r="1546" spans="2:2" x14ac:dyDescent="0.25">
      <c r="B1546" s="142"/>
    </row>
    <row r="1547" spans="2:2" x14ac:dyDescent="0.25">
      <c r="B1547" s="142"/>
    </row>
    <row r="1548" spans="2:2" x14ac:dyDescent="0.25">
      <c r="B1548" s="142"/>
    </row>
    <row r="1549" spans="2:2" x14ac:dyDescent="0.25">
      <c r="B1549" s="142"/>
    </row>
    <row r="1550" spans="2:2" x14ac:dyDescent="0.25">
      <c r="B1550" s="142"/>
    </row>
    <row r="1551" spans="2:2" x14ac:dyDescent="0.25">
      <c r="B1551" s="142"/>
    </row>
    <row r="1552" spans="2:2" x14ac:dyDescent="0.25">
      <c r="B1552" s="142"/>
    </row>
    <row r="1553" spans="2:2" x14ac:dyDescent="0.25">
      <c r="B1553" s="142"/>
    </row>
    <row r="1554" spans="2:2" x14ac:dyDescent="0.25">
      <c r="B1554" s="142"/>
    </row>
    <row r="1555" spans="2:2" x14ac:dyDescent="0.25">
      <c r="B1555" s="142"/>
    </row>
    <row r="1556" spans="2:2" x14ac:dyDescent="0.25">
      <c r="B1556" s="142"/>
    </row>
    <row r="1557" spans="2:2" x14ac:dyDescent="0.25">
      <c r="B1557" s="142"/>
    </row>
    <row r="1558" spans="2:2" x14ac:dyDescent="0.25">
      <c r="B1558" s="142"/>
    </row>
    <row r="1559" spans="2:2" x14ac:dyDescent="0.25">
      <c r="B1559" s="142"/>
    </row>
    <row r="1560" spans="2:2" x14ac:dyDescent="0.25">
      <c r="B1560" s="142"/>
    </row>
    <row r="1561" spans="2:2" x14ac:dyDescent="0.25">
      <c r="B1561" s="142"/>
    </row>
    <row r="1562" spans="2:2" x14ac:dyDescent="0.25">
      <c r="B1562" s="142"/>
    </row>
    <row r="1563" spans="2:2" x14ac:dyDescent="0.25">
      <c r="B1563" s="142"/>
    </row>
    <row r="1564" spans="2:2" x14ac:dyDescent="0.25">
      <c r="B1564" s="142"/>
    </row>
    <row r="1565" spans="2:2" x14ac:dyDescent="0.25">
      <c r="B1565" s="142"/>
    </row>
    <row r="1566" spans="2:2" x14ac:dyDescent="0.25">
      <c r="B1566" s="142"/>
    </row>
    <row r="1567" spans="2:2" x14ac:dyDescent="0.25">
      <c r="B1567" s="142"/>
    </row>
    <row r="1568" spans="2:2" x14ac:dyDescent="0.25">
      <c r="B1568" s="142"/>
    </row>
    <row r="1569" spans="2:2" x14ac:dyDescent="0.25">
      <c r="B1569" s="142"/>
    </row>
    <row r="1570" spans="2:2" x14ac:dyDescent="0.25">
      <c r="B1570" s="142"/>
    </row>
    <row r="1571" spans="2:2" x14ac:dyDescent="0.25">
      <c r="B1571" s="142"/>
    </row>
    <row r="1572" spans="2:2" x14ac:dyDescent="0.25">
      <c r="B1572" s="142"/>
    </row>
    <row r="1573" spans="2:2" x14ac:dyDescent="0.25">
      <c r="B1573" s="142"/>
    </row>
    <row r="1574" spans="2:2" x14ac:dyDescent="0.25">
      <c r="B1574" s="142"/>
    </row>
    <row r="1575" spans="2:2" x14ac:dyDescent="0.25">
      <c r="B1575" s="142"/>
    </row>
    <row r="1576" spans="2:2" x14ac:dyDescent="0.25">
      <c r="B1576" s="142"/>
    </row>
    <row r="1577" spans="2:2" x14ac:dyDescent="0.25">
      <c r="B1577" s="142"/>
    </row>
    <row r="1578" spans="2:2" x14ac:dyDescent="0.25">
      <c r="B1578" s="142"/>
    </row>
    <row r="1579" spans="2:2" x14ac:dyDescent="0.25">
      <c r="B1579" s="142"/>
    </row>
    <row r="1580" spans="2:2" x14ac:dyDescent="0.25">
      <c r="B1580" s="142"/>
    </row>
    <row r="1581" spans="2:2" x14ac:dyDescent="0.25">
      <c r="B1581" s="142"/>
    </row>
    <row r="1582" spans="2:2" x14ac:dyDescent="0.25">
      <c r="B1582" s="142"/>
    </row>
    <row r="1583" spans="2:2" x14ac:dyDescent="0.25">
      <c r="B1583" s="142"/>
    </row>
    <row r="1584" spans="2:2" x14ac:dyDescent="0.25">
      <c r="B1584" s="142"/>
    </row>
    <row r="1585" spans="2:2" x14ac:dyDescent="0.25">
      <c r="B1585" s="142"/>
    </row>
    <row r="1586" spans="2:2" x14ac:dyDescent="0.25">
      <c r="B1586" s="142"/>
    </row>
    <row r="1587" spans="2:2" x14ac:dyDescent="0.25">
      <c r="B1587" s="142"/>
    </row>
    <row r="1588" spans="2:2" x14ac:dyDescent="0.25">
      <c r="B1588" s="142"/>
    </row>
    <row r="1589" spans="2:2" x14ac:dyDescent="0.25">
      <c r="B1589" s="142"/>
    </row>
    <row r="1590" spans="2:2" x14ac:dyDescent="0.25">
      <c r="B1590" s="142"/>
    </row>
    <row r="1591" spans="2:2" x14ac:dyDescent="0.25">
      <c r="B1591" s="142"/>
    </row>
    <row r="1592" spans="2:2" x14ac:dyDescent="0.25">
      <c r="B1592" s="142"/>
    </row>
    <row r="1593" spans="2:2" x14ac:dyDescent="0.25">
      <c r="B1593" s="142"/>
    </row>
    <row r="1594" spans="2:2" x14ac:dyDescent="0.25">
      <c r="B1594" s="142"/>
    </row>
    <row r="1595" spans="2:2" x14ac:dyDescent="0.25">
      <c r="B1595" s="142"/>
    </row>
    <row r="1596" spans="2:2" x14ac:dyDescent="0.25">
      <c r="B1596" s="142"/>
    </row>
    <row r="1597" spans="2:2" x14ac:dyDescent="0.25">
      <c r="B1597" s="142"/>
    </row>
    <row r="1598" spans="2:2" x14ac:dyDescent="0.25">
      <c r="B1598" s="142"/>
    </row>
    <row r="1599" spans="2:2" x14ac:dyDescent="0.25">
      <c r="B1599" s="142"/>
    </row>
    <row r="1600" spans="2:2" x14ac:dyDescent="0.25">
      <c r="B1600" s="142"/>
    </row>
    <row r="1601" spans="2:2" x14ac:dyDescent="0.25">
      <c r="B1601" s="142"/>
    </row>
    <row r="1602" spans="2:2" x14ac:dyDescent="0.25">
      <c r="B1602" s="142"/>
    </row>
    <row r="1603" spans="2:2" x14ac:dyDescent="0.25">
      <c r="B1603" s="142"/>
    </row>
    <row r="1604" spans="2:2" x14ac:dyDescent="0.25">
      <c r="B1604" s="142"/>
    </row>
    <row r="1605" spans="2:2" x14ac:dyDescent="0.25">
      <c r="B1605" s="142"/>
    </row>
    <row r="1606" spans="2:2" x14ac:dyDescent="0.25">
      <c r="B1606" s="142"/>
    </row>
    <row r="1607" spans="2:2" x14ac:dyDescent="0.25">
      <c r="B1607" s="142"/>
    </row>
    <row r="1608" spans="2:2" x14ac:dyDescent="0.25">
      <c r="B1608" s="142"/>
    </row>
    <row r="1609" spans="2:2" x14ac:dyDescent="0.25">
      <c r="B1609" s="142"/>
    </row>
    <row r="1610" spans="2:2" x14ac:dyDescent="0.25">
      <c r="B1610" s="142"/>
    </row>
    <row r="1611" spans="2:2" x14ac:dyDescent="0.25">
      <c r="B1611" s="142"/>
    </row>
    <row r="1612" spans="2:2" x14ac:dyDescent="0.25">
      <c r="B1612" s="142"/>
    </row>
    <row r="1613" spans="2:2" x14ac:dyDescent="0.25">
      <c r="B1613" s="142"/>
    </row>
    <row r="1614" spans="2:2" x14ac:dyDescent="0.25">
      <c r="B1614" s="142"/>
    </row>
    <row r="1615" spans="2:2" x14ac:dyDescent="0.25">
      <c r="B1615" s="142"/>
    </row>
    <row r="1616" spans="2:2" x14ac:dyDescent="0.25">
      <c r="B1616" s="142"/>
    </row>
    <row r="1617" spans="2:2" x14ac:dyDescent="0.25">
      <c r="B1617" s="142"/>
    </row>
    <row r="1618" spans="2:2" x14ac:dyDescent="0.25">
      <c r="B1618" s="142"/>
    </row>
    <row r="1619" spans="2:2" x14ac:dyDescent="0.25">
      <c r="B1619" s="142"/>
    </row>
    <row r="1620" spans="2:2" x14ac:dyDescent="0.25">
      <c r="B1620" s="142"/>
    </row>
    <row r="1621" spans="2:2" x14ac:dyDescent="0.25">
      <c r="B1621" s="142"/>
    </row>
    <row r="1622" spans="2:2" x14ac:dyDescent="0.25">
      <c r="B1622" s="142"/>
    </row>
    <row r="1623" spans="2:2" x14ac:dyDescent="0.25">
      <c r="B1623" s="142"/>
    </row>
    <row r="1624" spans="2:2" x14ac:dyDescent="0.25">
      <c r="B1624" s="142"/>
    </row>
    <row r="1625" spans="2:2" x14ac:dyDescent="0.25">
      <c r="B1625" s="142"/>
    </row>
    <row r="1626" spans="2:2" x14ac:dyDescent="0.25">
      <c r="B1626" s="142"/>
    </row>
    <row r="1627" spans="2:2" x14ac:dyDescent="0.25">
      <c r="B1627" s="142"/>
    </row>
    <row r="1628" spans="2:2" x14ac:dyDescent="0.25">
      <c r="B1628" s="142"/>
    </row>
    <row r="1629" spans="2:2" x14ac:dyDescent="0.25">
      <c r="B1629" s="142"/>
    </row>
    <row r="1630" spans="2:2" x14ac:dyDescent="0.25">
      <c r="B1630" s="142"/>
    </row>
    <row r="1631" spans="2:2" x14ac:dyDescent="0.25">
      <c r="B1631" s="142"/>
    </row>
    <row r="1632" spans="2:2" x14ac:dyDescent="0.25">
      <c r="B1632" s="142"/>
    </row>
    <row r="1633" spans="2:2" x14ac:dyDescent="0.25">
      <c r="B1633" s="142"/>
    </row>
    <row r="1634" spans="2:2" x14ac:dyDescent="0.25">
      <c r="B1634" s="142"/>
    </row>
    <row r="1635" spans="2:2" x14ac:dyDescent="0.25">
      <c r="B1635" s="142"/>
    </row>
    <row r="1636" spans="2:2" x14ac:dyDescent="0.25">
      <c r="B1636" s="142"/>
    </row>
    <row r="1637" spans="2:2" x14ac:dyDescent="0.25">
      <c r="B1637" s="142"/>
    </row>
    <row r="1638" spans="2:2" x14ac:dyDescent="0.25">
      <c r="B1638" s="142"/>
    </row>
    <row r="1639" spans="2:2" x14ac:dyDescent="0.25">
      <c r="B1639" s="142"/>
    </row>
    <row r="1640" spans="2:2" x14ac:dyDescent="0.25">
      <c r="B1640" s="142"/>
    </row>
    <row r="1641" spans="2:2" x14ac:dyDescent="0.25">
      <c r="B1641" s="142"/>
    </row>
    <row r="1642" spans="2:2" x14ac:dyDescent="0.25">
      <c r="B1642" s="142"/>
    </row>
    <row r="1643" spans="2:2" x14ac:dyDescent="0.25">
      <c r="B1643" s="142"/>
    </row>
    <row r="1644" spans="2:2" x14ac:dyDescent="0.25">
      <c r="B1644" s="142"/>
    </row>
    <row r="1645" spans="2:2" x14ac:dyDescent="0.25">
      <c r="B1645" s="142"/>
    </row>
    <row r="1646" spans="2:2" x14ac:dyDescent="0.25">
      <c r="B1646" s="142"/>
    </row>
    <row r="1647" spans="2:2" x14ac:dyDescent="0.25">
      <c r="B1647" s="142"/>
    </row>
    <row r="1648" spans="2:2" x14ac:dyDescent="0.25">
      <c r="B1648" s="142"/>
    </row>
    <row r="1649" spans="2:2" x14ac:dyDescent="0.25">
      <c r="B1649" s="142"/>
    </row>
    <row r="1650" spans="2:2" x14ac:dyDescent="0.25">
      <c r="B1650" s="142"/>
    </row>
    <row r="1651" spans="2:2" x14ac:dyDescent="0.25">
      <c r="B1651" s="142"/>
    </row>
    <row r="1652" spans="2:2" x14ac:dyDescent="0.25">
      <c r="B1652" s="142"/>
    </row>
    <row r="1653" spans="2:2" x14ac:dyDescent="0.25">
      <c r="B1653" s="142"/>
    </row>
    <row r="1654" spans="2:2" x14ac:dyDescent="0.25">
      <c r="B1654" s="142"/>
    </row>
    <row r="1655" spans="2:2" x14ac:dyDescent="0.25">
      <c r="B1655" s="142"/>
    </row>
    <row r="1656" spans="2:2" x14ac:dyDescent="0.25">
      <c r="B1656" s="142"/>
    </row>
    <row r="1657" spans="2:2" x14ac:dyDescent="0.25">
      <c r="B1657" s="142"/>
    </row>
    <row r="1658" spans="2:2" x14ac:dyDescent="0.25">
      <c r="B1658" s="142"/>
    </row>
    <row r="1659" spans="2:2" x14ac:dyDescent="0.25">
      <c r="B1659" s="142"/>
    </row>
    <row r="1660" spans="2:2" x14ac:dyDescent="0.25">
      <c r="B1660" s="142"/>
    </row>
    <row r="1661" spans="2:2" x14ac:dyDescent="0.25">
      <c r="B1661" s="142"/>
    </row>
    <row r="1662" spans="2:2" x14ac:dyDescent="0.25">
      <c r="B1662" s="142"/>
    </row>
    <row r="1663" spans="2:2" x14ac:dyDescent="0.25">
      <c r="B1663" s="142"/>
    </row>
    <row r="1664" spans="2:2" x14ac:dyDescent="0.25">
      <c r="B1664" s="142"/>
    </row>
    <row r="1665" spans="2:2" x14ac:dyDescent="0.25">
      <c r="B1665" s="142"/>
    </row>
    <row r="1666" spans="2:2" x14ac:dyDescent="0.25">
      <c r="B1666" s="142"/>
    </row>
    <row r="1667" spans="2:2" x14ac:dyDescent="0.25">
      <c r="B1667" s="142"/>
    </row>
    <row r="1668" spans="2:2" x14ac:dyDescent="0.25">
      <c r="B1668" s="142"/>
    </row>
    <row r="1669" spans="2:2" x14ac:dyDescent="0.25">
      <c r="B1669" s="142"/>
    </row>
    <row r="1670" spans="2:2" x14ac:dyDescent="0.25">
      <c r="B1670" s="142"/>
    </row>
    <row r="1671" spans="2:2" x14ac:dyDescent="0.25">
      <c r="B1671" s="142"/>
    </row>
    <row r="1672" spans="2:2" x14ac:dyDescent="0.25">
      <c r="B1672" s="142"/>
    </row>
    <row r="1673" spans="2:2" x14ac:dyDescent="0.25">
      <c r="B1673" s="142"/>
    </row>
    <row r="1674" spans="2:2" x14ac:dyDescent="0.25">
      <c r="B1674" s="142"/>
    </row>
    <row r="1675" spans="2:2" x14ac:dyDescent="0.25">
      <c r="B1675" s="142"/>
    </row>
    <row r="1676" spans="2:2" x14ac:dyDescent="0.25">
      <c r="B1676" s="142"/>
    </row>
    <row r="1677" spans="2:2" x14ac:dyDescent="0.25">
      <c r="B1677" s="142"/>
    </row>
    <row r="1678" spans="2:2" x14ac:dyDescent="0.25">
      <c r="B1678" s="142"/>
    </row>
    <row r="1679" spans="2:2" x14ac:dyDescent="0.25">
      <c r="B1679" s="142"/>
    </row>
    <row r="1680" spans="2:2" x14ac:dyDescent="0.25">
      <c r="B1680" s="142"/>
    </row>
    <row r="1681" spans="2:2" x14ac:dyDescent="0.25">
      <c r="B1681" s="142"/>
    </row>
    <row r="1682" spans="2:2" x14ac:dyDescent="0.25">
      <c r="B1682" s="142"/>
    </row>
    <row r="1683" spans="2:2" x14ac:dyDescent="0.25">
      <c r="B1683" s="142"/>
    </row>
    <row r="1684" spans="2:2" x14ac:dyDescent="0.25">
      <c r="B1684" s="142"/>
    </row>
    <row r="1685" spans="2:2" x14ac:dyDescent="0.25">
      <c r="B1685" s="142"/>
    </row>
    <row r="1686" spans="2:2" x14ac:dyDescent="0.25">
      <c r="B1686" s="142"/>
    </row>
    <row r="1687" spans="2:2" x14ac:dyDescent="0.25">
      <c r="B1687" s="142"/>
    </row>
    <row r="1688" spans="2:2" x14ac:dyDescent="0.25">
      <c r="B1688" s="142"/>
    </row>
    <row r="1689" spans="2:2" x14ac:dyDescent="0.25">
      <c r="B1689" s="142"/>
    </row>
    <row r="1690" spans="2:2" x14ac:dyDescent="0.25">
      <c r="B1690" s="142"/>
    </row>
    <row r="1691" spans="2:2" x14ac:dyDescent="0.25">
      <c r="B1691" s="142"/>
    </row>
    <row r="1692" spans="2:2" x14ac:dyDescent="0.25">
      <c r="B1692" s="142"/>
    </row>
    <row r="1693" spans="2:2" x14ac:dyDescent="0.25">
      <c r="B1693" s="142"/>
    </row>
    <row r="1694" spans="2:2" x14ac:dyDescent="0.25">
      <c r="B1694" s="142"/>
    </row>
    <row r="1695" spans="2:2" x14ac:dyDescent="0.25">
      <c r="B1695" s="142"/>
    </row>
    <row r="1696" spans="2:2" x14ac:dyDescent="0.25">
      <c r="B1696" s="142"/>
    </row>
    <row r="1697" spans="2:2" x14ac:dyDescent="0.25">
      <c r="B1697" s="142"/>
    </row>
    <row r="1698" spans="2:2" x14ac:dyDescent="0.25">
      <c r="B1698" s="142"/>
    </row>
    <row r="1699" spans="2:2" x14ac:dyDescent="0.25">
      <c r="B1699" s="142"/>
    </row>
    <row r="1700" spans="2:2" x14ac:dyDescent="0.25">
      <c r="B1700" s="142"/>
    </row>
    <row r="1701" spans="2:2" x14ac:dyDescent="0.25">
      <c r="B1701" s="142"/>
    </row>
    <row r="1702" spans="2:2" x14ac:dyDescent="0.25">
      <c r="B1702" s="142"/>
    </row>
    <row r="1703" spans="2:2" x14ac:dyDescent="0.25">
      <c r="B1703" s="142"/>
    </row>
    <row r="1704" spans="2:2" x14ac:dyDescent="0.25">
      <c r="B1704" s="142"/>
    </row>
    <row r="1705" spans="2:2" x14ac:dyDescent="0.25">
      <c r="B1705" s="142"/>
    </row>
    <row r="1706" spans="2:2" x14ac:dyDescent="0.25">
      <c r="B1706" s="142"/>
    </row>
    <row r="1707" spans="2:2" x14ac:dyDescent="0.25">
      <c r="B1707" s="142"/>
    </row>
    <row r="1708" spans="2:2" x14ac:dyDescent="0.25">
      <c r="B1708" s="142"/>
    </row>
    <row r="1709" spans="2:2" x14ac:dyDescent="0.25">
      <c r="B1709" s="142"/>
    </row>
    <row r="1710" spans="2:2" x14ac:dyDescent="0.25">
      <c r="B1710" s="142"/>
    </row>
    <row r="1711" spans="2:2" x14ac:dyDescent="0.25">
      <c r="B1711" s="142"/>
    </row>
    <row r="1712" spans="2:2" x14ac:dyDescent="0.25">
      <c r="B1712" s="142"/>
    </row>
    <row r="1713" spans="2:2" x14ac:dyDescent="0.25">
      <c r="B1713" s="142"/>
    </row>
    <row r="1714" spans="2:2" x14ac:dyDescent="0.25">
      <c r="B1714" s="142"/>
    </row>
    <row r="1715" spans="2:2" x14ac:dyDescent="0.25">
      <c r="B1715" s="142"/>
    </row>
    <row r="1716" spans="2:2" x14ac:dyDescent="0.25">
      <c r="B1716" s="142"/>
    </row>
    <row r="1717" spans="2:2" x14ac:dyDescent="0.25">
      <c r="B1717" s="142"/>
    </row>
    <row r="1718" spans="2:2" x14ac:dyDescent="0.25">
      <c r="B1718" s="142"/>
    </row>
    <row r="1719" spans="2:2" x14ac:dyDescent="0.25">
      <c r="B1719" s="142"/>
    </row>
    <row r="1720" spans="2:2" x14ac:dyDescent="0.25">
      <c r="B1720" s="142"/>
    </row>
    <row r="1721" spans="2:2" x14ac:dyDescent="0.25">
      <c r="B1721" s="142"/>
    </row>
    <row r="1722" spans="2:2" x14ac:dyDescent="0.25">
      <c r="B1722" s="142"/>
    </row>
    <row r="1723" spans="2:2" x14ac:dyDescent="0.25">
      <c r="B1723" s="142"/>
    </row>
    <row r="1724" spans="2:2" x14ac:dyDescent="0.25">
      <c r="B1724" s="142"/>
    </row>
    <row r="1725" spans="2:2" x14ac:dyDescent="0.25">
      <c r="B1725" s="142"/>
    </row>
    <row r="1726" spans="2:2" x14ac:dyDescent="0.25">
      <c r="B1726" s="142"/>
    </row>
    <row r="1727" spans="2:2" x14ac:dyDescent="0.25">
      <c r="B1727" s="142"/>
    </row>
    <row r="1728" spans="2:2" x14ac:dyDescent="0.25">
      <c r="B1728" s="142"/>
    </row>
    <row r="1729" spans="2:2" x14ac:dyDescent="0.25">
      <c r="B1729" s="142"/>
    </row>
    <row r="1730" spans="2:2" x14ac:dyDescent="0.25">
      <c r="B1730" s="142"/>
    </row>
    <row r="1731" spans="2:2" x14ac:dyDescent="0.25">
      <c r="B1731" s="142"/>
    </row>
    <row r="1732" spans="2:2" x14ac:dyDescent="0.25">
      <c r="B1732" s="142"/>
    </row>
    <row r="1733" spans="2:2" x14ac:dyDescent="0.25">
      <c r="B1733" s="142"/>
    </row>
    <row r="1734" spans="2:2" x14ac:dyDescent="0.25">
      <c r="B1734" s="142"/>
    </row>
    <row r="1735" spans="2:2" x14ac:dyDescent="0.25">
      <c r="B1735" s="142"/>
    </row>
    <row r="1736" spans="2:2" x14ac:dyDescent="0.25">
      <c r="B1736" s="142"/>
    </row>
    <row r="1737" spans="2:2" x14ac:dyDescent="0.25">
      <c r="B1737" s="142"/>
    </row>
    <row r="1738" spans="2:2" x14ac:dyDescent="0.25">
      <c r="B1738" s="142"/>
    </row>
    <row r="1739" spans="2:2" x14ac:dyDescent="0.25">
      <c r="B1739" s="142"/>
    </row>
    <row r="1740" spans="2:2" x14ac:dyDescent="0.25">
      <c r="B1740" s="142"/>
    </row>
    <row r="1741" spans="2:2" x14ac:dyDescent="0.25">
      <c r="B1741" s="142"/>
    </row>
    <row r="1742" spans="2:2" x14ac:dyDescent="0.25">
      <c r="B1742" s="142"/>
    </row>
    <row r="1743" spans="2:2" x14ac:dyDescent="0.25">
      <c r="B1743" s="142"/>
    </row>
    <row r="1744" spans="2:2" x14ac:dyDescent="0.25">
      <c r="B1744" s="142"/>
    </row>
    <row r="1745" spans="2:2" x14ac:dyDescent="0.25">
      <c r="B1745" s="142"/>
    </row>
    <row r="1746" spans="2:2" x14ac:dyDescent="0.25">
      <c r="B1746" s="142"/>
    </row>
    <row r="1747" spans="2:2" x14ac:dyDescent="0.25">
      <c r="B1747" s="142"/>
    </row>
    <row r="1748" spans="2:2" x14ac:dyDescent="0.25">
      <c r="B1748" s="142"/>
    </row>
    <row r="1749" spans="2:2" x14ac:dyDescent="0.25">
      <c r="B1749" s="142"/>
    </row>
    <row r="1750" spans="2:2" x14ac:dyDescent="0.25">
      <c r="B1750" s="142"/>
    </row>
    <row r="1751" spans="2:2" x14ac:dyDescent="0.25">
      <c r="B1751" s="142"/>
    </row>
    <row r="1752" spans="2:2" x14ac:dyDescent="0.25">
      <c r="B1752" s="142"/>
    </row>
    <row r="1753" spans="2:2" x14ac:dyDescent="0.25">
      <c r="B1753" s="142"/>
    </row>
    <row r="1754" spans="2:2" x14ac:dyDescent="0.25">
      <c r="B1754" s="142"/>
    </row>
    <row r="1755" spans="2:2" x14ac:dyDescent="0.25">
      <c r="B1755" s="142"/>
    </row>
    <row r="1756" spans="2:2" x14ac:dyDescent="0.25">
      <c r="B1756" s="142"/>
    </row>
    <row r="1757" spans="2:2" x14ac:dyDescent="0.25">
      <c r="B1757" s="142"/>
    </row>
    <row r="1758" spans="2:2" x14ac:dyDescent="0.25">
      <c r="B1758" s="142"/>
    </row>
    <row r="1759" spans="2:2" x14ac:dyDescent="0.25">
      <c r="B1759" s="142"/>
    </row>
    <row r="1760" spans="2:2" x14ac:dyDescent="0.25">
      <c r="B1760" s="142"/>
    </row>
    <row r="1761" spans="2:2" x14ac:dyDescent="0.25">
      <c r="B1761" s="142"/>
    </row>
    <row r="1762" spans="2:2" x14ac:dyDescent="0.25">
      <c r="B1762" s="142"/>
    </row>
    <row r="1763" spans="2:2" x14ac:dyDescent="0.25">
      <c r="B1763" s="142"/>
    </row>
    <row r="1764" spans="2:2" x14ac:dyDescent="0.25">
      <c r="B1764" s="142"/>
    </row>
    <row r="1765" spans="2:2" x14ac:dyDescent="0.25">
      <c r="B1765" s="142"/>
    </row>
    <row r="1766" spans="2:2" x14ac:dyDescent="0.25">
      <c r="B1766" s="142"/>
    </row>
    <row r="1767" spans="2:2" x14ac:dyDescent="0.25">
      <c r="B1767" s="142"/>
    </row>
    <row r="1768" spans="2:2" x14ac:dyDescent="0.25">
      <c r="B1768" s="142"/>
    </row>
    <row r="1769" spans="2:2" x14ac:dyDescent="0.25">
      <c r="B1769" s="142"/>
    </row>
    <row r="1770" spans="2:2" x14ac:dyDescent="0.25">
      <c r="B1770" s="142"/>
    </row>
    <row r="1771" spans="2:2" x14ac:dyDescent="0.25">
      <c r="B1771" s="142"/>
    </row>
    <row r="1772" spans="2:2" x14ac:dyDescent="0.25">
      <c r="B1772" s="142"/>
    </row>
    <row r="1773" spans="2:2" x14ac:dyDescent="0.25">
      <c r="B1773" s="142"/>
    </row>
    <row r="1774" spans="2:2" x14ac:dyDescent="0.25">
      <c r="B1774" s="142"/>
    </row>
    <row r="1775" spans="2:2" x14ac:dyDescent="0.25">
      <c r="B1775" s="142"/>
    </row>
    <row r="1776" spans="2:2" x14ac:dyDescent="0.25">
      <c r="B1776" s="142"/>
    </row>
    <row r="1777" spans="2:2" x14ac:dyDescent="0.25">
      <c r="B1777" s="142"/>
    </row>
    <row r="1778" spans="2:2" x14ac:dyDescent="0.25">
      <c r="B1778" s="142"/>
    </row>
    <row r="1779" spans="2:2" x14ac:dyDescent="0.25">
      <c r="B1779" s="142"/>
    </row>
    <row r="1780" spans="2:2" x14ac:dyDescent="0.25">
      <c r="B1780" s="142"/>
    </row>
    <row r="1781" spans="2:2" x14ac:dyDescent="0.25">
      <c r="B1781" s="142"/>
    </row>
    <row r="1782" spans="2:2" x14ac:dyDescent="0.25">
      <c r="B1782" s="142"/>
    </row>
    <row r="1783" spans="2:2" x14ac:dyDescent="0.25">
      <c r="B1783" s="142"/>
    </row>
    <row r="1784" spans="2:2" x14ac:dyDescent="0.25">
      <c r="B1784" s="142"/>
    </row>
    <row r="1785" spans="2:2" x14ac:dyDescent="0.25">
      <c r="B1785" s="142"/>
    </row>
    <row r="1786" spans="2:2" x14ac:dyDescent="0.25">
      <c r="B1786" s="142"/>
    </row>
    <row r="1787" spans="2:2" x14ac:dyDescent="0.25">
      <c r="B1787" s="142"/>
    </row>
    <row r="1788" spans="2:2" x14ac:dyDescent="0.25">
      <c r="B1788" s="142"/>
    </row>
    <row r="1789" spans="2:2" x14ac:dyDescent="0.25">
      <c r="B1789" s="142"/>
    </row>
    <row r="1790" spans="2:2" x14ac:dyDescent="0.25">
      <c r="B1790" s="142"/>
    </row>
    <row r="1791" spans="2:2" x14ac:dyDescent="0.25">
      <c r="B1791" s="142"/>
    </row>
    <row r="1792" spans="2:2" x14ac:dyDescent="0.25">
      <c r="B1792" s="142"/>
    </row>
    <row r="1793" spans="2:2" x14ac:dyDescent="0.25">
      <c r="B1793" s="142"/>
    </row>
    <row r="1794" spans="2:2" x14ac:dyDescent="0.25">
      <c r="B1794" s="142"/>
    </row>
    <row r="1795" spans="2:2" x14ac:dyDescent="0.25">
      <c r="B1795" s="142"/>
    </row>
    <row r="1796" spans="2:2" x14ac:dyDescent="0.25">
      <c r="B1796" s="142"/>
    </row>
    <row r="1797" spans="2:2" x14ac:dyDescent="0.25">
      <c r="B1797" s="142"/>
    </row>
    <row r="1798" spans="2:2" x14ac:dyDescent="0.25">
      <c r="B1798" s="142"/>
    </row>
    <row r="1799" spans="2:2" x14ac:dyDescent="0.25">
      <c r="B1799" s="142"/>
    </row>
    <row r="1800" spans="2:2" x14ac:dyDescent="0.25">
      <c r="B1800" s="142"/>
    </row>
    <row r="1801" spans="2:2" x14ac:dyDescent="0.25">
      <c r="B1801" s="142"/>
    </row>
    <row r="1802" spans="2:2" x14ac:dyDescent="0.25">
      <c r="B1802" s="142"/>
    </row>
    <row r="1803" spans="2:2" x14ac:dyDescent="0.25">
      <c r="B1803" s="142"/>
    </row>
    <row r="1804" spans="2:2" x14ac:dyDescent="0.25">
      <c r="B1804" s="142"/>
    </row>
    <row r="1805" spans="2:2" x14ac:dyDescent="0.25">
      <c r="B1805" s="142"/>
    </row>
    <row r="1806" spans="2:2" x14ac:dyDescent="0.25">
      <c r="B1806" s="142"/>
    </row>
    <row r="1807" spans="2:2" x14ac:dyDescent="0.25">
      <c r="B1807" s="142"/>
    </row>
    <row r="1808" spans="2:2" x14ac:dyDescent="0.25">
      <c r="B1808" s="142"/>
    </row>
    <row r="1809" spans="2:2" x14ac:dyDescent="0.25">
      <c r="B1809" s="142"/>
    </row>
    <row r="1810" spans="2:2" x14ac:dyDescent="0.25">
      <c r="B1810" s="142"/>
    </row>
    <row r="1811" spans="2:2" x14ac:dyDescent="0.25">
      <c r="B1811" s="142"/>
    </row>
    <row r="1812" spans="2:2" x14ac:dyDescent="0.25">
      <c r="B1812" s="142"/>
    </row>
    <row r="1813" spans="2:2" x14ac:dyDescent="0.25">
      <c r="B1813" s="142"/>
    </row>
    <row r="1814" spans="2:2" x14ac:dyDescent="0.25">
      <c r="B1814" s="142"/>
    </row>
    <row r="1815" spans="2:2" x14ac:dyDescent="0.25">
      <c r="B1815" s="142"/>
    </row>
    <row r="1816" spans="2:2" x14ac:dyDescent="0.25">
      <c r="B1816" s="142"/>
    </row>
    <row r="1817" spans="2:2" x14ac:dyDescent="0.25">
      <c r="B1817" s="142"/>
    </row>
    <row r="1818" spans="2:2" x14ac:dyDescent="0.25">
      <c r="B1818" s="142"/>
    </row>
    <row r="1819" spans="2:2" x14ac:dyDescent="0.25">
      <c r="B1819" s="142"/>
    </row>
    <row r="1820" spans="2:2" x14ac:dyDescent="0.25">
      <c r="B1820" s="142"/>
    </row>
    <row r="1821" spans="2:2" x14ac:dyDescent="0.25">
      <c r="B1821" s="142"/>
    </row>
    <row r="1822" spans="2:2" x14ac:dyDescent="0.25">
      <c r="B1822" s="142"/>
    </row>
    <row r="1823" spans="2:2" x14ac:dyDescent="0.25">
      <c r="B1823" s="142"/>
    </row>
    <row r="1824" spans="2:2" x14ac:dyDescent="0.25">
      <c r="B1824" s="142"/>
    </row>
    <row r="1825" spans="2:2" x14ac:dyDescent="0.25">
      <c r="B1825" s="142"/>
    </row>
    <row r="1826" spans="2:2" x14ac:dyDescent="0.25">
      <c r="B1826" s="142"/>
    </row>
    <row r="1827" spans="2:2" x14ac:dyDescent="0.25">
      <c r="B1827" s="142"/>
    </row>
    <row r="1828" spans="2:2" x14ac:dyDescent="0.25">
      <c r="B1828" s="142"/>
    </row>
    <row r="1829" spans="2:2" x14ac:dyDescent="0.25">
      <c r="B1829" s="142"/>
    </row>
    <row r="1830" spans="2:2" x14ac:dyDescent="0.25">
      <c r="B1830" s="142"/>
    </row>
    <row r="1831" spans="2:2" x14ac:dyDescent="0.25">
      <c r="B1831" s="142"/>
    </row>
    <row r="1832" spans="2:2" x14ac:dyDescent="0.25">
      <c r="B1832" s="142"/>
    </row>
    <row r="1833" spans="2:2" x14ac:dyDescent="0.25">
      <c r="B1833" s="142"/>
    </row>
    <row r="1834" spans="2:2" x14ac:dyDescent="0.25">
      <c r="B1834" s="142"/>
    </row>
    <row r="1835" spans="2:2" x14ac:dyDescent="0.25">
      <c r="B1835" s="142"/>
    </row>
    <row r="1836" spans="2:2" x14ac:dyDescent="0.25">
      <c r="B1836" s="142"/>
    </row>
    <row r="1837" spans="2:2" x14ac:dyDescent="0.25">
      <c r="B1837" s="142"/>
    </row>
    <row r="1838" spans="2:2" x14ac:dyDescent="0.25">
      <c r="B1838" s="142"/>
    </row>
    <row r="1839" spans="2:2" x14ac:dyDescent="0.25">
      <c r="B1839" s="142"/>
    </row>
    <row r="1840" spans="2:2" x14ac:dyDescent="0.25">
      <c r="B1840" s="142"/>
    </row>
    <row r="1841" spans="2:2" x14ac:dyDescent="0.25">
      <c r="B1841" s="142"/>
    </row>
    <row r="1842" spans="2:2" x14ac:dyDescent="0.25">
      <c r="B1842" s="142"/>
    </row>
    <row r="1843" spans="2:2" x14ac:dyDescent="0.25">
      <c r="B1843" s="142"/>
    </row>
    <row r="1844" spans="2:2" x14ac:dyDescent="0.25">
      <c r="B1844" s="142"/>
    </row>
    <row r="1845" spans="2:2" x14ac:dyDescent="0.25">
      <c r="B1845" s="142"/>
    </row>
    <row r="1846" spans="2:2" x14ac:dyDescent="0.25">
      <c r="B1846" s="142"/>
    </row>
    <row r="1847" spans="2:2" x14ac:dyDescent="0.25">
      <c r="B1847" s="142"/>
    </row>
    <row r="1848" spans="2:2" x14ac:dyDescent="0.25">
      <c r="B1848" s="142"/>
    </row>
    <row r="1849" spans="2:2" x14ac:dyDescent="0.25">
      <c r="B1849" s="142"/>
    </row>
    <row r="1850" spans="2:2" x14ac:dyDescent="0.25">
      <c r="B1850" s="142"/>
    </row>
    <row r="1851" spans="2:2" x14ac:dyDescent="0.25">
      <c r="B1851" s="142"/>
    </row>
    <row r="1852" spans="2:2" x14ac:dyDescent="0.25">
      <c r="B1852" s="142"/>
    </row>
    <row r="1853" spans="2:2" x14ac:dyDescent="0.25">
      <c r="B1853" s="142"/>
    </row>
    <row r="1854" spans="2:2" x14ac:dyDescent="0.25">
      <c r="B1854" s="142"/>
    </row>
    <row r="1855" spans="2:2" x14ac:dyDescent="0.25">
      <c r="B1855" s="142"/>
    </row>
    <row r="1856" spans="2:2" x14ac:dyDescent="0.25">
      <c r="B1856" s="142"/>
    </row>
    <row r="1857" spans="2:2" x14ac:dyDescent="0.25">
      <c r="B1857" s="142"/>
    </row>
    <row r="1858" spans="2:2" x14ac:dyDescent="0.25">
      <c r="B1858" s="142"/>
    </row>
    <row r="1859" spans="2:2" x14ac:dyDescent="0.25">
      <c r="B1859" s="142"/>
    </row>
    <row r="1860" spans="2:2" x14ac:dyDescent="0.25">
      <c r="B1860" s="142"/>
    </row>
    <row r="1861" spans="2:2" x14ac:dyDescent="0.25">
      <c r="B1861" s="142"/>
    </row>
    <row r="1862" spans="2:2" x14ac:dyDescent="0.25">
      <c r="B1862" s="142"/>
    </row>
    <row r="1863" spans="2:2" x14ac:dyDescent="0.25">
      <c r="B1863" s="142"/>
    </row>
    <row r="1864" spans="2:2" x14ac:dyDescent="0.25">
      <c r="B1864" s="142"/>
    </row>
    <row r="1865" spans="2:2" x14ac:dyDescent="0.25">
      <c r="B1865" s="142"/>
    </row>
    <row r="1866" spans="2:2" x14ac:dyDescent="0.25">
      <c r="B1866" s="142"/>
    </row>
    <row r="1867" spans="2:2" x14ac:dyDescent="0.25">
      <c r="B1867" s="142"/>
    </row>
    <row r="1868" spans="2:2" x14ac:dyDescent="0.25">
      <c r="B1868" s="142"/>
    </row>
    <row r="1869" spans="2:2" x14ac:dyDescent="0.25">
      <c r="B1869" s="142"/>
    </row>
    <row r="1870" spans="2:2" x14ac:dyDescent="0.25">
      <c r="B1870" s="142"/>
    </row>
    <row r="1871" spans="2:2" x14ac:dyDescent="0.25">
      <c r="B1871" s="142"/>
    </row>
    <row r="1872" spans="2:2" x14ac:dyDescent="0.25">
      <c r="B1872" s="142"/>
    </row>
    <row r="1873" spans="2:2" x14ac:dyDescent="0.25">
      <c r="B1873" s="142"/>
    </row>
    <row r="1874" spans="2:2" x14ac:dyDescent="0.25">
      <c r="B1874" s="142"/>
    </row>
    <row r="1875" spans="2:2" x14ac:dyDescent="0.25">
      <c r="B1875" s="142"/>
    </row>
    <row r="1876" spans="2:2" x14ac:dyDescent="0.25">
      <c r="B1876" s="142"/>
    </row>
    <row r="1877" spans="2:2" x14ac:dyDescent="0.25">
      <c r="B1877" s="142"/>
    </row>
    <row r="1878" spans="2:2" x14ac:dyDescent="0.25">
      <c r="B1878" s="142"/>
    </row>
    <row r="1879" spans="2:2" x14ac:dyDescent="0.25">
      <c r="B1879" s="142"/>
    </row>
    <row r="1880" spans="2:2" x14ac:dyDescent="0.25">
      <c r="B1880" s="142"/>
    </row>
    <row r="1881" spans="2:2" x14ac:dyDescent="0.25">
      <c r="B1881" s="142"/>
    </row>
    <row r="1882" spans="2:2" x14ac:dyDescent="0.25">
      <c r="B1882" s="142"/>
    </row>
    <row r="1883" spans="2:2" x14ac:dyDescent="0.25">
      <c r="B1883" s="142"/>
    </row>
    <row r="1884" spans="2:2" x14ac:dyDescent="0.25">
      <c r="B1884" s="142"/>
    </row>
    <row r="1885" spans="2:2" x14ac:dyDescent="0.25">
      <c r="B1885" s="142"/>
    </row>
    <row r="1886" spans="2:2" x14ac:dyDescent="0.25">
      <c r="B1886" s="142"/>
    </row>
    <row r="1887" spans="2:2" x14ac:dyDescent="0.25">
      <c r="B1887" s="142"/>
    </row>
    <row r="1888" spans="2:2" x14ac:dyDescent="0.25">
      <c r="B1888" s="142"/>
    </row>
    <row r="1889" spans="2:2" x14ac:dyDescent="0.25">
      <c r="B1889" s="142"/>
    </row>
    <row r="1890" spans="2:2" x14ac:dyDescent="0.25">
      <c r="B1890" s="142"/>
    </row>
    <row r="1891" spans="2:2" x14ac:dyDescent="0.25">
      <c r="B1891" s="142"/>
    </row>
    <row r="1892" spans="2:2" x14ac:dyDescent="0.25">
      <c r="B1892" s="142"/>
    </row>
    <row r="1893" spans="2:2" x14ac:dyDescent="0.25">
      <c r="B1893" s="142"/>
    </row>
    <row r="1894" spans="2:2" x14ac:dyDescent="0.25">
      <c r="B1894" s="142"/>
    </row>
    <row r="1895" spans="2:2" x14ac:dyDescent="0.25">
      <c r="B1895" s="142"/>
    </row>
    <row r="1896" spans="2:2" x14ac:dyDescent="0.25">
      <c r="B1896" s="142"/>
    </row>
    <row r="1897" spans="2:2" x14ac:dyDescent="0.25">
      <c r="B1897" s="142"/>
    </row>
    <row r="1898" spans="2:2" x14ac:dyDescent="0.25">
      <c r="B1898" s="142"/>
    </row>
    <row r="1899" spans="2:2" x14ac:dyDescent="0.25">
      <c r="B1899" s="142"/>
    </row>
    <row r="1900" spans="2:2" x14ac:dyDescent="0.25">
      <c r="B1900" s="142"/>
    </row>
    <row r="1901" spans="2:2" x14ac:dyDescent="0.25">
      <c r="B1901" s="142"/>
    </row>
    <row r="1902" spans="2:2" x14ac:dyDescent="0.25">
      <c r="B1902" s="142"/>
    </row>
    <row r="1903" spans="2:2" x14ac:dyDescent="0.25">
      <c r="B1903" s="142"/>
    </row>
    <row r="1904" spans="2:2" x14ac:dyDescent="0.25">
      <c r="B1904" s="142"/>
    </row>
    <row r="1905" spans="2:2" x14ac:dyDescent="0.25">
      <c r="B1905" s="142"/>
    </row>
    <row r="1906" spans="2:2" x14ac:dyDescent="0.25">
      <c r="B1906" s="142"/>
    </row>
    <row r="1907" spans="2:2" x14ac:dyDescent="0.25">
      <c r="B1907" s="142"/>
    </row>
    <row r="1908" spans="2:2" x14ac:dyDescent="0.25">
      <c r="B1908" s="142"/>
    </row>
    <row r="1909" spans="2:2" x14ac:dyDescent="0.25">
      <c r="B1909" s="142"/>
    </row>
    <row r="1910" spans="2:2" x14ac:dyDescent="0.25">
      <c r="B1910" s="142"/>
    </row>
    <row r="1911" spans="2:2" x14ac:dyDescent="0.25">
      <c r="B1911" s="142"/>
    </row>
    <row r="1912" spans="2:2" x14ac:dyDescent="0.25">
      <c r="B1912" s="142"/>
    </row>
    <row r="1913" spans="2:2" x14ac:dyDescent="0.25">
      <c r="B1913" s="142"/>
    </row>
    <row r="1914" spans="2:2" x14ac:dyDescent="0.25">
      <c r="B1914" s="142"/>
    </row>
    <row r="1915" spans="2:2" x14ac:dyDescent="0.25">
      <c r="B1915" s="142"/>
    </row>
    <row r="1916" spans="2:2" x14ac:dyDescent="0.25">
      <c r="B1916" s="142"/>
    </row>
    <row r="1917" spans="2:2" x14ac:dyDescent="0.25">
      <c r="B1917" s="142"/>
    </row>
    <row r="1918" spans="2:2" x14ac:dyDescent="0.25">
      <c r="B1918" s="142"/>
    </row>
    <row r="1919" spans="2:2" x14ac:dyDescent="0.25">
      <c r="B1919" s="142"/>
    </row>
    <row r="1920" spans="2:2" x14ac:dyDescent="0.25">
      <c r="B1920" s="142"/>
    </row>
    <row r="1921" spans="2:2" x14ac:dyDescent="0.25">
      <c r="B1921" s="142"/>
    </row>
    <row r="1922" spans="2:2" x14ac:dyDescent="0.25">
      <c r="B1922" s="142"/>
    </row>
    <row r="1923" spans="2:2" x14ac:dyDescent="0.25">
      <c r="B1923" s="142"/>
    </row>
    <row r="1924" spans="2:2" x14ac:dyDescent="0.25">
      <c r="B1924" s="142"/>
    </row>
    <row r="1925" spans="2:2" x14ac:dyDescent="0.25">
      <c r="B1925" s="142"/>
    </row>
    <row r="1926" spans="2:2" x14ac:dyDescent="0.25">
      <c r="B1926" s="142"/>
    </row>
    <row r="1927" spans="2:2" x14ac:dyDescent="0.25">
      <c r="B1927" s="142"/>
    </row>
    <row r="1928" spans="2:2" x14ac:dyDescent="0.25">
      <c r="B1928" s="142"/>
    </row>
    <row r="1929" spans="2:2" x14ac:dyDescent="0.25">
      <c r="B1929" s="142"/>
    </row>
    <row r="1930" spans="2:2" x14ac:dyDescent="0.25">
      <c r="B1930" s="142"/>
    </row>
    <row r="1931" spans="2:2" x14ac:dyDescent="0.25">
      <c r="B1931" s="142"/>
    </row>
    <row r="1932" spans="2:2" x14ac:dyDescent="0.25">
      <c r="B1932" s="142"/>
    </row>
    <row r="1933" spans="2:2" x14ac:dyDescent="0.25">
      <c r="B1933" s="142"/>
    </row>
    <row r="1934" spans="2:2" x14ac:dyDescent="0.25">
      <c r="B1934" s="142"/>
    </row>
    <row r="1935" spans="2:2" x14ac:dyDescent="0.25">
      <c r="B1935" s="142"/>
    </row>
    <row r="1936" spans="2:2" x14ac:dyDescent="0.25">
      <c r="B1936" s="142"/>
    </row>
    <row r="1937" spans="2:2" x14ac:dyDescent="0.25">
      <c r="B1937" s="142"/>
    </row>
    <row r="1938" spans="2:2" x14ac:dyDescent="0.25">
      <c r="B1938" s="142"/>
    </row>
    <row r="1939" spans="2:2" x14ac:dyDescent="0.25">
      <c r="B1939" s="142"/>
    </row>
    <row r="1940" spans="2:2" x14ac:dyDescent="0.25">
      <c r="B1940" s="142"/>
    </row>
    <row r="1941" spans="2:2" x14ac:dyDescent="0.25">
      <c r="B1941" s="142"/>
    </row>
    <row r="1942" spans="2:2" x14ac:dyDescent="0.25">
      <c r="B1942" s="142"/>
    </row>
    <row r="1943" spans="2:2" x14ac:dyDescent="0.25">
      <c r="B1943" s="142"/>
    </row>
    <row r="1944" spans="2:2" x14ac:dyDescent="0.25">
      <c r="B1944" s="142"/>
    </row>
    <row r="1945" spans="2:2" x14ac:dyDescent="0.25">
      <c r="B1945" s="142"/>
    </row>
    <row r="1946" spans="2:2" x14ac:dyDescent="0.25">
      <c r="B1946" s="142"/>
    </row>
    <row r="1947" spans="2:2" x14ac:dyDescent="0.25">
      <c r="B1947" s="142"/>
    </row>
    <row r="1948" spans="2:2" x14ac:dyDescent="0.25">
      <c r="B1948" s="142"/>
    </row>
    <row r="1949" spans="2:2" x14ac:dyDescent="0.25">
      <c r="B1949" s="142"/>
    </row>
    <row r="1950" spans="2:2" x14ac:dyDescent="0.25">
      <c r="B1950" s="142"/>
    </row>
    <row r="1951" spans="2:2" x14ac:dyDescent="0.25">
      <c r="B1951" s="142"/>
    </row>
    <row r="1952" spans="2:2" x14ac:dyDescent="0.25">
      <c r="B1952" s="142"/>
    </row>
    <row r="1953" spans="2:2" x14ac:dyDescent="0.25">
      <c r="B1953" s="142"/>
    </row>
    <row r="1954" spans="2:2" x14ac:dyDescent="0.25">
      <c r="B1954" s="142"/>
    </row>
    <row r="1955" spans="2:2" x14ac:dyDescent="0.25">
      <c r="B1955" s="142"/>
    </row>
    <row r="1956" spans="2:2" x14ac:dyDescent="0.25">
      <c r="B1956" s="142"/>
    </row>
    <row r="1957" spans="2:2" x14ac:dyDescent="0.25">
      <c r="B1957" s="142"/>
    </row>
    <row r="1958" spans="2:2" x14ac:dyDescent="0.25">
      <c r="B1958" s="142"/>
    </row>
    <row r="1959" spans="2:2" x14ac:dyDescent="0.25">
      <c r="B1959" s="142"/>
    </row>
    <row r="1960" spans="2:2" x14ac:dyDescent="0.25">
      <c r="B1960" s="142"/>
    </row>
    <row r="1961" spans="2:2" x14ac:dyDescent="0.25">
      <c r="B1961" s="142"/>
    </row>
    <row r="1962" spans="2:2" x14ac:dyDescent="0.25">
      <c r="B1962" s="142"/>
    </row>
    <row r="1963" spans="2:2" x14ac:dyDescent="0.25">
      <c r="B1963" s="142"/>
    </row>
    <row r="1964" spans="2:2" x14ac:dyDescent="0.25">
      <c r="B1964" s="142"/>
    </row>
    <row r="1965" spans="2:2" x14ac:dyDescent="0.25">
      <c r="B1965" s="142"/>
    </row>
    <row r="1966" spans="2:2" x14ac:dyDescent="0.25">
      <c r="B1966" s="142"/>
    </row>
    <row r="1967" spans="2:2" x14ac:dyDescent="0.25">
      <c r="B1967" s="142"/>
    </row>
    <row r="1968" spans="2:2" x14ac:dyDescent="0.25">
      <c r="B1968" s="142"/>
    </row>
    <row r="1969" spans="2:2" x14ac:dyDescent="0.25">
      <c r="B1969" s="142"/>
    </row>
    <row r="1970" spans="2:2" x14ac:dyDescent="0.25">
      <c r="B1970" s="142"/>
    </row>
    <row r="1971" spans="2:2" x14ac:dyDescent="0.25">
      <c r="B1971" s="142"/>
    </row>
    <row r="1972" spans="2:2" x14ac:dyDescent="0.25">
      <c r="B1972" s="142"/>
    </row>
    <row r="1973" spans="2:2" x14ac:dyDescent="0.25">
      <c r="B1973" s="142"/>
    </row>
    <row r="1974" spans="2:2" x14ac:dyDescent="0.25">
      <c r="B1974" s="142"/>
    </row>
    <row r="1975" spans="2:2" x14ac:dyDescent="0.25">
      <c r="B1975" s="142"/>
    </row>
    <row r="1976" spans="2:2" x14ac:dyDescent="0.25">
      <c r="B1976" s="142"/>
    </row>
    <row r="1977" spans="2:2" x14ac:dyDescent="0.25">
      <c r="B1977" s="142"/>
    </row>
    <row r="1978" spans="2:2" x14ac:dyDescent="0.25">
      <c r="B1978" s="142"/>
    </row>
    <row r="1979" spans="2:2" x14ac:dyDescent="0.25">
      <c r="B1979" s="142"/>
    </row>
    <row r="1980" spans="2:2" x14ac:dyDescent="0.25">
      <c r="B1980" s="142"/>
    </row>
    <row r="1981" spans="2:2" x14ac:dyDescent="0.25">
      <c r="B1981" s="142"/>
    </row>
    <row r="1982" spans="2:2" x14ac:dyDescent="0.25">
      <c r="B1982" s="142"/>
    </row>
    <row r="1983" spans="2:2" x14ac:dyDescent="0.25">
      <c r="B1983" s="142"/>
    </row>
    <row r="1984" spans="2:2" x14ac:dyDescent="0.25">
      <c r="B1984" s="142"/>
    </row>
    <row r="1985" spans="2:2" x14ac:dyDescent="0.25">
      <c r="B1985" s="142"/>
    </row>
    <row r="1986" spans="2:2" x14ac:dyDescent="0.25">
      <c r="B1986" s="142"/>
    </row>
    <row r="1987" spans="2:2" x14ac:dyDescent="0.25">
      <c r="B1987" s="142"/>
    </row>
    <row r="1988" spans="2:2" x14ac:dyDescent="0.25">
      <c r="B1988" s="142"/>
    </row>
    <row r="1989" spans="2:2" x14ac:dyDescent="0.25">
      <c r="B1989" s="142"/>
    </row>
    <row r="1990" spans="2:2" x14ac:dyDescent="0.25">
      <c r="B1990" s="142"/>
    </row>
    <row r="1991" spans="2:2" x14ac:dyDescent="0.25">
      <c r="B1991" s="142"/>
    </row>
    <row r="1992" spans="2:2" x14ac:dyDescent="0.25">
      <c r="B1992" s="142"/>
    </row>
    <row r="1993" spans="2:2" x14ac:dyDescent="0.25">
      <c r="B1993" s="142"/>
    </row>
    <row r="1994" spans="2:2" x14ac:dyDescent="0.25">
      <c r="B1994" s="142"/>
    </row>
    <row r="1995" spans="2:2" x14ac:dyDescent="0.25">
      <c r="B1995" s="142"/>
    </row>
    <row r="1996" spans="2:2" x14ac:dyDescent="0.25">
      <c r="B1996" s="142"/>
    </row>
    <row r="1997" spans="2:2" x14ac:dyDescent="0.25">
      <c r="B1997" s="142"/>
    </row>
    <row r="1998" spans="2:2" x14ac:dyDescent="0.25">
      <c r="B1998" s="142"/>
    </row>
    <row r="1999" spans="2:2" x14ac:dyDescent="0.25">
      <c r="B1999" s="142"/>
    </row>
    <row r="2000" spans="2:2" x14ac:dyDescent="0.25">
      <c r="B2000" s="142"/>
    </row>
    <row r="2001" spans="2:2" x14ac:dyDescent="0.25">
      <c r="B2001" s="142"/>
    </row>
    <row r="2002" spans="2:2" x14ac:dyDescent="0.25">
      <c r="B2002" s="142"/>
    </row>
    <row r="2003" spans="2:2" x14ac:dyDescent="0.25">
      <c r="B2003" s="142"/>
    </row>
    <row r="2004" spans="2:2" x14ac:dyDescent="0.25">
      <c r="B2004" s="142"/>
    </row>
    <row r="2005" spans="2:2" x14ac:dyDescent="0.25">
      <c r="B2005" s="142"/>
    </row>
    <row r="2006" spans="2:2" x14ac:dyDescent="0.25">
      <c r="B2006" s="142"/>
    </row>
    <row r="2007" spans="2:2" x14ac:dyDescent="0.25">
      <c r="B2007" s="142"/>
    </row>
    <row r="2008" spans="2:2" x14ac:dyDescent="0.25">
      <c r="B2008" s="142"/>
    </row>
    <row r="2009" spans="2:2" x14ac:dyDescent="0.25">
      <c r="B2009" s="142"/>
    </row>
    <row r="2010" spans="2:2" x14ac:dyDescent="0.25">
      <c r="B2010" s="142"/>
    </row>
    <row r="2011" spans="2:2" x14ac:dyDescent="0.25">
      <c r="B2011" s="142"/>
    </row>
    <row r="2012" spans="2:2" x14ac:dyDescent="0.25">
      <c r="B2012" s="142"/>
    </row>
    <row r="2013" spans="2:2" x14ac:dyDescent="0.25">
      <c r="B2013" s="142"/>
    </row>
    <row r="2014" spans="2:2" x14ac:dyDescent="0.25">
      <c r="B2014" s="142"/>
    </row>
    <row r="2015" spans="2:2" x14ac:dyDescent="0.25">
      <c r="B2015" s="142"/>
    </row>
    <row r="2016" spans="2:2" x14ac:dyDescent="0.25">
      <c r="B2016" s="142"/>
    </row>
    <row r="2017" spans="2:2" x14ac:dyDescent="0.25">
      <c r="B2017" s="142"/>
    </row>
    <row r="2018" spans="2:2" x14ac:dyDescent="0.25">
      <c r="B2018" s="142"/>
    </row>
    <row r="2019" spans="2:2" x14ac:dyDescent="0.25">
      <c r="B2019" s="142"/>
    </row>
    <row r="2020" spans="2:2" x14ac:dyDescent="0.25">
      <c r="B2020" s="142"/>
    </row>
    <row r="2021" spans="2:2" x14ac:dyDescent="0.25">
      <c r="B2021" s="142"/>
    </row>
    <row r="2022" spans="2:2" x14ac:dyDescent="0.25">
      <c r="B2022" s="142"/>
    </row>
    <row r="2023" spans="2:2" x14ac:dyDescent="0.25">
      <c r="B2023" s="142"/>
    </row>
    <row r="2024" spans="2:2" x14ac:dyDescent="0.25">
      <c r="B2024" s="142"/>
    </row>
    <row r="2025" spans="2:2" x14ac:dyDescent="0.25">
      <c r="B2025" s="142"/>
    </row>
    <row r="2026" spans="2:2" x14ac:dyDescent="0.25">
      <c r="B2026" s="142"/>
    </row>
    <row r="2027" spans="2:2" x14ac:dyDescent="0.25">
      <c r="B2027" s="142"/>
    </row>
    <row r="2028" spans="2:2" x14ac:dyDescent="0.25">
      <c r="B2028" s="142"/>
    </row>
    <row r="2029" spans="2:2" x14ac:dyDescent="0.25">
      <c r="B2029" s="142"/>
    </row>
    <row r="2030" spans="2:2" x14ac:dyDescent="0.25">
      <c r="B2030" s="142"/>
    </row>
    <row r="2031" spans="2:2" x14ac:dyDescent="0.25">
      <c r="B2031" s="142"/>
    </row>
    <row r="2032" spans="2:2" x14ac:dyDescent="0.25">
      <c r="B2032" s="142"/>
    </row>
    <row r="2033" spans="2:2" x14ac:dyDescent="0.25">
      <c r="B2033" s="142"/>
    </row>
    <row r="2034" spans="2:2" x14ac:dyDescent="0.25">
      <c r="B2034" s="142"/>
    </row>
    <row r="2035" spans="2:2" x14ac:dyDescent="0.25">
      <c r="B2035" s="142"/>
    </row>
    <row r="2036" spans="2:2" x14ac:dyDescent="0.25">
      <c r="B2036" s="142"/>
    </row>
    <row r="2037" spans="2:2" x14ac:dyDescent="0.25">
      <c r="B2037" s="142"/>
    </row>
    <row r="2038" spans="2:2" x14ac:dyDescent="0.25">
      <c r="B2038" s="142"/>
    </row>
    <row r="2039" spans="2:2" x14ac:dyDescent="0.25">
      <c r="B2039" s="142"/>
    </row>
    <row r="2040" spans="2:2" x14ac:dyDescent="0.25">
      <c r="B2040" s="142"/>
    </row>
    <row r="2041" spans="2:2" x14ac:dyDescent="0.25">
      <c r="B2041" s="142"/>
    </row>
    <row r="2042" spans="2:2" x14ac:dyDescent="0.25">
      <c r="B2042" s="142"/>
    </row>
    <row r="2043" spans="2:2" x14ac:dyDescent="0.25">
      <c r="B2043" s="142"/>
    </row>
    <row r="2044" spans="2:2" x14ac:dyDescent="0.25">
      <c r="B2044" s="142"/>
    </row>
    <row r="2045" spans="2:2" x14ac:dyDescent="0.25">
      <c r="B2045" s="142"/>
    </row>
    <row r="2046" spans="2:2" x14ac:dyDescent="0.25">
      <c r="B2046" s="142"/>
    </row>
    <row r="2047" spans="2:2" x14ac:dyDescent="0.25">
      <c r="B2047" s="142"/>
    </row>
    <row r="2048" spans="2:2" x14ac:dyDescent="0.25">
      <c r="B2048" s="142"/>
    </row>
    <row r="2049" spans="2:2" x14ac:dyDescent="0.25">
      <c r="B2049" s="142"/>
    </row>
    <row r="2050" spans="2:2" x14ac:dyDescent="0.25">
      <c r="B2050" s="142"/>
    </row>
    <row r="2051" spans="2:2" x14ac:dyDescent="0.25">
      <c r="B2051" s="142"/>
    </row>
    <row r="2052" spans="2:2" x14ac:dyDescent="0.25">
      <c r="B2052" s="142"/>
    </row>
    <row r="2053" spans="2:2" x14ac:dyDescent="0.25">
      <c r="B2053" s="142"/>
    </row>
    <row r="2054" spans="2:2" x14ac:dyDescent="0.25">
      <c r="B2054" s="142"/>
    </row>
    <row r="2055" spans="2:2" x14ac:dyDescent="0.25">
      <c r="B2055" s="142"/>
    </row>
    <row r="2056" spans="2:2" x14ac:dyDescent="0.25">
      <c r="B2056" s="142"/>
    </row>
    <row r="2057" spans="2:2" x14ac:dyDescent="0.25">
      <c r="B2057" s="142"/>
    </row>
    <row r="2058" spans="2:2" x14ac:dyDescent="0.25">
      <c r="B2058" s="142"/>
    </row>
    <row r="2059" spans="2:2" x14ac:dyDescent="0.25">
      <c r="B2059" s="142"/>
    </row>
    <row r="2060" spans="2:2" x14ac:dyDescent="0.25">
      <c r="B2060" s="142"/>
    </row>
    <row r="2061" spans="2:2" x14ac:dyDescent="0.25">
      <c r="B2061" s="142"/>
    </row>
    <row r="2062" spans="2:2" x14ac:dyDescent="0.25">
      <c r="B2062" s="142"/>
    </row>
    <row r="2063" spans="2:2" x14ac:dyDescent="0.25">
      <c r="B2063" s="142"/>
    </row>
    <row r="2064" spans="2:2" x14ac:dyDescent="0.25">
      <c r="B2064" s="142"/>
    </row>
    <row r="2065" spans="2:2" x14ac:dyDescent="0.25">
      <c r="B2065" s="142"/>
    </row>
    <row r="2066" spans="2:2" x14ac:dyDescent="0.25">
      <c r="B2066" s="142"/>
    </row>
    <row r="2067" spans="2:2" x14ac:dyDescent="0.25">
      <c r="B2067" s="142"/>
    </row>
    <row r="2068" spans="2:2" x14ac:dyDescent="0.25">
      <c r="B2068" s="142"/>
    </row>
    <row r="2069" spans="2:2" x14ac:dyDescent="0.25">
      <c r="B2069" s="142"/>
    </row>
    <row r="2070" spans="2:2" x14ac:dyDescent="0.25">
      <c r="B2070" s="142"/>
    </row>
    <row r="2071" spans="2:2" x14ac:dyDescent="0.25">
      <c r="B2071" s="142"/>
    </row>
    <row r="2072" spans="2:2" x14ac:dyDescent="0.25">
      <c r="B2072" s="142"/>
    </row>
    <row r="2073" spans="2:2" x14ac:dyDescent="0.25">
      <c r="B2073" s="142"/>
    </row>
    <row r="2074" spans="2:2" x14ac:dyDescent="0.25">
      <c r="B2074" s="142"/>
    </row>
    <row r="2075" spans="2:2" x14ac:dyDescent="0.25">
      <c r="B2075" s="142"/>
    </row>
    <row r="2076" spans="2:2" x14ac:dyDescent="0.25">
      <c r="B2076" s="142"/>
    </row>
    <row r="2077" spans="2:2" x14ac:dyDescent="0.25">
      <c r="B2077" s="142"/>
    </row>
    <row r="2078" spans="2:2" x14ac:dyDescent="0.25">
      <c r="B2078" s="142"/>
    </row>
    <row r="2079" spans="2:2" x14ac:dyDescent="0.25">
      <c r="B2079" s="142"/>
    </row>
    <row r="2080" spans="2:2" x14ac:dyDescent="0.25">
      <c r="B2080" s="142"/>
    </row>
    <row r="2081" spans="2:2" x14ac:dyDescent="0.25">
      <c r="B2081" s="142"/>
    </row>
    <row r="2082" spans="2:2" x14ac:dyDescent="0.25">
      <c r="B2082" s="142"/>
    </row>
    <row r="2083" spans="2:2" x14ac:dyDescent="0.25">
      <c r="B2083" s="142"/>
    </row>
    <row r="2084" spans="2:2" x14ac:dyDescent="0.25">
      <c r="B2084" s="142"/>
    </row>
    <row r="2085" spans="2:2" x14ac:dyDescent="0.25">
      <c r="B2085" s="142"/>
    </row>
    <row r="2086" spans="2:2" x14ac:dyDescent="0.25">
      <c r="B2086" s="142"/>
    </row>
    <row r="2087" spans="2:2" x14ac:dyDescent="0.25">
      <c r="B2087" s="142"/>
    </row>
    <row r="2088" spans="2:2" x14ac:dyDescent="0.25">
      <c r="B2088" s="142"/>
    </row>
    <row r="2089" spans="2:2" x14ac:dyDescent="0.25">
      <c r="B2089" s="142"/>
    </row>
    <row r="2090" spans="2:2" x14ac:dyDescent="0.25">
      <c r="B2090" s="142"/>
    </row>
    <row r="2091" spans="2:2" x14ac:dyDescent="0.25">
      <c r="B2091" s="142"/>
    </row>
    <row r="2092" spans="2:2" x14ac:dyDescent="0.25">
      <c r="B2092" s="142"/>
    </row>
    <row r="2093" spans="2:2" x14ac:dyDescent="0.25">
      <c r="B2093" s="142"/>
    </row>
    <row r="2094" spans="2:2" x14ac:dyDescent="0.25">
      <c r="B2094" s="142"/>
    </row>
    <row r="2095" spans="2:2" x14ac:dyDescent="0.25">
      <c r="B2095" s="142"/>
    </row>
    <row r="2096" spans="2:2" x14ac:dyDescent="0.25">
      <c r="B2096" s="142"/>
    </row>
    <row r="2097" spans="2:2" x14ac:dyDescent="0.25">
      <c r="B2097" s="142"/>
    </row>
    <row r="2098" spans="2:2" x14ac:dyDescent="0.25">
      <c r="B2098" s="142"/>
    </row>
    <row r="2099" spans="2:2" x14ac:dyDescent="0.25">
      <c r="B2099" s="142"/>
    </row>
    <row r="2100" spans="2:2" x14ac:dyDescent="0.25">
      <c r="B2100" s="142"/>
    </row>
    <row r="2101" spans="2:2" x14ac:dyDescent="0.25">
      <c r="B2101" s="142"/>
    </row>
    <row r="2102" spans="2:2" x14ac:dyDescent="0.25">
      <c r="B2102" s="142"/>
    </row>
    <row r="2103" spans="2:2" x14ac:dyDescent="0.25">
      <c r="B2103" s="142"/>
    </row>
    <row r="2104" spans="2:2" x14ac:dyDescent="0.25">
      <c r="B2104" s="142"/>
    </row>
    <row r="2105" spans="2:2" x14ac:dyDescent="0.25">
      <c r="B2105" s="142"/>
    </row>
    <row r="2106" spans="2:2" x14ac:dyDescent="0.25">
      <c r="B2106" s="142"/>
    </row>
    <row r="2107" spans="2:2" x14ac:dyDescent="0.25">
      <c r="B2107" s="142"/>
    </row>
    <row r="2108" spans="2:2" x14ac:dyDescent="0.25">
      <c r="B2108" s="142"/>
    </row>
    <row r="2109" spans="2:2" x14ac:dyDescent="0.25">
      <c r="B2109" s="142"/>
    </row>
    <row r="2110" spans="2:2" x14ac:dyDescent="0.25">
      <c r="B2110" s="142"/>
    </row>
    <row r="2111" spans="2:2" x14ac:dyDescent="0.25">
      <c r="B2111" s="142"/>
    </row>
    <row r="2112" spans="2:2" x14ac:dyDescent="0.25">
      <c r="B2112" s="142"/>
    </row>
    <row r="2113" spans="2:2" x14ac:dyDescent="0.25">
      <c r="B2113" s="142"/>
    </row>
    <row r="2114" spans="2:2" x14ac:dyDescent="0.25">
      <c r="B2114" s="142"/>
    </row>
    <row r="2115" spans="2:2" x14ac:dyDescent="0.25">
      <c r="B2115" s="142"/>
    </row>
    <row r="2116" spans="2:2" x14ac:dyDescent="0.25">
      <c r="B2116" s="142"/>
    </row>
    <row r="2117" spans="2:2" x14ac:dyDescent="0.25">
      <c r="B2117" s="142"/>
    </row>
    <row r="2118" spans="2:2" x14ac:dyDescent="0.25">
      <c r="B2118" s="142"/>
    </row>
    <row r="2119" spans="2:2" x14ac:dyDescent="0.25">
      <c r="B2119" s="142"/>
    </row>
    <row r="2120" spans="2:2" x14ac:dyDescent="0.25">
      <c r="B2120" s="142"/>
    </row>
    <row r="2121" spans="2:2" x14ac:dyDescent="0.25">
      <c r="B2121" s="142"/>
    </row>
    <row r="2122" spans="2:2" x14ac:dyDescent="0.25">
      <c r="B2122" s="142"/>
    </row>
    <row r="2123" spans="2:2" x14ac:dyDescent="0.25">
      <c r="B2123" s="142"/>
    </row>
    <row r="2124" spans="2:2" x14ac:dyDescent="0.25">
      <c r="B2124" s="142"/>
    </row>
    <row r="2125" spans="2:2" x14ac:dyDescent="0.25">
      <c r="B2125" s="142"/>
    </row>
    <row r="2126" spans="2:2" x14ac:dyDescent="0.25">
      <c r="B2126" s="142"/>
    </row>
    <row r="2127" spans="2:2" x14ac:dyDescent="0.25">
      <c r="B2127" s="142"/>
    </row>
    <row r="2128" spans="2:2" x14ac:dyDescent="0.25">
      <c r="B2128" s="142"/>
    </row>
    <row r="2129" spans="2:2" x14ac:dyDescent="0.25">
      <c r="B2129" s="142"/>
    </row>
    <row r="2130" spans="2:2" x14ac:dyDescent="0.25">
      <c r="B2130" s="142"/>
    </row>
    <row r="2131" spans="2:2" x14ac:dyDescent="0.25">
      <c r="B2131" s="142"/>
    </row>
    <row r="2132" spans="2:2" x14ac:dyDescent="0.25">
      <c r="B2132" s="142"/>
    </row>
    <row r="2133" spans="2:2" x14ac:dyDescent="0.25">
      <c r="B2133" s="142"/>
    </row>
    <row r="2134" spans="2:2" x14ac:dyDescent="0.25">
      <c r="B2134" s="142"/>
    </row>
    <row r="2135" spans="2:2" x14ac:dyDescent="0.25">
      <c r="B2135" s="142"/>
    </row>
    <row r="2136" spans="2:2" x14ac:dyDescent="0.25">
      <c r="B2136" s="142"/>
    </row>
    <row r="2137" spans="2:2" x14ac:dyDescent="0.25">
      <c r="B2137" s="142"/>
    </row>
    <row r="2138" spans="2:2" x14ac:dyDescent="0.25">
      <c r="B2138" s="142"/>
    </row>
    <row r="2139" spans="2:2" x14ac:dyDescent="0.25">
      <c r="B2139" s="142"/>
    </row>
    <row r="2140" spans="2:2" x14ac:dyDescent="0.25">
      <c r="B2140" s="142"/>
    </row>
    <row r="2141" spans="2:2" x14ac:dyDescent="0.25">
      <c r="B2141" s="142"/>
    </row>
    <row r="2142" spans="2:2" x14ac:dyDescent="0.25">
      <c r="B2142" s="142"/>
    </row>
    <row r="2143" spans="2:2" x14ac:dyDescent="0.25">
      <c r="B2143" s="142"/>
    </row>
    <row r="2144" spans="2:2" x14ac:dyDescent="0.25">
      <c r="B2144" s="142"/>
    </row>
    <row r="2145" spans="2:2" x14ac:dyDescent="0.25">
      <c r="B2145" s="142"/>
    </row>
    <row r="2146" spans="2:2" x14ac:dyDescent="0.25">
      <c r="B2146" s="142"/>
    </row>
    <row r="2147" spans="2:2" x14ac:dyDescent="0.25">
      <c r="B2147" s="142"/>
    </row>
    <row r="2148" spans="2:2" x14ac:dyDescent="0.25">
      <c r="B2148" s="142"/>
    </row>
    <row r="2149" spans="2:2" x14ac:dyDescent="0.25">
      <c r="B2149" s="142"/>
    </row>
    <row r="2150" spans="2:2" x14ac:dyDescent="0.25">
      <c r="B2150" s="142"/>
    </row>
    <row r="2151" spans="2:2" x14ac:dyDescent="0.25">
      <c r="B2151" s="142"/>
    </row>
    <row r="2152" spans="2:2" x14ac:dyDescent="0.25">
      <c r="B2152" s="142"/>
    </row>
    <row r="2153" spans="2:2" x14ac:dyDescent="0.25">
      <c r="B2153" s="142"/>
    </row>
    <row r="2154" spans="2:2" x14ac:dyDescent="0.25">
      <c r="B2154" s="142"/>
    </row>
    <row r="2155" spans="2:2" x14ac:dyDescent="0.25">
      <c r="B2155" s="142"/>
    </row>
    <row r="2156" spans="2:2" x14ac:dyDescent="0.25">
      <c r="B2156" s="142"/>
    </row>
    <row r="2157" spans="2:2" x14ac:dyDescent="0.25">
      <c r="B2157" s="142"/>
    </row>
    <row r="2158" spans="2:2" x14ac:dyDescent="0.25">
      <c r="B2158" s="142"/>
    </row>
    <row r="2159" spans="2:2" x14ac:dyDescent="0.25">
      <c r="B2159" s="142"/>
    </row>
    <row r="2160" spans="2:2" x14ac:dyDescent="0.25">
      <c r="B2160" s="142"/>
    </row>
    <row r="2161" spans="2:2" x14ac:dyDescent="0.25">
      <c r="B2161" s="142"/>
    </row>
    <row r="2162" spans="2:2" x14ac:dyDescent="0.25">
      <c r="B2162" s="142"/>
    </row>
    <row r="2163" spans="2:2" x14ac:dyDescent="0.25">
      <c r="B2163" s="142"/>
    </row>
    <row r="2164" spans="2:2" x14ac:dyDescent="0.25">
      <c r="B2164" s="142"/>
    </row>
    <row r="2165" spans="2:2" x14ac:dyDescent="0.25">
      <c r="B2165" s="142"/>
    </row>
    <row r="2166" spans="2:2" x14ac:dyDescent="0.25">
      <c r="B2166" s="142"/>
    </row>
    <row r="2167" spans="2:2" x14ac:dyDescent="0.25">
      <c r="B2167" s="142"/>
    </row>
    <row r="2168" spans="2:2" x14ac:dyDescent="0.25">
      <c r="B2168" s="142"/>
    </row>
    <row r="2169" spans="2:2" x14ac:dyDescent="0.25">
      <c r="B2169" s="142"/>
    </row>
    <row r="2170" spans="2:2" x14ac:dyDescent="0.25">
      <c r="B2170" s="142"/>
    </row>
    <row r="2171" spans="2:2" x14ac:dyDescent="0.25">
      <c r="B2171" s="142"/>
    </row>
    <row r="2172" spans="2:2" x14ac:dyDescent="0.25">
      <c r="B2172" s="142"/>
    </row>
    <row r="2173" spans="2:2" x14ac:dyDescent="0.25">
      <c r="B2173" s="142"/>
    </row>
    <row r="2174" spans="2:2" x14ac:dyDescent="0.25">
      <c r="B2174" s="142"/>
    </row>
    <row r="2175" spans="2:2" x14ac:dyDescent="0.25">
      <c r="B2175" s="142"/>
    </row>
    <row r="2176" spans="2:2" x14ac:dyDescent="0.25">
      <c r="B2176" s="142"/>
    </row>
    <row r="2177" spans="2:2" x14ac:dyDescent="0.25">
      <c r="B2177" s="142"/>
    </row>
    <row r="2178" spans="2:2" x14ac:dyDescent="0.25">
      <c r="B2178" s="142"/>
    </row>
    <row r="2179" spans="2:2" x14ac:dyDescent="0.25">
      <c r="B2179" s="142"/>
    </row>
    <row r="2180" spans="2:2" x14ac:dyDescent="0.25">
      <c r="B2180" s="142"/>
    </row>
    <row r="2181" spans="2:2" x14ac:dyDescent="0.25">
      <c r="B2181" s="142"/>
    </row>
    <row r="2182" spans="2:2" x14ac:dyDescent="0.25">
      <c r="B2182" s="142"/>
    </row>
    <row r="2183" spans="2:2" x14ac:dyDescent="0.25">
      <c r="B2183" s="142"/>
    </row>
    <row r="2184" spans="2:2" x14ac:dyDescent="0.25">
      <c r="B2184" s="142"/>
    </row>
    <row r="2185" spans="2:2" x14ac:dyDescent="0.25">
      <c r="B2185" s="142"/>
    </row>
    <row r="2186" spans="2:2" x14ac:dyDescent="0.25">
      <c r="B2186" s="142"/>
    </row>
    <row r="2187" spans="2:2" x14ac:dyDescent="0.25">
      <c r="B2187" s="142"/>
    </row>
    <row r="2188" spans="2:2" x14ac:dyDescent="0.25">
      <c r="B2188" s="142"/>
    </row>
    <row r="2189" spans="2:2" x14ac:dyDescent="0.25">
      <c r="B2189" s="142"/>
    </row>
    <row r="2190" spans="2:2" x14ac:dyDescent="0.25">
      <c r="B2190" s="142"/>
    </row>
    <row r="2191" spans="2:2" x14ac:dyDescent="0.25">
      <c r="B2191" s="142"/>
    </row>
    <row r="2192" spans="2:2" x14ac:dyDescent="0.25">
      <c r="B2192" s="142"/>
    </row>
    <row r="2193" spans="2:2" x14ac:dyDescent="0.25">
      <c r="B2193" s="142"/>
    </row>
    <row r="2194" spans="2:2" x14ac:dyDescent="0.25">
      <c r="B2194" s="142"/>
    </row>
    <row r="2195" spans="2:2" x14ac:dyDescent="0.25">
      <c r="B2195" s="142"/>
    </row>
    <row r="2196" spans="2:2" x14ac:dyDescent="0.25">
      <c r="B2196" s="142"/>
    </row>
    <row r="2197" spans="2:2" x14ac:dyDescent="0.25">
      <c r="B2197" s="142"/>
    </row>
    <row r="2198" spans="2:2" x14ac:dyDescent="0.25">
      <c r="B2198" s="142"/>
    </row>
    <row r="2199" spans="2:2" x14ac:dyDescent="0.25">
      <c r="B2199" s="142"/>
    </row>
    <row r="2200" spans="2:2" x14ac:dyDescent="0.25">
      <c r="B2200" s="142"/>
    </row>
    <row r="2201" spans="2:2" x14ac:dyDescent="0.25">
      <c r="B2201" s="142"/>
    </row>
    <row r="2202" spans="2:2" x14ac:dyDescent="0.25">
      <c r="B2202" s="142"/>
    </row>
    <row r="2203" spans="2:2" x14ac:dyDescent="0.25">
      <c r="B2203" s="142"/>
    </row>
    <row r="2204" spans="2:2" x14ac:dyDescent="0.25">
      <c r="B2204" s="142"/>
    </row>
    <row r="2205" spans="2:2" x14ac:dyDescent="0.25">
      <c r="B2205" s="142"/>
    </row>
    <row r="2206" spans="2:2" x14ac:dyDescent="0.25">
      <c r="B2206" s="142"/>
    </row>
    <row r="2207" spans="2:2" x14ac:dyDescent="0.25">
      <c r="B2207" s="142"/>
    </row>
    <row r="2208" spans="2:2" x14ac:dyDescent="0.25">
      <c r="B2208" s="142"/>
    </row>
    <row r="2209" spans="2:2" x14ac:dyDescent="0.25">
      <c r="B2209" s="142"/>
    </row>
    <row r="2210" spans="2:2" x14ac:dyDescent="0.25">
      <c r="B2210" s="142"/>
    </row>
    <row r="2211" spans="2:2" x14ac:dyDescent="0.25">
      <c r="B2211" s="142"/>
    </row>
    <row r="2212" spans="2:2" x14ac:dyDescent="0.25">
      <c r="B2212" s="142"/>
    </row>
    <row r="2213" spans="2:2" x14ac:dyDescent="0.25">
      <c r="B2213" s="142"/>
    </row>
    <row r="2214" spans="2:2" x14ac:dyDescent="0.25">
      <c r="B2214" s="142"/>
    </row>
    <row r="2215" spans="2:2" x14ac:dyDescent="0.25">
      <c r="B2215" s="142"/>
    </row>
    <row r="2216" spans="2:2" x14ac:dyDescent="0.25">
      <c r="B2216" s="142"/>
    </row>
    <row r="2217" spans="2:2" x14ac:dyDescent="0.25">
      <c r="B2217" s="142"/>
    </row>
    <row r="2218" spans="2:2" x14ac:dyDescent="0.25">
      <c r="B2218" s="142"/>
    </row>
    <row r="2219" spans="2:2" x14ac:dyDescent="0.25">
      <c r="B2219" s="142"/>
    </row>
    <row r="2220" spans="2:2" x14ac:dyDescent="0.25">
      <c r="B2220" s="142"/>
    </row>
    <row r="2221" spans="2:2" x14ac:dyDescent="0.25">
      <c r="B2221" s="142"/>
    </row>
    <row r="2222" spans="2:2" x14ac:dyDescent="0.25">
      <c r="B2222" s="142"/>
    </row>
    <row r="2223" spans="2:2" x14ac:dyDescent="0.25">
      <c r="B2223" s="142"/>
    </row>
    <row r="2224" spans="2:2" x14ac:dyDescent="0.25">
      <c r="B2224" s="142"/>
    </row>
    <row r="2225" spans="2:2" x14ac:dyDescent="0.25">
      <c r="B2225" s="142"/>
    </row>
    <row r="2226" spans="2:2" x14ac:dyDescent="0.25">
      <c r="B2226" s="142"/>
    </row>
    <row r="2227" spans="2:2" x14ac:dyDescent="0.25">
      <c r="B2227" s="142"/>
    </row>
    <row r="2228" spans="2:2" x14ac:dyDescent="0.25">
      <c r="B2228" s="142"/>
    </row>
    <row r="2229" spans="2:2" x14ac:dyDescent="0.25">
      <c r="B2229" s="142"/>
    </row>
    <row r="2230" spans="2:2" x14ac:dyDescent="0.25">
      <c r="B2230" s="142"/>
    </row>
    <row r="2231" spans="2:2" x14ac:dyDescent="0.25">
      <c r="B2231" s="142"/>
    </row>
    <row r="2232" spans="2:2" x14ac:dyDescent="0.25">
      <c r="B2232" s="142"/>
    </row>
    <row r="2233" spans="2:2" x14ac:dyDescent="0.25">
      <c r="B2233" s="142"/>
    </row>
    <row r="2234" spans="2:2" x14ac:dyDescent="0.25">
      <c r="B2234" s="142"/>
    </row>
    <row r="2235" spans="2:2" x14ac:dyDescent="0.25">
      <c r="B2235" s="142"/>
    </row>
    <row r="2236" spans="2:2" x14ac:dyDescent="0.25">
      <c r="B2236" s="142"/>
    </row>
    <row r="2237" spans="2:2" x14ac:dyDescent="0.25">
      <c r="B2237" s="142"/>
    </row>
    <row r="2238" spans="2:2" x14ac:dyDescent="0.25">
      <c r="B2238" s="142"/>
    </row>
    <row r="2239" spans="2:2" x14ac:dyDescent="0.25">
      <c r="B2239" s="142"/>
    </row>
    <row r="2240" spans="2:2" x14ac:dyDescent="0.25">
      <c r="B2240" s="142"/>
    </row>
    <row r="2241" spans="2:2" x14ac:dyDescent="0.25">
      <c r="B2241" s="142"/>
    </row>
    <row r="2242" spans="2:2" x14ac:dyDescent="0.25">
      <c r="B2242" s="142"/>
    </row>
    <row r="2243" spans="2:2" x14ac:dyDescent="0.25">
      <c r="B2243" s="142"/>
    </row>
    <row r="2244" spans="2:2" x14ac:dyDescent="0.25">
      <c r="B2244" s="142"/>
    </row>
    <row r="2245" spans="2:2" x14ac:dyDescent="0.25">
      <c r="B2245" s="142"/>
    </row>
    <row r="2246" spans="2:2" x14ac:dyDescent="0.25">
      <c r="B2246" s="142"/>
    </row>
    <row r="2247" spans="2:2" x14ac:dyDescent="0.25">
      <c r="B2247" s="142"/>
    </row>
    <row r="2248" spans="2:2" x14ac:dyDescent="0.25">
      <c r="B2248" s="142"/>
    </row>
    <row r="2249" spans="2:2" x14ac:dyDescent="0.25">
      <c r="B2249" s="142"/>
    </row>
    <row r="2250" spans="2:2" x14ac:dyDescent="0.25">
      <c r="B2250" s="142"/>
    </row>
    <row r="2251" spans="2:2" x14ac:dyDescent="0.25">
      <c r="B2251" s="142"/>
    </row>
    <row r="2252" spans="2:2" x14ac:dyDescent="0.25">
      <c r="B2252" s="142"/>
    </row>
    <row r="2253" spans="2:2" x14ac:dyDescent="0.25">
      <c r="B2253" s="142"/>
    </row>
    <row r="2254" spans="2:2" x14ac:dyDescent="0.25">
      <c r="B2254" s="142"/>
    </row>
    <row r="2255" spans="2:2" x14ac:dyDescent="0.25">
      <c r="B2255" s="142"/>
    </row>
    <row r="2256" spans="2:2" x14ac:dyDescent="0.25">
      <c r="B2256" s="142"/>
    </row>
    <row r="2257" spans="2:2" x14ac:dyDescent="0.25">
      <c r="B2257" s="142"/>
    </row>
    <row r="2258" spans="2:2" x14ac:dyDescent="0.25">
      <c r="B2258" s="142"/>
    </row>
    <row r="2259" spans="2:2" x14ac:dyDescent="0.25">
      <c r="B2259" s="142"/>
    </row>
    <row r="2260" spans="2:2" x14ac:dyDescent="0.25">
      <c r="B2260" s="142"/>
    </row>
    <row r="2261" spans="2:2" x14ac:dyDescent="0.25">
      <c r="B2261" s="142"/>
    </row>
    <row r="2262" spans="2:2" x14ac:dyDescent="0.25">
      <c r="B2262" s="142"/>
    </row>
    <row r="2263" spans="2:2" x14ac:dyDescent="0.25">
      <c r="B2263" s="142"/>
    </row>
    <row r="2264" spans="2:2" x14ac:dyDescent="0.25">
      <c r="B2264" s="142"/>
    </row>
    <row r="2265" spans="2:2" x14ac:dyDescent="0.25">
      <c r="B2265" s="142"/>
    </row>
    <row r="2266" spans="2:2" x14ac:dyDescent="0.25">
      <c r="B2266" s="142"/>
    </row>
    <row r="2267" spans="2:2" x14ac:dyDescent="0.25">
      <c r="B2267" s="142"/>
    </row>
    <row r="2268" spans="2:2" x14ac:dyDescent="0.25">
      <c r="B2268" s="142"/>
    </row>
    <row r="2269" spans="2:2" x14ac:dyDescent="0.25">
      <c r="B2269" s="142"/>
    </row>
    <row r="2270" spans="2:2" x14ac:dyDescent="0.25">
      <c r="B2270" s="142"/>
    </row>
    <row r="2271" spans="2:2" x14ac:dyDescent="0.25">
      <c r="B2271" s="142"/>
    </row>
    <row r="2272" spans="2:2" x14ac:dyDescent="0.25">
      <c r="B2272" s="142"/>
    </row>
    <row r="2273" spans="2:2" x14ac:dyDescent="0.25">
      <c r="B2273" s="142"/>
    </row>
    <row r="2274" spans="2:2" x14ac:dyDescent="0.25">
      <c r="B2274" s="142"/>
    </row>
    <row r="2275" spans="2:2" x14ac:dyDescent="0.25">
      <c r="B2275" s="142"/>
    </row>
    <row r="2276" spans="2:2" x14ac:dyDescent="0.25">
      <c r="B2276" s="142"/>
    </row>
    <row r="2277" spans="2:2" x14ac:dyDescent="0.25">
      <c r="B2277" s="142"/>
    </row>
    <row r="2278" spans="2:2" x14ac:dyDescent="0.25">
      <c r="B2278" s="142"/>
    </row>
    <row r="2279" spans="2:2" x14ac:dyDescent="0.25">
      <c r="B2279" s="142"/>
    </row>
    <row r="2280" spans="2:2" x14ac:dyDescent="0.25">
      <c r="B2280" s="142"/>
    </row>
    <row r="2281" spans="2:2" x14ac:dyDescent="0.25">
      <c r="B2281" s="142"/>
    </row>
    <row r="2282" spans="2:2" x14ac:dyDescent="0.25">
      <c r="B2282" s="142"/>
    </row>
    <row r="2283" spans="2:2" x14ac:dyDescent="0.25">
      <c r="B2283" s="142"/>
    </row>
    <row r="2284" spans="2:2" x14ac:dyDescent="0.25">
      <c r="B2284" s="142"/>
    </row>
    <row r="2285" spans="2:2" x14ac:dyDescent="0.25">
      <c r="B2285" s="142"/>
    </row>
    <row r="2286" spans="2:2" x14ac:dyDescent="0.25">
      <c r="B2286" s="142"/>
    </row>
    <row r="2287" spans="2:2" x14ac:dyDescent="0.25">
      <c r="B2287" s="142"/>
    </row>
    <row r="2288" spans="2:2" x14ac:dyDescent="0.25">
      <c r="B2288" s="142"/>
    </row>
    <row r="2289" spans="2:2" x14ac:dyDescent="0.25">
      <c r="B2289" s="142"/>
    </row>
    <row r="2290" spans="2:2" x14ac:dyDescent="0.25">
      <c r="B2290" s="142"/>
    </row>
    <row r="2291" spans="2:2" x14ac:dyDescent="0.25">
      <c r="B2291" s="142"/>
    </row>
    <row r="2292" spans="2:2" x14ac:dyDescent="0.25">
      <c r="B2292" s="142"/>
    </row>
    <row r="2293" spans="2:2" x14ac:dyDescent="0.25">
      <c r="B2293" s="142"/>
    </row>
    <row r="2294" spans="2:2" x14ac:dyDescent="0.25">
      <c r="B2294" s="142"/>
    </row>
    <row r="2295" spans="2:2" x14ac:dyDescent="0.25">
      <c r="B2295" s="142"/>
    </row>
    <row r="2296" spans="2:2" x14ac:dyDescent="0.25">
      <c r="B2296" s="142"/>
    </row>
    <row r="2297" spans="2:2" x14ac:dyDescent="0.25">
      <c r="B2297" s="142"/>
    </row>
    <row r="2298" spans="2:2" x14ac:dyDescent="0.25">
      <c r="B2298" s="142"/>
    </row>
    <row r="2299" spans="2:2" x14ac:dyDescent="0.25">
      <c r="B2299" s="142"/>
    </row>
    <row r="2300" spans="2:2" x14ac:dyDescent="0.25">
      <c r="B2300" s="142"/>
    </row>
    <row r="2301" spans="2:2" x14ac:dyDescent="0.25">
      <c r="B2301" s="142"/>
    </row>
    <row r="2302" spans="2:2" x14ac:dyDescent="0.25">
      <c r="B2302" s="142"/>
    </row>
    <row r="2303" spans="2:2" x14ac:dyDescent="0.25">
      <c r="B2303" s="142"/>
    </row>
    <row r="2304" spans="2:2" x14ac:dyDescent="0.25">
      <c r="B2304" s="142"/>
    </row>
    <row r="2305" spans="2:2" x14ac:dyDescent="0.25">
      <c r="B2305" s="142"/>
    </row>
    <row r="2306" spans="2:2" x14ac:dyDescent="0.25">
      <c r="B2306" s="142"/>
    </row>
    <row r="2307" spans="2:2" x14ac:dyDescent="0.25">
      <c r="B2307" s="142"/>
    </row>
    <row r="2308" spans="2:2" x14ac:dyDescent="0.25">
      <c r="B2308" s="142"/>
    </row>
    <row r="2309" spans="2:2" x14ac:dyDescent="0.25">
      <c r="B2309" s="142"/>
    </row>
    <row r="2310" spans="2:2" x14ac:dyDescent="0.25">
      <c r="B2310" s="142"/>
    </row>
    <row r="2311" spans="2:2" x14ac:dyDescent="0.25">
      <c r="B2311" s="142"/>
    </row>
    <row r="2312" spans="2:2" x14ac:dyDescent="0.25">
      <c r="B2312" s="142"/>
    </row>
    <row r="2313" spans="2:2" x14ac:dyDescent="0.25">
      <c r="B2313" s="142"/>
    </row>
    <row r="2314" spans="2:2" x14ac:dyDescent="0.25">
      <c r="B2314" s="142"/>
    </row>
    <row r="2315" spans="2:2" x14ac:dyDescent="0.25">
      <c r="B2315" s="142"/>
    </row>
    <row r="2316" spans="2:2" x14ac:dyDescent="0.25">
      <c r="B2316" s="142"/>
    </row>
    <row r="2317" spans="2:2" x14ac:dyDescent="0.25">
      <c r="B2317" s="142"/>
    </row>
    <row r="2318" spans="2:2" x14ac:dyDescent="0.25">
      <c r="B2318" s="142"/>
    </row>
    <row r="2319" spans="2:2" x14ac:dyDescent="0.25">
      <c r="B2319" s="142"/>
    </row>
    <row r="2320" spans="2:2" x14ac:dyDescent="0.25">
      <c r="B2320" s="142"/>
    </row>
    <row r="2321" spans="2:2" x14ac:dyDescent="0.25">
      <c r="B2321" s="142"/>
    </row>
    <row r="2322" spans="2:2" x14ac:dyDescent="0.25">
      <c r="B2322" s="142"/>
    </row>
    <row r="2323" spans="2:2" x14ac:dyDescent="0.25">
      <c r="B2323" s="142"/>
    </row>
    <row r="2324" spans="2:2" x14ac:dyDescent="0.25">
      <c r="B2324" s="142"/>
    </row>
    <row r="2325" spans="2:2" x14ac:dyDescent="0.25">
      <c r="B2325" s="142"/>
    </row>
    <row r="2326" spans="2:2" x14ac:dyDescent="0.25">
      <c r="B2326" s="142"/>
    </row>
    <row r="2327" spans="2:2" x14ac:dyDescent="0.25">
      <c r="B2327" s="142"/>
    </row>
    <row r="2328" spans="2:2" x14ac:dyDescent="0.25">
      <c r="B2328" s="142"/>
    </row>
    <row r="2329" spans="2:2" x14ac:dyDescent="0.25">
      <c r="B2329" s="142"/>
    </row>
    <row r="2330" spans="2:2" x14ac:dyDescent="0.25">
      <c r="B2330" s="142"/>
    </row>
    <row r="2331" spans="2:2" x14ac:dyDescent="0.25">
      <c r="B2331" s="142"/>
    </row>
    <row r="2332" spans="2:2" x14ac:dyDescent="0.25">
      <c r="B2332" s="142"/>
    </row>
    <row r="2333" spans="2:2" x14ac:dyDescent="0.25">
      <c r="B2333" s="142"/>
    </row>
    <row r="2334" spans="2:2" x14ac:dyDescent="0.25">
      <c r="B2334" s="142"/>
    </row>
    <row r="2335" spans="2:2" x14ac:dyDescent="0.25">
      <c r="B2335" s="142"/>
    </row>
    <row r="2336" spans="2:2" x14ac:dyDescent="0.25">
      <c r="B2336" s="142"/>
    </row>
    <row r="2337" spans="2:2" x14ac:dyDescent="0.25">
      <c r="B2337" s="142"/>
    </row>
    <row r="2338" spans="2:2" x14ac:dyDescent="0.25">
      <c r="B2338" s="142"/>
    </row>
    <row r="2339" spans="2:2" x14ac:dyDescent="0.25">
      <c r="B2339" s="142"/>
    </row>
    <row r="2340" spans="2:2" x14ac:dyDescent="0.25">
      <c r="B2340" s="142"/>
    </row>
    <row r="2341" spans="2:2" x14ac:dyDescent="0.25">
      <c r="B2341" s="142"/>
    </row>
    <row r="2342" spans="2:2" x14ac:dyDescent="0.25">
      <c r="B2342" s="142"/>
    </row>
    <row r="2343" spans="2:2" x14ac:dyDescent="0.25">
      <c r="B2343" s="142"/>
    </row>
    <row r="2344" spans="2:2" x14ac:dyDescent="0.25">
      <c r="B2344" s="142"/>
    </row>
    <row r="2345" spans="2:2" x14ac:dyDescent="0.25">
      <c r="B2345" s="142"/>
    </row>
    <row r="2346" spans="2:2" x14ac:dyDescent="0.25">
      <c r="B2346" s="142"/>
    </row>
    <row r="2347" spans="2:2" x14ac:dyDescent="0.25">
      <c r="B2347" s="142"/>
    </row>
    <row r="2348" spans="2:2" x14ac:dyDescent="0.25">
      <c r="B2348" s="142"/>
    </row>
    <row r="2349" spans="2:2" x14ac:dyDescent="0.25">
      <c r="B2349" s="142"/>
    </row>
    <row r="2350" spans="2:2" x14ac:dyDescent="0.25">
      <c r="B2350" s="142"/>
    </row>
    <row r="2351" spans="2:2" x14ac:dyDescent="0.25">
      <c r="B2351" s="142"/>
    </row>
    <row r="2352" spans="2:2" x14ac:dyDescent="0.25">
      <c r="B2352" s="142"/>
    </row>
    <row r="2353" spans="2:2" x14ac:dyDescent="0.25">
      <c r="B2353" s="142"/>
    </row>
    <row r="2354" spans="2:2" x14ac:dyDescent="0.25">
      <c r="B2354" s="142"/>
    </row>
    <row r="2355" spans="2:2" x14ac:dyDescent="0.25">
      <c r="B2355" s="142"/>
    </row>
    <row r="2356" spans="2:2" x14ac:dyDescent="0.25">
      <c r="B2356" s="142"/>
    </row>
    <row r="2357" spans="2:2" x14ac:dyDescent="0.25">
      <c r="B2357" s="142"/>
    </row>
    <row r="2358" spans="2:2" x14ac:dyDescent="0.25">
      <c r="B2358" s="142"/>
    </row>
    <row r="2359" spans="2:2" x14ac:dyDescent="0.25">
      <c r="B2359" s="142"/>
    </row>
    <row r="2360" spans="2:2" x14ac:dyDescent="0.25">
      <c r="B2360" s="142"/>
    </row>
    <row r="2361" spans="2:2" x14ac:dyDescent="0.25">
      <c r="B2361" s="142"/>
    </row>
    <row r="2362" spans="2:2" x14ac:dyDescent="0.25">
      <c r="B2362" s="142"/>
    </row>
    <row r="2363" spans="2:2" x14ac:dyDescent="0.25">
      <c r="B2363" s="142"/>
    </row>
    <row r="2364" spans="2:2" x14ac:dyDescent="0.25">
      <c r="B2364" s="142"/>
    </row>
    <row r="2365" spans="2:2" x14ac:dyDescent="0.25">
      <c r="B2365" s="142"/>
    </row>
    <row r="2366" spans="2:2" x14ac:dyDescent="0.25">
      <c r="B2366" s="142"/>
    </row>
    <row r="2367" spans="2:2" x14ac:dyDescent="0.25">
      <c r="B2367" s="142"/>
    </row>
    <row r="2368" spans="2:2" x14ac:dyDescent="0.25">
      <c r="B2368" s="142"/>
    </row>
    <row r="2369" spans="2:2" x14ac:dyDescent="0.25">
      <c r="B2369" s="142"/>
    </row>
    <row r="2370" spans="2:2" x14ac:dyDescent="0.25">
      <c r="B2370" s="142"/>
    </row>
    <row r="2371" spans="2:2" x14ac:dyDescent="0.25">
      <c r="B2371" s="142"/>
    </row>
    <row r="2372" spans="2:2" x14ac:dyDescent="0.25">
      <c r="B2372" s="142"/>
    </row>
    <row r="2373" spans="2:2" x14ac:dyDescent="0.25">
      <c r="B2373" s="142"/>
    </row>
    <row r="2374" spans="2:2" x14ac:dyDescent="0.25">
      <c r="B2374" s="142"/>
    </row>
    <row r="2375" spans="2:2" x14ac:dyDescent="0.25">
      <c r="B2375" s="142"/>
    </row>
    <row r="2376" spans="2:2" x14ac:dyDescent="0.25">
      <c r="B2376" s="142"/>
    </row>
    <row r="2377" spans="2:2" x14ac:dyDescent="0.25">
      <c r="B2377" s="142"/>
    </row>
    <row r="2378" spans="2:2" x14ac:dyDescent="0.25">
      <c r="B2378" s="142"/>
    </row>
    <row r="2379" spans="2:2" x14ac:dyDescent="0.25">
      <c r="B2379" s="142"/>
    </row>
    <row r="2380" spans="2:2" x14ac:dyDescent="0.25">
      <c r="B2380" s="142"/>
    </row>
    <row r="2381" spans="2:2" x14ac:dyDescent="0.25">
      <c r="B2381" s="142"/>
    </row>
    <row r="2382" spans="2:2" x14ac:dyDescent="0.25">
      <c r="B2382" s="142"/>
    </row>
    <row r="2383" spans="2:2" x14ac:dyDescent="0.25">
      <c r="B2383" s="142"/>
    </row>
    <row r="2384" spans="2:2" x14ac:dyDescent="0.25">
      <c r="B2384" s="142"/>
    </row>
    <row r="2385" spans="2:2" x14ac:dyDescent="0.25">
      <c r="B2385" s="142"/>
    </row>
    <row r="2386" spans="2:2" x14ac:dyDescent="0.25">
      <c r="B2386" s="142"/>
    </row>
    <row r="2387" spans="2:2" x14ac:dyDescent="0.25">
      <c r="B2387" s="142"/>
    </row>
    <row r="2388" spans="2:2" x14ac:dyDescent="0.25">
      <c r="B2388" s="142"/>
    </row>
    <row r="2389" spans="2:2" x14ac:dyDescent="0.25">
      <c r="B2389" s="142"/>
    </row>
    <row r="2390" spans="2:2" x14ac:dyDescent="0.25">
      <c r="B2390" s="142"/>
    </row>
    <row r="2391" spans="2:2" x14ac:dyDescent="0.25">
      <c r="B2391" s="142"/>
    </row>
    <row r="2392" spans="2:2" x14ac:dyDescent="0.25">
      <c r="B2392" s="142"/>
    </row>
    <row r="2393" spans="2:2" x14ac:dyDescent="0.25">
      <c r="B2393" s="142"/>
    </row>
    <row r="2394" spans="2:2" x14ac:dyDescent="0.25">
      <c r="B2394" s="142"/>
    </row>
    <row r="2395" spans="2:2" x14ac:dyDescent="0.25">
      <c r="B2395" s="142"/>
    </row>
    <row r="2396" spans="2:2" x14ac:dyDescent="0.25">
      <c r="B2396" s="142"/>
    </row>
    <row r="2397" spans="2:2" x14ac:dyDescent="0.25">
      <c r="B2397" s="142"/>
    </row>
    <row r="2398" spans="2:2" x14ac:dyDescent="0.25">
      <c r="B2398" s="142"/>
    </row>
    <row r="2399" spans="2:2" x14ac:dyDescent="0.25">
      <c r="B2399" s="142"/>
    </row>
    <row r="2400" spans="2:2" x14ac:dyDescent="0.25">
      <c r="B2400" s="142"/>
    </row>
    <row r="2401" spans="2:2" x14ac:dyDescent="0.25">
      <c r="B2401" s="142"/>
    </row>
    <row r="2402" spans="2:2" x14ac:dyDescent="0.25">
      <c r="B2402" s="142"/>
    </row>
    <row r="2403" spans="2:2" x14ac:dyDescent="0.25">
      <c r="B2403" s="142"/>
    </row>
    <row r="2404" spans="2:2" x14ac:dyDescent="0.25">
      <c r="B2404" s="142"/>
    </row>
    <row r="2405" spans="2:2" x14ac:dyDescent="0.25">
      <c r="B2405" s="142"/>
    </row>
    <row r="2406" spans="2:2" x14ac:dyDescent="0.25">
      <c r="B2406" s="142"/>
    </row>
    <row r="2407" spans="2:2" x14ac:dyDescent="0.25">
      <c r="B2407" s="142"/>
    </row>
    <row r="2408" spans="2:2" x14ac:dyDescent="0.25">
      <c r="B2408" s="142"/>
    </row>
    <row r="2409" spans="2:2" x14ac:dyDescent="0.25">
      <c r="B2409" s="142"/>
    </row>
    <row r="2410" spans="2:2" x14ac:dyDescent="0.25">
      <c r="B2410" s="142"/>
    </row>
    <row r="2411" spans="2:2" x14ac:dyDescent="0.25">
      <c r="B2411" s="142"/>
    </row>
    <row r="2412" spans="2:2" x14ac:dyDescent="0.25">
      <c r="B2412" s="142"/>
    </row>
    <row r="2413" spans="2:2" x14ac:dyDescent="0.25">
      <c r="B2413" s="142"/>
    </row>
    <row r="2414" spans="2:2" x14ac:dyDescent="0.25">
      <c r="B2414" s="142"/>
    </row>
    <row r="2415" spans="2:2" x14ac:dyDescent="0.25">
      <c r="B2415" s="142"/>
    </row>
    <row r="2416" spans="2:2" x14ac:dyDescent="0.25">
      <c r="B2416" s="142"/>
    </row>
    <row r="2417" spans="2:2" x14ac:dyDescent="0.25">
      <c r="B2417" s="142"/>
    </row>
    <row r="2418" spans="2:2" x14ac:dyDescent="0.25">
      <c r="B2418" s="142"/>
    </row>
    <row r="2419" spans="2:2" x14ac:dyDescent="0.25">
      <c r="B2419" s="142"/>
    </row>
    <row r="2420" spans="2:2" x14ac:dyDescent="0.25">
      <c r="B2420" s="142"/>
    </row>
    <row r="2421" spans="2:2" x14ac:dyDescent="0.25">
      <c r="B2421" s="142"/>
    </row>
    <row r="2422" spans="2:2" x14ac:dyDescent="0.25">
      <c r="B2422" s="142"/>
    </row>
    <row r="2423" spans="2:2" x14ac:dyDescent="0.25">
      <c r="B2423" s="142"/>
    </row>
    <row r="2424" spans="2:2" x14ac:dyDescent="0.25">
      <c r="B2424" s="142"/>
    </row>
    <row r="2425" spans="2:2" x14ac:dyDescent="0.25">
      <c r="B2425" s="142"/>
    </row>
    <row r="2426" spans="2:2" x14ac:dyDescent="0.25">
      <c r="B2426" s="142"/>
    </row>
    <row r="2427" spans="2:2" x14ac:dyDescent="0.25">
      <c r="B2427" s="142"/>
    </row>
    <row r="2428" spans="2:2" x14ac:dyDescent="0.25">
      <c r="B2428" s="142"/>
    </row>
    <row r="2429" spans="2:2" x14ac:dyDescent="0.25">
      <c r="B2429" s="142"/>
    </row>
    <row r="2430" spans="2:2" x14ac:dyDescent="0.25">
      <c r="B2430" s="142"/>
    </row>
    <row r="2431" spans="2:2" x14ac:dyDescent="0.25">
      <c r="B2431" s="142"/>
    </row>
    <row r="2432" spans="2:2" x14ac:dyDescent="0.25">
      <c r="B2432" s="142"/>
    </row>
    <row r="2433" spans="2:2" x14ac:dyDescent="0.25">
      <c r="B2433" s="142"/>
    </row>
    <row r="2434" spans="2:2" x14ac:dyDescent="0.25">
      <c r="B2434" s="142"/>
    </row>
    <row r="2435" spans="2:2" x14ac:dyDescent="0.25">
      <c r="B2435" s="142"/>
    </row>
    <row r="2436" spans="2:2" x14ac:dyDescent="0.25">
      <c r="B2436" s="142"/>
    </row>
    <row r="2437" spans="2:2" x14ac:dyDescent="0.25">
      <c r="B2437" s="142"/>
    </row>
    <row r="2438" spans="2:2" x14ac:dyDescent="0.25">
      <c r="B2438" s="142"/>
    </row>
    <row r="2439" spans="2:2" x14ac:dyDescent="0.25">
      <c r="B2439" s="142"/>
    </row>
    <row r="2440" spans="2:2" x14ac:dyDescent="0.25">
      <c r="B2440" s="142"/>
    </row>
    <row r="2441" spans="2:2" x14ac:dyDescent="0.25">
      <c r="B2441" s="142"/>
    </row>
    <row r="2442" spans="2:2" x14ac:dyDescent="0.25">
      <c r="B2442" s="142"/>
    </row>
    <row r="2443" spans="2:2" x14ac:dyDescent="0.25">
      <c r="B2443" s="142"/>
    </row>
    <row r="2444" spans="2:2" x14ac:dyDescent="0.25">
      <c r="B2444" s="142"/>
    </row>
    <row r="2445" spans="2:2" x14ac:dyDescent="0.25">
      <c r="B2445" s="142"/>
    </row>
    <row r="2446" spans="2:2" x14ac:dyDescent="0.25">
      <c r="B2446" s="142"/>
    </row>
    <row r="2447" spans="2:2" x14ac:dyDescent="0.25">
      <c r="B2447" s="142"/>
    </row>
    <row r="2448" spans="2:2" x14ac:dyDescent="0.25">
      <c r="B2448" s="142"/>
    </row>
    <row r="2449" spans="2:2" x14ac:dyDescent="0.25">
      <c r="B2449" s="142"/>
    </row>
    <row r="2450" spans="2:2" x14ac:dyDescent="0.25">
      <c r="B2450" s="142"/>
    </row>
    <row r="2451" spans="2:2" x14ac:dyDescent="0.25">
      <c r="B2451" s="142"/>
    </row>
    <row r="2452" spans="2:2" x14ac:dyDescent="0.25">
      <c r="B2452" s="142"/>
    </row>
    <row r="2453" spans="2:2" x14ac:dyDescent="0.25">
      <c r="B2453" s="142"/>
    </row>
    <row r="2454" spans="2:2" x14ac:dyDescent="0.25">
      <c r="B2454" s="142"/>
    </row>
    <row r="2455" spans="2:2" x14ac:dyDescent="0.25">
      <c r="B2455" s="142"/>
    </row>
    <row r="2456" spans="2:2" x14ac:dyDescent="0.25">
      <c r="B2456" s="142"/>
    </row>
    <row r="2457" spans="2:2" x14ac:dyDescent="0.25">
      <c r="B2457" s="142"/>
    </row>
    <row r="2458" spans="2:2" x14ac:dyDescent="0.25">
      <c r="B2458" s="142"/>
    </row>
    <row r="2459" spans="2:2" x14ac:dyDescent="0.25">
      <c r="B2459" s="142"/>
    </row>
    <row r="2460" spans="2:2" x14ac:dyDescent="0.25">
      <c r="B2460" s="142"/>
    </row>
    <row r="2461" spans="2:2" x14ac:dyDescent="0.25">
      <c r="B2461" s="142"/>
    </row>
    <row r="2462" spans="2:2" x14ac:dyDescent="0.25">
      <c r="B2462" s="142"/>
    </row>
    <row r="2463" spans="2:2" x14ac:dyDescent="0.25">
      <c r="B2463" s="142"/>
    </row>
    <row r="2464" spans="2:2" x14ac:dyDescent="0.25">
      <c r="B2464" s="142"/>
    </row>
    <row r="2465" spans="2:2" x14ac:dyDescent="0.25">
      <c r="B2465" s="142"/>
    </row>
    <row r="2466" spans="2:2" x14ac:dyDescent="0.25">
      <c r="B2466" s="142"/>
    </row>
    <row r="2467" spans="2:2" x14ac:dyDescent="0.25">
      <c r="B2467" s="142"/>
    </row>
    <row r="2468" spans="2:2" x14ac:dyDescent="0.25">
      <c r="B2468" s="142"/>
    </row>
    <row r="2469" spans="2:2" x14ac:dyDescent="0.25">
      <c r="B2469" s="142"/>
    </row>
    <row r="2470" spans="2:2" x14ac:dyDescent="0.25">
      <c r="B2470" s="142"/>
    </row>
    <row r="2471" spans="2:2" x14ac:dyDescent="0.25">
      <c r="B2471" s="142"/>
    </row>
    <row r="2472" spans="2:2" x14ac:dyDescent="0.25">
      <c r="B2472" s="142"/>
    </row>
    <row r="2473" spans="2:2" x14ac:dyDescent="0.25">
      <c r="B2473" s="142"/>
    </row>
    <row r="2474" spans="2:2" x14ac:dyDescent="0.25">
      <c r="B2474" s="142"/>
    </row>
    <row r="2475" spans="2:2" x14ac:dyDescent="0.25">
      <c r="B2475" s="142"/>
    </row>
    <row r="2476" spans="2:2" x14ac:dyDescent="0.25">
      <c r="B2476" s="142"/>
    </row>
    <row r="2477" spans="2:2" x14ac:dyDescent="0.25">
      <c r="B2477" s="142"/>
    </row>
    <row r="2478" spans="2:2" x14ac:dyDescent="0.25">
      <c r="B2478" s="142"/>
    </row>
    <row r="2479" spans="2:2" x14ac:dyDescent="0.25">
      <c r="B2479" s="142"/>
    </row>
    <row r="2480" spans="2:2" x14ac:dyDescent="0.25">
      <c r="B2480" s="142"/>
    </row>
    <row r="2481" spans="2:2" x14ac:dyDescent="0.25">
      <c r="B2481" s="142"/>
    </row>
    <row r="2482" spans="2:2" x14ac:dyDescent="0.25">
      <c r="B2482" s="142"/>
    </row>
    <row r="2483" spans="2:2" x14ac:dyDescent="0.25">
      <c r="B2483" s="142"/>
    </row>
    <row r="2484" spans="2:2" x14ac:dyDescent="0.25">
      <c r="B2484" s="142"/>
    </row>
    <row r="2485" spans="2:2" x14ac:dyDescent="0.25">
      <c r="B2485" s="142"/>
    </row>
    <row r="2486" spans="2:2" x14ac:dyDescent="0.25">
      <c r="B2486" s="142"/>
    </row>
    <row r="2487" spans="2:2" x14ac:dyDescent="0.25">
      <c r="B2487" s="142"/>
    </row>
    <row r="2488" spans="2:2" x14ac:dyDescent="0.25">
      <c r="B2488" s="142"/>
    </row>
    <row r="2489" spans="2:2" x14ac:dyDescent="0.25">
      <c r="B2489" s="142"/>
    </row>
    <row r="2490" spans="2:2" x14ac:dyDescent="0.25">
      <c r="B2490" s="142"/>
    </row>
    <row r="2491" spans="2:2" x14ac:dyDescent="0.25">
      <c r="B2491" s="142"/>
    </row>
    <row r="2492" spans="2:2" x14ac:dyDescent="0.25">
      <c r="B2492" s="142"/>
    </row>
    <row r="2493" spans="2:2" x14ac:dyDescent="0.25">
      <c r="B2493" s="142"/>
    </row>
    <row r="2494" spans="2:2" x14ac:dyDescent="0.25">
      <c r="B2494" s="142"/>
    </row>
    <row r="2495" spans="2:2" x14ac:dyDescent="0.25">
      <c r="B2495" s="142"/>
    </row>
    <row r="2496" spans="2:2" x14ac:dyDescent="0.25">
      <c r="B2496" s="142"/>
    </row>
    <row r="2497" spans="2:2" x14ac:dyDescent="0.25">
      <c r="B2497" s="142"/>
    </row>
    <row r="2498" spans="2:2" x14ac:dyDescent="0.25">
      <c r="B2498" s="142"/>
    </row>
    <row r="2499" spans="2:2" x14ac:dyDescent="0.25">
      <c r="B2499" s="142"/>
    </row>
    <row r="2500" spans="2:2" x14ac:dyDescent="0.25">
      <c r="B2500" s="142"/>
    </row>
    <row r="2501" spans="2:2" x14ac:dyDescent="0.25">
      <c r="B2501" s="142"/>
    </row>
    <row r="2502" spans="2:2" x14ac:dyDescent="0.25">
      <c r="B2502" s="142"/>
    </row>
    <row r="2503" spans="2:2" x14ac:dyDescent="0.25">
      <c r="B2503" s="142"/>
    </row>
    <row r="2504" spans="2:2" x14ac:dyDescent="0.25">
      <c r="B2504" s="142"/>
    </row>
    <row r="2505" spans="2:2" x14ac:dyDescent="0.25">
      <c r="B2505" s="142"/>
    </row>
    <row r="2506" spans="2:2" x14ac:dyDescent="0.25">
      <c r="B2506" s="142"/>
    </row>
    <row r="2507" spans="2:2" x14ac:dyDescent="0.25">
      <c r="B2507" s="142"/>
    </row>
    <row r="2508" spans="2:2" x14ac:dyDescent="0.25">
      <c r="B2508" s="142"/>
    </row>
    <row r="2509" spans="2:2" x14ac:dyDescent="0.25">
      <c r="B2509" s="142"/>
    </row>
    <row r="2510" spans="2:2" x14ac:dyDescent="0.25">
      <c r="B2510" s="142"/>
    </row>
    <row r="2511" spans="2:2" x14ac:dyDescent="0.25">
      <c r="B2511" s="142"/>
    </row>
    <row r="2512" spans="2:2" x14ac:dyDescent="0.25">
      <c r="B2512" s="142"/>
    </row>
    <row r="2513" spans="2:2" x14ac:dyDescent="0.25">
      <c r="B2513" s="142"/>
    </row>
    <row r="2514" spans="2:2" x14ac:dyDescent="0.25">
      <c r="B2514" s="142"/>
    </row>
    <row r="2515" spans="2:2" x14ac:dyDescent="0.25">
      <c r="B2515" s="142"/>
    </row>
    <row r="2516" spans="2:2" x14ac:dyDescent="0.25">
      <c r="B2516" s="142"/>
    </row>
    <row r="2517" spans="2:2" x14ac:dyDescent="0.25">
      <c r="B2517" s="142"/>
    </row>
    <row r="2518" spans="2:2" x14ac:dyDescent="0.25">
      <c r="B2518" s="142"/>
    </row>
    <row r="2519" spans="2:2" x14ac:dyDescent="0.25">
      <c r="B2519" s="142"/>
    </row>
    <row r="2520" spans="2:2" x14ac:dyDescent="0.25">
      <c r="B2520" s="142"/>
    </row>
    <row r="2521" spans="2:2" x14ac:dyDescent="0.25">
      <c r="B2521" s="142"/>
    </row>
    <row r="2522" spans="2:2" x14ac:dyDescent="0.25">
      <c r="B2522" s="142"/>
    </row>
    <row r="2523" spans="2:2" x14ac:dyDescent="0.25">
      <c r="B2523" s="142"/>
    </row>
    <row r="2524" spans="2:2" x14ac:dyDescent="0.25">
      <c r="B2524" s="142"/>
    </row>
    <row r="2525" spans="2:2" x14ac:dyDescent="0.25">
      <c r="B2525" s="142"/>
    </row>
    <row r="2526" spans="2:2" x14ac:dyDescent="0.25">
      <c r="B2526" s="142"/>
    </row>
    <row r="2527" spans="2:2" x14ac:dyDescent="0.25">
      <c r="B2527" s="142"/>
    </row>
    <row r="2528" spans="2:2" x14ac:dyDescent="0.25">
      <c r="B2528" s="142"/>
    </row>
    <row r="2529" spans="2:2" x14ac:dyDescent="0.25">
      <c r="B2529" s="142"/>
    </row>
    <row r="2530" spans="2:2" x14ac:dyDescent="0.25">
      <c r="B2530" s="142"/>
    </row>
    <row r="2531" spans="2:2" x14ac:dyDescent="0.25">
      <c r="B2531" s="142"/>
    </row>
    <row r="2532" spans="2:2" x14ac:dyDescent="0.25">
      <c r="B2532" s="142"/>
    </row>
    <row r="2533" spans="2:2" x14ac:dyDescent="0.25">
      <c r="B2533" s="142"/>
    </row>
    <row r="2534" spans="2:2" x14ac:dyDescent="0.25">
      <c r="B2534" s="142"/>
    </row>
    <row r="2535" spans="2:2" x14ac:dyDescent="0.25">
      <c r="B2535" s="142"/>
    </row>
    <row r="2536" spans="2:2" x14ac:dyDescent="0.25">
      <c r="B2536" s="142"/>
    </row>
    <row r="2537" spans="2:2" x14ac:dyDescent="0.25">
      <c r="B2537" s="142"/>
    </row>
    <row r="2538" spans="2:2" x14ac:dyDescent="0.25">
      <c r="B2538" s="142"/>
    </row>
    <row r="2539" spans="2:2" x14ac:dyDescent="0.25">
      <c r="B2539" s="142"/>
    </row>
    <row r="2540" spans="2:2" x14ac:dyDescent="0.25">
      <c r="B2540" s="142"/>
    </row>
    <row r="2541" spans="2:2" x14ac:dyDescent="0.25">
      <c r="B2541" s="142"/>
    </row>
    <row r="2542" spans="2:2" x14ac:dyDescent="0.25">
      <c r="B2542" s="142"/>
    </row>
    <row r="2543" spans="2:2" x14ac:dyDescent="0.25">
      <c r="B2543" s="142"/>
    </row>
    <row r="2544" spans="2:2" x14ac:dyDescent="0.25">
      <c r="B2544" s="142"/>
    </row>
    <row r="2545" spans="2:2" x14ac:dyDescent="0.25">
      <c r="B2545" s="142"/>
    </row>
    <row r="2546" spans="2:2" x14ac:dyDescent="0.25">
      <c r="B2546" s="142"/>
    </row>
    <row r="2547" spans="2:2" x14ac:dyDescent="0.25">
      <c r="B2547" s="142"/>
    </row>
    <row r="2548" spans="2:2" x14ac:dyDescent="0.25">
      <c r="B2548" s="142"/>
    </row>
    <row r="2549" spans="2:2" x14ac:dyDescent="0.25">
      <c r="B2549" s="142"/>
    </row>
    <row r="2550" spans="2:2" x14ac:dyDescent="0.25">
      <c r="B2550" s="142"/>
    </row>
    <row r="2551" spans="2:2" x14ac:dyDescent="0.25">
      <c r="B2551" s="142"/>
    </row>
    <row r="2552" spans="2:2" x14ac:dyDescent="0.25">
      <c r="B2552" s="142"/>
    </row>
    <row r="2553" spans="2:2" x14ac:dyDescent="0.25">
      <c r="B2553" s="142"/>
    </row>
    <row r="2554" spans="2:2" x14ac:dyDescent="0.25">
      <c r="B2554" s="142"/>
    </row>
    <row r="2555" spans="2:2" x14ac:dyDescent="0.25">
      <c r="B2555" s="142"/>
    </row>
    <row r="2556" spans="2:2" x14ac:dyDescent="0.25">
      <c r="B2556" s="142"/>
    </row>
    <row r="2557" spans="2:2" x14ac:dyDescent="0.25">
      <c r="B2557" s="142"/>
    </row>
    <row r="2558" spans="2:2" x14ac:dyDescent="0.25">
      <c r="B2558" s="142"/>
    </row>
    <row r="2559" spans="2:2" x14ac:dyDescent="0.25">
      <c r="B2559" s="142"/>
    </row>
    <row r="2560" spans="2:2" x14ac:dyDescent="0.25">
      <c r="B2560" s="142"/>
    </row>
    <row r="2561" spans="2:2" x14ac:dyDescent="0.25">
      <c r="B2561" s="142"/>
    </row>
    <row r="2562" spans="2:2" x14ac:dyDescent="0.25">
      <c r="B2562" s="142"/>
    </row>
    <row r="2563" spans="2:2" x14ac:dyDescent="0.25">
      <c r="B2563" s="142"/>
    </row>
    <row r="2564" spans="2:2" x14ac:dyDescent="0.25">
      <c r="B2564" s="142"/>
    </row>
    <row r="2565" spans="2:2" x14ac:dyDescent="0.25">
      <c r="B2565" s="142"/>
    </row>
    <row r="2566" spans="2:2" x14ac:dyDescent="0.25">
      <c r="B2566" s="142"/>
    </row>
    <row r="2567" spans="2:2" x14ac:dyDescent="0.25">
      <c r="B2567" s="142"/>
    </row>
    <row r="2568" spans="2:2" x14ac:dyDescent="0.25">
      <c r="B2568" s="142"/>
    </row>
    <row r="2569" spans="2:2" x14ac:dyDescent="0.25">
      <c r="B2569" s="142"/>
    </row>
    <row r="2570" spans="2:2" x14ac:dyDescent="0.25">
      <c r="B2570" s="142"/>
    </row>
    <row r="2571" spans="2:2" x14ac:dyDescent="0.25">
      <c r="B2571" s="142"/>
    </row>
    <row r="2572" spans="2:2" x14ac:dyDescent="0.25">
      <c r="B2572" s="142"/>
    </row>
    <row r="2573" spans="2:2" x14ac:dyDescent="0.25">
      <c r="B2573" s="142"/>
    </row>
    <row r="2574" spans="2:2" x14ac:dyDescent="0.25">
      <c r="B2574" s="142"/>
    </row>
    <row r="2575" spans="2:2" x14ac:dyDescent="0.25">
      <c r="B2575" s="142"/>
    </row>
    <row r="2576" spans="2:2" x14ac:dyDescent="0.25">
      <c r="B2576" s="142"/>
    </row>
    <row r="2577" spans="2:2" x14ac:dyDescent="0.25">
      <c r="B2577" s="142"/>
    </row>
    <row r="2578" spans="2:2" x14ac:dyDescent="0.25">
      <c r="B2578" s="142"/>
    </row>
    <row r="2579" spans="2:2" x14ac:dyDescent="0.25">
      <c r="B2579" s="142"/>
    </row>
    <row r="2580" spans="2:2" x14ac:dyDescent="0.25">
      <c r="B2580" s="142"/>
    </row>
    <row r="2581" spans="2:2" x14ac:dyDescent="0.25">
      <c r="B2581" s="142"/>
    </row>
    <row r="2582" spans="2:2" x14ac:dyDescent="0.25">
      <c r="B2582" s="142"/>
    </row>
    <row r="2583" spans="2:2" x14ac:dyDescent="0.25">
      <c r="B2583" s="142"/>
    </row>
    <row r="2584" spans="2:2" x14ac:dyDescent="0.25">
      <c r="B2584" s="142"/>
    </row>
    <row r="2585" spans="2:2" x14ac:dyDescent="0.25">
      <c r="B2585" s="142"/>
    </row>
    <row r="2586" spans="2:2" x14ac:dyDescent="0.25">
      <c r="B2586" s="142"/>
    </row>
    <row r="2587" spans="2:2" x14ac:dyDescent="0.25">
      <c r="B2587" s="142"/>
    </row>
    <row r="2588" spans="2:2" x14ac:dyDescent="0.25">
      <c r="B2588" s="142"/>
    </row>
    <row r="2589" spans="2:2" x14ac:dyDescent="0.25">
      <c r="B2589" s="142"/>
    </row>
    <row r="2590" spans="2:2" x14ac:dyDescent="0.25">
      <c r="B2590" s="142"/>
    </row>
    <row r="2591" spans="2:2" x14ac:dyDescent="0.25">
      <c r="B2591" s="142"/>
    </row>
    <row r="2592" spans="2:2" x14ac:dyDescent="0.25">
      <c r="B2592" s="142"/>
    </row>
    <row r="2593" spans="2:2" x14ac:dyDescent="0.25">
      <c r="B2593" s="142"/>
    </row>
    <row r="2594" spans="2:2" x14ac:dyDescent="0.25">
      <c r="B2594" s="142"/>
    </row>
    <row r="2595" spans="2:2" x14ac:dyDescent="0.25">
      <c r="B2595" s="142"/>
    </row>
    <row r="2596" spans="2:2" x14ac:dyDescent="0.25">
      <c r="B2596" s="142"/>
    </row>
    <row r="2597" spans="2:2" x14ac:dyDescent="0.25">
      <c r="B2597" s="142"/>
    </row>
    <row r="2598" spans="2:2" x14ac:dyDescent="0.25">
      <c r="B2598" s="142"/>
    </row>
    <row r="2599" spans="2:2" x14ac:dyDescent="0.25">
      <c r="B2599" s="142"/>
    </row>
    <row r="2600" spans="2:2" x14ac:dyDescent="0.25">
      <c r="B2600" s="142"/>
    </row>
    <row r="2601" spans="2:2" x14ac:dyDescent="0.25">
      <c r="B2601" s="142"/>
    </row>
    <row r="2602" spans="2:2" x14ac:dyDescent="0.25">
      <c r="B2602" s="142"/>
    </row>
    <row r="2603" spans="2:2" x14ac:dyDescent="0.25">
      <c r="B2603" s="142"/>
    </row>
    <row r="2604" spans="2:2" x14ac:dyDescent="0.25">
      <c r="B2604" s="142"/>
    </row>
    <row r="2605" spans="2:2" x14ac:dyDescent="0.25">
      <c r="B2605" s="142"/>
    </row>
    <row r="2606" spans="2:2" x14ac:dyDescent="0.25">
      <c r="B2606" s="142"/>
    </row>
    <row r="2607" spans="2:2" x14ac:dyDescent="0.25">
      <c r="B2607" s="142"/>
    </row>
    <row r="2608" spans="2:2" x14ac:dyDescent="0.25">
      <c r="B2608" s="142"/>
    </row>
    <row r="2609" spans="2:2" x14ac:dyDescent="0.25">
      <c r="B2609" s="142"/>
    </row>
    <row r="2610" spans="2:2" x14ac:dyDescent="0.25">
      <c r="B2610" s="142"/>
    </row>
    <row r="2611" spans="2:2" x14ac:dyDescent="0.25">
      <c r="B2611" s="142"/>
    </row>
    <row r="2612" spans="2:2" x14ac:dyDescent="0.25">
      <c r="B2612" s="142"/>
    </row>
    <row r="2613" spans="2:2" x14ac:dyDescent="0.25">
      <c r="B2613" s="142"/>
    </row>
    <row r="2614" spans="2:2" x14ac:dyDescent="0.25">
      <c r="B2614" s="142"/>
    </row>
    <row r="2615" spans="2:2" x14ac:dyDescent="0.25">
      <c r="B2615" s="142"/>
    </row>
    <row r="2616" spans="2:2" x14ac:dyDescent="0.25">
      <c r="B2616" s="142"/>
    </row>
    <row r="2617" spans="2:2" x14ac:dyDescent="0.25">
      <c r="B2617" s="142"/>
    </row>
    <row r="2618" spans="2:2" x14ac:dyDescent="0.25">
      <c r="B2618" s="142"/>
    </row>
    <row r="2619" spans="2:2" x14ac:dyDescent="0.25">
      <c r="B2619" s="142"/>
    </row>
    <row r="2620" spans="2:2" x14ac:dyDescent="0.25">
      <c r="B2620" s="142"/>
    </row>
    <row r="2621" spans="2:2" x14ac:dyDescent="0.25">
      <c r="B2621" s="142"/>
    </row>
    <row r="2622" spans="2:2" x14ac:dyDescent="0.25">
      <c r="B2622" s="142"/>
    </row>
    <row r="2623" spans="2:2" x14ac:dyDescent="0.25">
      <c r="B2623" s="142"/>
    </row>
    <row r="2624" spans="2:2" x14ac:dyDescent="0.25">
      <c r="B2624" s="142"/>
    </row>
    <row r="2625" spans="2:2" x14ac:dyDescent="0.25">
      <c r="B2625" s="142"/>
    </row>
    <row r="2626" spans="2:2" x14ac:dyDescent="0.25">
      <c r="B2626" s="142"/>
    </row>
    <row r="2627" spans="2:2" x14ac:dyDescent="0.25">
      <c r="B2627" s="142"/>
    </row>
    <row r="2628" spans="2:2" x14ac:dyDescent="0.25">
      <c r="B2628" s="142"/>
    </row>
    <row r="2629" spans="2:2" x14ac:dyDescent="0.25">
      <c r="B2629" s="142"/>
    </row>
    <row r="2630" spans="2:2" x14ac:dyDescent="0.25">
      <c r="B2630" s="142"/>
    </row>
    <row r="2631" spans="2:2" x14ac:dyDescent="0.25">
      <c r="B2631" s="142"/>
    </row>
    <row r="2632" spans="2:2" x14ac:dyDescent="0.25">
      <c r="B2632" s="142"/>
    </row>
    <row r="2633" spans="2:2" x14ac:dyDescent="0.25">
      <c r="B2633" s="142"/>
    </row>
    <row r="2634" spans="2:2" x14ac:dyDescent="0.25">
      <c r="B2634" s="142"/>
    </row>
    <row r="2635" spans="2:2" x14ac:dyDescent="0.25">
      <c r="B2635" s="142"/>
    </row>
    <row r="2636" spans="2:2" x14ac:dyDescent="0.25">
      <c r="B2636" s="142"/>
    </row>
    <row r="2637" spans="2:2" x14ac:dyDescent="0.25">
      <c r="B2637" s="142"/>
    </row>
    <row r="2638" spans="2:2" x14ac:dyDescent="0.25">
      <c r="B2638" s="142"/>
    </row>
    <row r="2639" spans="2:2" x14ac:dyDescent="0.25">
      <c r="B2639" s="142"/>
    </row>
    <row r="2640" spans="2:2" x14ac:dyDescent="0.25">
      <c r="B2640" s="142"/>
    </row>
    <row r="2641" spans="2:2" x14ac:dyDescent="0.25">
      <c r="B2641" s="142"/>
    </row>
    <row r="2642" spans="2:2" x14ac:dyDescent="0.25">
      <c r="B2642" s="142"/>
    </row>
    <row r="2643" spans="2:2" x14ac:dyDescent="0.25">
      <c r="B2643" s="142"/>
    </row>
    <row r="2644" spans="2:2" x14ac:dyDescent="0.25">
      <c r="B2644" s="142"/>
    </row>
    <row r="2645" spans="2:2" x14ac:dyDescent="0.25">
      <c r="B2645" s="142"/>
    </row>
    <row r="2646" spans="2:2" x14ac:dyDescent="0.25">
      <c r="B2646" s="142"/>
    </row>
    <row r="2647" spans="2:2" x14ac:dyDescent="0.25">
      <c r="B2647" s="142"/>
    </row>
    <row r="2648" spans="2:2" x14ac:dyDescent="0.25">
      <c r="B2648" s="142"/>
    </row>
    <row r="2649" spans="2:2" x14ac:dyDescent="0.25">
      <c r="B2649" s="142"/>
    </row>
    <row r="2650" spans="2:2" x14ac:dyDescent="0.25">
      <c r="B2650" s="142"/>
    </row>
    <row r="2651" spans="2:2" x14ac:dyDescent="0.25">
      <c r="B2651" s="142"/>
    </row>
    <row r="2652" spans="2:2" x14ac:dyDescent="0.25">
      <c r="B2652" s="142"/>
    </row>
    <row r="2653" spans="2:2" x14ac:dyDescent="0.25">
      <c r="B2653" s="142"/>
    </row>
    <row r="2654" spans="2:2" x14ac:dyDescent="0.25">
      <c r="B2654" s="142"/>
    </row>
    <row r="2655" spans="2:2" x14ac:dyDescent="0.25">
      <c r="B2655" s="142"/>
    </row>
    <row r="2656" spans="2:2" x14ac:dyDescent="0.25">
      <c r="B2656" s="142"/>
    </row>
    <row r="2657" spans="2:2" x14ac:dyDescent="0.25">
      <c r="B2657" s="142"/>
    </row>
    <row r="2658" spans="2:2" x14ac:dyDescent="0.25">
      <c r="B2658" s="142"/>
    </row>
    <row r="2659" spans="2:2" x14ac:dyDescent="0.25">
      <c r="B2659" s="142"/>
    </row>
    <row r="2660" spans="2:2" x14ac:dyDescent="0.25">
      <c r="B2660" s="142"/>
    </row>
    <row r="2661" spans="2:2" x14ac:dyDescent="0.25">
      <c r="B2661" s="142"/>
    </row>
    <row r="2662" spans="2:2" x14ac:dyDescent="0.25">
      <c r="B2662" s="142"/>
    </row>
    <row r="2663" spans="2:2" x14ac:dyDescent="0.25">
      <c r="B2663" s="142"/>
    </row>
    <row r="2664" spans="2:2" x14ac:dyDescent="0.25">
      <c r="B2664" s="142"/>
    </row>
    <row r="2665" spans="2:2" x14ac:dyDescent="0.25">
      <c r="B2665" s="142"/>
    </row>
    <row r="2666" spans="2:2" x14ac:dyDescent="0.25">
      <c r="B2666" s="142"/>
    </row>
    <row r="2667" spans="2:2" x14ac:dyDescent="0.25">
      <c r="B2667" s="142"/>
    </row>
    <row r="2668" spans="2:2" x14ac:dyDescent="0.25">
      <c r="B2668" s="142"/>
    </row>
    <row r="2669" spans="2:2" x14ac:dyDescent="0.25">
      <c r="B2669" s="142"/>
    </row>
    <row r="2670" spans="2:2" x14ac:dyDescent="0.25">
      <c r="B2670" s="142"/>
    </row>
    <row r="2671" spans="2:2" x14ac:dyDescent="0.25">
      <c r="B2671" s="142"/>
    </row>
    <row r="2672" spans="2:2" x14ac:dyDescent="0.25">
      <c r="B2672" s="142"/>
    </row>
    <row r="2673" spans="2:2" x14ac:dyDescent="0.25">
      <c r="B2673" s="142"/>
    </row>
    <row r="2674" spans="2:2" x14ac:dyDescent="0.25">
      <c r="B2674" s="142"/>
    </row>
    <row r="2675" spans="2:2" x14ac:dyDescent="0.25">
      <c r="B2675" s="142"/>
    </row>
    <row r="2676" spans="2:2" x14ac:dyDescent="0.25">
      <c r="B2676" s="142"/>
    </row>
    <row r="2677" spans="2:2" x14ac:dyDescent="0.25">
      <c r="B2677" s="142"/>
    </row>
    <row r="2678" spans="2:2" x14ac:dyDescent="0.25">
      <c r="B2678" s="142"/>
    </row>
    <row r="2679" spans="2:2" x14ac:dyDescent="0.25">
      <c r="B2679" s="142"/>
    </row>
    <row r="2680" spans="2:2" x14ac:dyDescent="0.25">
      <c r="B2680" s="142"/>
    </row>
    <row r="2681" spans="2:2" x14ac:dyDescent="0.25">
      <c r="B2681" s="142"/>
    </row>
    <row r="2682" spans="2:2" x14ac:dyDescent="0.25">
      <c r="B2682" s="142"/>
    </row>
    <row r="2683" spans="2:2" x14ac:dyDescent="0.25">
      <c r="B2683" s="142"/>
    </row>
    <row r="2684" spans="2:2" x14ac:dyDescent="0.25">
      <c r="B2684" s="142"/>
    </row>
    <row r="2685" spans="2:2" x14ac:dyDescent="0.25">
      <c r="B2685" s="142"/>
    </row>
    <row r="2686" spans="2:2" x14ac:dyDescent="0.25">
      <c r="B2686" s="142"/>
    </row>
    <row r="2687" spans="2:2" x14ac:dyDescent="0.25">
      <c r="B2687" s="142"/>
    </row>
    <row r="2688" spans="2:2" x14ac:dyDescent="0.25">
      <c r="B2688" s="142"/>
    </row>
    <row r="2689" spans="2:2" x14ac:dyDescent="0.25">
      <c r="B2689" s="142"/>
    </row>
    <row r="2690" spans="2:2" x14ac:dyDescent="0.25">
      <c r="B2690" s="142"/>
    </row>
    <row r="2691" spans="2:2" x14ac:dyDescent="0.25">
      <c r="B2691" s="142"/>
    </row>
    <row r="2692" spans="2:2" x14ac:dyDescent="0.25">
      <c r="B2692" s="142"/>
    </row>
    <row r="2693" spans="2:2" x14ac:dyDescent="0.25">
      <c r="B2693" s="142"/>
    </row>
    <row r="2694" spans="2:2" x14ac:dyDescent="0.25">
      <c r="B2694" s="142"/>
    </row>
    <row r="2695" spans="2:2" x14ac:dyDescent="0.25">
      <c r="B2695" s="142"/>
    </row>
    <row r="2696" spans="2:2" x14ac:dyDescent="0.25">
      <c r="B2696" s="142"/>
    </row>
    <row r="2697" spans="2:2" x14ac:dyDescent="0.25">
      <c r="B2697" s="142"/>
    </row>
    <row r="2698" spans="2:2" x14ac:dyDescent="0.25">
      <c r="B2698" s="142"/>
    </row>
    <row r="2699" spans="2:2" x14ac:dyDescent="0.25">
      <c r="B2699" s="142"/>
    </row>
    <row r="2700" spans="2:2" x14ac:dyDescent="0.25">
      <c r="B2700" s="142"/>
    </row>
    <row r="2701" spans="2:2" x14ac:dyDescent="0.25">
      <c r="B2701" s="142"/>
    </row>
    <row r="2702" spans="2:2" x14ac:dyDescent="0.25">
      <c r="B2702" s="142"/>
    </row>
    <row r="2703" spans="2:2" x14ac:dyDescent="0.25">
      <c r="B2703" s="142"/>
    </row>
    <row r="2704" spans="2:2" x14ac:dyDescent="0.25">
      <c r="B2704" s="142"/>
    </row>
    <row r="2705" spans="2:2" x14ac:dyDescent="0.25">
      <c r="B2705" s="142"/>
    </row>
    <row r="2706" spans="2:2" x14ac:dyDescent="0.25">
      <c r="B2706" s="142"/>
    </row>
    <row r="2707" spans="2:2" x14ac:dyDescent="0.25">
      <c r="B2707" s="142"/>
    </row>
    <row r="2708" spans="2:2" x14ac:dyDescent="0.25">
      <c r="B2708" s="142"/>
    </row>
    <row r="2709" spans="2:2" x14ac:dyDescent="0.25">
      <c r="B2709" s="142"/>
    </row>
    <row r="2710" spans="2:2" x14ac:dyDescent="0.25">
      <c r="B2710" s="142"/>
    </row>
    <row r="2711" spans="2:2" x14ac:dyDescent="0.25">
      <c r="B2711" s="142"/>
    </row>
    <row r="2712" spans="2:2" x14ac:dyDescent="0.25">
      <c r="B2712" s="142"/>
    </row>
    <row r="2713" spans="2:2" x14ac:dyDescent="0.25">
      <c r="B2713" s="142"/>
    </row>
    <row r="2714" spans="2:2" x14ac:dyDescent="0.25">
      <c r="B2714" s="142"/>
    </row>
    <row r="2715" spans="2:2" x14ac:dyDescent="0.25">
      <c r="B2715" s="142"/>
    </row>
    <row r="2716" spans="2:2" x14ac:dyDescent="0.25">
      <c r="B2716" s="142"/>
    </row>
    <row r="2717" spans="2:2" x14ac:dyDescent="0.25">
      <c r="B2717" s="142"/>
    </row>
    <row r="2718" spans="2:2" x14ac:dyDescent="0.25">
      <c r="B2718" s="142"/>
    </row>
    <row r="2719" spans="2:2" x14ac:dyDescent="0.25">
      <c r="B2719" s="142"/>
    </row>
    <row r="2720" spans="2:2" x14ac:dyDescent="0.25">
      <c r="B2720" s="142"/>
    </row>
    <row r="2721" spans="2:2" x14ac:dyDescent="0.25">
      <c r="B2721" s="142"/>
    </row>
    <row r="2722" spans="2:2" x14ac:dyDescent="0.25">
      <c r="B2722" s="142"/>
    </row>
    <row r="2723" spans="2:2" x14ac:dyDescent="0.25">
      <c r="B2723" s="142"/>
    </row>
    <row r="2724" spans="2:2" x14ac:dyDescent="0.25">
      <c r="B2724" s="142"/>
    </row>
    <row r="2725" spans="2:2" x14ac:dyDescent="0.25">
      <c r="B2725" s="142"/>
    </row>
    <row r="2726" spans="2:2" x14ac:dyDescent="0.25">
      <c r="B2726" s="142"/>
    </row>
    <row r="2727" spans="2:2" x14ac:dyDescent="0.25">
      <c r="B2727" s="142"/>
    </row>
    <row r="2728" spans="2:2" x14ac:dyDescent="0.25">
      <c r="B2728" s="142"/>
    </row>
    <row r="2729" spans="2:2" x14ac:dyDescent="0.25">
      <c r="B2729" s="142"/>
    </row>
    <row r="2730" spans="2:2" x14ac:dyDescent="0.25">
      <c r="B2730" s="142"/>
    </row>
    <row r="2731" spans="2:2" x14ac:dyDescent="0.25">
      <c r="B2731" s="142"/>
    </row>
    <row r="2732" spans="2:2" x14ac:dyDescent="0.25">
      <c r="B2732" s="142"/>
    </row>
    <row r="2733" spans="2:2" x14ac:dyDescent="0.25">
      <c r="B2733" s="142"/>
    </row>
    <row r="2734" spans="2:2" x14ac:dyDescent="0.25">
      <c r="B2734" s="142"/>
    </row>
    <row r="2735" spans="2:2" x14ac:dyDescent="0.25">
      <c r="B2735" s="142"/>
    </row>
    <row r="2736" spans="2:2" x14ac:dyDescent="0.25">
      <c r="B2736" s="142"/>
    </row>
    <row r="2737" spans="2:2" x14ac:dyDescent="0.25">
      <c r="B2737" s="142"/>
    </row>
    <row r="2738" spans="2:2" x14ac:dyDescent="0.25">
      <c r="B2738" s="142"/>
    </row>
    <row r="2739" spans="2:2" x14ac:dyDescent="0.25">
      <c r="B2739" s="142"/>
    </row>
    <row r="2740" spans="2:2" x14ac:dyDescent="0.25">
      <c r="B2740" s="142"/>
    </row>
    <row r="2741" spans="2:2" x14ac:dyDescent="0.25">
      <c r="B2741" s="142"/>
    </row>
    <row r="2742" spans="2:2" x14ac:dyDescent="0.25">
      <c r="B2742" s="142"/>
    </row>
    <row r="2743" spans="2:2" x14ac:dyDescent="0.25">
      <c r="B2743" s="142"/>
    </row>
    <row r="2744" spans="2:2" x14ac:dyDescent="0.25">
      <c r="B2744" s="142"/>
    </row>
    <row r="2745" spans="2:2" x14ac:dyDescent="0.25">
      <c r="B2745" s="142"/>
    </row>
    <row r="2746" spans="2:2" x14ac:dyDescent="0.25">
      <c r="B2746" s="142"/>
    </row>
    <row r="2747" spans="2:2" x14ac:dyDescent="0.25">
      <c r="B2747" s="142"/>
    </row>
    <row r="2748" spans="2:2" x14ac:dyDescent="0.25">
      <c r="B2748" s="142"/>
    </row>
    <row r="2749" spans="2:2" x14ac:dyDescent="0.25">
      <c r="B2749" s="142"/>
    </row>
    <row r="2750" spans="2:2" x14ac:dyDescent="0.25">
      <c r="B2750" s="142"/>
    </row>
    <row r="2751" spans="2:2" x14ac:dyDescent="0.25">
      <c r="B2751" s="142"/>
    </row>
    <row r="2752" spans="2:2" x14ac:dyDescent="0.25">
      <c r="B2752" s="142"/>
    </row>
    <row r="2753" spans="2:2" x14ac:dyDescent="0.25">
      <c r="B2753" s="142"/>
    </row>
    <row r="2754" spans="2:2" x14ac:dyDescent="0.25">
      <c r="B2754" s="142"/>
    </row>
    <row r="2755" spans="2:2" x14ac:dyDescent="0.25">
      <c r="B2755" s="142"/>
    </row>
    <row r="2756" spans="2:2" x14ac:dyDescent="0.25">
      <c r="B2756" s="142"/>
    </row>
    <row r="2757" spans="2:2" x14ac:dyDescent="0.25">
      <c r="B2757" s="142"/>
    </row>
    <row r="2758" spans="2:2" x14ac:dyDescent="0.25">
      <c r="B2758" s="142"/>
    </row>
    <row r="2759" spans="2:2" x14ac:dyDescent="0.25">
      <c r="B2759" s="142"/>
    </row>
    <row r="2760" spans="2:2" x14ac:dyDescent="0.25">
      <c r="B2760" s="142"/>
    </row>
    <row r="2761" spans="2:2" x14ac:dyDescent="0.25">
      <c r="B2761" s="142"/>
    </row>
    <row r="2762" spans="2:2" x14ac:dyDescent="0.25">
      <c r="B2762" s="142"/>
    </row>
    <row r="2763" spans="2:2" x14ac:dyDescent="0.25">
      <c r="B2763" s="142"/>
    </row>
    <row r="2764" spans="2:2" x14ac:dyDescent="0.25">
      <c r="B2764" s="142"/>
    </row>
    <row r="2765" spans="2:2" x14ac:dyDescent="0.25">
      <c r="B2765" s="142"/>
    </row>
    <row r="2766" spans="2:2" x14ac:dyDescent="0.25">
      <c r="B2766" s="142"/>
    </row>
    <row r="2767" spans="2:2" x14ac:dyDescent="0.25">
      <c r="B2767" s="142"/>
    </row>
    <row r="2768" spans="2:2" x14ac:dyDescent="0.25">
      <c r="B2768" s="142"/>
    </row>
    <row r="2769" spans="2:2" x14ac:dyDescent="0.25">
      <c r="B2769" s="142"/>
    </row>
    <row r="2770" spans="2:2" x14ac:dyDescent="0.25">
      <c r="B2770" s="142"/>
    </row>
    <row r="2771" spans="2:2" x14ac:dyDescent="0.25">
      <c r="B2771" s="142"/>
    </row>
    <row r="2772" spans="2:2" x14ac:dyDescent="0.25">
      <c r="B2772" s="142"/>
    </row>
    <row r="2773" spans="2:2" x14ac:dyDescent="0.25">
      <c r="B2773" s="142"/>
    </row>
    <row r="2774" spans="2:2" x14ac:dyDescent="0.25">
      <c r="B2774" s="142"/>
    </row>
    <row r="2775" spans="2:2" x14ac:dyDescent="0.25">
      <c r="B2775" s="142"/>
    </row>
    <row r="2776" spans="2:2" x14ac:dyDescent="0.25">
      <c r="B2776" s="142"/>
    </row>
    <row r="2777" spans="2:2" x14ac:dyDescent="0.25">
      <c r="B2777" s="142"/>
    </row>
    <row r="2778" spans="2:2" x14ac:dyDescent="0.25">
      <c r="B2778" s="142"/>
    </row>
    <row r="2779" spans="2:2" x14ac:dyDescent="0.25">
      <c r="B2779" s="142"/>
    </row>
    <row r="2780" spans="2:2" x14ac:dyDescent="0.25">
      <c r="B2780" s="142"/>
    </row>
    <row r="2781" spans="2:2" x14ac:dyDescent="0.25">
      <c r="B2781" s="142"/>
    </row>
    <row r="2782" spans="2:2" x14ac:dyDescent="0.25">
      <c r="B2782" s="142"/>
    </row>
    <row r="2783" spans="2:2" x14ac:dyDescent="0.25">
      <c r="B2783" s="142"/>
    </row>
    <row r="2784" spans="2:2" x14ac:dyDescent="0.25">
      <c r="B2784" s="142"/>
    </row>
    <row r="2785" spans="2:2" x14ac:dyDescent="0.25">
      <c r="B2785" s="142"/>
    </row>
    <row r="2786" spans="2:2" x14ac:dyDescent="0.25">
      <c r="B2786" s="142"/>
    </row>
    <row r="2787" spans="2:2" x14ac:dyDescent="0.25">
      <c r="B2787" s="142"/>
    </row>
    <row r="2788" spans="2:2" x14ac:dyDescent="0.25">
      <c r="B2788" s="142"/>
    </row>
    <row r="2789" spans="2:2" x14ac:dyDescent="0.25">
      <c r="B2789" s="142"/>
    </row>
    <row r="2790" spans="2:2" x14ac:dyDescent="0.25">
      <c r="B2790" s="142"/>
    </row>
    <row r="2791" spans="2:2" x14ac:dyDescent="0.25">
      <c r="B2791" s="142"/>
    </row>
    <row r="2792" spans="2:2" x14ac:dyDescent="0.25">
      <c r="B2792" s="142"/>
    </row>
    <row r="2793" spans="2:2" x14ac:dyDescent="0.25">
      <c r="B2793" s="142"/>
    </row>
    <row r="2794" spans="2:2" x14ac:dyDescent="0.25">
      <c r="B2794" s="142"/>
    </row>
    <row r="2795" spans="2:2" x14ac:dyDescent="0.25">
      <c r="B2795" s="142"/>
    </row>
    <row r="2796" spans="2:2" x14ac:dyDescent="0.25">
      <c r="B2796" s="142"/>
    </row>
    <row r="2797" spans="2:2" x14ac:dyDescent="0.25">
      <c r="B2797" s="142"/>
    </row>
    <row r="2798" spans="2:2" x14ac:dyDescent="0.25">
      <c r="B2798" s="142"/>
    </row>
    <row r="2799" spans="2:2" x14ac:dyDescent="0.25">
      <c r="B2799" s="142"/>
    </row>
    <row r="2800" spans="2:2" x14ac:dyDescent="0.25">
      <c r="B2800" s="142"/>
    </row>
    <row r="2801" spans="2:2" x14ac:dyDescent="0.25">
      <c r="B2801" s="142"/>
    </row>
    <row r="2802" spans="2:2" x14ac:dyDescent="0.25">
      <c r="B2802" s="142"/>
    </row>
    <row r="2803" spans="2:2" x14ac:dyDescent="0.25">
      <c r="B2803" s="142"/>
    </row>
    <row r="2804" spans="2:2" x14ac:dyDescent="0.25">
      <c r="B2804" s="142"/>
    </row>
    <row r="2805" spans="2:2" x14ac:dyDescent="0.25">
      <c r="B2805" s="142"/>
    </row>
    <row r="2806" spans="2:2" x14ac:dyDescent="0.25">
      <c r="B2806" s="142"/>
    </row>
    <row r="2807" spans="2:2" x14ac:dyDescent="0.25">
      <c r="B2807" s="142"/>
    </row>
    <row r="2808" spans="2:2" x14ac:dyDescent="0.25">
      <c r="B2808" s="142"/>
    </row>
    <row r="2809" spans="2:2" x14ac:dyDescent="0.25">
      <c r="B2809" s="142"/>
    </row>
    <row r="2810" spans="2:2" x14ac:dyDescent="0.25">
      <c r="B2810" s="142"/>
    </row>
    <row r="2811" spans="2:2" x14ac:dyDescent="0.25">
      <c r="B2811" s="142"/>
    </row>
    <row r="2812" spans="2:2" x14ac:dyDescent="0.25">
      <c r="B2812" s="142"/>
    </row>
    <row r="2813" spans="2:2" x14ac:dyDescent="0.25">
      <c r="B2813" s="142"/>
    </row>
    <row r="2814" spans="2:2" x14ac:dyDescent="0.25">
      <c r="B2814" s="142"/>
    </row>
    <row r="2815" spans="2:2" x14ac:dyDescent="0.25">
      <c r="B2815" s="142"/>
    </row>
    <row r="2816" spans="2:2" x14ac:dyDescent="0.25">
      <c r="B2816" s="142"/>
    </row>
    <row r="2817" spans="2:2" x14ac:dyDescent="0.25">
      <c r="B2817" s="142"/>
    </row>
    <row r="2818" spans="2:2" x14ac:dyDescent="0.25">
      <c r="B2818" s="142"/>
    </row>
    <row r="2819" spans="2:2" x14ac:dyDescent="0.25">
      <c r="B2819" s="142"/>
    </row>
    <row r="2820" spans="2:2" x14ac:dyDescent="0.25">
      <c r="B2820" s="142"/>
    </row>
    <row r="2821" spans="2:2" x14ac:dyDescent="0.25">
      <c r="B2821" s="142"/>
    </row>
    <row r="2822" spans="2:2" x14ac:dyDescent="0.25">
      <c r="B2822" s="142"/>
    </row>
    <row r="2823" spans="2:2" x14ac:dyDescent="0.25">
      <c r="B2823" s="142"/>
    </row>
    <row r="2824" spans="2:2" x14ac:dyDescent="0.25">
      <c r="B2824" s="142"/>
    </row>
    <row r="2825" spans="2:2" x14ac:dyDescent="0.25">
      <c r="B2825" s="142"/>
    </row>
    <row r="2826" spans="2:2" x14ac:dyDescent="0.25">
      <c r="B2826" s="142"/>
    </row>
    <row r="2827" spans="2:2" x14ac:dyDescent="0.25">
      <c r="B2827" s="142"/>
    </row>
    <row r="2828" spans="2:2" x14ac:dyDescent="0.25">
      <c r="B2828" s="142"/>
    </row>
    <row r="2829" spans="2:2" x14ac:dyDescent="0.25">
      <c r="B2829" s="142"/>
    </row>
    <row r="2830" spans="2:2" x14ac:dyDescent="0.25">
      <c r="B2830" s="142"/>
    </row>
    <row r="2831" spans="2:2" x14ac:dyDescent="0.25">
      <c r="B2831" s="142"/>
    </row>
    <row r="2832" spans="2:2" x14ac:dyDescent="0.25">
      <c r="B2832" s="142"/>
    </row>
    <row r="2833" spans="2:2" x14ac:dyDescent="0.25">
      <c r="B2833" s="142"/>
    </row>
    <row r="2834" spans="2:2" x14ac:dyDescent="0.25">
      <c r="B2834" s="142"/>
    </row>
    <row r="2835" spans="2:2" x14ac:dyDescent="0.25">
      <c r="B2835" s="142"/>
    </row>
    <row r="2836" spans="2:2" x14ac:dyDescent="0.25">
      <c r="B2836" s="142"/>
    </row>
    <row r="2837" spans="2:2" x14ac:dyDescent="0.25">
      <c r="B2837" s="142"/>
    </row>
    <row r="2838" spans="2:2" x14ac:dyDescent="0.25">
      <c r="B2838" s="142"/>
    </row>
    <row r="2839" spans="2:2" x14ac:dyDescent="0.25">
      <c r="B2839" s="142"/>
    </row>
    <row r="2840" spans="2:2" x14ac:dyDescent="0.25">
      <c r="B2840" s="142"/>
    </row>
    <row r="2841" spans="2:2" x14ac:dyDescent="0.25">
      <c r="B2841" s="142"/>
    </row>
    <row r="2842" spans="2:2" x14ac:dyDescent="0.25">
      <c r="B2842" s="142"/>
    </row>
    <row r="2843" spans="2:2" x14ac:dyDescent="0.25">
      <c r="B2843" s="142"/>
    </row>
    <row r="2844" spans="2:2" x14ac:dyDescent="0.25">
      <c r="B2844" s="142"/>
    </row>
    <row r="2845" spans="2:2" x14ac:dyDescent="0.25">
      <c r="B2845" s="142"/>
    </row>
    <row r="2846" spans="2:2" x14ac:dyDescent="0.25">
      <c r="B2846" s="142"/>
    </row>
    <row r="2847" spans="2:2" x14ac:dyDescent="0.25">
      <c r="B2847" s="142"/>
    </row>
    <row r="2848" spans="2:2" x14ac:dyDescent="0.25">
      <c r="B2848" s="142"/>
    </row>
    <row r="2849" spans="2:2" x14ac:dyDescent="0.25">
      <c r="B2849" s="142"/>
    </row>
    <row r="2850" spans="2:2" x14ac:dyDescent="0.25">
      <c r="B2850" s="142"/>
    </row>
    <row r="2851" spans="2:2" x14ac:dyDescent="0.25">
      <c r="B2851" s="142"/>
    </row>
    <row r="2852" spans="2:2" x14ac:dyDescent="0.25">
      <c r="B2852" s="142"/>
    </row>
    <row r="2853" spans="2:2" x14ac:dyDescent="0.25">
      <c r="B2853" s="142"/>
    </row>
    <row r="2854" spans="2:2" x14ac:dyDescent="0.25">
      <c r="B2854" s="142"/>
    </row>
    <row r="2855" spans="2:2" x14ac:dyDescent="0.25">
      <c r="B2855" s="142"/>
    </row>
    <row r="2856" spans="2:2" x14ac:dyDescent="0.25">
      <c r="B2856" s="142"/>
    </row>
    <row r="2857" spans="2:2" x14ac:dyDescent="0.25">
      <c r="B2857" s="142"/>
    </row>
    <row r="2858" spans="2:2" x14ac:dyDescent="0.25">
      <c r="B2858" s="142"/>
    </row>
    <row r="2859" spans="2:2" x14ac:dyDescent="0.25">
      <c r="B2859" s="142"/>
    </row>
    <row r="2860" spans="2:2" x14ac:dyDescent="0.25">
      <c r="B2860" s="142"/>
    </row>
    <row r="2861" spans="2:2" x14ac:dyDescent="0.25">
      <c r="B2861" s="142"/>
    </row>
    <row r="2862" spans="2:2" x14ac:dyDescent="0.25">
      <c r="B2862" s="142"/>
    </row>
    <row r="2863" spans="2:2" x14ac:dyDescent="0.25">
      <c r="B2863" s="142"/>
    </row>
    <row r="2864" spans="2:2" x14ac:dyDescent="0.25">
      <c r="B2864" s="142"/>
    </row>
    <row r="2865" spans="2:2" x14ac:dyDescent="0.25">
      <c r="B2865" s="142"/>
    </row>
    <row r="2866" spans="2:2" x14ac:dyDescent="0.25">
      <c r="B2866" s="142"/>
    </row>
    <row r="2867" spans="2:2" x14ac:dyDescent="0.25">
      <c r="B2867" s="142"/>
    </row>
    <row r="2868" spans="2:2" x14ac:dyDescent="0.25">
      <c r="B2868" s="142"/>
    </row>
    <row r="2869" spans="2:2" x14ac:dyDescent="0.25">
      <c r="B2869" s="142"/>
    </row>
    <row r="2870" spans="2:2" x14ac:dyDescent="0.25">
      <c r="B2870" s="142"/>
    </row>
    <row r="2871" spans="2:2" x14ac:dyDescent="0.25">
      <c r="B2871" s="142"/>
    </row>
    <row r="2872" spans="2:2" x14ac:dyDescent="0.25">
      <c r="B2872" s="142"/>
    </row>
    <row r="2873" spans="2:2" x14ac:dyDescent="0.25">
      <c r="B2873" s="142"/>
    </row>
    <row r="2874" spans="2:2" x14ac:dyDescent="0.25">
      <c r="B2874" s="142"/>
    </row>
    <row r="2875" spans="2:2" x14ac:dyDescent="0.25">
      <c r="B2875" s="142"/>
    </row>
    <row r="2876" spans="2:2" x14ac:dyDescent="0.25">
      <c r="B2876" s="142"/>
    </row>
    <row r="2877" spans="2:2" x14ac:dyDescent="0.25">
      <c r="B2877" s="142"/>
    </row>
    <row r="2878" spans="2:2" x14ac:dyDescent="0.25">
      <c r="B2878" s="142"/>
    </row>
    <row r="2879" spans="2:2" x14ac:dyDescent="0.25">
      <c r="B2879" s="142"/>
    </row>
    <row r="2880" spans="2:2" x14ac:dyDescent="0.25">
      <c r="B2880" s="142"/>
    </row>
    <row r="2881" spans="2:2" x14ac:dyDescent="0.25">
      <c r="B2881" s="142"/>
    </row>
    <row r="2882" spans="2:2" x14ac:dyDescent="0.25">
      <c r="B2882" s="142"/>
    </row>
    <row r="2883" spans="2:2" x14ac:dyDescent="0.25">
      <c r="B2883" s="142"/>
    </row>
    <row r="2884" spans="2:2" x14ac:dyDescent="0.25">
      <c r="B2884" s="142"/>
    </row>
    <row r="2885" spans="2:2" x14ac:dyDescent="0.25">
      <c r="B2885" s="142"/>
    </row>
    <row r="2886" spans="2:2" x14ac:dyDescent="0.25">
      <c r="B2886" s="142"/>
    </row>
    <row r="2887" spans="2:2" x14ac:dyDescent="0.25">
      <c r="B2887" s="142"/>
    </row>
    <row r="2888" spans="2:2" x14ac:dyDescent="0.25">
      <c r="B2888" s="142"/>
    </row>
    <row r="2889" spans="2:2" x14ac:dyDescent="0.25">
      <c r="B2889" s="142"/>
    </row>
    <row r="2890" spans="2:2" x14ac:dyDescent="0.25">
      <c r="B2890" s="142"/>
    </row>
    <row r="2891" spans="2:2" x14ac:dyDescent="0.25">
      <c r="B2891" s="142"/>
    </row>
    <row r="2892" spans="2:2" x14ac:dyDescent="0.25">
      <c r="B2892" s="142"/>
    </row>
    <row r="2893" spans="2:2" x14ac:dyDescent="0.25">
      <c r="B2893" s="142"/>
    </row>
    <row r="2894" spans="2:2" x14ac:dyDescent="0.25">
      <c r="B2894" s="142"/>
    </row>
    <row r="2895" spans="2:2" x14ac:dyDescent="0.25">
      <c r="B2895" s="142"/>
    </row>
    <row r="2896" spans="2:2" x14ac:dyDescent="0.25">
      <c r="B2896" s="142"/>
    </row>
    <row r="2897" spans="2:2" x14ac:dyDescent="0.25">
      <c r="B2897" s="142"/>
    </row>
    <row r="2898" spans="2:2" x14ac:dyDescent="0.25">
      <c r="B2898" s="142"/>
    </row>
    <row r="2899" spans="2:2" x14ac:dyDescent="0.25">
      <c r="B2899" s="142"/>
    </row>
    <row r="2900" spans="2:2" x14ac:dyDescent="0.25">
      <c r="B2900" s="142"/>
    </row>
    <row r="2901" spans="2:2" x14ac:dyDescent="0.25">
      <c r="B2901" s="142"/>
    </row>
    <row r="2902" spans="2:2" x14ac:dyDescent="0.25">
      <c r="B2902" s="142"/>
    </row>
    <row r="2903" spans="2:2" x14ac:dyDescent="0.25">
      <c r="B2903" s="142"/>
    </row>
    <row r="2904" spans="2:2" x14ac:dyDescent="0.25">
      <c r="B2904" s="142"/>
    </row>
    <row r="2905" spans="2:2" x14ac:dyDescent="0.25">
      <c r="B2905" s="142"/>
    </row>
    <row r="2906" spans="2:2" x14ac:dyDescent="0.25">
      <c r="B2906" s="142"/>
    </row>
    <row r="2907" spans="2:2" x14ac:dyDescent="0.25">
      <c r="B2907" s="142"/>
    </row>
    <row r="2908" spans="2:2" x14ac:dyDescent="0.25">
      <c r="B2908" s="142"/>
    </row>
    <row r="2909" spans="2:2" x14ac:dyDescent="0.25">
      <c r="B2909" s="142"/>
    </row>
    <row r="2910" spans="2:2" x14ac:dyDescent="0.25">
      <c r="B2910" s="142"/>
    </row>
    <row r="2911" spans="2:2" x14ac:dyDescent="0.25">
      <c r="B2911" s="142"/>
    </row>
    <row r="2912" spans="2:2" x14ac:dyDescent="0.25">
      <c r="B2912" s="142"/>
    </row>
    <row r="2913" spans="2:2" x14ac:dyDescent="0.25">
      <c r="B2913" s="142"/>
    </row>
    <row r="2914" spans="2:2" x14ac:dyDescent="0.25">
      <c r="B2914" s="142"/>
    </row>
    <row r="2915" spans="2:2" x14ac:dyDescent="0.25">
      <c r="B2915" s="142"/>
    </row>
    <row r="2916" spans="2:2" x14ac:dyDescent="0.25">
      <c r="B2916" s="142"/>
    </row>
    <row r="2917" spans="2:2" x14ac:dyDescent="0.25">
      <c r="B2917" s="142"/>
    </row>
    <row r="2918" spans="2:2" x14ac:dyDescent="0.25">
      <c r="B2918" s="142"/>
    </row>
    <row r="2919" spans="2:2" x14ac:dyDescent="0.25">
      <c r="B2919" s="142"/>
    </row>
    <row r="2920" spans="2:2" x14ac:dyDescent="0.25">
      <c r="B2920" s="142"/>
    </row>
    <row r="2921" spans="2:2" x14ac:dyDescent="0.25">
      <c r="B2921" s="142"/>
    </row>
    <row r="2922" spans="2:2" x14ac:dyDescent="0.25">
      <c r="B2922" s="142"/>
    </row>
    <row r="2923" spans="2:2" x14ac:dyDescent="0.25">
      <c r="B2923" s="142"/>
    </row>
    <row r="2924" spans="2:2" x14ac:dyDescent="0.25">
      <c r="B2924" s="142"/>
    </row>
    <row r="2925" spans="2:2" x14ac:dyDescent="0.25">
      <c r="B2925" s="142"/>
    </row>
    <row r="2926" spans="2:2" x14ac:dyDescent="0.25">
      <c r="B2926" s="142"/>
    </row>
    <row r="2927" spans="2:2" x14ac:dyDescent="0.25">
      <c r="B2927" s="142"/>
    </row>
    <row r="2928" spans="2:2" x14ac:dyDescent="0.25">
      <c r="B2928" s="142"/>
    </row>
    <row r="2929" spans="2:2" x14ac:dyDescent="0.25">
      <c r="B2929" s="142"/>
    </row>
    <row r="2930" spans="2:2" x14ac:dyDescent="0.25">
      <c r="B2930" s="142"/>
    </row>
    <row r="2931" spans="2:2" x14ac:dyDescent="0.25">
      <c r="B2931" s="142"/>
    </row>
    <row r="2932" spans="2:2" x14ac:dyDescent="0.25">
      <c r="B2932" s="142"/>
    </row>
    <row r="2933" spans="2:2" x14ac:dyDescent="0.25">
      <c r="B2933" s="142"/>
    </row>
    <row r="2934" spans="2:2" x14ac:dyDescent="0.25">
      <c r="B2934" s="142"/>
    </row>
    <row r="2935" spans="2:2" x14ac:dyDescent="0.25">
      <c r="B2935" s="142"/>
    </row>
    <row r="2936" spans="2:2" x14ac:dyDescent="0.25">
      <c r="B2936" s="142"/>
    </row>
    <row r="2937" spans="2:2" x14ac:dyDescent="0.25">
      <c r="B2937" s="142"/>
    </row>
    <row r="2938" spans="2:2" x14ac:dyDescent="0.25">
      <c r="B2938" s="142"/>
    </row>
    <row r="2939" spans="2:2" x14ac:dyDescent="0.25">
      <c r="B2939" s="142"/>
    </row>
    <row r="2940" spans="2:2" x14ac:dyDescent="0.25">
      <c r="B2940" s="142"/>
    </row>
    <row r="2941" spans="2:2" x14ac:dyDescent="0.25">
      <c r="B2941" s="142"/>
    </row>
    <row r="2942" spans="2:2" x14ac:dyDescent="0.25">
      <c r="B2942" s="142"/>
    </row>
    <row r="2943" spans="2:2" x14ac:dyDescent="0.25">
      <c r="B2943" s="142"/>
    </row>
    <row r="2944" spans="2:2" x14ac:dyDescent="0.25">
      <c r="B2944" s="142"/>
    </row>
    <row r="2945" spans="2:2" x14ac:dyDescent="0.25">
      <c r="B2945" s="142"/>
    </row>
    <row r="2946" spans="2:2" x14ac:dyDescent="0.25">
      <c r="B2946" s="142"/>
    </row>
    <row r="2947" spans="2:2" x14ac:dyDescent="0.25">
      <c r="B2947" s="142"/>
    </row>
    <row r="2948" spans="2:2" x14ac:dyDescent="0.25">
      <c r="B2948" s="142"/>
    </row>
    <row r="2949" spans="2:2" x14ac:dyDescent="0.25">
      <c r="B2949" s="142"/>
    </row>
    <row r="2950" spans="2:2" x14ac:dyDescent="0.25">
      <c r="B2950" s="142"/>
    </row>
    <row r="2951" spans="2:2" x14ac:dyDescent="0.25">
      <c r="B2951" s="142"/>
    </row>
    <row r="2952" spans="2:2" x14ac:dyDescent="0.25">
      <c r="B2952" s="142"/>
    </row>
    <row r="2953" spans="2:2" x14ac:dyDescent="0.25">
      <c r="B2953" s="142"/>
    </row>
    <row r="2954" spans="2:2" x14ac:dyDescent="0.25">
      <c r="B2954" s="142"/>
    </row>
    <row r="2955" spans="2:2" x14ac:dyDescent="0.25">
      <c r="B2955" s="142"/>
    </row>
    <row r="2956" spans="2:2" x14ac:dyDescent="0.25">
      <c r="B2956" s="142"/>
    </row>
    <row r="2957" spans="2:2" x14ac:dyDescent="0.25">
      <c r="B2957" s="142"/>
    </row>
    <row r="2958" spans="2:2" x14ac:dyDescent="0.25">
      <c r="B2958" s="142"/>
    </row>
    <row r="2959" spans="2:2" x14ac:dyDescent="0.25">
      <c r="B2959" s="142"/>
    </row>
    <row r="2960" spans="2:2" x14ac:dyDescent="0.25">
      <c r="B2960" s="142"/>
    </row>
    <row r="2961" spans="2:2" x14ac:dyDescent="0.25">
      <c r="B2961" s="142"/>
    </row>
    <row r="2962" spans="2:2" x14ac:dyDescent="0.25">
      <c r="B2962" s="142"/>
    </row>
    <row r="2963" spans="2:2" x14ac:dyDescent="0.25">
      <c r="B2963" s="142"/>
    </row>
    <row r="2964" spans="2:2" x14ac:dyDescent="0.25">
      <c r="B2964" s="142"/>
    </row>
    <row r="2965" spans="2:2" x14ac:dyDescent="0.25">
      <c r="B2965" s="142"/>
    </row>
    <row r="2966" spans="2:2" x14ac:dyDescent="0.25">
      <c r="B2966" s="142"/>
    </row>
    <row r="2967" spans="2:2" x14ac:dyDescent="0.25">
      <c r="B2967" s="142"/>
    </row>
    <row r="2968" spans="2:2" x14ac:dyDescent="0.25">
      <c r="B2968" s="142"/>
    </row>
    <row r="2969" spans="2:2" x14ac:dyDescent="0.25">
      <c r="B2969" s="142"/>
    </row>
    <row r="2970" spans="2:2" x14ac:dyDescent="0.25">
      <c r="B2970" s="142"/>
    </row>
    <row r="2971" spans="2:2" x14ac:dyDescent="0.25">
      <c r="B2971" s="142"/>
    </row>
    <row r="2972" spans="2:2" x14ac:dyDescent="0.25">
      <c r="B2972" s="142"/>
    </row>
    <row r="2973" spans="2:2" x14ac:dyDescent="0.25">
      <c r="B2973" s="142"/>
    </row>
    <row r="2974" spans="2:2" x14ac:dyDescent="0.25">
      <c r="B2974" s="142"/>
    </row>
    <row r="2975" spans="2:2" x14ac:dyDescent="0.25">
      <c r="B2975" s="142"/>
    </row>
    <row r="2976" spans="2:2" x14ac:dyDescent="0.25">
      <c r="B2976" s="142"/>
    </row>
    <row r="2977" spans="2:2" x14ac:dyDescent="0.25">
      <c r="B2977" s="142"/>
    </row>
    <row r="2978" spans="2:2" x14ac:dyDescent="0.25">
      <c r="B2978" s="142"/>
    </row>
    <row r="2979" spans="2:2" x14ac:dyDescent="0.25">
      <c r="B2979" s="142"/>
    </row>
    <row r="2980" spans="2:2" x14ac:dyDescent="0.25">
      <c r="B2980" s="142"/>
    </row>
    <row r="2981" spans="2:2" x14ac:dyDescent="0.25">
      <c r="B2981" s="142"/>
    </row>
    <row r="2982" spans="2:2" x14ac:dyDescent="0.25">
      <c r="B2982" s="142"/>
    </row>
    <row r="2983" spans="2:2" x14ac:dyDescent="0.25">
      <c r="B2983" s="142"/>
    </row>
    <row r="2984" spans="2:2" x14ac:dyDescent="0.25">
      <c r="B2984" s="142"/>
    </row>
    <row r="2985" spans="2:2" x14ac:dyDescent="0.25">
      <c r="B2985" s="142"/>
    </row>
    <row r="2986" spans="2:2" x14ac:dyDescent="0.25">
      <c r="B2986" s="142"/>
    </row>
    <row r="2987" spans="2:2" x14ac:dyDescent="0.25">
      <c r="B2987" s="142"/>
    </row>
    <row r="2988" spans="2:2" x14ac:dyDescent="0.25">
      <c r="B2988" s="142"/>
    </row>
    <row r="2989" spans="2:2" x14ac:dyDescent="0.25">
      <c r="B2989" s="142"/>
    </row>
    <row r="2990" spans="2:2" x14ac:dyDescent="0.25">
      <c r="B2990" s="142"/>
    </row>
    <row r="2991" spans="2:2" x14ac:dyDescent="0.25">
      <c r="B2991" s="142"/>
    </row>
    <row r="2992" spans="2:2" x14ac:dyDescent="0.25">
      <c r="B2992" s="142"/>
    </row>
    <row r="2993" spans="2:2" x14ac:dyDescent="0.25">
      <c r="B2993" s="142"/>
    </row>
    <row r="2994" spans="2:2" x14ac:dyDescent="0.25">
      <c r="B2994" s="142"/>
    </row>
    <row r="2995" spans="2:2" x14ac:dyDescent="0.25">
      <c r="B2995" s="142"/>
    </row>
    <row r="2996" spans="2:2" x14ac:dyDescent="0.25">
      <c r="B2996" s="142"/>
    </row>
    <row r="2997" spans="2:2" x14ac:dyDescent="0.25">
      <c r="B2997" s="142"/>
    </row>
    <row r="2998" spans="2:2" x14ac:dyDescent="0.25">
      <c r="B2998" s="142"/>
    </row>
    <row r="2999" spans="2:2" x14ac:dyDescent="0.25">
      <c r="B2999" s="142"/>
    </row>
    <row r="3000" spans="2:2" x14ac:dyDescent="0.25">
      <c r="B3000" s="142"/>
    </row>
    <row r="3001" spans="2:2" x14ac:dyDescent="0.25">
      <c r="B3001" s="142"/>
    </row>
    <row r="3002" spans="2:2" x14ac:dyDescent="0.25">
      <c r="B3002" s="142"/>
    </row>
    <row r="3003" spans="2:2" x14ac:dyDescent="0.25">
      <c r="B3003" s="142"/>
    </row>
    <row r="3004" spans="2:2" x14ac:dyDescent="0.25">
      <c r="B3004" s="142"/>
    </row>
    <row r="3005" spans="2:2" x14ac:dyDescent="0.25">
      <c r="B3005" s="142"/>
    </row>
    <row r="3006" spans="2:2" x14ac:dyDescent="0.25">
      <c r="B3006" s="142"/>
    </row>
    <row r="3007" spans="2:2" x14ac:dyDescent="0.25">
      <c r="B3007" s="142"/>
    </row>
    <row r="3008" spans="2:2" x14ac:dyDescent="0.25">
      <c r="B3008" s="142"/>
    </row>
    <row r="3009" spans="2:2" x14ac:dyDescent="0.25">
      <c r="B3009" s="142"/>
    </row>
    <row r="3010" spans="2:2" x14ac:dyDescent="0.25">
      <c r="B3010" s="142"/>
    </row>
    <row r="3011" spans="2:2" x14ac:dyDescent="0.25">
      <c r="B3011" s="142"/>
    </row>
    <row r="3012" spans="2:2" x14ac:dyDescent="0.25">
      <c r="B3012" s="142"/>
    </row>
    <row r="3013" spans="2:2" x14ac:dyDescent="0.25">
      <c r="B3013" s="142"/>
    </row>
    <row r="3014" spans="2:2" x14ac:dyDescent="0.25">
      <c r="B3014" s="142"/>
    </row>
    <row r="3015" spans="2:2" x14ac:dyDescent="0.25">
      <c r="B3015" s="142"/>
    </row>
    <row r="3016" spans="2:2" x14ac:dyDescent="0.25">
      <c r="B3016" s="142"/>
    </row>
    <row r="3017" spans="2:2" x14ac:dyDescent="0.25">
      <c r="B3017" s="142"/>
    </row>
    <row r="3018" spans="2:2" x14ac:dyDescent="0.25">
      <c r="B3018" s="142"/>
    </row>
    <row r="3019" spans="2:2" x14ac:dyDescent="0.25">
      <c r="B3019" s="142"/>
    </row>
    <row r="3020" spans="2:2" x14ac:dyDescent="0.25">
      <c r="B3020" s="142"/>
    </row>
    <row r="3021" spans="2:2" x14ac:dyDescent="0.25">
      <c r="B3021" s="142"/>
    </row>
    <row r="3022" spans="2:2" x14ac:dyDescent="0.25">
      <c r="B3022" s="142"/>
    </row>
    <row r="3023" spans="2:2" x14ac:dyDescent="0.25">
      <c r="B3023" s="142"/>
    </row>
    <row r="3024" spans="2:2" x14ac:dyDescent="0.25">
      <c r="B3024" s="142"/>
    </row>
    <row r="3025" spans="2:2" x14ac:dyDescent="0.25">
      <c r="B3025" s="142"/>
    </row>
    <row r="3026" spans="2:2" x14ac:dyDescent="0.25">
      <c r="B3026" s="142"/>
    </row>
    <row r="3027" spans="2:2" x14ac:dyDescent="0.25">
      <c r="B3027" s="142"/>
    </row>
    <row r="3028" spans="2:2" x14ac:dyDescent="0.25">
      <c r="B3028" s="142"/>
    </row>
    <row r="3029" spans="2:2" x14ac:dyDescent="0.25">
      <c r="B3029" s="142"/>
    </row>
    <row r="3030" spans="2:2" x14ac:dyDescent="0.25">
      <c r="B3030" s="142"/>
    </row>
    <row r="3031" spans="2:2" x14ac:dyDescent="0.25">
      <c r="B3031" s="142"/>
    </row>
    <row r="3032" spans="2:2" x14ac:dyDescent="0.25">
      <c r="B3032" s="142"/>
    </row>
    <row r="3033" spans="2:2" x14ac:dyDescent="0.25">
      <c r="B3033" s="142"/>
    </row>
    <row r="3034" spans="2:2" x14ac:dyDescent="0.25">
      <c r="B3034" s="142"/>
    </row>
    <row r="3035" spans="2:2" x14ac:dyDescent="0.25">
      <c r="B3035" s="142"/>
    </row>
    <row r="3036" spans="2:2" x14ac:dyDescent="0.25">
      <c r="B3036" s="142"/>
    </row>
    <row r="3037" spans="2:2" x14ac:dyDescent="0.25">
      <c r="B3037" s="142"/>
    </row>
    <row r="3038" spans="2:2" x14ac:dyDescent="0.25">
      <c r="B3038" s="142"/>
    </row>
    <row r="3039" spans="2:2" x14ac:dyDescent="0.25">
      <c r="B3039" s="142"/>
    </row>
    <row r="3040" spans="2:2" x14ac:dyDescent="0.25">
      <c r="B3040" s="142"/>
    </row>
    <row r="3041" spans="2:2" x14ac:dyDescent="0.25">
      <c r="B3041" s="142"/>
    </row>
    <row r="3042" spans="2:2" x14ac:dyDescent="0.25">
      <c r="B3042" s="142"/>
    </row>
    <row r="3043" spans="2:2" x14ac:dyDescent="0.25">
      <c r="B3043" s="142"/>
    </row>
    <row r="3044" spans="2:2" x14ac:dyDescent="0.25">
      <c r="B3044" s="142"/>
    </row>
    <row r="3045" spans="2:2" x14ac:dyDescent="0.25">
      <c r="B3045" s="142"/>
    </row>
    <row r="3046" spans="2:2" x14ac:dyDescent="0.25">
      <c r="B3046" s="142"/>
    </row>
    <row r="3047" spans="2:2" x14ac:dyDescent="0.25">
      <c r="B3047" s="142"/>
    </row>
    <row r="3048" spans="2:2" x14ac:dyDescent="0.25">
      <c r="B3048" s="142"/>
    </row>
    <row r="3049" spans="2:2" x14ac:dyDescent="0.25">
      <c r="B3049" s="142"/>
    </row>
    <row r="3050" spans="2:2" x14ac:dyDescent="0.25">
      <c r="B3050" s="142"/>
    </row>
    <row r="3051" spans="2:2" x14ac:dyDescent="0.25">
      <c r="B3051" s="142"/>
    </row>
    <row r="3052" spans="2:2" x14ac:dyDescent="0.25">
      <c r="B3052" s="142"/>
    </row>
    <row r="3053" spans="2:2" x14ac:dyDescent="0.25">
      <c r="B3053" s="142"/>
    </row>
    <row r="3054" spans="2:2" x14ac:dyDescent="0.25">
      <c r="B3054" s="142"/>
    </row>
    <row r="3055" spans="2:2" x14ac:dyDescent="0.25">
      <c r="B3055" s="142"/>
    </row>
    <row r="3056" spans="2:2" x14ac:dyDescent="0.25">
      <c r="B3056" s="142"/>
    </row>
    <row r="3057" spans="2:2" x14ac:dyDescent="0.25">
      <c r="B3057" s="142"/>
    </row>
    <row r="3058" spans="2:2" x14ac:dyDescent="0.25">
      <c r="B3058" s="142"/>
    </row>
    <row r="3059" spans="2:2" x14ac:dyDescent="0.25">
      <c r="B3059" s="142"/>
    </row>
    <row r="3060" spans="2:2" x14ac:dyDescent="0.25">
      <c r="B3060" s="142"/>
    </row>
    <row r="3061" spans="2:2" x14ac:dyDescent="0.25">
      <c r="B3061" s="142"/>
    </row>
    <row r="3062" spans="2:2" x14ac:dyDescent="0.25">
      <c r="B3062" s="142"/>
    </row>
    <row r="3063" spans="2:2" x14ac:dyDescent="0.25">
      <c r="B3063" s="142"/>
    </row>
    <row r="3064" spans="2:2" x14ac:dyDescent="0.25">
      <c r="B3064" s="142"/>
    </row>
    <row r="3065" spans="2:2" x14ac:dyDescent="0.25">
      <c r="B3065" s="142"/>
    </row>
    <row r="3066" spans="2:2" x14ac:dyDescent="0.25">
      <c r="B3066" s="142"/>
    </row>
    <row r="3067" spans="2:2" x14ac:dyDescent="0.25">
      <c r="B3067" s="142"/>
    </row>
    <row r="3068" spans="2:2" x14ac:dyDescent="0.25">
      <c r="B3068" s="142"/>
    </row>
    <row r="3069" spans="2:2" x14ac:dyDescent="0.25">
      <c r="B3069" s="142"/>
    </row>
    <row r="3070" spans="2:2" x14ac:dyDescent="0.25">
      <c r="B3070" s="142"/>
    </row>
    <row r="3071" spans="2:2" x14ac:dyDescent="0.25">
      <c r="B3071" s="142"/>
    </row>
    <row r="3072" spans="2:2" x14ac:dyDescent="0.25">
      <c r="B3072" s="142"/>
    </row>
    <row r="3073" spans="2:2" x14ac:dyDescent="0.25">
      <c r="B3073" s="142"/>
    </row>
    <row r="3074" spans="2:2" x14ac:dyDescent="0.25">
      <c r="B3074" s="142"/>
    </row>
    <row r="3075" spans="2:2" x14ac:dyDescent="0.25">
      <c r="B3075" s="142"/>
    </row>
    <row r="3076" spans="2:2" x14ac:dyDescent="0.25">
      <c r="B3076" s="142"/>
    </row>
    <row r="3077" spans="2:2" x14ac:dyDescent="0.25">
      <c r="B3077" s="142"/>
    </row>
    <row r="3078" spans="2:2" x14ac:dyDescent="0.25">
      <c r="B3078" s="142"/>
    </row>
    <row r="3079" spans="2:2" x14ac:dyDescent="0.25">
      <c r="B3079" s="142"/>
    </row>
    <row r="3080" spans="2:2" x14ac:dyDescent="0.25">
      <c r="B3080" s="142"/>
    </row>
    <row r="3081" spans="2:2" x14ac:dyDescent="0.25">
      <c r="B3081" s="142"/>
    </row>
    <row r="3082" spans="2:2" x14ac:dyDescent="0.25">
      <c r="B3082" s="142"/>
    </row>
    <row r="3083" spans="2:2" x14ac:dyDescent="0.25">
      <c r="B3083" s="142"/>
    </row>
    <row r="3084" spans="2:2" x14ac:dyDescent="0.25">
      <c r="B3084" s="142"/>
    </row>
    <row r="3085" spans="2:2" x14ac:dyDescent="0.25">
      <c r="B3085" s="142"/>
    </row>
    <row r="3086" spans="2:2" x14ac:dyDescent="0.25">
      <c r="B3086" s="142"/>
    </row>
    <row r="3087" spans="2:2" x14ac:dyDescent="0.25">
      <c r="B3087" s="142"/>
    </row>
    <row r="3088" spans="2:2" x14ac:dyDescent="0.25">
      <c r="B3088" s="142"/>
    </row>
    <row r="3089" spans="2:2" x14ac:dyDescent="0.25">
      <c r="B3089" s="142"/>
    </row>
    <row r="3090" spans="2:2" x14ac:dyDescent="0.25">
      <c r="B3090" s="142"/>
    </row>
    <row r="3091" spans="2:2" x14ac:dyDescent="0.25">
      <c r="B3091" s="142"/>
    </row>
    <row r="3092" spans="2:2" x14ac:dyDescent="0.25">
      <c r="B3092" s="142"/>
    </row>
    <row r="3093" spans="2:2" x14ac:dyDescent="0.25">
      <c r="B3093" s="142"/>
    </row>
    <row r="3094" spans="2:2" x14ac:dyDescent="0.25">
      <c r="B3094" s="142"/>
    </row>
    <row r="3095" spans="2:2" x14ac:dyDescent="0.25">
      <c r="B3095" s="142"/>
    </row>
    <row r="3096" spans="2:2" x14ac:dyDescent="0.25">
      <c r="B3096" s="142"/>
    </row>
    <row r="3097" spans="2:2" x14ac:dyDescent="0.25">
      <c r="B3097" s="142"/>
    </row>
    <row r="3098" spans="2:2" x14ac:dyDescent="0.25">
      <c r="B3098" s="142"/>
    </row>
    <row r="3099" spans="2:2" x14ac:dyDescent="0.25">
      <c r="B3099" s="142"/>
    </row>
    <row r="3100" spans="2:2" x14ac:dyDescent="0.25">
      <c r="B3100" s="142"/>
    </row>
    <row r="3101" spans="2:2" x14ac:dyDescent="0.25">
      <c r="B3101" s="142"/>
    </row>
    <row r="3102" spans="2:2" x14ac:dyDescent="0.25">
      <c r="B3102" s="142"/>
    </row>
    <row r="3103" spans="2:2" x14ac:dyDescent="0.25">
      <c r="B3103" s="142"/>
    </row>
    <row r="3104" spans="2:2" x14ac:dyDescent="0.25">
      <c r="B3104" s="142"/>
    </row>
    <row r="3105" spans="2:2" x14ac:dyDescent="0.25">
      <c r="B3105" s="142"/>
    </row>
    <row r="3106" spans="2:2" x14ac:dyDescent="0.25">
      <c r="B3106" s="142"/>
    </row>
    <row r="3107" spans="2:2" x14ac:dyDescent="0.25">
      <c r="B3107" s="142"/>
    </row>
    <row r="3108" spans="2:2" x14ac:dyDescent="0.25">
      <c r="B3108" s="142"/>
    </row>
    <row r="3109" spans="2:2" x14ac:dyDescent="0.25">
      <c r="B3109" s="142"/>
    </row>
    <row r="3110" spans="2:2" x14ac:dyDescent="0.25">
      <c r="B3110" s="142"/>
    </row>
    <row r="3111" spans="2:2" x14ac:dyDescent="0.25">
      <c r="B3111" s="142"/>
    </row>
    <row r="3112" spans="2:2" x14ac:dyDescent="0.25">
      <c r="B3112" s="142"/>
    </row>
    <row r="3113" spans="2:2" x14ac:dyDescent="0.25">
      <c r="B3113" s="142"/>
    </row>
    <row r="3114" spans="2:2" x14ac:dyDescent="0.25">
      <c r="B3114" s="142"/>
    </row>
    <row r="3115" spans="2:2" x14ac:dyDescent="0.25">
      <c r="B3115" s="142"/>
    </row>
    <row r="3116" spans="2:2" x14ac:dyDescent="0.25">
      <c r="B3116" s="142"/>
    </row>
    <row r="3117" spans="2:2" x14ac:dyDescent="0.25">
      <c r="B3117" s="142"/>
    </row>
    <row r="3118" spans="2:2" x14ac:dyDescent="0.25">
      <c r="B3118" s="142"/>
    </row>
    <row r="3119" spans="2:2" x14ac:dyDescent="0.25">
      <c r="B3119" s="142"/>
    </row>
    <row r="3120" spans="2:2" x14ac:dyDescent="0.25">
      <c r="B3120" s="142"/>
    </row>
    <row r="3121" spans="2:2" x14ac:dyDescent="0.25">
      <c r="B3121" s="142"/>
    </row>
    <row r="3122" spans="2:2" x14ac:dyDescent="0.25">
      <c r="B3122" s="142"/>
    </row>
    <row r="3123" spans="2:2" x14ac:dyDescent="0.25">
      <c r="B3123" s="142"/>
    </row>
    <row r="3124" spans="2:2" x14ac:dyDescent="0.25">
      <c r="B3124" s="142"/>
    </row>
    <row r="3125" spans="2:2" x14ac:dyDescent="0.25">
      <c r="B3125" s="142"/>
    </row>
    <row r="3126" spans="2:2" x14ac:dyDescent="0.25">
      <c r="B3126" s="142"/>
    </row>
    <row r="3127" spans="2:2" x14ac:dyDescent="0.25">
      <c r="B3127" s="142"/>
    </row>
    <row r="3128" spans="2:2" x14ac:dyDescent="0.25">
      <c r="B3128" s="142"/>
    </row>
    <row r="3129" spans="2:2" x14ac:dyDescent="0.25">
      <c r="B3129" s="142"/>
    </row>
    <row r="3130" spans="2:2" x14ac:dyDescent="0.25">
      <c r="B3130" s="142"/>
    </row>
    <row r="3131" spans="2:2" x14ac:dyDescent="0.25">
      <c r="B3131" s="142"/>
    </row>
    <row r="3132" spans="2:2" x14ac:dyDescent="0.25">
      <c r="B3132" s="142"/>
    </row>
    <row r="3133" spans="2:2" x14ac:dyDescent="0.25">
      <c r="B3133" s="142"/>
    </row>
    <row r="3134" spans="2:2" x14ac:dyDescent="0.25">
      <c r="B3134" s="142"/>
    </row>
    <row r="3135" spans="2:2" x14ac:dyDescent="0.25">
      <c r="B3135" s="142"/>
    </row>
    <row r="3136" spans="2:2" x14ac:dyDescent="0.25">
      <c r="B3136" s="142"/>
    </row>
    <row r="3137" spans="2:2" x14ac:dyDescent="0.25">
      <c r="B3137" s="142"/>
    </row>
    <row r="3138" spans="2:2" x14ac:dyDescent="0.25">
      <c r="B3138" s="142"/>
    </row>
    <row r="3139" spans="2:2" x14ac:dyDescent="0.25">
      <c r="B3139" s="142"/>
    </row>
    <row r="3140" spans="2:2" x14ac:dyDescent="0.25">
      <c r="B3140" s="142"/>
    </row>
    <row r="3141" spans="2:2" x14ac:dyDescent="0.25">
      <c r="B3141" s="142"/>
    </row>
    <row r="3142" spans="2:2" x14ac:dyDescent="0.25">
      <c r="B3142" s="142"/>
    </row>
    <row r="3143" spans="2:2" x14ac:dyDescent="0.25">
      <c r="B3143" s="142"/>
    </row>
    <row r="3144" spans="2:2" x14ac:dyDescent="0.25">
      <c r="B3144" s="142"/>
    </row>
    <row r="3145" spans="2:2" x14ac:dyDescent="0.25">
      <c r="B3145" s="142"/>
    </row>
    <row r="3146" spans="2:2" x14ac:dyDescent="0.25">
      <c r="B3146" s="142"/>
    </row>
    <row r="3147" spans="2:2" x14ac:dyDescent="0.25">
      <c r="B3147" s="142"/>
    </row>
    <row r="3148" spans="2:2" x14ac:dyDescent="0.25">
      <c r="B3148" s="142"/>
    </row>
    <row r="3149" spans="2:2" x14ac:dyDescent="0.25">
      <c r="B3149" s="142"/>
    </row>
    <row r="3150" spans="2:2" x14ac:dyDescent="0.25">
      <c r="B3150" s="142"/>
    </row>
    <row r="3151" spans="2:2" x14ac:dyDescent="0.25">
      <c r="B3151" s="142"/>
    </row>
    <row r="3152" spans="2:2" x14ac:dyDescent="0.25">
      <c r="B3152" s="142"/>
    </row>
    <row r="3153" spans="2:2" x14ac:dyDescent="0.25">
      <c r="B3153" s="142"/>
    </row>
    <row r="3154" spans="2:2" x14ac:dyDescent="0.25">
      <c r="B3154" s="142"/>
    </row>
    <row r="3155" spans="2:2" x14ac:dyDescent="0.25">
      <c r="B3155" s="142"/>
    </row>
    <row r="3156" spans="2:2" x14ac:dyDescent="0.25">
      <c r="B3156" s="142"/>
    </row>
    <row r="3157" spans="2:2" x14ac:dyDescent="0.25">
      <c r="B3157" s="142"/>
    </row>
    <row r="3158" spans="2:2" x14ac:dyDescent="0.25">
      <c r="B3158" s="142"/>
    </row>
    <row r="3159" spans="2:2" x14ac:dyDescent="0.25">
      <c r="B3159" s="142"/>
    </row>
    <row r="3160" spans="2:2" x14ac:dyDescent="0.25">
      <c r="B3160" s="142"/>
    </row>
    <row r="3161" spans="2:2" x14ac:dyDescent="0.25">
      <c r="B3161" s="142"/>
    </row>
    <row r="3162" spans="2:2" x14ac:dyDescent="0.25">
      <c r="B3162" s="142"/>
    </row>
    <row r="3163" spans="2:2" x14ac:dyDescent="0.25">
      <c r="B3163" s="142"/>
    </row>
    <row r="3164" spans="2:2" x14ac:dyDescent="0.25">
      <c r="B3164" s="142"/>
    </row>
    <row r="3165" spans="2:2" x14ac:dyDescent="0.25">
      <c r="B3165" s="142"/>
    </row>
    <row r="3166" spans="2:2" x14ac:dyDescent="0.25">
      <c r="B3166" s="142"/>
    </row>
    <row r="3167" spans="2:2" x14ac:dyDescent="0.25">
      <c r="B3167" s="142"/>
    </row>
    <row r="3168" spans="2:2" x14ac:dyDescent="0.25">
      <c r="B3168" s="142"/>
    </row>
    <row r="3169" spans="2:2" x14ac:dyDescent="0.25">
      <c r="B3169" s="142"/>
    </row>
    <row r="3170" spans="2:2" x14ac:dyDescent="0.25">
      <c r="B3170" s="142"/>
    </row>
    <row r="3171" spans="2:2" x14ac:dyDescent="0.25">
      <c r="B3171" s="142"/>
    </row>
    <row r="3172" spans="2:2" x14ac:dyDescent="0.25">
      <c r="B3172" s="142"/>
    </row>
    <row r="3173" spans="2:2" x14ac:dyDescent="0.25">
      <c r="B3173" s="142"/>
    </row>
    <row r="3174" spans="2:2" x14ac:dyDescent="0.25">
      <c r="B3174" s="142"/>
    </row>
    <row r="3175" spans="2:2" x14ac:dyDescent="0.25">
      <c r="B3175" s="142"/>
    </row>
    <row r="3176" spans="2:2" x14ac:dyDescent="0.25">
      <c r="B3176" s="142"/>
    </row>
    <row r="3177" spans="2:2" x14ac:dyDescent="0.25">
      <c r="B3177" s="142"/>
    </row>
    <row r="3178" spans="2:2" x14ac:dyDescent="0.25">
      <c r="B3178" s="142"/>
    </row>
    <row r="3179" spans="2:2" x14ac:dyDescent="0.25">
      <c r="B3179" s="142"/>
    </row>
    <row r="3180" spans="2:2" x14ac:dyDescent="0.25">
      <c r="B3180" s="142"/>
    </row>
    <row r="3181" spans="2:2" x14ac:dyDescent="0.25">
      <c r="B3181" s="142"/>
    </row>
    <row r="3182" spans="2:2" x14ac:dyDescent="0.25">
      <c r="B3182" s="142"/>
    </row>
    <row r="3183" spans="2:2" x14ac:dyDescent="0.25">
      <c r="B3183" s="142"/>
    </row>
    <row r="3184" spans="2:2" x14ac:dyDescent="0.25">
      <c r="B3184" s="142"/>
    </row>
    <row r="3185" spans="2:2" x14ac:dyDescent="0.25">
      <c r="B3185" s="142"/>
    </row>
    <row r="3186" spans="2:2" x14ac:dyDescent="0.25">
      <c r="B3186" s="142"/>
    </row>
    <row r="3187" spans="2:2" x14ac:dyDescent="0.25">
      <c r="B3187" s="142"/>
    </row>
    <row r="3188" spans="2:2" x14ac:dyDescent="0.25">
      <c r="B3188" s="142"/>
    </row>
    <row r="3189" spans="2:2" x14ac:dyDescent="0.25">
      <c r="B3189" s="142"/>
    </row>
    <row r="3190" spans="2:2" x14ac:dyDescent="0.25">
      <c r="B3190" s="142"/>
    </row>
    <row r="3191" spans="2:2" x14ac:dyDescent="0.25">
      <c r="B3191" s="142"/>
    </row>
    <row r="3192" spans="2:2" x14ac:dyDescent="0.25">
      <c r="B3192" s="142"/>
    </row>
    <row r="3193" spans="2:2" x14ac:dyDescent="0.25">
      <c r="B3193" s="142"/>
    </row>
    <row r="3194" spans="2:2" x14ac:dyDescent="0.25">
      <c r="B3194" s="142"/>
    </row>
    <row r="3195" spans="2:2" x14ac:dyDescent="0.25">
      <c r="B3195" s="142"/>
    </row>
    <row r="3196" spans="2:2" x14ac:dyDescent="0.25">
      <c r="B3196" s="142"/>
    </row>
    <row r="3197" spans="2:2" x14ac:dyDescent="0.25">
      <c r="B3197" s="142"/>
    </row>
    <row r="3198" spans="2:2" x14ac:dyDescent="0.25">
      <c r="B3198" s="142"/>
    </row>
    <row r="3199" spans="2:2" x14ac:dyDescent="0.25">
      <c r="B3199" s="142"/>
    </row>
    <row r="3200" spans="2:2" x14ac:dyDescent="0.25">
      <c r="B3200" s="142"/>
    </row>
    <row r="3201" spans="2:2" x14ac:dyDescent="0.25">
      <c r="B3201" s="142"/>
    </row>
    <row r="3202" spans="2:2" x14ac:dyDescent="0.25">
      <c r="B3202" s="142"/>
    </row>
    <row r="3203" spans="2:2" x14ac:dyDescent="0.25">
      <c r="B3203" s="142"/>
    </row>
    <row r="3204" spans="2:2" x14ac:dyDescent="0.25">
      <c r="B3204" s="142"/>
    </row>
    <row r="3205" spans="2:2" x14ac:dyDescent="0.25">
      <c r="B3205" s="142"/>
    </row>
    <row r="3206" spans="2:2" x14ac:dyDescent="0.25">
      <c r="B3206" s="142"/>
    </row>
    <row r="3207" spans="2:2" x14ac:dyDescent="0.25">
      <c r="B3207" s="142"/>
    </row>
    <row r="3208" spans="2:2" x14ac:dyDescent="0.25">
      <c r="B3208" s="142"/>
    </row>
    <row r="3209" spans="2:2" x14ac:dyDescent="0.25">
      <c r="B3209" s="142"/>
    </row>
    <row r="3210" spans="2:2" x14ac:dyDescent="0.25">
      <c r="B3210" s="142"/>
    </row>
    <row r="3211" spans="2:2" x14ac:dyDescent="0.25">
      <c r="B3211" s="142"/>
    </row>
    <row r="3212" spans="2:2" x14ac:dyDescent="0.25">
      <c r="B3212" s="142"/>
    </row>
    <row r="3213" spans="2:2" x14ac:dyDescent="0.25">
      <c r="B3213" s="142"/>
    </row>
    <row r="3214" spans="2:2" x14ac:dyDescent="0.25">
      <c r="B3214" s="142"/>
    </row>
    <row r="3215" spans="2:2" x14ac:dyDescent="0.25">
      <c r="B3215" s="142"/>
    </row>
    <row r="3216" spans="2:2" x14ac:dyDescent="0.25">
      <c r="B3216" s="142"/>
    </row>
    <row r="3217" spans="2:2" x14ac:dyDescent="0.25">
      <c r="B3217" s="142"/>
    </row>
    <row r="3218" spans="2:2" x14ac:dyDescent="0.25">
      <c r="B3218" s="142"/>
    </row>
    <row r="3219" spans="2:2" x14ac:dyDescent="0.25">
      <c r="B3219" s="142"/>
    </row>
    <row r="3220" spans="2:2" x14ac:dyDescent="0.25">
      <c r="B3220" s="142"/>
    </row>
    <row r="3221" spans="2:2" x14ac:dyDescent="0.25">
      <c r="B3221" s="142"/>
    </row>
    <row r="3222" spans="2:2" x14ac:dyDescent="0.25">
      <c r="B3222" s="142"/>
    </row>
    <row r="3223" spans="2:2" x14ac:dyDescent="0.25">
      <c r="B3223" s="142"/>
    </row>
    <row r="3224" spans="2:2" x14ac:dyDescent="0.25">
      <c r="B3224" s="142"/>
    </row>
    <row r="3225" spans="2:2" x14ac:dyDescent="0.25">
      <c r="B3225" s="142"/>
    </row>
    <row r="3226" spans="2:2" x14ac:dyDescent="0.25">
      <c r="B3226" s="142"/>
    </row>
    <row r="3227" spans="2:2" x14ac:dyDescent="0.25">
      <c r="B3227" s="142"/>
    </row>
    <row r="3228" spans="2:2" x14ac:dyDescent="0.25">
      <c r="B3228" s="142"/>
    </row>
    <row r="3229" spans="2:2" x14ac:dyDescent="0.25">
      <c r="B3229" s="142"/>
    </row>
    <row r="3230" spans="2:2" x14ac:dyDescent="0.25">
      <c r="B3230" s="142"/>
    </row>
    <row r="3231" spans="2:2" x14ac:dyDescent="0.25">
      <c r="B3231" s="142"/>
    </row>
    <row r="3232" spans="2:2" x14ac:dyDescent="0.25">
      <c r="B3232" s="142"/>
    </row>
    <row r="3233" spans="2:2" x14ac:dyDescent="0.25">
      <c r="B3233" s="142"/>
    </row>
    <row r="3234" spans="2:2" x14ac:dyDescent="0.25">
      <c r="B3234" s="142"/>
    </row>
    <row r="3235" spans="2:2" x14ac:dyDescent="0.25">
      <c r="B3235" s="142"/>
    </row>
    <row r="3236" spans="2:2" x14ac:dyDescent="0.25">
      <c r="B3236" s="142"/>
    </row>
    <row r="3237" spans="2:2" x14ac:dyDescent="0.25">
      <c r="B3237" s="142"/>
    </row>
    <row r="3238" spans="2:2" x14ac:dyDescent="0.25">
      <c r="B3238" s="142"/>
    </row>
    <row r="3239" spans="2:2" x14ac:dyDescent="0.25">
      <c r="B3239" s="142"/>
    </row>
    <row r="3240" spans="2:2" x14ac:dyDescent="0.25">
      <c r="B3240" s="142"/>
    </row>
    <row r="3241" spans="2:2" x14ac:dyDescent="0.25">
      <c r="B3241" s="142"/>
    </row>
    <row r="3242" spans="2:2" x14ac:dyDescent="0.25">
      <c r="B3242" s="142"/>
    </row>
    <row r="3243" spans="2:2" x14ac:dyDescent="0.25">
      <c r="B3243" s="142"/>
    </row>
    <row r="3244" spans="2:2" x14ac:dyDescent="0.25">
      <c r="B3244" s="142"/>
    </row>
    <row r="3245" spans="2:2" x14ac:dyDescent="0.25">
      <c r="B3245" s="142"/>
    </row>
    <row r="3246" spans="2:2" x14ac:dyDescent="0.25">
      <c r="B3246" s="142"/>
    </row>
    <row r="3247" spans="2:2" x14ac:dyDescent="0.25">
      <c r="B3247" s="142"/>
    </row>
    <row r="3248" spans="2:2" x14ac:dyDescent="0.25">
      <c r="B3248" s="142"/>
    </row>
    <row r="3249" spans="2:2" x14ac:dyDescent="0.25">
      <c r="B3249" s="142"/>
    </row>
    <row r="3250" spans="2:2" x14ac:dyDescent="0.25">
      <c r="B3250" s="142"/>
    </row>
    <row r="3251" spans="2:2" x14ac:dyDescent="0.25">
      <c r="B3251" s="142"/>
    </row>
    <row r="3252" spans="2:2" x14ac:dyDescent="0.25">
      <c r="B3252" s="142"/>
    </row>
    <row r="3253" spans="2:2" x14ac:dyDescent="0.25">
      <c r="B3253" s="142"/>
    </row>
    <row r="3254" spans="2:2" x14ac:dyDescent="0.25">
      <c r="B3254" s="142"/>
    </row>
    <row r="3255" spans="2:2" x14ac:dyDescent="0.25">
      <c r="B3255" s="142"/>
    </row>
    <row r="3256" spans="2:2" x14ac:dyDescent="0.25">
      <c r="B3256" s="142"/>
    </row>
    <row r="3257" spans="2:2" x14ac:dyDescent="0.25">
      <c r="B3257" s="142"/>
    </row>
    <row r="3258" spans="2:2" x14ac:dyDescent="0.25">
      <c r="B3258" s="142"/>
    </row>
    <row r="3259" spans="2:2" x14ac:dyDescent="0.25">
      <c r="B3259" s="142"/>
    </row>
    <row r="3260" spans="2:2" x14ac:dyDescent="0.25">
      <c r="B3260" s="142"/>
    </row>
    <row r="3261" spans="2:2" x14ac:dyDescent="0.25">
      <c r="B3261" s="142"/>
    </row>
    <row r="3262" spans="2:2" x14ac:dyDescent="0.25">
      <c r="B3262" s="142"/>
    </row>
    <row r="3263" spans="2:2" x14ac:dyDescent="0.25">
      <c r="B3263" s="142"/>
    </row>
    <row r="3264" spans="2:2" x14ac:dyDescent="0.25">
      <c r="B3264" s="142"/>
    </row>
    <row r="3265" spans="2:2" x14ac:dyDescent="0.25">
      <c r="B3265" s="142"/>
    </row>
    <row r="3266" spans="2:2" x14ac:dyDescent="0.25">
      <c r="B3266" s="142"/>
    </row>
    <row r="3267" spans="2:2" x14ac:dyDescent="0.25">
      <c r="B3267" s="142"/>
    </row>
    <row r="3268" spans="2:2" x14ac:dyDescent="0.25">
      <c r="B3268" s="142"/>
    </row>
    <row r="3269" spans="2:2" x14ac:dyDescent="0.25">
      <c r="B3269" s="142"/>
    </row>
    <row r="3270" spans="2:2" x14ac:dyDescent="0.25">
      <c r="B3270" s="142"/>
    </row>
    <row r="3271" spans="2:2" x14ac:dyDescent="0.25">
      <c r="B3271" s="142"/>
    </row>
    <row r="3272" spans="2:2" x14ac:dyDescent="0.25">
      <c r="B3272" s="142"/>
    </row>
    <row r="3273" spans="2:2" x14ac:dyDescent="0.25">
      <c r="B3273" s="142"/>
    </row>
    <row r="3274" spans="2:2" x14ac:dyDescent="0.25">
      <c r="B3274" s="142"/>
    </row>
    <row r="3275" spans="2:2" x14ac:dyDescent="0.25">
      <c r="B3275" s="142"/>
    </row>
    <row r="3276" spans="2:2" x14ac:dyDescent="0.25">
      <c r="B3276" s="142"/>
    </row>
    <row r="3277" spans="2:2" x14ac:dyDescent="0.25">
      <c r="B3277" s="142"/>
    </row>
    <row r="3278" spans="2:2" x14ac:dyDescent="0.25">
      <c r="B3278" s="142"/>
    </row>
    <row r="3279" spans="2:2" x14ac:dyDescent="0.25">
      <c r="B3279" s="142"/>
    </row>
    <row r="3280" spans="2:2" x14ac:dyDescent="0.25">
      <c r="B3280" s="142"/>
    </row>
    <row r="3281" spans="2:2" x14ac:dyDescent="0.25">
      <c r="B3281" s="142"/>
    </row>
    <row r="3282" spans="2:2" x14ac:dyDescent="0.25">
      <c r="B3282" s="142"/>
    </row>
    <row r="3283" spans="2:2" x14ac:dyDescent="0.25">
      <c r="B3283" s="142"/>
    </row>
    <row r="3284" spans="2:2" x14ac:dyDescent="0.25">
      <c r="B3284" s="142"/>
    </row>
    <row r="3285" spans="2:2" x14ac:dyDescent="0.25">
      <c r="B3285" s="142"/>
    </row>
    <row r="3286" spans="2:2" x14ac:dyDescent="0.25">
      <c r="B3286" s="142"/>
    </row>
    <row r="3287" spans="2:2" x14ac:dyDescent="0.25">
      <c r="B3287" s="142"/>
    </row>
    <row r="3288" spans="2:2" x14ac:dyDescent="0.25">
      <c r="B3288" s="142"/>
    </row>
    <row r="3289" spans="2:2" x14ac:dyDescent="0.25">
      <c r="B3289" s="142"/>
    </row>
    <row r="3290" spans="2:2" x14ac:dyDescent="0.25">
      <c r="B3290" s="142"/>
    </row>
    <row r="3291" spans="2:2" x14ac:dyDescent="0.25">
      <c r="B3291" s="142"/>
    </row>
    <row r="3292" spans="2:2" x14ac:dyDescent="0.25">
      <c r="B3292" s="142"/>
    </row>
    <row r="3293" spans="2:2" x14ac:dyDescent="0.25">
      <c r="B3293" s="142"/>
    </row>
    <row r="3294" spans="2:2" x14ac:dyDescent="0.25">
      <c r="B3294" s="142"/>
    </row>
    <row r="3295" spans="2:2" x14ac:dyDescent="0.25">
      <c r="B3295" s="142"/>
    </row>
    <row r="3296" spans="2:2" x14ac:dyDescent="0.25">
      <c r="B3296" s="142"/>
    </row>
    <row r="3297" spans="2:2" x14ac:dyDescent="0.25">
      <c r="B3297" s="142"/>
    </row>
    <row r="3298" spans="2:2" x14ac:dyDescent="0.25">
      <c r="B3298" s="142"/>
    </row>
    <row r="3299" spans="2:2" x14ac:dyDescent="0.25">
      <c r="B3299" s="142"/>
    </row>
    <row r="3300" spans="2:2" x14ac:dyDescent="0.25">
      <c r="B3300" s="142"/>
    </row>
    <row r="3301" spans="2:2" x14ac:dyDescent="0.25">
      <c r="B3301" s="142"/>
    </row>
    <row r="3302" spans="2:2" x14ac:dyDescent="0.25">
      <c r="B3302" s="142"/>
    </row>
    <row r="3303" spans="2:2" x14ac:dyDescent="0.25">
      <c r="B3303" s="142"/>
    </row>
    <row r="3304" spans="2:2" x14ac:dyDescent="0.25">
      <c r="B3304" s="142"/>
    </row>
    <row r="3305" spans="2:2" x14ac:dyDescent="0.25">
      <c r="B3305" s="142"/>
    </row>
    <row r="3306" spans="2:2" x14ac:dyDescent="0.25">
      <c r="B3306" s="142"/>
    </row>
    <row r="3307" spans="2:2" x14ac:dyDescent="0.25">
      <c r="B3307" s="142"/>
    </row>
    <row r="3308" spans="2:2" x14ac:dyDescent="0.25">
      <c r="B3308" s="142"/>
    </row>
    <row r="3309" spans="2:2" x14ac:dyDescent="0.25">
      <c r="B3309" s="142"/>
    </row>
    <row r="3310" spans="2:2" x14ac:dyDescent="0.25">
      <c r="B3310" s="142"/>
    </row>
    <row r="3311" spans="2:2" x14ac:dyDescent="0.25">
      <c r="B3311" s="142"/>
    </row>
    <row r="3312" spans="2:2" x14ac:dyDescent="0.25">
      <c r="B3312" s="142"/>
    </row>
    <row r="3313" spans="2:2" x14ac:dyDescent="0.25">
      <c r="B3313" s="142"/>
    </row>
    <row r="3314" spans="2:2" x14ac:dyDescent="0.25">
      <c r="B3314" s="142"/>
    </row>
    <row r="3315" spans="2:2" x14ac:dyDescent="0.25">
      <c r="B3315" s="142"/>
    </row>
    <row r="3316" spans="2:2" x14ac:dyDescent="0.25">
      <c r="B3316" s="142"/>
    </row>
    <row r="3317" spans="2:2" x14ac:dyDescent="0.25">
      <c r="B3317" s="142"/>
    </row>
    <row r="3318" spans="2:2" x14ac:dyDescent="0.25">
      <c r="B3318" s="142"/>
    </row>
    <row r="3319" spans="2:2" x14ac:dyDescent="0.25">
      <c r="B3319" s="142"/>
    </row>
    <row r="3320" spans="2:2" x14ac:dyDescent="0.25">
      <c r="B3320" s="142"/>
    </row>
    <row r="3321" spans="2:2" x14ac:dyDescent="0.25">
      <c r="B3321" s="142"/>
    </row>
    <row r="3322" spans="2:2" x14ac:dyDescent="0.25">
      <c r="B3322" s="142"/>
    </row>
    <row r="3323" spans="2:2" x14ac:dyDescent="0.25">
      <c r="B3323" s="142"/>
    </row>
    <row r="3324" spans="2:2" x14ac:dyDescent="0.25">
      <c r="B3324" s="142"/>
    </row>
    <row r="3325" spans="2:2" x14ac:dyDescent="0.25">
      <c r="B3325" s="142"/>
    </row>
    <row r="3326" spans="2:2" x14ac:dyDescent="0.25">
      <c r="B3326" s="142"/>
    </row>
    <row r="3327" spans="2:2" x14ac:dyDescent="0.25">
      <c r="B3327" s="142"/>
    </row>
    <row r="3328" spans="2:2" x14ac:dyDescent="0.25">
      <c r="B3328" s="142"/>
    </row>
    <row r="3329" spans="2:2" x14ac:dyDescent="0.25">
      <c r="B3329" s="142"/>
    </row>
    <row r="3330" spans="2:2" x14ac:dyDescent="0.25">
      <c r="B3330" s="142"/>
    </row>
    <row r="3331" spans="2:2" x14ac:dyDescent="0.25">
      <c r="B3331" s="142"/>
    </row>
    <row r="3332" spans="2:2" x14ac:dyDescent="0.25">
      <c r="B3332" s="142"/>
    </row>
    <row r="3333" spans="2:2" x14ac:dyDescent="0.25">
      <c r="B3333" s="142"/>
    </row>
    <row r="3334" spans="2:2" x14ac:dyDescent="0.25">
      <c r="B3334" s="142"/>
    </row>
    <row r="3335" spans="2:2" x14ac:dyDescent="0.25">
      <c r="B3335" s="142"/>
    </row>
    <row r="3336" spans="2:2" x14ac:dyDescent="0.25">
      <c r="B3336" s="142"/>
    </row>
    <row r="3337" spans="2:2" x14ac:dyDescent="0.25">
      <c r="B3337" s="142"/>
    </row>
    <row r="3338" spans="2:2" x14ac:dyDescent="0.25">
      <c r="B3338" s="142"/>
    </row>
    <row r="3339" spans="2:2" x14ac:dyDescent="0.25">
      <c r="B3339" s="142"/>
    </row>
    <row r="3340" spans="2:2" x14ac:dyDescent="0.25">
      <c r="B3340" s="142"/>
    </row>
    <row r="3341" spans="2:2" x14ac:dyDescent="0.25">
      <c r="B3341" s="142"/>
    </row>
    <row r="3342" spans="2:2" x14ac:dyDescent="0.25">
      <c r="B3342" s="142"/>
    </row>
    <row r="3343" spans="2:2" x14ac:dyDescent="0.25">
      <c r="B3343" s="142"/>
    </row>
    <row r="3344" spans="2:2" x14ac:dyDescent="0.25">
      <c r="B3344" s="142"/>
    </row>
    <row r="3345" spans="2:2" x14ac:dyDescent="0.25">
      <c r="B3345" s="142"/>
    </row>
    <row r="3346" spans="2:2" x14ac:dyDescent="0.25">
      <c r="B3346" s="142"/>
    </row>
    <row r="3347" spans="2:2" x14ac:dyDescent="0.25">
      <c r="B3347" s="142"/>
    </row>
    <row r="3348" spans="2:2" x14ac:dyDescent="0.25">
      <c r="B3348" s="142"/>
    </row>
    <row r="3349" spans="2:2" x14ac:dyDescent="0.25">
      <c r="B3349" s="142"/>
    </row>
    <row r="3350" spans="2:2" x14ac:dyDescent="0.25">
      <c r="B3350" s="142"/>
    </row>
    <row r="3351" spans="2:2" x14ac:dyDescent="0.25">
      <c r="B3351" s="142"/>
    </row>
    <row r="3352" spans="2:2" x14ac:dyDescent="0.25">
      <c r="B3352" s="142"/>
    </row>
    <row r="3353" spans="2:2" x14ac:dyDescent="0.25">
      <c r="B3353" s="142"/>
    </row>
    <row r="3354" spans="2:2" x14ac:dyDescent="0.25">
      <c r="B3354" s="142"/>
    </row>
    <row r="3355" spans="2:2" x14ac:dyDescent="0.25">
      <c r="B3355" s="142"/>
    </row>
    <row r="3356" spans="2:2" x14ac:dyDescent="0.25">
      <c r="B3356" s="142"/>
    </row>
    <row r="3357" spans="2:2" x14ac:dyDescent="0.25">
      <c r="B3357" s="142"/>
    </row>
    <row r="3358" spans="2:2" x14ac:dyDescent="0.25">
      <c r="B3358" s="142"/>
    </row>
    <row r="3359" spans="2:2" x14ac:dyDescent="0.25">
      <c r="B3359" s="142"/>
    </row>
    <row r="3360" spans="2:2" x14ac:dyDescent="0.25">
      <c r="B3360" s="142"/>
    </row>
    <row r="3361" spans="2:2" x14ac:dyDescent="0.25">
      <c r="B3361" s="142"/>
    </row>
    <row r="3362" spans="2:2" x14ac:dyDescent="0.25">
      <c r="B3362" s="142"/>
    </row>
    <row r="3363" spans="2:2" x14ac:dyDescent="0.25">
      <c r="B3363" s="142"/>
    </row>
    <row r="3364" spans="2:2" x14ac:dyDescent="0.25">
      <c r="B3364" s="142"/>
    </row>
    <row r="3365" spans="2:2" x14ac:dyDescent="0.25">
      <c r="B3365" s="142"/>
    </row>
    <row r="3366" spans="2:2" x14ac:dyDescent="0.25">
      <c r="B3366" s="142"/>
    </row>
    <row r="3367" spans="2:2" x14ac:dyDescent="0.25">
      <c r="B3367" s="142"/>
    </row>
    <row r="3368" spans="2:2" x14ac:dyDescent="0.25">
      <c r="B3368" s="142"/>
    </row>
    <row r="3369" spans="2:2" x14ac:dyDescent="0.25">
      <c r="B3369" s="142"/>
    </row>
    <row r="3370" spans="2:2" x14ac:dyDescent="0.25">
      <c r="B3370" s="142"/>
    </row>
    <row r="3371" spans="2:2" x14ac:dyDescent="0.25">
      <c r="B3371" s="142"/>
    </row>
    <row r="3372" spans="2:2" x14ac:dyDescent="0.25">
      <c r="B3372" s="142"/>
    </row>
    <row r="3373" spans="2:2" x14ac:dyDescent="0.25">
      <c r="B3373" s="142"/>
    </row>
    <row r="3374" spans="2:2" x14ac:dyDescent="0.25">
      <c r="B3374" s="142"/>
    </row>
    <row r="3375" spans="2:2" x14ac:dyDescent="0.25">
      <c r="B3375" s="142"/>
    </row>
    <row r="3376" spans="2:2" x14ac:dyDescent="0.25">
      <c r="B3376" s="142"/>
    </row>
    <row r="3377" spans="2:2" x14ac:dyDescent="0.25">
      <c r="B3377" s="142"/>
    </row>
    <row r="3378" spans="2:2" x14ac:dyDescent="0.25">
      <c r="B3378" s="142"/>
    </row>
    <row r="3379" spans="2:2" x14ac:dyDescent="0.25">
      <c r="B3379" s="142"/>
    </row>
    <row r="3380" spans="2:2" x14ac:dyDescent="0.25">
      <c r="B3380" s="142"/>
    </row>
    <row r="3381" spans="2:2" x14ac:dyDescent="0.25">
      <c r="B3381" s="142"/>
    </row>
    <row r="3382" spans="2:2" x14ac:dyDescent="0.25">
      <c r="B3382" s="142"/>
    </row>
    <row r="3383" spans="2:2" x14ac:dyDescent="0.25">
      <c r="B3383" s="142"/>
    </row>
    <row r="3384" spans="2:2" x14ac:dyDescent="0.25">
      <c r="B3384" s="142"/>
    </row>
    <row r="3385" spans="2:2" x14ac:dyDescent="0.25">
      <c r="B3385" s="142"/>
    </row>
    <row r="3386" spans="2:2" x14ac:dyDescent="0.25">
      <c r="B3386" s="142"/>
    </row>
    <row r="3387" spans="2:2" x14ac:dyDescent="0.25">
      <c r="B3387" s="142"/>
    </row>
    <row r="3388" spans="2:2" x14ac:dyDescent="0.25">
      <c r="B3388" s="142"/>
    </row>
    <row r="3389" spans="2:2" x14ac:dyDescent="0.25">
      <c r="B3389" s="142"/>
    </row>
    <row r="3390" spans="2:2" x14ac:dyDescent="0.25">
      <c r="B3390" s="142"/>
    </row>
    <row r="3391" spans="2:2" x14ac:dyDescent="0.25">
      <c r="B3391" s="142"/>
    </row>
    <row r="3392" spans="2:2" x14ac:dyDescent="0.25">
      <c r="B3392" s="142"/>
    </row>
    <row r="3393" spans="2:2" x14ac:dyDescent="0.25">
      <c r="B3393" s="142"/>
    </row>
    <row r="3394" spans="2:2" x14ac:dyDescent="0.25">
      <c r="B3394" s="142"/>
    </row>
    <row r="3395" spans="2:2" x14ac:dyDescent="0.25">
      <c r="B3395" s="142"/>
    </row>
    <row r="3396" spans="2:2" x14ac:dyDescent="0.25">
      <c r="B3396" s="142"/>
    </row>
    <row r="3397" spans="2:2" x14ac:dyDescent="0.25">
      <c r="B3397" s="142"/>
    </row>
    <row r="3398" spans="2:2" x14ac:dyDescent="0.25">
      <c r="B3398" s="142"/>
    </row>
    <row r="3399" spans="2:2" x14ac:dyDescent="0.25">
      <c r="B3399" s="142"/>
    </row>
    <row r="3400" spans="2:2" x14ac:dyDescent="0.25">
      <c r="B3400" s="142"/>
    </row>
    <row r="3401" spans="2:2" x14ac:dyDescent="0.25">
      <c r="B3401" s="142"/>
    </row>
    <row r="3402" spans="2:2" x14ac:dyDescent="0.25">
      <c r="B3402" s="142"/>
    </row>
    <row r="3403" spans="2:2" x14ac:dyDescent="0.25">
      <c r="B3403" s="142"/>
    </row>
    <row r="3404" spans="2:2" x14ac:dyDescent="0.25">
      <c r="B3404" s="142"/>
    </row>
    <row r="3405" spans="2:2" x14ac:dyDescent="0.25">
      <c r="B3405" s="142"/>
    </row>
    <row r="3406" spans="2:2" x14ac:dyDescent="0.25">
      <c r="B3406" s="142"/>
    </row>
    <row r="3407" spans="2:2" x14ac:dyDescent="0.25">
      <c r="B3407" s="142"/>
    </row>
    <row r="3408" spans="2:2" x14ac:dyDescent="0.25">
      <c r="B3408" s="142"/>
    </row>
    <row r="3409" spans="2:2" x14ac:dyDescent="0.25">
      <c r="B3409" s="142"/>
    </row>
    <row r="3410" spans="2:2" x14ac:dyDescent="0.25">
      <c r="B3410" s="142"/>
    </row>
    <row r="3411" spans="2:2" x14ac:dyDescent="0.25">
      <c r="B3411" s="142"/>
    </row>
    <row r="3412" spans="2:2" x14ac:dyDescent="0.25">
      <c r="B3412" s="142"/>
    </row>
    <row r="3413" spans="2:2" x14ac:dyDescent="0.25">
      <c r="B3413" s="142"/>
    </row>
    <row r="3414" spans="2:2" x14ac:dyDescent="0.25">
      <c r="B3414" s="142"/>
    </row>
    <row r="3415" spans="2:2" x14ac:dyDescent="0.25">
      <c r="B3415" s="142"/>
    </row>
    <row r="3416" spans="2:2" x14ac:dyDescent="0.25">
      <c r="B3416" s="142"/>
    </row>
    <row r="3417" spans="2:2" x14ac:dyDescent="0.25">
      <c r="B3417" s="142"/>
    </row>
    <row r="3418" spans="2:2" x14ac:dyDescent="0.25">
      <c r="B3418" s="142"/>
    </row>
    <row r="3419" spans="2:2" x14ac:dyDescent="0.25">
      <c r="B3419" s="142"/>
    </row>
    <row r="3420" spans="2:2" x14ac:dyDescent="0.25">
      <c r="B3420" s="142"/>
    </row>
    <row r="3421" spans="2:2" x14ac:dyDescent="0.25">
      <c r="B3421" s="142"/>
    </row>
    <row r="3422" spans="2:2" x14ac:dyDescent="0.25">
      <c r="B3422" s="142"/>
    </row>
    <row r="3423" spans="2:2" x14ac:dyDescent="0.25">
      <c r="B3423" s="142"/>
    </row>
    <row r="3424" spans="2:2" x14ac:dyDescent="0.25">
      <c r="B3424" s="142"/>
    </row>
    <row r="3425" spans="2:2" x14ac:dyDescent="0.25">
      <c r="B3425" s="142"/>
    </row>
    <row r="3426" spans="2:2" x14ac:dyDescent="0.25">
      <c r="B3426" s="142"/>
    </row>
    <row r="3427" spans="2:2" x14ac:dyDescent="0.25">
      <c r="B3427" s="142"/>
    </row>
    <row r="3428" spans="2:2" x14ac:dyDescent="0.25">
      <c r="B3428" s="142"/>
    </row>
    <row r="3429" spans="2:2" x14ac:dyDescent="0.25">
      <c r="B3429" s="142"/>
    </row>
    <row r="3430" spans="2:2" x14ac:dyDescent="0.25">
      <c r="B3430" s="142"/>
    </row>
    <row r="3431" spans="2:2" x14ac:dyDescent="0.25">
      <c r="B3431" s="142"/>
    </row>
    <row r="3432" spans="2:2" x14ac:dyDescent="0.25">
      <c r="B3432" s="142"/>
    </row>
    <row r="3433" spans="2:2" x14ac:dyDescent="0.25">
      <c r="B3433" s="142"/>
    </row>
    <row r="3434" spans="2:2" x14ac:dyDescent="0.25">
      <c r="B3434" s="142"/>
    </row>
    <row r="3435" spans="2:2" x14ac:dyDescent="0.25">
      <c r="B3435" s="142"/>
    </row>
    <row r="3436" spans="2:2" x14ac:dyDescent="0.25">
      <c r="B3436" s="142"/>
    </row>
    <row r="3437" spans="2:2" x14ac:dyDescent="0.25">
      <c r="B3437" s="142"/>
    </row>
    <row r="3438" spans="2:2" x14ac:dyDescent="0.25">
      <c r="B3438" s="142"/>
    </row>
    <row r="3439" spans="2:2" x14ac:dyDescent="0.25">
      <c r="B3439" s="142"/>
    </row>
    <row r="3440" spans="2:2" x14ac:dyDescent="0.25">
      <c r="B3440" s="142"/>
    </row>
    <row r="3441" spans="2:2" x14ac:dyDescent="0.25">
      <c r="B3441" s="142"/>
    </row>
    <row r="3442" spans="2:2" x14ac:dyDescent="0.25">
      <c r="B3442" s="142"/>
    </row>
    <row r="3443" spans="2:2" x14ac:dyDescent="0.25">
      <c r="B3443" s="142"/>
    </row>
    <row r="3444" spans="2:2" x14ac:dyDescent="0.25">
      <c r="B3444" s="142"/>
    </row>
    <row r="3445" spans="2:2" x14ac:dyDescent="0.25">
      <c r="B3445" s="142"/>
    </row>
    <row r="3446" spans="2:2" x14ac:dyDescent="0.25">
      <c r="B3446" s="142"/>
    </row>
    <row r="3447" spans="2:2" x14ac:dyDescent="0.25">
      <c r="B3447" s="142"/>
    </row>
    <row r="3448" spans="2:2" x14ac:dyDescent="0.25">
      <c r="B3448" s="142"/>
    </row>
    <row r="3449" spans="2:2" x14ac:dyDescent="0.25">
      <c r="B3449" s="142"/>
    </row>
    <row r="3450" spans="2:2" x14ac:dyDescent="0.25">
      <c r="B3450" s="142"/>
    </row>
    <row r="3451" spans="2:2" x14ac:dyDescent="0.25">
      <c r="B3451" s="142"/>
    </row>
    <row r="3452" spans="2:2" x14ac:dyDescent="0.25">
      <c r="B3452" s="142"/>
    </row>
    <row r="3453" spans="2:2" x14ac:dyDescent="0.25">
      <c r="B3453" s="142"/>
    </row>
    <row r="3454" spans="2:2" x14ac:dyDescent="0.25">
      <c r="B3454" s="142"/>
    </row>
    <row r="3455" spans="2:2" x14ac:dyDescent="0.25">
      <c r="B3455" s="142"/>
    </row>
    <row r="3456" spans="2:2" x14ac:dyDescent="0.25">
      <c r="B3456" s="142"/>
    </row>
    <row r="3457" spans="2:2" x14ac:dyDescent="0.25">
      <c r="B3457" s="142"/>
    </row>
    <row r="3458" spans="2:2" x14ac:dyDescent="0.25">
      <c r="B3458" s="142"/>
    </row>
    <row r="3459" spans="2:2" x14ac:dyDescent="0.25">
      <c r="B3459" s="142"/>
    </row>
    <row r="3460" spans="2:2" x14ac:dyDescent="0.25">
      <c r="B3460" s="142"/>
    </row>
    <row r="3461" spans="2:2" x14ac:dyDescent="0.25">
      <c r="B3461" s="142"/>
    </row>
    <row r="3462" spans="2:2" x14ac:dyDescent="0.25">
      <c r="B3462" s="142"/>
    </row>
    <row r="3463" spans="2:2" x14ac:dyDescent="0.25">
      <c r="B3463" s="142"/>
    </row>
    <row r="3464" spans="2:2" x14ac:dyDescent="0.25">
      <c r="B3464" s="142"/>
    </row>
    <row r="3465" spans="2:2" x14ac:dyDescent="0.25">
      <c r="B3465" s="142"/>
    </row>
    <row r="3466" spans="2:2" x14ac:dyDescent="0.25">
      <c r="B3466" s="142"/>
    </row>
    <row r="3467" spans="2:2" x14ac:dyDescent="0.25">
      <c r="B3467" s="142"/>
    </row>
    <row r="3468" spans="2:2" x14ac:dyDescent="0.25">
      <c r="B3468" s="142"/>
    </row>
    <row r="3469" spans="2:2" x14ac:dyDescent="0.25">
      <c r="B3469" s="142"/>
    </row>
    <row r="3470" spans="2:2" x14ac:dyDescent="0.25">
      <c r="B3470" s="142"/>
    </row>
    <row r="3471" spans="2:2" x14ac:dyDescent="0.25">
      <c r="B3471" s="142"/>
    </row>
    <row r="3472" spans="2:2" x14ac:dyDescent="0.25">
      <c r="B3472" s="142"/>
    </row>
    <row r="3473" spans="2:2" x14ac:dyDescent="0.25">
      <c r="B3473" s="142"/>
    </row>
    <row r="3474" spans="2:2" x14ac:dyDescent="0.25">
      <c r="B3474" s="142"/>
    </row>
    <row r="3475" spans="2:2" x14ac:dyDescent="0.25">
      <c r="B3475" s="142"/>
    </row>
    <row r="3476" spans="2:2" x14ac:dyDescent="0.25">
      <c r="B3476" s="142"/>
    </row>
    <row r="3477" spans="2:2" x14ac:dyDescent="0.25">
      <c r="B3477" s="142"/>
    </row>
    <row r="3478" spans="2:2" x14ac:dyDescent="0.25">
      <c r="B3478" s="142"/>
    </row>
    <row r="3479" spans="2:2" x14ac:dyDescent="0.25">
      <c r="B3479" s="142"/>
    </row>
    <row r="3480" spans="2:2" x14ac:dyDescent="0.25">
      <c r="B3480" s="142"/>
    </row>
    <row r="3481" spans="2:2" x14ac:dyDescent="0.25">
      <c r="B3481" s="142"/>
    </row>
    <row r="3482" spans="2:2" x14ac:dyDescent="0.25">
      <c r="B3482" s="142"/>
    </row>
    <row r="3483" spans="2:2" x14ac:dyDescent="0.25">
      <c r="B3483" s="142"/>
    </row>
    <row r="3484" spans="2:2" x14ac:dyDescent="0.25">
      <c r="B3484" s="142"/>
    </row>
    <row r="3485" spans="2:2" x14ac:dyDescent="0.25">
      <c r="B3485" s="142"/>
    </row>
    <row r="3486" spans="2:2" x14ac:dyDescent="0.25">
      <c r="B3486" s="142"/>
    </row>
    <row r="3487" spans="2:2" x14ac:dyDescent="0.25">
      <c r="B3487" s="142"/>
    </row>
    <row r="3488" spans="2:2" x14ac:dyDescent="0.25">
      <c r="B3488" s="142"/>
    </row>
    <row r="3489" spans="2:2" x14ac:dyDescent="0.25">
      <c r="B3489" s="142"/>
    </row>
    <row r="3490" spans="2:2" x14ac:dyDescent="0.25">
      <c r="B3490" s="142"/>
    </row>
    <row r="3491" spans="2:2" x14ac:dyDescent="0.25">
      <c r="B3491" s="142"/>
    </row>
    <row r="3492" spans="2:2" x14ac:dyDescent="0.25">
      <c r="B3492" s="142"/>
    </row>
    <row r="3493" spans="2:2" x14ac:dyDescent="0.25">
      <c r="B3493" s="142"/>
    </row>
    <row r="3494" spans="2:2" x14ac:dyDescent="0.25">
      <c r="B3494" s="142"/>
    </row>
    <row r="3495" spans="2:2" x14ac:dyDescent="0.25">
      <c r="B3495" s="142"/>
    </row>
    <row r="3496" spans="2:2" x14ac:dyDescent="0.25">
      <c r="B3496" s="142"/>
    </row>
    <row r="3497" spans="2:2" x14ac:dyDescent="0.25">
      <c r="B3497" s="142"/>
    </row>
    <row r="3498" spans="2:2" x14ac:dyDescent="0.25">
      <c r="B3498" s="142"/>
    </row>
    <row r="3499" spans="2:2" x14ac:dyDescent="0.25">
      <c r="B3499" s="142"/>
    </row>
    <row r="3500" spans="2:2" x14ac:dyDescent="0.25">
      <c r="B3500" s="142"/>
    </row>
    <row r="3501" spans="2:2" x14ac:dyDescent="0.25">
      <c r="B3501" s="142"/>
    </row>
    <row r="3502" spans="2:2" x14ac:dyDescent="0.25">
      <c r="B3502" s="142"/>
    </row>
    <row r="3503" spans="2:2" x14ac:dyDescent="0.25">
      <c r="B3503" s="142"/>
    </row>
    <row r="3504" spans="2:2" x14ac:dyDescent="0.25">
      <c r="B3504" s="142"/>
    </row>
    <row r="3505" spans="2:2" x14ac:dyDescent="0.25">
      <c r="B3505" s="142"/>
    </row>
    <row r="3506" spans="2:2" x14ac:dyDescent="0.25">
      <c r="B3506" s="142"/>
    </row>
    <row r="3507" spans="2:2" x14ac:dyDescent="0.25">
      <c r="B3507" s="142"/>
    </row>
    <row r="3508" spans="2:2" x14ac:dyDescent="0.25">
      <c r="B3508" s="142"/>
    </row>
    <row r="3509" spans="2:2" x14ac:dyDescent="0.25">
      <c r="B3509" s="142"/>
    </row>
    <row r="3510" spans="2:2" x14ac:dyDescent="0.25">
      <c r="B3510" s="142"/>
    </row>
    <row r="3511" spans="2:2" x14ac:dyDescent="0.25">
      <c r="B3511" s="142"/>
    </row>
    <row r="3512" spans="2:2" x14ac:dyDescent="0.25">
      <c r="B3512" s="142"/>
    </row>
    <row r="3513" spans="2:2" x14ac:dyDescent="0.25">
      <c r="B3513" s="142"/>
    </row>
    <row r="3514" spans="2:2" x14ac:dyDescent="0.25">
      <c r="B3514" s="142"/>
    </row>
    <row r="3515" spans="2:2" x14ac:dyDescent="0.25">
      <c r="B3515" s="142"/>
    </row>
    <row r="3516" spans="2:2" x14ac:dyDescent="0.25">
      <c r="B3516" s="142"/>
    </row>
    <row r="3517" spans="2:2" x14ac:dyDescent="0.25">
      <c r="B3517" s="142"/>
    </row>
    <row r="3518" spans="2:2" x14ac:dyDescent="0.25">
      <c r="B3518" s="142"/>
    </row>
    <row r="3519" spans="2:2" x14ac:dyDescent="0.25">
      <c r="B3519" s="142"/>
    </row>
    <row r="3520" spans="2:2" x14ac:dyDescent="0.25">
      <c r="B3520" s="142"/>
    </row>
    <row r="3521" spans="2:2" x14ac:dyDescent="0.25">
      <c r="B3521" s="142"/>
    </row>
    <row r="3522" spans="2:2" x14ac:dyDescent="0.25">
      <c r="B3522" s="142"/>
    </row>
    <row r="3523" spans="2:2" x14ac:dyDescent="0.25">
      <c r="B3523" s="142"/>
    </row>
    <row r="3524" spans="2:2" x14ac:dyDescent="0.25">
      <c r="B3524" s="142"/>
    </row>
    <row r="3525" spans="2:2" x14ac:dyDescent="0.25">
      <c r="B3525" s="142"/>
    </row>
    <row r="3526" spans="2:2" x14ac:dyDescent="0.25">
      <c r="B3526" s="142"/>
    </row>
    <row r="3527" spans="2:2" x14ac:dyDescent="0.25">
      <c r="B3527" s="142"/>
    </row>
    <row r="3528" spans="2:2" x14ac:dyDescent="0.25">
      <c r="B3528" s="142"/>
    </row>
    <row r="3529" spans="2:2" x14ac:dyDescent="0.25">
      <c r="B3529" s="142"/>
    </row>
    <row r="3530" spans="2:2" x14ac:dyDescent="0.25">
      <c r="B3530" s="142"/>
    </row>
    <row r="3531" spans="2:2" x14ac:dyDescent="0.25">
      <c r="B3531" s="142"/>
    </row>
    <row r="3532" spans="2:2" x14ac:dyDescent="0.25">
      <c r="B3532" s="142"/>
    </row>
    <row r="3533" spans="2:2" x14ac:dyDescent="0.25">
      <c r="B3533" s="142"/>
    </row>
    <row r="3534" spans="2:2" x14ac:dyDescent="0.25">
      <c r="B3534" s="142"/>
    </row>
    <row r="3535" spans="2:2" x14ac:dyDescent="0.25">
      <c r="B3535" s="142"/>
    </row>
    <row r="3536" spans="2:2" x14ac:dyDescent="0.25">
      <c r="B3536" s="142"/>
    </row>
    <row r="3537" spans="2:2" x14ac:dyDescent="0.25">
      <c r="B3537" s="142"/>
    </row>
    <row r="3538" spans="2:2" x14ac:dyDescent="0.25">
      <c r="B3538" s="142"/>
    </row>
    <row r="3539" spans="2:2" x14ac:dyDescent="0.25">
      <c r="B3539" s="142"/>
    </row>
    <row r="3540" spans="2:2" x14ac:dyDescent="0.25">
      <c r="B3540" s="142"/>
    </row>
    <row r="3541" spans="2:2" x14ac:dyDescent="0.25">
      <c r="B3541" s="142"/>
    </row>
    <row r="3542" spans="2:2" x14ac:dyDescent="0.25">
      <c r="B3542" s="142"/>
    </row>
    <row r="3543" spans="2:2" x14ac:dyDescent="0.25">
      <c r="B3543" s="142"/>
    </row>
    <row r="3544" spans="2:2" x14ac:dyDescent="0.25">
      <c r="B3544" s="142"/>
    </row>
    <row r="3545" spans="2:2" x14ac:dyDescent="0.25">
      <c r="B3545" s="142"/>
    </row>
    <row r="3546" spans="2:2" x14ac:dyDescent="0.25">
      <c r="B3546" s="142"/>
    </row>
    <row r="3547" spans="2:2" x14ac:dyDescent="0.25">
      <c r="B3547" s="142"/>
    </row>
    <row r="3548" spans="2:2" x14ac:dyDescent="0.25">
      <c r="B3548" s="142"/>
    </row>
    <row r="3549" spans="2:2" x14ac:dyDescent="0.25">
      <c r="B3549" s="142"/>
    </row>
    <row r="3550" spans="2:2" x14ac:dyDescent="0.25">
      <c r="B3550" s="142"/>
    </row>
    <row r="3551" spans="2:2" x14ac:dyDescent="0.25">
      <c r="B3551" s="142"/>
    </row>
    <row r="3552" spans="2:2" x14ac:dyDescent="0.25">
      <c r="B3552" s="142"/>
    </row>
    <row r="3553" spans="2:2" x14ac:dyDescent="0.25">
      <c r="B3553" s="142"/>
    </row>
    <row r="3554" spans="2:2" x14ac:dyDescent="0.25">
      <c r="B3554" s="142"/>
    </row>
    <row r="3555" spans="2:2" x14ac:dyDescent="0.25">
      <c r="B3555" s="142"/>
    </row>
    <row r="3556" spans="2:2" x14ac:dyDescent="0.25">
      <c r="B3556" s="142"/>
    </row>
    <row r="3557" spans="2:2" x14ac:dyDescent="0.25">
      <c r="B3557" s="142"/>
    </row>
    <row r="3558" spans="2:2" x14ac:dyDescent="0.25">
      <c r="B3558" s="142"/>
    </row>
    <row r="3559" spans="2:2" x14ac:dyDescent="0.25">
      <c r="B3559" s="142"/>
    </row>
    <row r="3560" spans="2:2" x14ac:dyDescent="0.25">
      <c r="B3560" s="142"/>
    </row>
    <row r="3561" spans="2:2" x14ac:dyDescent="0.25">
      <c r="B3561" s="142"/>
    </row>
    <row r="3562" spans="2:2" x14ac:dyDescent="0.25">
      <c r="B3562" s="142"/>
    </row>
    <row r="3563" spans="2:2" x14ac:dyDescent="0.25">
      <c r="B3563" s="142"/>
    </row>
    <row r="3564" spans="2:2" x14ac:dyDescent="0.25">
      <c r="B3564" s="142"/>
    </row>
    <row r="3565" spans="2:2" x14ac:dyDescent="0.25">
      <c r="B3565" s="142"/>
    </row>
    <row r="3566" spans="2:2" x14ac:dyDescent="0.25">
      <c r="B3566" s="142"/>
    </row>
    <row r="3567" spans="2:2" x14ac:dyDescent="0.25">
      <c r="B3567" s="142"/>
    </row>
    <row r="3568" spans="2:2" x14ac:dyDescent="0.25">
      <c r="B3568" s="142"/>
    </row>
    <row r="3569" spans="2:2" x14ac:dyDescent="0.25">
      <c r="B3569" s="142"/>
    </row>
    <row r="3570" spans="2:2" x14ac:dyDescent="0.25">
      <c r="B3570" s="142"/>
    </row>
    <row r="3571" spans="2:2" x14ac:dyDescent="0.25">
      <c r="B3571" s="142"/>
    </row>
    <row r="3572" spans="2:2" x14ac:dyDescent="0.25">
      <c r="B3572" s="142"/>
    </row>
    <row r="3573" spans="2:2" x14ac:dyDescent="0.25">
      <c r="B3573" s="142"/>
    </row>
    <row r="3574" spans="2:2" x14ac:dyDescent="0.25">
      <c r="B3574" s="142"/>
    </row>
    <row r="3575" spans="2:2" x14ac:dyDescent="0.25">
      <c r="B3575" s="142"/>
    </row>
    <row r="3576" spans="2:2" x14ac:dyDescent="0.25">
      <c r="B3576" s="142"/>
    </row>
    <row r="3577" spans="2:2" x14ac:dyDescent="0.25">
      <c r="B3577" s="142"/>
    </row>
    <row r="3578" spans="2:2" x14ac:dyDescent="0.25">
      <c r="B3578" s="142"/>
    </row>
    <row r="3579" spans="2:2" x14ac:dyDescent="0.25">
      <c r="B3579" s="142"/>
    </row>
    <row r="3580" spans="2:2" x14ac:dyDescent="0.25">
      <c r="B3580" s="142"/>
    </row>
    <row r="3581" spans="2:2" x14ac:dyDescent="0.25">
      <c r="B3581" s="142"/>
    </row>
    <row r="3582" spans="2:2" x14ac:dyDescent="0.25">
      <c r="B3582" s="142"/>
    </row>
    <row r="3583" spans="2:2" x14ac:dyDescent="0.25">
      <c r="B3583" s="142"/>
    </row>
    <row r="3584" spans="2:2" x14ac:dyDescent="0.25">
      <c r="B3584" s="142"/>
    </row>
    <row r="3585" spans="2:2" x14ac:dyDescent="0.25">
      <c r="B3585" s="142"/>
    </row>
    <row r="3586" spans="2:2" x14ac:dyDescent="0.25">
      <c r="B3586" s="142"/>
    </row>
    <row r="3587" spans="2:2" x14ac:dyDescent="0.25">
      <c r="B3587" s="142"/>
    </row>
    <row r="3588" spans="2:2" x14ac:dyDescent="0.25">
      <c r="B3588" s="142"/>
    </row>
    <row r="3589" spans="2:2" x14ac:dyDescent="0.25">
      <c r="B3589" s="142"/>
    </row>
    <row r="3590" spans="2:2" x14ac:dyDescent="0.25">
      <c r="B3590" s="142"/>
    </row>
    <row r="3591" spans="2:2" x14ac:dyDescent="0.25">
      <c r="B3591" s="142"/>
    </row>
    <row r="3592" spans="2:2" x14ac:dyDescent="0.25">
      <c r="B3592" s="142"/>
    </row>
    <row r="3593" spans="2:2" x14ac:dyDescent="0.25">
      <c r="B3593" s="142"/>
    </row>
    <row r="3594" spans="2:2" x14ac:dyDescent="0.25">
      <c r="B3594" s="142"/>
    </row>
    <row r="3595" spans="2:2" x14ac:dyDescent="0.25">
      <c r="B3595" s="142"/>
    </row>
    <row r="3596" spans="2:2" x14ac:dyDescent="0.25">
      <c r="B3596" s="142"/>
    </row>
    <row r="3597" spans="2:2" x14ac:dyDescent="0.25">
      <c r="B3597" s="142"/>
    </row>
    <row r="3598" spans="2:2" x14ac:dyDescent="0.25">
      <c r="B3598" s="142"/>
    </row>
    <row r="3599" spans="2:2" x14ac:dyDescent="0.25">
      <c r="B3599" s="142"/>
    </row>
    <row r="3600" spans="2:2" x14ac:dyDescent="0.25">
      <c r="B3600" s="142"/>
    </row>
    <row r="3601" spans="2:2" x14ac:dyDescent="0.25">
      <c r="B3601" s="142"/>
    </row>
    <row r="3602" spans="2:2" x14ac:dyDescent="0.25">
      <c r="B3602" s="142"/>
    </row>
    <row r="3603" spans="2:2" x14ac:dyDescent="0.25">
      <c r="B3603" s="142"/>
    </row>
    <row r="3604" spans="2:2" x14ac:dyDescent="0.25">
      <c r="B3604" s="142"/>
    </row>
    <row r="3605" spans="2:2" x14ac:dyDescent="0.25">
      <c r="B3605" s="142"/>
    </row>
    <row r="3606" spans="2:2" x14ac:dyDescent="0.25">
      <c r="B3606" s="142"/>
    </row>
    <row r="3607" spans="2:2" x14ac:dyDescent="0.25">
      <c r="B3607" s="142"/>
    </row>
    <row r="3608" spans="2:2" x14ac:dyDescent="0.25">
      <c r="B3608" s="142"/>
    </row>
    <row r="3609" spans="2:2" x14ac:dyDescent="0.25">
      <c r="B3609" s="142"/>
    </row>
    <row r="3610" spans="2:2" x14ac:dyDescent="0.25">
      <c r="B3610" s="142"/>
    </row>
    <row r="3611" spans="2:2" x14ac:dyDescent="0.25">
      <c r="B3611" s="142"/>
    </row>
    <row r="3612" spans="2:2" x14ac:dyDescent="0.25">
      <c r="B3612" s="142"/>
    </row>
    <row r="3613" spans="2:2" x14ac:dyDescent="0.25">
      <c r="B3613" s="142"/>
    </row>
    <row r="3614" spans="2:2" x14ac:dyDescent="0.25">
      <c r="B3614" s="142"/>
    </row>
    <row r="3615" spans="2:2" x14ac:dyDescent="0.25">
      <c r="B3615" s="142"/>
    </row>
    <row r="3616" spans="2:2" x14ac:dyDescent="0.25">
      <c r="B3616" s="142"/>
    </row>
    <row r="3617" spans="2:2" x14ac:dyDescent="0.25">
      <c r="B3617" s="142"/>
    </row>
    <row r="3618" spans="2:2" x14ac:dyDescent="0.25">
      <c r="B3618" s="142"/>
    </row>
    <row r="3619" spans="2:2" x14ac:dyDescent="0.25">
      <c r="B3619" s="142"/>
    </row>
    <row r="3620" spans="2:2" x14ac:dyDescent="0.25">
      <c r="B3620" s="142"/>
    </row>
    <row r="3621" spans="2:2" x14ac:dyDescent="0.25">
      <c r="B3621" s="142"/>
    </row>
    <row r="3622" spans="2:2" x14ac:dyDescent="0.25">
      <c r="B3622" s="142"/>
    </row>
    <row r="3623" spans="2:2" x14ac:dyDescent="0.25">
      <c r="B3623" s="142"/>
    </row>
    <row r="3624" spans="2:2" x14ac:dyDescent="0.25">
      <c r="B3624" s="142"/>
    </row>
    <row r="3625" spans="2:2" x14ac:dyDescent="0.25">
      <c r="B3625" s="142"/>
    </row>
    <row r="3626" spans="2:2" x14ac:dyDescent="0.25">
      <c r="B3626" s="142"/>
    </row>
    <row r="3627" spans="2:2" x14ac:dyDescent="0.25">
      <c r="B3627" s="142"/>
    </row>
    <row r="3628" spans="2:2" x14ac:dyDescent="0.25">
      <c r="B3628" s="142"/>
    </row>
    <row r="3629" spans="2:2" x14ac:dyDescent="0.25">
      <c r="B3629" s="142"/>
    </row>
    <row r="3630" spans="2:2" x14ac:dyDescent="0.25">
      <c r="B3630" s="142"/>
    </row>
    <row r="3631" spans="2:2" x14ac:dyDescent="0.25">
      <c r="B3631" s="142"/>
    </row>
    <row r="3632" spans="2:2" x14ac:dyDescent="0.25">
      <c r="B3632" s="142"/>
    </row>
    <row r="3633" spans="2:2" x14ac:dyDescent="0.25">
      <c r="B3633" s="142"/>
    </row>
    <row r="3634" spans="2:2" x14ac:dyDescent="0.25">
      <c r="B3634" s="142"/>
    </row>
    <row r="3635" spans="2:2" x14ac:dyDescent="0.25">
      <c r="B3635" s="142"/>
    </row>
    <row r="3636" spans="2:2" x14ac:dyDescent="0.25">
      <c r="B3636" s="142"/>
    </row>
    <row r="3637" spans="2:2" x14ac:dyDescent="0.25">
      <c r="B3637" s="142"/>
    </row>
    <row r="3638" spans="2:2" x14ac:dyDescent="0.25">
      <c r="B3638" s="142"/>
    </row>
    <row r="3639" spans="2:2" x14ac:dyDescent="0.25">
      <c r="B3639" s="142"/>
    </row>
    <row r="3640" spans="2:2" x14ac:dyDescent="0.25">
      <c r="B3640" s="142"/>
    </row>
    <row r="3641" spans="2:2" x14ac:dyDescent="0.25">
      <c r="B3641" s="142"/>
    </row>
    <row r="3642" spans="2:2" x14ac:dyDescent="0.25">
      <c r="B3642" s="142"/>
    </row>
    <row r="3643" spans="2:2" x14ac:dyDescent="0.25">
      <c r="B3643" s="142"/>
    </row>
    <row r="3644" spans="2:2" x14ac:dyDescent="0.25">
      <c r="B3644" s="142"/>
    </row>
    <row r="3645" spans="2:2" x14ac:dyDescent="0.25">
      <c r="B3645" s="142"/>
    </row>
    <row r="3646" spans="2:2" x14ac:dyDescent="0.25">
      <c r="B3646" s="142"/>
    </row>
    <row r="3647" spans="2:2" x14ac:dyDescent="0.25">
      <c r="B3647" s="142"/>
    </row>
    <row r="3648" spans="2:2" x14ac:dyDescent="0.25">
      <c r="B3648" s="142"/>
    </row>
    <row r="3649" spans="2:2" x14ac:dyDescent="0.25">
      <c r="B3649" s="142"/>
    </row>
    <row r="3650" spans="2:2" x14ac:dyDescent="0.25">
      <c r="B3650" s="142"/>
    </row>
    <row r="3651" spans="2:2" x14ac:dyDescent="0.25">
      <c r="B3651" s="142"/>
    </row>
    <row r="3652" spans="2:2" x14ac:dyDescent="0.25">
      <c r="B3652" s="142"/>
    </row>
    <row r="3653" spans="2:2" x14ac:dyDescent="0.25">
      <c r="B3653" s="142"/>
    </row>
    <row r="3654" spans="2:2" x14ac:dyDescent="0.25">
      <c r="B3654" s="142"/>
    </row>
    <row r="3655" spans="2:2" x14ac:dyDescent="0.25">
      <c r="B3655" s="142"/>
    </row>
    <row r="3656" spans="2:2" x14ac:dyDescent="0.25">
      <c r="B3656" s="142"/>
    </row>
    <row r="3657" spans="2:2" x14ac:dyDescent="0.25">
      <c r="B3657" s="142"/>
    </row>
    <row r="3658" spans="2:2" x14ac:dyDescent="0.25">
      <c r="B3658" s="142"/>
    </row>
    <row r="3659" spans="2:2" x14ac:dyDescent="0.25">
      <c r="B3659" s="142"/>
    </row>
    <row r="3660" spans="2:2" x14ac:dyDescent="0.25">
      <c r="B3660" s="142"/>
    </row>
    <row r="3661" spans="2:2" x14ac:dyDescent="0.25">
      <c r="B3661" s="142"/>
    </row>
    <row r="3662" spans="2:2" x14ac:dyDescent="0.25">
      <c r="B3662" s="142"/>
    </row>
    <row r="3663" spans="2:2" x14ac:dyDescent="0.25">
      <c r="B3663" s="142"/>
    </row>
    <row r="3664" spans="2:2" x14ac:dyDescent="0.25">
      <c r="B3664" s="142"/>
    </row>
    <row r="3665" spans="2:2" x14ac:dyDescent="0.25">
      <c r="B3665" s="142"/>
    </row>
    <row r="3666" spans="2:2" x14ac:dyDescent="0.25">
      <c r="B3666" s="142"/>
    </row>
    <row r="3667" spans="2:2" x14ac:dyDescent="0.25">
      <c r="B3667" s="142"/>
    </row>
    <row r="3668" spans="2:2" x14ac:dyDescent="0.25">
      <c r="B3668" s="142"/>
    </row>
    <row r="3669" spans="2:2" x14ac:dyDescent="0.25">
      <c r="B3669" s="142"/>
    </row>
    <row r="3670" spans="2:2" x14ac:dyDescent="0.25">
      <c r="B3670" s="142"/>
    </row>
    <row r="3671" spans="2:2" x14ac:dyDescent="0.25">
      <c r="B3671" s="142"/>
    </row>
    <row r="3672" spans="2:2" x14ac:dyDescent="0.25">
      <c r="B3672" s="142"/>
    </row>
    <row r="3673" spans="2:2" x14ac:dyDescent="0.25">
      <c r="B3673" s="142"/>
    </row>
    <row r="3674" spans="2:2" x14ac:dyDescent="0.25">
      <c r="B3674" s="142"/>
    </row>
    <row r="3675" spans="2:2" x14ac:dyDescent="0.25">
      <c r="B3675" s="142"/>
    </row>
    <row r="3676" spans="2:2" x14ac:dyDescent="0.25">
      <c r="B3676" s="142"/>
    </row>
    <row r="3677" spans="2:2" x14ac:dyDescent="0.25">
      <c r="B3677" s="142"/>
    </row>
    <row r="3678" spans="2:2" x14ac:dyDescent="0.25">
      <c r="B3678" s="142"/>
    </row>
    <row r="3679" spans="2:2" x14ac:dyDescent="0.25">
      <c r="B3679" s="142"/>
    </row>
    <row r="3680" spans="2:2" x14ac:dyDescent="0.25">
      <c r="B3680" s="142"/>
    </row>
    <row r="3681" spans="2:2" x14ac:dyDescent="0.25">
      <c r="B3681" s="142"/>
    </row>
    <row r="3682" spans="2:2" x14ac:dyDescent="0.25">
      <c r="B3682" s="142"/>
    </row>
    <row r="3683" spans="2:2" x14ac:dyDescent="0.25">
      <c r="B3683" s="142"/>
    </row>
    <row r="3684" spans="2:2" x14ac:dyDescent="0.25">
      <c r="B3684" s="142"/>
    </row>
    <row r="3685" spans="2:2" x14ac:dyDescent="0.25">
      <c r="B3685" s="142"/>
    </row>
    <row r="3686" spans="2:2" x14ac:dyDescent="0.25">
      <c r="B3686" s="142"/>
    </row>
    <row r="3687" spans="2:2" x14ac:dyDescent="0.25">
      <c r="B3687" s="142"/>
    </row>
    <row r="3688" spans="2:2" x14ac:dyDescent="0.25">
      <c r="B3688" s="142"/>
    </row>
    <row r="3689" spans="2:2" x14ac:dyDescent="0.25">
      <c r="B3689" s="142"/>
    </row>
    <row r="3690" spans="2:2" x14ac:dyDescent="0.25">
      <c r="B3690" s="142"/>
    </row>
    <row r="3691" spans="2:2" x14ac:dyDescent="0.25">
      <c r="B3691" s="142"/>
    </row>
    <row r="3692" spans="2:2" x14ac:dyDescent="0.25">
      <c r="B3692" s="142"/>
    </row>
    <row r="3693" spans="2:2" x14ac:dyDescent="0.25">
      <c r="B3693" s="142"/>
    </row>
    <row r="3694" spans="2:2" x14ac:dyDescent="0.25">
      <c r="B3694" s="142"/>
    </row>
    <row r="3695" spans="2:2" x14ac:dyDescent="0.25">
      <c r="B3695" s="142"/>
    </row>
    <row r="3696" spans="2:2" x14ac:dyDescent="0.25">
      <c r="B3696" s="142"/>
    </row>
    <row r="3697" spans="2:2" x14ac:dyDescent="0.25">
      <c r="B3697" s="142"/>
    </row>
    <row r="3698" spans="2:2" x14ac:dyDescent="0.25">
      <c r="B3698" s="142"/>
    </row>
    <row r="3699" spans="2:2" x14ac:dyDescent="0.25">
      <c r="B3699" s="142"/>
    </row>
    <row r="3700" spans="2:2" x14ac:dyDescent="0.25">
      <c r="B3700" s="142"/>
    </row>
    <row r="3701" spans="2:2" x14ac:dyDescent="0.25">
      <c r="B3701" s="142"/>
    </row>
    <row r="3702" spans="2:2" x14ac:dyDescent="0.25">
      <c r="B3702" s="142"/>
    </row>
    <row r="3703" spans="2:2" x14ac:dyDescent="0.25">
      <c r="B3703" s="142"/>
    </row>
    <row r="3704" spans="2:2" x14ac:dyDescent="0.25">
      <c r="B3704" s="142"/>
    </row>
    <row r="3705" spans="2:2" x14ac:dyDescent="0.25">
      <c r="B3705" s="142"/>
    </row>
    <row r="3706" spans="2:2" x14ac:dyDescent="0.25">
      <c r="B3706" s="142"/>
    </row>
    <row r="3707" spans="2:2" x14ac:dyDescent="0.25">
      <c r="B3707" s="142"/>
    </row>
    <row r="3708" spans="2:2" x14ac:dyDescent="0.25">
      <c r="B3708" s="142"/>
    </row>
    <row r="3709" spans="2:2" x14ac:dyDescent="0.25">
      <c r="B3709" s="142"/>
    </row>
    <row r="3710" spans="2:2" x14ac:dyDescent="0.25">
      <c r="B3710" s="142"/>
    </row>
    <row r="3711" spans="2:2" x14ac:dyDescent="0.25">
      <c r="B3711" s="142"/>
    </row>
    <row r="3712" spans="2:2" x14ac:dyDescent="0.25">
      <c r="B3712" s="142"/>
    </row>
    <row r="3713" spans="2:2" x14ac:dyDescent="0.25">
      <c r="B3713" s="142"/>
    </row>
    <row r="3714" spans="2:2" x14ac:dyDescent="0.25">
      <c r="B3714" s="142"/>
    </row>
    <row r="3715" spans="2:2" x14ac:dyDescent="0.25">
      <c r="B3715" s="142"/>
    </row>
    <row r="3716" spans="2:2" x14ac:dyDescent="0.25">
      <c r="B3716" s="142"/>
    </row>
    <row r="3717" spans="2:2" x14ac:dyDescent="0.25">
      <c r="B3717" s="142"/>
    </row>
    <row r="3718" spans="2:2" x14ac:dyDescent="0.25">
      <c r="B3718" s="142"/>
    </row>
    <row r="3719" spans="2:2" x14ac:dyDescent="0.25">
      <c r="B3719" s="142"/>
    </row>
    <row r="3720" spans="2:2" x14ac:dyDescent="0.25">
      <c r="B3720" s="142"/>
    </row>
    <row r="3721" spans="2:2" x14ac:dyDescent="0.25">
      <c r="B3721" s="142"/>
    </row>
    <row r="3722" spans="2:2" x14ac:dyDescent="0.25">
      <c r="B3722" s="142"/>
    </row>
    <row r="3723" spans="2:2" x14ac:dyDescent="0.25">
      <c r="B3723" s="142"/>
    </row>
    <row r="3724" spans="2:2" x14ac:dyDescent="0.25">
      <c r="B3724" s="142"/>
    </row>
    <row r="3725" spans="2:2" x14ac:dyDescent="0.25">
      <c r="B3725" s="142"/>
    </row>
    <row r="3726" spans="2:2" x14ac:dyDescent="0.25">
      <c r="B3726" s="142"/>
    </row>
    <row r="3727" spans="2:2" x14ac:dyDescent="0.25">
      <c r="B3727" s="142"/>
    </row>
    <row r="3728" spans="2:2" x14ac:dyDescent="0.25">
      <c r="B3728" s="142"/>
    </row>
    <row r="3729" spans="2:2" x14ac:dyDescent="0.25">
      <c r="B3729" s="142"/>
    </row>
    <row r="3730" spans="2:2" x14ac:dyDescent="0.25">
      <c r="B3730" s="142"/>
    </row>
    <row r="3731" spans="2:2" x14ac:dyDescent="0.25">
      <c r="B3731" s="142"/>
    </row>
    <row r="3732" spans="2:2" x14ac:dyDescent="0.25">
      <c r="B3732" s="142"/>
    </row>
    <row r="3733" spans="2:2" x14ac:dyDescent="0.25">
      <c r="B3733" s="142"/>
    </row>
    <row r="3734" spans="2:2" x14ac:dyDescent="0.25">
      <c r="B3734" s="142"/>
    </row>
    <row r="3735" spans="2:2" x14ac:dyDescent="0.25">
      <c r="B3735" s="142"/>
    </row>
    <row r="3736" spans="2:2" x14ac:dyDescent="0.25">
      <c r="B3736" s="142"/>
    </row>
    <row r="3737" spans="2:2" x14ac:dyDescent="0.25">
      <c r="B3737" s="142"/>
    </row>
    <row r="3738" spans="2:2" x14ac:dyDescent="0.25">
      <c r="B3738" s="142"/>
    </row>
    <row r="3739" spans="2:2" x14ac:dyDescent="0.25">
      <c r="B3739" s="142"/>
    </row>
    <row r="3740" spans="2:2" x14ac:dyDescent="0.25">
      <c r="B3740" s="142"/>
    </row>
    <row r="3741" spans="2:2" x14ac:dyDescent="0.25">
      <c r="B3741" s="142"/>
    </row>
    <row r="3742" spans="2:2" x14ac:dyDescent="0.25">
      <c r="B3742" s="142"/>
    </row>
    <row r="3743" spans="2:2" x14ac:dyDescent="0.25">
      <c r="B3743" s="142"/>
    </row>
    <row r="3744" spans="2:2" x14ac:dyDescent="0.25">
      <c r="B3744" s="142"/>
    </row>
    <row r="3745" spans="2:2" x14ac:dyDescent="0.25">
      <c r="B3745" s="142"/>
    </row>
    <row r="3746" spans="2:2" x14ac:dyDescent="0.25">
      <c r="B3746" s="142"/>
    </row>
    <row r="3747" spans="2:2" x14ac:dyDescent="0.25">
      <c r="B3747" s="142"/>
    </row>
    <row r="3748" spans="2:2" x14ac:dyDescent="0.25">
      <c r="B3748" s="142"/>
    </row>
    <row r="3749" spans="2:2" x14ac:dyDescent="0.25">
      <c r="B3749" s="142"/>
    </row>
    <row r="3750" spans="2:2" x14ac:dyDescent="0.25">
      <c r="B3750" s="142"/>
    </row>
    <row r="3751" spans="2:2" x14ac:dyDescent="0.25">
      <c r="B3751" s="142"/>
    </row>
    <row r="3752" spans="2:2" x14ac:dyDescent="0.25">
      <c r="B3752" s="142"/>
    </row>
    <row r="3753" spans="2:2" x14ac:dyDescent="0.25">
      <c r="B3753" s="142"/>
    </row>
    <row r="3754" spans="2:2" x14ac:dyDescent="0.25">
      <c r="B3754" s="142"/>
    </row>
    <row r="3755" spans="2:2" x14ac:dyDescent="0.25">
      <c r="B3755" s="142"/>
    </row>
    <row r="3756" spans="2:2" x14ac:dyDescent="0.25">
      <c r="B3756" s="142"/>
    </row>
    <row r="3757" spans="2:2" x14ac:dyDescent="0.25">
      <c r="B3757" s="142"/>
    </row>
    <row r="3758" spans="2:2" x14ac:dyDescent="0.25">
      <c r="B3758" s="142"/>
    </row>
    <row r="3759" spans="2:2" x14ac:dyDescent="0.25">
      <c r="B3759" s="142"/>
    </row>
    <row r="3760" spans="2:2" x14ac:dyDescent="0.25">
      <c r="B3760" s="142"/>
    </row>
    <row r="3761" spans="2:2" x14ac:dyDescent="0.25">
      <c r="B3761" s="142"/>
    </row>
    <row r="3762" spans="2:2" x14ac:dyDescent="0.25">
      <c r="B3762" s="142"/>
    </row>
    <row r="3763" spans="2:2" x14ac:dyDescent="0.25">
      <c r="B3763" s="142"/>
    </row>
    <row r="3764" spans="2:2" x14ac:dyDescent="0.25">
      <c r="B3764" s="142"/>
    </row>
    <row r="3765" spans="2:2" x14ac:dyDescent="0.25">
      <c r="B3765" s="142"/>
    </row>
    <row r="3766" spans="2:2" x14ac:dyDescent="0.25">
      <c r="B3766" s="142"/>
    </row>
    <row r="3767" spans="2:2" x14ac:dyDescent="0.25">
      <c r="B3767" s="142"/>
    </row>
    <row r="3768" spans="2:2" x14ac:dyDescent="0.25">
      <c r="B3768" s="142"/>
    </row>
    <row r="3769" spans="2:2" x14ac:dyDescent="0.25">
      <c r="B3769" s="142"/>
    </row>
    <row r="3770" spans="2:2" x14ac:dyDescent="0.25">
      <c r="B3770" s="142"/>
    </row>
    <row r="3771" spans="2:2" x14ac:dyDescent="0.25">
      <c r="B3771" s="142"/>
    </row>
    <row r="3772" spans="2:2" x14ac:dyDescent="0.25">
      <c r="B3772" s="142"/>
    </row>
    <row r="3773" spans="2:2" x14ac:dyDescent="0.25">
      <c r="B3773" s="142"/>
    </row>
    <row r="3774" spans="2:2" x14ac:dyDescent="0.25">
      <c r="B3774" s="142"/>
    </row>
    <row r="3775" spans="2:2" x14ac:dyDescent="0.25">
      <c r="B3775" s="142"/>
    </row>
    <row r="3776" spans="2:2" x14ac:dyDescent="0.25">
      <c r="B3776" s="142"/>
    </row>
    <row r="3777" spans="2:2" x14ac:dyDescent="0.25">
      <c r="B3777" s="142"/>
    </row>
    <row r="3778" spans="2:2" x14ac:dyDescent="0.25">
      <c r="B3778" s="142"/>
    </row>
    <row r="3779" spans="2:2" x14ac:dyDescent="0.25">
      <c r="B3779" s="142"/>
    </row>
    <row r="3780" spans="2:2" x14ac:dyDescent="0.25">
      <c r="B3780" s="142"/>
    </row>
    <row r="3781" spans="2:2" x14ac:dyDescent="0.25">
      <c r="B3781" s="142"/>
    </row>
    <row r="3782" spans="2:2" x14ac:dyDescent="0.25">
      <c r="B3782" s="142"/>
    </row>
    <row r="3783" spans="2:2" x14ac:dyDescent="0.25">
      <c r="B3783" s="142"/>
    </row>
    <row r="3784" spans="2:2" x14ac:dyDescent="0.25">
      <c r="B3784" s="142"/>
    </row>
    <row r="3785" spans="2:2" x14ac:dyDescent="0.25">
      <c r="B3785" s="142"/>
    </row>
    <row r="3786" spans="2:2" x14ac:dyDescent="0.25">
      <c r="B3786" s="142"/>
    </row>
    <row r="3787" spans="2:2" x14ac:dyDescent="0.25">
      <c r="B3787" s="142"/>
    </row>
    <row r="3788" spans="2:2" x14ac:dyDescent="0.25">
      <c r="B3788" s="142"/>
    </row>
    <row r="3789" spans="2:2" x14ac:dyDescent="0.25">
      <c r="B3789" s="142"/>
    </row>
    <row r="3790" spans="2:2" x14ac:dyDescent="0.25">
      <c r="B3790" s="142"/>
    </row>
    <row r="3791" spans="2:2" x14ac:dyDescent="0.25">
      <c r="B3791" s="142"/>
    </row>
    <row r="3792" spans="2:2" x14ac:dyDescent="0.25">
      <c r="B3792" s="142"/>
    </row>
    <row r="3793" spans="2:2" x14ac:dyDescent="0.25">
      <c r="B3793" s="142"/>
    </row>
    <row r="3794" spans="2:2" x14ac:dyDescent="0.25">
      <c r="B3794" s="142"/>
    </row>
    <row r="3795" spans="2:2" x14ac:dyDescent="0.25">
      <c r="B3795" s="142"/>
    </row>
    <row r="3796" spans="2:2" x14ac:dyDescent="0.25">
      <c r="B3796" s="142"/>
    </row>
    <row r="3797" spans="2:2" x14ac:dyDescent="0.25">
      <c r="B3797" s="142"/>
    </row>
    <row r="3798" spans="2:2" x14ac:dyDescent="0.25">
      <c r="B3798" s="142"/>
    </row>
    <row r="3799" spans="2:2" x14ac:dyDescent="0.25">
      <c r="B3799" s="142"/>
    </row>
    <row r="3800" spans="2:2" x14ac:dyDescent="0.25">
      <c r="B3800" s="142"/>
    </row>
    <row r="3801" spans="2:2" x14ac:dyDescent="0.25">
      <c r="B3801" s="142"/>
    </row>
    <row r="3802" spans="2:2" x14ac:dyDescent="0.25">
      <c r="B3802" s="142"/>
    </row>
    <row r="3803" spans="2:2" x14ac:dyDescent="0.25">
      <c r="B3803" s="142"/>
    </row>
    <row r="3804" spans="2:2" x14ac:dyDescent="0.25">
      <c r="B3804" s="142"/>
    </row>
    <row r="3805" spans="2:2" x14ac:dyDescent="0.25">
      <c r="B3805" s="142"/>
    </row>
    <row r="3806" spans="2:2" x14ac:dyDescent="0.25">
      <c r="B3806" s="142"/>
    </row>
    <row r="3807" spans="2:2" x14ac:dyDescent="0.25">
      <c r="B3807" s="142"/>
    </row>
    <row r="3808" spans="2:2" x14ac:dyDescent="0.25">
      <c r="B3808" s="142"/>
    </row>
    <row r="3809" spans="2:2" x14ac:dyDescent="0.25">
      <c r="B3809" s="142"/>
    </row>
    <row r="3810" spans="2:2" x14ac:dyDescent="0.25">
      <c r="B3810" s="142"/>
    </row>
    <row r="3811" spans="2:2" x14ac:dyDescent="0.25">
      <c r="B3811" s="142"/>
    </row>
    <row r="3812" spans="2:2" x14ac:dyDescent="0.25">
      <c r="B3812" s="142"/>
    </row>
    <row r="3813" spans="2:2" x14ac:dyDescent="0.25">
      <c r="B3813" s="142"/>
    </row>
    <row r="3814" spans="2:2" x14ac:dyDescent="0.25">
      <c r="B3814" s="142"/>
    </row>
    <row r="3815" spans="2:2" x14ac:dyDescent="0.25">
      <c r="B3815" s="142"/>
    </row>
    <row r="3816" spans="2:2" x14ac:dyDescent="0.25">
      <c r="B3816" s="142"/>
    </row>
    <row r="3817" spans="2:2" x14ac:dyDescent="0.25">
      <c r="B3817" s="142"/>
    </row>
    <row r="3818" spans="2:2" x14ac:dyDescent="0.25">
      <c r="B3818" s="142"/>
    </row>
    <row r="3819" spans="2:2" x14ac:dyDescent="0.25">
      <c r="B3819" s="142"/>
    </row>
    <row r="3820" spans="2:2" x14ac:dyDescent="0.25">
      <c r="B3820" s="142"/>
    </row>
    <row r="3821" spans="2:2" x14ac:dyDescent="0.25">
      <c r="B3821" s="142"/>
    </row>
    <row r="3822" spans="2:2" x14ac:dyDescent="0.25">
      <c r="B3822" s="142"/>
    </row>
    <row r="3823" spans="2:2" x14ac:dyDescent="0.25">
      <c r="B3823" s="142"/>
    </row>
    <row r="3824" spans="2:2" x14ac:dyDescent="0.25">
      <c r="B3824" s="142"/>
    </row>
    <row r="3825" spans="2:2" x14ac:dyDescent="0.25">
      <c r="B3825" s="142"/>
    </row>
    <row r="3826" spans="2:2" x14ac:dyDescent="0.25">
      <c r="B3826" s="142"/>
    </row>
    <row r="3827" spans="2:2" x14ac:dyDescent="0.25">
      <c r="B3827" s="142"/>
    </row>
    <row r="3828" spans="2:2" x14ac:dyDescent="0.25">
      <c r="B3828" s="142"/>
    </row>
    <row r="3829" spans="2:2" x14ac:dyDescent="0.25">
      <c r="B3829" s="142"/>
    </row>
    <row r="3830" spans="2:2" x14ac:dyDescent="0.25">
      <c r="B3830" s="142"/>
    </row>
    <row r="3831" spans="2:2" x14ac:dyDescent="0.25">
      <c r="B3831" s="142"/>
    </row>
    <row r="3832" spans="2:2" x14ac:dyDescent="0.25">
      <c r="B3832" s="142"/>
    </row>
    <row r="3833" spans="2:2" x14ac:dyDescent="0.25">
      <c r="B3833" s="142"/>
    </row>
    <row r="3834" spans="2:2" x14ac:dyDescent="0.25">
      <c r="B3834" s="142"/>
    </row>
    <row r="3835" spans="2:2" x14ac:dyDescent="0.25">
      <c r="B3835" s="142"/>
    </row>
    <row r="3836" spans="2:2" x14ac:dyDescent="0.25">
      <c r="B3836" s="142"/>
    </row>
    <row r="3837" spans="2:2" x14ac:dyDescent="0.25">
      <c r="B3837" s="142"/>
    </row>
    <row r="3838" spans="2:2" x14ac:dyDescent="0.25">
      <c r="B3838" s="142"/>
    </row>
    <row r="3839" spans="2:2" x14ac:dyDescent="0.25">
      <c r="B3839" s="142"/>
    </row>
    <row r="3840" spans="2:2" x14ac:dyDescent="0.25">
      <c r="B3840" s="142"/>
    </row>
    <row r="3841" spans="2:2" x14ac:dyDescent="0.25">
      <c r="B3841" s="142"/>
    </row>
    <row r="3842" spans="2:2" x14ac:dyDescent="0.25">
      <c r="B3842" s="142"/>
    </row>
    <row r="3843" spans="2:2" x14ac:dyDescent="0.25">
      <c r="B3843" s="142"/>
    </row>
    <row r="3844" spans="2:2" x14ac:dyDescent="0.25">
      <c r="B3844" s="142"/>
    </row>
    <row r="3845" spans="2:2" x14ac:dyDescent="0.25">
      <c r="B3845" s="142"/>
    </row>
    <row r="3846" spans="2:2" x14ac:dyDescent="0.25">
      <c r="B3846" s="142"/>
    </row>
    <row r="3847" spans="2:2" x14ac:dyDescent="0.25">
      <c r="B3847" s="142"/>
    </row>
    <row r="3848" spans="2:2" x14ac:dyDescent="0.25">
      <c r="B3848" s="142"/>
    </row>
    <row r="3849" spans="2:2" x14ac:dyDescent="0.25">
      <c r="B3849" s="142"/>
    </row>
    <row r="3850" spans="2:2" x14ac:dyDescent="0.25">
      <c r="B3850" s="142"/>
    </row>
    <row r="3851" spans="2:2" x14ac:dyDescent="0.25">
      <c r="B3851" s="142"/>
    </row>
    <row r="3852" spans="2:2" x14ac:dyDescent="0.25">
      <c r="B3852" s="142"/>
    </row>
    <row r="3853" spans="2:2" x14ac:dyDescent="0.25">
      <c r="B3853" s="142"/>
    </row>
    <row r="3854" spans="2:2" x14ac:dyDescent="0.25">
      <c r="B3854" s="142"/>
    </row>
    <row r="3855" spans="2:2" x14ac:dyDescent="0.25">
      <c r="B3855" s="142"/>
    </row>
    <row r="3856" spans="2:2" x14ac:dyDescent="0.25">
      <c r="B3856" s="142"/>
    </row>
    <row r="3857" spans="2:2" x14ac:dyDescent="0.25">
      <c r="B3857" s="142"/>
    </row>
    <row r="3858" spans="2:2" x14ac:dyDescent="0.25">
      <c r="B3858" s="142"/>
    </row>
    <row r="3859" spans="2:2" x14ac:dyDescent="0.25">
      <c r="B3859" s="142"/>
    </row>
    <row r="3860" spans="2:2" x14ac:dyDescent="0.25">
      <c r="B3860" s="142"/>
    </row>
    <row r="3861" spans="2:2" x14ac:dyDescent="0.25">
      <c r="B3861" s="142"/>
    </row>
    <row r="3862" spans="2:2" x14ac:dyDescent="0.25">
      <c r="B3862" s="142"/>
    </row>
    <row r="3863" spans="2:2" x14ac:dyDescent="0.25">
      <c r="B3863" s="142"/>
    </row>
    <row r="3864" spans="2:2" x14ac:dyDescent="0.25">
      <c r="B3864" s="142"/>
    </row>
    <row r="3865" spans="2:2" x14ac:dyDescent="0.25">
      <c r="B3865" s="142"/>
    </row>
    <row r="3866" spans="2:2" x14ac:dyDescent="0.25">
      <c r="B3866" s="142"/>
    </row>
    <row r="3867" spans="2:2" x14ac:dyDescent="0.25">
      <c r="B3867" s="142"/>
    </row>
    <row r="3868" spans="2:2" x14ac:dyDescent="0.25">
      <c r="B3868" s="142"/>
    </row>
    <row r="3869" spans="2:2" x14ac:dyDescent="0.25">
      <c r="B3869" s="142"/>
    </row>
    <row r="3870" spans="2:2" x14ac:dyDescent="0.25">
      <c r="B3870" s="142"/>
    </row>
    <row r="3871" spans="2:2" x14ac:dyDescent="0.25">
      <c r="B3871" s="142"/>
    </row>
    <row r="3872" spans="2:2" x14ac:dyDescent="0.25">
      <c r="B3872" s="142"/>
    </row>
    <row r="3873" spans="2:2" x14ac:dyDescent="0.25">
      <c r="B3873" s="142"/>
    </row>
    <row r="3874" spans="2:2" x14ac:dyDescent="0.25">
      <c r="B3874" s="142"/>
    </row>
    <row r="3875" spans="2:2" x14ac:dyDescent="0.25">
      <c r="B3875" s="142"/>
    </row>
    <row r="3876" spans="2:2" x14ac:dyDescent="0.25">
      <c r="B3876" s="142"/>
    </row>
    <row r="3877" spans="2:2" x14ac:dyDescent="0.25">
      <c r="B3877" s="142"/>
    </row>
    <row r="3878" spans="2:2" x14ac:dyDescent="0.25">
      <c r="B3878" s="142"/>
    </row>
    <row r="3879" spans="2:2" x14ac:dyDescent="0.25">
      <c r="B3879" s="142"/>
    </row>
    <row r="3880" spans="2:2" x14ac:dyDescent="0.25">
      <c r="B3880" s="142"/>
    </row>
    <row r="3881" spans="2:2" x14ac:dyDescent="0.25">
      <c r="B3881" s="142"/>
    </row>
    <row r="3882" spans="2:2" x14ac:dyDescent="0.25">
      <c r="B3882" s="142"/>
    </row>
    <row r="3883" spans="2:2" x14ac:dyDescent="0.25">
      <c r="B3883" s="142"/>
    </row>
    <row r="3884" spans="2:2" x14ac:dyDescent="0.25">
      <c r="B3884" s="142"/>
    </row>
    <row r="3885" spans="2:2" x14ac:dyDescent="0.25">
      <c r="B3885" s="142"/>
    </row>
    <row r="3886" spans="2:2" x14ac:dyDescent="0.25">
      <c r="B3886" s="142"/>
    </row>
    <row r="3887" spans="2:2" x14ac:dyDescent="0.25">
      <c r="B3887" s="142"/>
    </row>
    <row r="3888" spans="2:2" x14ac:dyDescent="0.25">
      <c r="B3888" s="142"/>
    </row>
    <row r="3889" spans="2:2" x14ac:dyDescent="0.25">
      <c r="B3889" s="142"/>
    </row>
    <row r="3890" spans="2:2" x14ac:dyDescent="0.25">
      <c r="B3890" s="142"/>
    </row>
    <row r="3891" spans="2:2" x14ac:dyDescent="0.25">
      <c r="B3891" s="142"/>
    </row>
    <row r="3892" spans="2:2" x14ac:dyDescent="0.25">
      <c r="B3892" s="142"/>
    </row>
    <row r="3893" spans="2:2" x14ac:dyDescent="0.25">
      <c r="B3893" s="142"/>
    </row>
    <row r="3894" spans="2:2" x14ac:dyDescent="0.25">
      <c r="B3894" s="142"/>
    </row>
    <row r="3895" spans="2:2" x14ac:dyDescent="0.25">
      <c r="B3895" s="142"/>
    </row>
    <row r="3896" spans="2:2" x14ac:dyDescent="0.25">
      <c r="B3896" s="142"/>
    </row>
    <row r="3897" spans="2:2" x14ac:dyDescent="0.25">
      <c r="B3897" s="142"/>
    </row>
    <row r="3898" spans="2:2" x14ac:dyDescent="0.25">
      <c r="B3898" s="142"/>
    </row>
    <row r="3899" spans="2:2" x14ac:dyDescent="0.25">
      <c r="B3899" s="142"/>
    </row>
    <row r="3900" spans="2:2" x14ac:dyDescent="0.25">
      <c r="B3900" s="142"/>
    </row>
    <row r="3901" spans="2:2" x14ac:dyDescent="0.25">
      <c r="B3901" s="142"/>
    </row>
    <row r="3902" spans="2:2" x14ac:dyDescent="0.25">
      <c r="B3902" s="142"/>
    </row>
    <row r="3903" spans="2:2" x14ac:dyDescent="0.25">
      <c r="B3903" s="142"/>
    </row>
    <row r="3904" spans="2:2" x14ac:dyDescent="0.25">
      <c r="B3904" s="142"/>
    </row>
    <row r="3905" spans="2:2" x14ac:dyDescent="0.25">
      <c r="B3905" s="142"/>
    </row>
    <row r="3906" spans="2:2" x14ac:dyDescent="0.25">
      <c r="B3906" s="142"/>
    </row>
    <row r="3907" spans="2:2" x14ac:dyDescent="0.25">
      <c r="B3907" s="142"/>
    </row>
    <row r="3908" spans="2:2" x14ac:dyDescent="0.25">
      <c r="B3908" s="142"/>
    </row>
    <row r="3909" spans="2:2" x14ac:dyDescent="0.25">
      <c r="B3909" s="142"/>
    </row>
    <row r="3910" spans="2:2" x14ac:dyDescent="0.25">
      <c r="B3910" s="142"/>
    </row>
    <row r="3911" spans="2:2" x14ac:dyDescent="0.25">
      <c r="B3911" s="142"/>
    </row>
    <row r="3912" spans="2:2" x14ac:dyDescent="0.25">
      <c r="B3912" s="142"/>
    </row>
    <row r="3913" spans="2:2" x14ac:dyDescent="0.25">
      <c r="B3913" s="142"/>
    </row>
    <row r="3914" spans="2:2" x14ac:dyDescent="0.25">
      <c r="B3914" s="142"/>
    </row>
    <row r="3915" spans="2:2" x14ac:dyDescent="0.25">
      <c r="B3915" s="142"/>
    </row>
    <row r="3916" spans="2:2" x14ac:dyDescent="0.25">
      <c r="B3916" s="142"/>
    </row>
    <row r="3917" spans="2:2" x14ac:dyDescent="0.25">
      <c r="B3917" s="142"/>
    </row>
    <row r="3918" spans="2:2" x14ac:dyDescent="0.25">
      <c r="B3918" s="142"/>
    </row>
    <row r="3919" spans="2:2" x14ac:dyDescent="0.25">
      <c r="B3919" s="142"/>
    </row>
    <row r="3920" spans="2:2" x14ac:dyDescent="0.25">
      <c r="B3920" s="142"/>
    </row>
    <row r="3921" spans="2:2" x14ac:dyDescent="0.25">
      <c r="B3921" s="142"/>
    </row>
    <row r="3922" spans="2:2" x14ac:dyDescent="0.25">
      <c r="B3922" s="142"/>
    </row>
    <row r="3923" spans="2:2" x14ac:dyDescent="0.25">
      <c r="B3923" s="142"/>
    </row>
    <row r="3924" spans="2:2" x14ac:dyDescent="0.25">
      <c r="B3924" s="142"/>
    </row>
    <row r="3925" spans="2:2" x14ac:dyDescent="0.25">
      <c r="B3925" s="142"/>
    </row>
    <row r="3926" spans="2:2" x14ac:dyDescent="0.25">
      <c r="B3926" s="142"/>
    </row>
    <row r="3927" spans="2:2" x14ac:dyDescent="0.25">
      <c r="B3927" s="142"/>
    </row>
    <row r="3928" spans="2:2" x14ac:dyDescent="0.25">
      <c r="B3928" s="142"/>
    </row>
    <row r="3929" spans="2:2" x14ac:dyDescent="0.25">
      <c r="B3929" s="142"/>
    </row>
    <row r="3930" spans="2:2" x14ac:dyDescent="0.25">
      <c r="B3930" s="142"/>
    </row>
    <row r="3931" spans="2:2" x14ac:dyDescent="0.25">
      <c r="B3931" s="142"/>
    </row>
    <row r="3932" spans="2:2" x14ac:dyDescent="0.25">
      <c r="B3932" s="142"/>
    </row>
    <row r="3933" spans="2:2" x14ac:dyDescent="0.25">
      <c r="B3933" s="142"/>
    </row>
    <row r="3934" spans="2:2" x14ac:dyDescent="0.25">
      <c r="B3934" s="142"/>
    </row>
    <row r="3935" spans="2:2" x14ac:dyDescent="0.25">
      <c r="B3935" s="142"/>
    </row>
    <row r="3936" spans="2:2" x14ac:dyDescent="0.25">
      <c r="B3936" s="142"/>
    </row>
    <row r="3937" spans="2:2" x14ac:dyDescent="0.25">
      <c r="B3937" s="142"/>
    </row>
    <row r="3938" spans="2:2" x14ac:dyDescent="0.25">
      <c r="B3938" s="142"/>
    </row>
    <row r="3939" spans="2:2" x14ac:dyDescent="0.25">
      <c r="B3939" s="142"/>
    </row>
    <row r="3940" spans="2:2" x14ac:dyDescent="0.25">
      <c r="B3940" s="142"/>
    </row>
    <row r="3941" spans="2:2" x14ac:dyDescent="0.25">
      <c r="B3941" s="142"/>
    </row>
    <row r="3942" spans="2:2" x14ac:dyDescent="0.25">
      <c r="B3942" s="142"/>
    </row>
    <row r="3943" spans="2:2" x14ac:dyDescent="0.25">
      <c r="B3943" s="142"/>
    </row>
    <row r="3944" spans="2:2" x14ac:dyDescent="0.25">
      <c r="B3944" s="142"/>
    </row>
    <row r="3945" spans="2:2" x14ac:dyDescent="0.25">
      <c r="B3945" s="142"/>
    </row>
    <row r="3946" spans="2:2" x14ac:dyDescent="0.25">
      <c r="B3946" s="142"/>
    </row>
    <row r="3947" spans="2:2" x14ac:dyDescent="0.25">
      <c r="B3947" s="142"/>
    </row>
    <row r="3948" spans="2:2" x14ac:dyDescent="0.25">
      <c r="B3948" s="142"/>
    </row>
    <row r="3949" spans="2:2" x14ac:dyDescent="0.25">
      <c r="B3949" s="142"/>
    </row>
    <row r="3950" spans="2:2" x14ac:dyDescent="0.25">
      <c r="B3950" s="142"/>
    </row>
    <row r="3951" spans="2:2" x14ac:dyDescent="0.25">
      <c r="B3951" s="142"/>
    </row>
    <row r="3952" spans="2:2" x14ac:dyDescent="0.25">
      <c r="B3952" s="142"/>
    </row>
    <row r="3953" spans="2:2" x14ac:dyDescent="0.25">
      <c r="B3953" s="142"/>
    </row>
    <row r="3954" spans="2:2" x14ac:dyDescent="0.25">
      <c r="B3954" s="142"/>
    </row>
    <row r="3955" spans="2:2" x14ac:dyDescent="0.25">
      <c r="B3955" s="142"/>
    </row>
    <row r="3956" spans="2:2" x14ac:dyDescent="0.25">
      <c r="B3956" s="142"/>
    </row>
    <row r="3957" spans="2:2" x14ac:dyDescent="0.25">
      <c r="B3957" s="142"/>
    </row>
    <row r="3958" spans="2:2" x14ac:dyDescent="0.25">
      <c r="B3958" s="142"/>
    </row>
    <row r="3959" spans="2:2" x14ac:dyDescent="0.25">
      <c r="B3959" s="142"/>
    </row>
    <row r="3960" spans="2:2" x14ac:dyDescent="0.25">
      <c r="B3960" s="142"/>
    </row>
    <row r="3961" spans="2:2" x14ac:dyDescent="0.25">
      <c r="B3961" s="142"/>
    </row>
    <row r="3962" spans="2:2" x14ac:dyDescent="0.25">
      <c r="B3962" s="142"/>
    </row>
    <row r="3963" spans="2:2" x14ac:dyDescent="0.25">
      <c r="B3963" s="142"/>
    </row>
    <row r="3964" spans="2:2" x14ac:dyDescent="0.25">
      <c r="B3964" s="142"/>
    </row>
    <row r="3965" spans="2:2" x14ac:dyDescent="0.25">
      <c r="B3965" s="142"/>
    </row>
    <row r="3966" spans="2:2" x14ac:dyDescent="0.25">
      <c r="B3966" s="142"/>
    </row>
    <row r="3967" spans="2:2" x14ac:dyDescent="0.25">
      <c r="B3967" s="142"/>
    </row>
    <row r="3968" spans="2:2" x14ac:dyDescent="0.25">
      <c r="B3968" s="142"/>
    </row>
    <row r="3969" spans="2:2" x14ac:dyDescent="0.25">
      <c r="B3969" s="142"/>
    </row>
    <row r="3970" spans="2:2" x14ac:dyDescent="0.25">
      <c r="B3970" s="142"/>
    </row>
    <row r="3971" spans="2:2" x14ac:dyDescent="0.25">
      <c r="B3971" s="142"/>
    </row>
    <row r="3972" spans="2:2" x14ac:dyDescent="0.25">
      <c r="B3972" s="142"/>
    </row>
    <row r="3973" spans="2:2" x14ac:dyDescent="0.25">
      <c r="B3973" s="142"/>
    </row>
    <row r="3974" spans="2:2" x14ac:dyDescent="0.25">
      <c r="B3974" s="142"/>
    </row>
    <row r="3975" spans="2:2" x14ac:dyDescent="0.25">
      <c r="B3975" s="142"/>
    </row>
    <row r="3976" spans="2:2" x14ac:dyDescent="0.25">
      <c r="B3976" s="142"/>
    </row>
    <row r="3977" spans="2:2" x14ac:dyDescent="0.25">
      <c r="B3977" s="142"/>
    </row>
    <row r="3978" spans="2:2" x14ac:dyDescent="0.25">
      <c r="B3978" s="142"/>
    </row>
    <row r="3979" spans="2:2" x14ac:dyDescent="0.25">
      <c r="B3979" s="142"/>
    </row>
    <row r="3980" spans="2:2" x14ac:dyDescent="0.25">
      <c r="B3980" s="142"/>
    </row>
    <row r="3981" spans="2:2" x14ac:dyDescent="0.25">
      <c r="B3981" s="142"/>
    </row>
    <row r="3982" spans="2:2" x14ac:dyDescent="0.25">
      <c r="B3982" s="142"/>
    </row>
    <row r="3983" spans="2:2" x14ac:dyDescent="0.25">
      <c r="B3983" s="142"/>
    </row>
    <row r="3984" spans="2:2" x14ac:dyDescent="0.25">
      <c r="B3984" s="142"/>
    </row>
    <row r="3985" spans="2:2" x14ac:dyDescent="0.25">
      <c r="B3985" s="142"/>
    </row>
    <row r="3986" spans="2:2" x14ac:dyDescent="0.25">
      <c r="B3986" s="142"/>
    </row>
    <row r="3987" spans="2:2" x14ac:dyDescent="0.25">
      <c r="B3987" s="142"/>
    </row>
    <row r="3988" spans="2:2" x14ac:dyDescent="0.25">
      <c r="B3988" s="142"/>
    </row>
    <row r="3989" spans="2:2" x14ac:dyDescent="0.25">
      <c r="B3989" s="142"/>
    </row>
    <row r="3990" spans="2:2" x14ac:dyDescent="0.25">
      <c r="B3990" s="142"/>
    </row>
    <row r="3991" spans="2:2" x14ac:dyDescent="0.25">
      <c r="B3991" s="142"/>
    </row>
    <row r="3992" spans="2:2" x14ac:dyDescent="0.25">
      <c r="B3992" s="142"/>
    </row>
    <row r="3993" spans="2:2" x14ac:dyDescent="0.25">
      <c r="B3993" s="142"/>
    </row>
    <row r="3994" spans="2:2" x14ac:dyDescent="0.25">
      <c r="B3994" s="142"/>
    </row>
    <row r="3995" spans="2:2" x14ac:dyDescent="0.25">
      <c r="B3995" s="142"/>
    </row>
    <row r="3996" spans="2:2" x14ac:dyDescent="0.25">
      <c r="B3996" s="142"/>
    </row>
    <row r="3997" spans="2:2" x14ac:dyDescent="0.25">
      <c r="B3997" s="142"/>
    </row>
    <row r="3998" spans="2:2" x14ac:dyDescent="0.25">
      <c r="B3998" s="142"/>
    </row>
    <row r="3999" spans="2:2" x14ac:dyDescent="0.25">
      <c r="B3999" s="142"/>
    </row>
    <row r="4000" spans="2:2" x14ac:dyDescent="0.25">
      <c r="B4000" s="142"/>
    </row>
    <row r="4001" spans="2:2" x14ac:dyDescent="0.25">
      <c r="B4001" s="142"/>
    </row>
    <row r="4002" spans="2:2" x14ac:dyDescent="0.25">
      <c r="B4002" s="142"/>
    </row>
    <row r="4003" spans="2:2" x14ac:dyDescent="0.25">
      <c r="B4003" s="142"/>
    </row>
    <row r="4004" spans="2:2" x14ac:dyDescent="0.25">
      <c r="B4004" s="142"/>
    </row>
    <row r="4005" spans="2:2" x14ac:dyDescent="0.25">
      <c r="B4005" s="142"/>
    </row>
    <row r="4006" spans="2:2" x14ac:dyDescent="0.25">
      <c r="B4006" s="142"/>
    </row>
    <row r="4007" spans="2:2" x14ac:dyDescent="0.25">
      <c r="B4007" s="142"/>
    </row>
    <row r="4008" spans="2:2" x14ac:dyDescent="0.25">
      <c r="B4008" s="142"/>
    </row>
    <row r="4009" spans="2:2" x14ac:dyDescent="0.25">
      <c r="B4009" s="142"/>
    </row>
    <row r="4010" spans="2:2" x14ac:dyDescent="0.25">
      <c r="B4010" s="142"/>
    </row>
    <row r="4011" spans="2:2" x14ac:dyDescent="0.25">
      <c r="B4011" s="142"/>
    </row>
    <row r="4012" spans="2:2" x14ac:dyDescent="0.25">
      <c r="B4012" s="142"/>
    </row>
    <row r="4013" spans="2:2" x14ac:dyDescent="0.25">
      <c r="B4013" s="142"/>
    </row>
    <row r="4014" spans="2:2" x14ac:dyDescent="0.25">
      <c r="B4014" s="142"/>
    </row>
    <row r="4015" spans="2:2" x14ac:dyDescent="0.25">
      <c r="B4015" s="142"/>
    </row>
    <row r="4016" spans="2:2" x14ac:dyDescent="0.25">
      <c r="B4016" s="142"/>
    </row>
    <row r="4017" spans="2:2" x14ac:dyDescent="0.25">
      <c r="B4017" s="142"/>
    </row>
    <row r="4018" spans="2:2" x14ac:dyDescent="0.25">
      <c r="B4018" s="142"/>
    </row>
    <row r="4019" spans="2:2" x14ac:dyDescent="0.25">
      <c r="B4019" s="142"/>
    </row>
    <row r="4020" spans="2:2" x14ac:dyDescent="0.25">
      <c r="B4020" s="142"/>
    </row>
    <row r="4021" spans="2:2" x14ac:dyDescent="0.25">
      <c r="B4021" s="142"/>
    </row>
    <row r="4022" spans="2:2" x14ac:dyDescent="0.25">
      <c r="B4022" s="142"/>
    </row>
    <row r="4023" spans="2:2" x14ac:dyDescent="0.25">
      <c r="B4023" s="142"/>
    </row>
    <row r="4024" spans="2:2" x14ac:dyDescent="0.25">
      <c r="B4024" s="142"/>
    </row>
    <row r="4025" spans="2:2" x14ac:dyDescent="0.25">
      <c r="B4025" s="142"/>
    </row>
    <row r="4026" spans="2:2" x14ac:dyDescent="0.25">
      <c r="B4026" s="142"/>
    </row>
    <row r="4027" spans="2:2" x14ac:dyDescent="0.25">
      <c r="B4027" s="142"/>
    </row>
    <row r="4028" spans="2:2" x14ac:dyDescent="0.25">
      <c r="B4028" s="142"/>
    </row>
    <row r="4029" spans="2:2" x14ac:dyDescent="0.25">
      <c r="B4029" s="142"/>
    </row>
    <row r="4030" spans="2:2" x14ac:dyDescent="0.25">
      <c r="B4030" s="142"/>
    </row>
    <row r="4031" spans="2:2" x14ac:dyDescent="0.25">
      <c r="B4031" s="142"/>
    </row>
    <row r="4032" spans="2:2" x14ac:dyDescent="0.25">
      <c r="B4032" s="142"/>
    </row>
    <row r="4033" spans="2:2" x14ac:dyDescent="0.25">
      <c r="B4033" s="142"/>
    </row>
    <row r="4034" spans="2:2" x14ac:dyDescent="0.25">
      <c r="B4034" s="142"/>
    </row>
    <row r="4035" spans="2:2" x14ac:dyDescent="0.25">
      <c r="B4035" s="142"/>
    </row>
    <row r="4036" spans="2:2" x14ac:dyDescent="0.25">
      <c r="B4036" s="142"/>
    </row>
    <row r="4037" spans="2:2" x14ac:dyDescent="0.25">
      <c r="B4037" s="142"/>
    </row>
    <row r="4038" spans="2:2" x14ac:dyDescent="0.25">
      <c r="B4038" s="142"/>
    </row>
    <row r="4039" spans="2:2" x14ac:dyDescent="0.25">
      <c r="B4039" s="142"/>
    </row>
    <row r="4040" spans="2:2" x14ac:dyDescent="0.25">
      <c r="B4040" s="142"/>
    </row>
    <row r="4041" spans="2:2" x14ac:dyDescent="0.25">
      <c r="B4041" s="142"/>
    </row>
    <row r="4042" spans="2:2" x14ac:dyDescent="0.25">
      <c r="B4042" s="142"/>
    </row>
    <row r="4043" spans="2:2" x14ac:dyDescent="0.25">
      <c r="B4043" s="142"/>
    </row>
    <row r="4044" spans="2:2" x14ac:dyDescent="0.25">
      <c r="B4044" s="142"/>
    </row>
    <row r="4045" spans="2:2" x14ac:dyDescent="0.25">
      <c r="B4045" s="142"/>
    </row>
    <row r="4046" spans="2:2" x14ac:dyDescent="0.25">
      <c r="B4046" s="142"/>
    </row>
    <row r="4047" spans="2:2" x14ac:dyDescent="0.25">
      <c r="B4047" s="142"/>
    </row>
    <row r="4048" spans="2:2" x14ac:dyDescent="0.25">
      <c r="B4048" s="142"/>
    </row>
    <row r="4049" spans="2:2" x14ac:dyDescent="0.25">
      <c r="B4049" s="142"/>
    </row>
    <row r="4050" spans="2:2" x14ac:dyDescent="0.25">
      <c r="B4050" s="142"/>
    </row>
    <row r="4051" spans="2:2" x14ac:dyDescent="0.25">
      <c r="B4051" s="142"/>
    </row>
    <row r="4052" spans="2:2" x14ac:dyDescent="0.25">
      <c r="B4052" s="142"/>
    </row>
    <row r="4053" spans="2:2" x14ac:dyDescent="0.25">
      <c r="B4053" s="142"/>
    </row>
    <row r="4054" spans="2:2" x14ac:dyDescent="0.25">
      <c r="B4054" s="142"/>
    </row>
    <row r="4055" spans="2:2" x14ac:dyDescent="0.25">
      <c r="B4055" s="142"/>
    </row>
    <row r="4056" spans="2:2" x14ac:dyDescent="0.25">
      <c r="B4056" s="142"/>
    </row>
    <row r="4057" spans="2:2" x14ac:dyDescent="0.25">
      <c r="B4057" s="142"/>
    </row>
    <row r="4058" spans="2:2" x14ac:dyDescent="0.25">
      <c r="B4058" s="142"/>
    </row>
    <row r="4059" spans="2:2" x14ac:dyDescent="0.25">
      <c r="B4059" s="142"/>
    </row>
    <row r="4060" spans="2:2" x14ac:dyDescent="0.25">
      <c r="B4060" s="142"/>
    </row>
    <row r="4061" spans="2:2" x14ac:dyDescent="0.25">
      <c r="B4061" s="142"/>
    </row>
    <row r="4062" spans="2:2" x14ac:dyDescent="0.25">
      <c r="B4062" s="142"/>
    </row>
    <row r="4063" spans="2:2" x14ac:dyDescent="0.25">
      <c r="B4063" s="142"/>
    </row>
    <row r="4064" spans="2:2" x14ac:dyDescent="0.25">
      <c r="B4064" s="142"/>
    </row>
    <row r="4065" spans="2:2" x14ac:dyDescent="0.25">
      <c r="B4065" s="142"/>
    </row>
    <row r="4066" spans="2:2" x14ac:dyDescent="0.25">
      <c r="B4066" s="142"/>
    </row>
    <row r="4067" spans="2:2" x14ac:dyDescent="0.25">
      <c r="B4067" s="142"/>
    </row>
    <row r="4068" spans="2:2" x14ac:dyDescent="0.25">
      <c r="B4068" s="142"/>
    </row>
    <row r="4069" spans="2:2" x14ac:dyDescent="0.25">
      <c r="B4069" s="142"/>
    </row>
    <row r="4070" spans="2:2" x14ac:dyDescent="0.25">
      <c r="B4070" s="142"/>
    </row>
    <row r="4071" spans="2:2" x14ac:dyDescent="0.25">
      <c r="B4071" s="142"/>
    </row>
    <row r="4072" spans="2:2" x14ac:dyDescent="0.25">
      <c r="B4072" s="142"/>
    </row>
    <row r="4073" spans="2:2" x14ac:dyDescent="0.25">
      <c r="B4073" s="142"/>
    </row>
    <row r="4074" spans="2:2" x14ac:dyDescent="0.25">
      <c r="B4074" s="142"/>
    </row>
    <row r="4075" spans="2:2" x14ac:dyDescent="0.25">
      <c r="B4075" s="142"/>
    </row>
    <row r="4076" spans="2:2" x14ac:dyDescent="0.25">
      <c r="B4076" s="142"/>
    </row>
    <row r="4077" spans="2:2" x14ac:dyDescent="0.25">
      <c r="B4077" s="142"/>
    </row>
    <row r="4078" spans="2:2" x14ac:dyDescent="0.25">
      <c r="B4078" s="142"/>
    </row>
    <row r="4079" spans="2:2" x14ac:dyDescent="0.25">
      <c r="B4079" s="142"/>
    </row>
    <row r="4080" spans="2:2" x14ac:dyDescent="0.25">
      <c r="B4080" s="142"/>
    </row>
    <row r="4081" spans="2:2" x14ac:dyDescent="0.25">
      <c r="B4081" s="142"/>
    </row>
    <row r="4082" spans="2:2" x14ac:dyDescent="0.25">
      <c r="B4082" s="142"/>
    </row>
    <row r="4083" spans="2:2" x14ac:dyDescent="0.25">
      <c r="B4083" s="142"/>
    </row>
    <row r="4084" spans="2:2" x14ac:dyDescent="0.25">
      <c r="B4084" s="142"/>
    </row>
    <row r="4085" spans="2:2" x14ac:dyDescent="0.25">
      <c r="B4085" s="142"/>
    </row>
    <row r="4086" spans="2:2" x14ac:dyDescent="0.25">
      <c r="B4086" s="142"/>
    </row>
    <row r="4087" spans="2:2" x14ac:dyDescent="0.25">
      <c r="B4087" s="142"/>
    </row>
    <row r="4088" spans="2:2" x14ac:dyDescent="0.25">
      <c r="B4088" s="142"/>
    </row>
    <row r="4089" spans="2:2" x14ac:dyDescent="0.25">
      <c r="B4089" s="142"/>
    </row>
    <row r="4090" spans="2:2" x14ac:dyDescent="0.25">
      <c r="B4090" s="142"/>
    </row>
    <row r="4091" spans="2:2" x14ac:dyDescent="0.25">
      <c r="B4091" s="142"/>
    </row>
    <row r="4092" spans="2:2" x14ac:dyDescent="0.25">
      <c r="B4092" s="142"/>
    </row>
    <row r="4093" spans="2:2" x14ac:dyDescent="0.25">
      <c r="B4093" s="142"/>
    </row>
    <row r="4094" spans="2:2" x14ac:dyDescent="0.25">
      <c r="B4094" s="142"/>
    </row>
    <row r="4095" spans="2:2" x14ac:dyDescent="0.25">
      <c r="B4095" s="142"/>
    </row>
    <row r="4096" spans="2:2" x14ac:dyDescent="0.25">
      <c r="B4096" s="142"/>
    </row>
    <row r="4097" spans="2:2" x14ac:dyDescent="0.25">
      <c r="B4097" s="142"/>
    </row>
    <row r="4098" spans="2:2" x14ac:dyDescent="0.25">
      <c r="B4098" s="142"/>
    </row>
    <row r="4099" spans="2:2" x14ac:dyDescent="0.25">
      <c r="B4099" s="142"/>
    </row>
    <row r="4100" spans="2:2" x14ac:dyDescent="0.25">
      <c r="B4100" s="142"/>
    </row>
    <row r="4101" spans="2:2" x14ac:dyDescent="0.25">
      <c r="B4101" s="142"/>
    </row>
    <row r="4102" spans="2:2" x14ac:dyDescent="0.25">
      <c r="B4102" s="142"/>
    </row>
    <row r="4103" spans="2:2" x14ac:dyDescent="0.25">
      <c r="B4103" s="142"/>
    </row>
    <row r="4104" spans="2:2" x14ac:dyDescent="0.25">
      <c r="B4104" s="142"/>
    </row>
    <row r="4105" spans="2:2" x14ac:dyDescent="0.25">
      <c r="B4105" s="142"/>
    </row>
    <row r="4106" spans="2:2" x14ac:dyDescent="0.25">
      <c r="B4106" s="142"/>
    </row>
    <row r="4107" spans="2:2" x14ac:dyDescent="0.25">
      <c r="B4107" s="142"/>
    </row>
    <row r="4108" spans="2:2" x14ac:dyDescent="0.25">
      <c r="B4108" s="142"/>
    </row>
    <row r="4109" spans="2:2" x14ac:dyDescent="0.25">
      <c r="B4109" s="142"/>
    </row>
    <row r="4110" spans="2:2" x14ac:dyDescent="0.25">
      <c r="B4110" s="142"/>
    </row>
    <row r="4111" spans="2:2" x14ac:dyDescent="0.25">
      <c r="B4111" s="142"/>
    </row>
    <row r="4112" spans="2:2" x14ac:dyDescent="0.25">
      <c r="B4112" s="142"/>
    </row>
    <row r="4113" spans="2:2" x14ac:dyDescent="0.25">
      <c r="B4113" s="142"/>
    </row>
    <row r="4114" spans="2:2" x14ac:dyDescent="0.25">
      <c r="B4114" s="142"/>
    </row>
    <row r="4115" spans="2:2" x14ac:dyDescent="0.25">
      <c r="B4115" s="142"/>
    </row>
    <row r="4116" spans="2:2" x14ac:dyDescent="0.25">
      <c r="B4116" s="142"/>
    </row>
    <row r="4117" spans="2:2" x14ac:dyDescent="0.25">
      <c r="B4117" s="142"/>
    </row>
    <row r="4118" spans="2:2" x14ac:dyDescent="0.25">
      <c r="B4118" s="142"/>
    </row>
    <row r="4119" spans="2:2" x14ac:dyDescent="0.25">
      <c r="B4119" s="142"/>
    </row>
    <row r="4120" spans="2:2" x14ac:dyDescent="0.25">
      <c r="B4120" s="142"/>
    </row>
    <row r="4121" spans="2:2" x14ac:dyDescent="0.25">
      <c r="B4121" s="142"/>
    </row>
    <row r="4122" spans="2:2" x14ac:dyDescent="0.25">
      <c r="B4122" s="142"/>
    </row>
    <row r="4123" spans="2:2" x14ac:dyDescent="0.25">
      <c r="B4123" s="142"/>
    </row>
    <row r="4124" spans="2:2" x14ac:dyDescent="0.25">
      <c r="B4124" s="142"/>
    </row>
    <row r="4125" spans="2:2" x14ac:dyDescent="0.25">
      <c r="B4125" s="142"/>
    </row>
    <row r="4126" spans="2:2" x14ac:dyDescent="0.25">
      <c r="B4126" s="142"/>
    </row>
    <row r="4127" spans="2:2" x14ac:dyDescent="0.25">
      <c r="B4127" s="142"/>
    </row>
    <row r="4128" spans="2:2" x14ac:dyDescent="0.25">
      <c r="B4128" s="142"/>
    </row>
    <row r="4129" spans="2:2" x14ac:dyDescent="0.25">
      <c r="B4129" s="142"/>
    </row>
    <row r="4130" spans="2:2" x14ac:dyDescent="0.25">
      <c r="B4130" s="142"/>
    </row>
    <row r="4131" spans="2:2" x14ac:dyDescent="0.25">
      <c r="B4131" s="142"/>
    </row>
    <row r="4132" spans="2:2" x14ac:dyDescent="0.25">
      <c r="B4132" s="142"/>
    </row>
    <row r="4133" spans="2:2" x14ac:dyDescent="0.25">
      <c r="B4133" s="142"/>
    </row>
    <row r="4134" spans="2:2" x14ac:dyDescent="0.25">
      <c r="B4134" s="142"/>
    </row>
    <row r="4135" spans="2:2" x14ac:dyDescent="0.25">
      <c r="B4135" s="142"/>
    </row>
    <row r="4136" spans="2:2" x14ac:dyDescent="0.25">
      <c r="B4136" s="142"/>
    </row>
    <row r="4137" spans="2:2" x14ac:dyDescent="0.25">
      <c r="B4137" s="142"/>
    </row>
    <row r="4138" spans="2:2" x14ac:dyDescent="0.25">
      <c r="B4138" s="142"/>
    </row>
    <row r="4139" spans="2:2" x14ac:dyDescent="0.25">
      <c r="B4139" s="142"/>
    </row>
    <row r="4140" spans="2:2" x14ac:dyDescent="0.25">
      <c r="B4140" s="142"/>
    </row>
    <row r="4141" spans="2:2" x14ac:dyDescent="0.25">
      <c r="B4141" s="142"/>
    </row>
    <row r="4142" spans="2:2" x14ac:dyDescent="0.25">
      <c r="B4142" s="142"/>
    </row>
    <row r="4143" spans="2:2" x14ac:dyDescent="0.25">
      <c r="B4143" s="142"/>
    </row>
    <row r="4144" spans="2:2" x14ac:dyDescent="0.25">
      <c r="B4144" s="142"/>
    </row>
    <row r="4145" spans="2:2" x14ac:dyDescent="0.25">
      <c r="B4145" s="142"/>
    </row>
    <row r="4146" spans="2:2" x14ac:dyDescent="0.25">
      <c r="B4146" s="142"/>
    </row>
    <row r="4147" spans="2:2" x14ac:dyDescent="0.25">
      <c r="B4147" s="142"/>
    </row>
    <row r="4148" spans="2:2" x14ac:dyDescent="0.25">
      <c r="B4148" s="142"/>
    </row>
    <row r="4149" spans="2:2" x14ac:dyDescent="0.25">
      <c r="B4149" s="142"/>
    </row>
    <row r="4150" spans="2:2" x14ac:dyDescent="0.25">
      <c r="B4150" s="142"/>
    </row>
    <row r="4151" spans="2:2" x14ac:dyDescent="0.25">
      <c r="B4151" s="142"/>
    </row>
    <row r="4152" spans="2:2" x14ac:dyDescent="0.25">
      <c r="B4152" s="142"/>
    </row>
    <row r="4153" spans="2:2" x14ac:dyDescent="0.25">
      <c r="B4153" s="142"/>
    </row>
    <row r="4154" spans="2:2" x14ac:dyDescent="0.25">
      <c r="B4154" s="142"/>
    </row>
    <row r="4155" spans="2:2" x14ac:dyDescent="0.25">
      <c r="B4155" s="142"/>
    </row>
    <row r="4156" spans="2:2" x14ac:dyDescent="0.25">
      <c r="B4156" s="142"/>
    </row>
    <row r="4157" spans="2:2" x14ac:dyDescent="0.25">
      <c r="B4157" s="142"/>
    </row>
    <row r="4158" spans="2:2" x14ac:dyDescent="0.25">
      <c r="B4158" s="142"/>
    </row>
    <row r="4159" spans="2:2" x14ac:dyDescent="0.25">
      <c r="B4159" s="142"/>
    </row>
    <row r="4160" spans="2:2" x14ac:dyDescent="0.25">
      <c r="B4160" s="142"/>
    </row>
    <row r="4161" spans="2:2" x14ac:dyDescent="0.25">
      <c r="B4161" s="142"/>
    </row>
    <row r="4162" spans="2:2" x14ac:dyDescent="0.25">
      <c r="B4162" s="142"/>
    </row>
    <row r="4163" spans="2:2" x14ac:dyDescent="0.25">
      <c r="B4163" s="142"/>
    </row>
    <row r="4164" spans="2:2" x14ac:dyDescent="0.25">
      <c r="B4164" s="142"/>
    </row>
    <row r="4165" spans="2:2" x14ac:dyDescent="0.25">
      <c r="B4165" s="142"/>
    </row>
    <row r="4166" spans="2:2" x14ac:dyDescent="0.25">
      <c r="B4166" s="142"/>
    </row>
    <row r="4167" spans="2:2" x14ac:dyDescent="0.25">
      <c r="B4167" s="142"/>
    </row>
    <row r="4168" spans="2:2" x14ac:dyDescent="0.25">
      <c r="B4168" s="142"/>
    </row>
    <row r="4169" spans="2:2" x14ac:dyDescent="0.25">
      <c r="B4169" s="142"/>
    </row>
    <row r="4170" spans="2:2" x14ac:dyDescent="0.25">
      <c r="B4170" s="142"/>
    </row>
    <row r="4171" spans="2:2" x14ac:dyDescent="0.25">
      <c r="B4171" s="142"/>
    </row>
    <row r="4172" spans="2:2" x14ac:dyDescent="0.25">
      <c r="B4172" s="142"/>
    </row>
    <row r="4173" spans="2:2" x14ac:dyDescent="0.25">
      <c r="B4173" s="142"/>
    </row>
    <row r="4174" spans="2:2" x14ac:dyDescent="0.25">
      <c r="B4174" s="142"/>
    </row>
    <row r="4175" spans="2:2" x14ac:dyDescent="0.25">
      <c r="B4175" s="142"/>
    </row>
    <row r="4176" spans="2:2" x14ac:dyDescent="0.25">
      <c r="B4176" s="142"/>
    </row>
    <row r="4177" spans="2:2" x14ac:dyDescent="0.25">
      <c r="B4177" s="142"/>
    </row>
    <row r="4178" spans="2:2" x14ac:dyDescent="0.25">
      <c r="B4178" s="142"/>
    </row>
    <row r="4179" spans="2:2" x14ac:dyDescent="0.25">
      <c r="B4179" s="142"/>
    </row>
    <row r="4180" spans="2:2" x14ac:dyDescent="0.25">
      <c r="B4180" s="142"/>
    </row>
    <row r="4181" spans="2:2" x14ac:dyDescent="0.25">
      <c r="B4181" s="142"/>
    </row>
    <row r="4182" spans="2:2" x14ac:dyDescent="0.25">
      <c r="B4182" s="142"/>
    </row>
    <row r="4183" spans="2:2" x14ac:dyDescent="0.25">
      <c r="B4183" s="142"/>
    </row>
    <row r="4184" spans="2:2" x14ac:dyDescent="0.25">
      <c r="B4184" s="142"/>
    </row>
    <row r="4185" spans="2:2" x14ac:dyDescent="0.25">
      <c r="B4185" s="142"/>
    </row>
    <row r="4186" spans="2:2" x14ac:dyDescent="0.25">
      <c r="B4186" s="142"/>
    </row>
    <row r="4187" spans="2:2" x14ac:dyDescent="0.25">
      <c r="B4187" s="142"/>
    </row>
    <row r="4188" spans="2:2" x14ac:dyDescent="0.25">
      <c r="B4188" s="142"/>
    </row>
    <row r="4189" spans="2:2" x14ac:dyDescent="0.25">
      <c r="B4189" s="142"/>
    </row>
    <row r="4190" spans="2:2" x14ac:dyDescent="0.25">
      <c r="B4190" s="142"/>
    </row>
    <row r="4191" spans="2:2" x14ac:dyDescent="0.25">
      <c r="B4191" s="142"/>
    </row>
    <row r="4192" spans="2:2" x14ac:dyDescent="0.25">
      <c r="B4192" s="142"/>
    </row>
    <row r="4193" spans="2:2" x14ac:dyDescent="0.25">
      <c r="B4193" s="142"/>
    </row>
    <row r="4194" spans="2:2" x14ac:dyDescent="0.25">
      <c r="B4194" s="142"/>
    </row>
    <row r="4195" spans="2:2" x14ac:dyDescent="0.25">
      <c r="B4195" s="142"/>
    </row>
    <row r="4196" spans="2:2" x14ac:dyDescent="0.25">
      <c r="B4196" s="142"/>
    </row>
    <row r="4197" spans="2:2" x14ac:dyDescent="0.25">
      <c r="B4197" s="142"/>
    </row>
    <row r="4198" spans="2:2" x14ac:dyDescent="0.25">
      <c r="B4198" s="142"/>
    </row>
    <row r="4199" spans="2:2" x14ac:dyDescent="0.25">
      <c r="B4199" s="142"/>
    </row>
    <row r="4200" spans="2:2" x14ac:dyDescent="0.25">
      <c r="B4200" s="142"/>
    </row>
    <row r="4201" spans="2:2" x14ac:dyDescent="0.25">
      <c r="B4201" s="142"/>
    </row>
    <row r="4202" spans="2:2" x14ac:dyDescent="0.25">
      <c r="B4202" s="142"/>
    </row>
    <row r="4203" spans="2:2" x14ac:dyDescent="0.25">
      <c r="B4203" s="142"/>
    </row>
    <row r="4204" spans="2:2" x14ac:dyDescent="0.25">
      <c r="B4204" s="142"/>
    </row>
    <row r="4205" spans="2:2" x14ac:dyDescent="0.25">
      <c r="B4205" s="142"/>
    </row>
    <row r="4206" spans="2:2" x14ac:dyDescent="0.25">
      <c r="B4206" s="142"/>
    </row>
    <row r="4207" spans="2:2" x14ac:dyDescent="0.25">
      <c r="B4207" s="142"/>
    </row>
    <row r="4208" spans="2:2" x14ac:dyDescent="0.25">
      <c r="B4208" s="142"/>
    </row>
    <row r="4209" spans="2:2" x14ac:dyDescent="0.25">
      <c r="B4209" s="142"/>
    </row>
    <row r="4210" spans="2:2" x14ac:dyDescent="0.25">
      <c r="B4210" s="142"/>
    </row>
    <row r="4211" spans="2:2" x14ac:dyDescent="0.25">
      <c r="B4211" s="142"/>
    </row>
    <row r="4212" spans="2:2" x14ac:dyDescent="0.25">
      <c r="B4212" s="142"/>
    </row>
    <row r="4213" spans="2:2" x14ac:dyDescent="0.25">
      <c r="B4213" s="142"/>
    </row>
    <row r="4214" spans="2:2" x14ac:dyDescent="0.25">
      <c r="B4214" s="142"/>
    </row>
    <row r="4215" spans="2:2" x14ac:dyDescent="0.25">
      <c r="B4215" s="142"/>
    </row>
    <row r="4216" spans="2:2" x14ac:dyDescent="0.25">
      <c r="B4216" s="142"/>
    </row>
    <row r="4217" spans="2:2" x14ac:dyDescent="0.25">
      <c r="B4217" s="142"/>
    </row>
    <row r="4218" spans="2:2" x14ac:dyDescent="0.25">
      <c r="B4218" s="142"/>
    </row>
    <row r="4219" spans="2:2" x14ac:dyDescent="0.25">
      <c r="B4219" s="142"/>
    </row>
    <row r="4220" spans="2:2" x14ac:dyDescent="0.25">
      <c r="B4220" s="142"/>
    </row>
    <row r="4221" spans="2:2" x14ac:dyDescent="0.25">
      <c r="B4221" s="142"/>
    </row>
    <row r="4222" spans="2:2" x14ac:dyDescent="0.25">
      <c r="B4222" s="142"/>
    </row>
    <row r="4223" spans="2:2" x14ac:dyDescent="0.25">
      <c r="B4223" s="142"/>
    </row>
    <row r="4224" spans="2:2" x14ac:dyDescent="0.25">
      <c r="B4224" s="142"/>
    </row>
    <row r="4225" spans="2:2" x14ac:dyDescent="0.25">
      <c r="B4225" s="142"/>
    </row>
    <row r="4226" spans="2:2" x14ac:dyDescent="0.25">
      <c r="B4226" s="142"/>
    </row>
    <row r="4227" spans="2:2" x14ac:dyDescent="0.25">
      <c r="B4227" s="142"/>
    </row>
    <row r="4228" spans="2:2" x14ac:dyDescent="0.25">
      <c r="B4228" s="142"/>
    </row>
    <row r="4229" spans="2:2" x14ac:dyDescent="0.25">
      <c r="B4229" s="142"/>
    </row>
    <row r="4230" spans="2:2" x14ac:dyDescent="0.25">
      <c r="B4230" s="142"/>
    </row>
    <row r="4231" spans="2:2" x14ac:dyDescent="0.25">
      <c r="B4231" s="142"/>
    </row>
    <row r="4232" spans="2:2" x14ac:dyDescent="0.25">
      <c r="B4232" s="142"/>
    </row>
    <row r="4233" spans="2:2" x14ac:dyDescent="0.25">
      <c r="B4233" s="142"/>
    </row>
    <row r="4234" spans="2:2" x14ac:dyDescent="0.25">
      <c r="B4234" s="142"/>
    </row>
    <row r="4235" spans="2:2" x14ac:dyDescent="0.25">
      <c r="B4235" s="142"/>
    </row>
    <row r="4236" spans="2:2" x14ac:dyDescent="0.25">
      <c r="B4236" s="142"/>
    </row>
    <row r="4237" spans="2:2" x14ac:dyDescent="0.25">
      <c r="B4237" s="142"/>
    </row>
    <row r="4238" spans="2:2" x14ac:dyDescent="0.25">
      <c r="B4238" s="142"/>
    </row>
    <row r="4239" spans="2:2" x14ac:dyDescent="0.25">
      <c r="B4239" s="142"/>
    </row>
    <row r="4240" spans="2:2" x14ac:dyDescent="0.25">
      <c r="B4240" s="142"/>
    </row>
    <row r="4241" spans="2:2" x14ac:dyDescent="0.25">
      <c r="B4241" s="142"/>
    </row>
    <row r="4242" spans="2:2" x14ac:dyDescent="0.25">
      <c r="B4242" s="142"/>
    </row>
    <row r="4243" spans="2:2" x14ac:dyDescent="0.25">
      <c r="B4243" s="142"/>
    </row>
    <row r="4244" spans="2:2" x14ac:dyDescent="0.25">
      <c r="B4244" s="142"/>
    </row>
    <row r="4245" spans="2:2" x14ac:dyDescent="0.25">
      <c r="B4245" s="142"/>
    </row>
    <row r="4246" spans="2:2" x14ac:dyDescent="0.25">
      <c r="B4246" s="142"/>
    </row>
    <row r="4247" spans="2:2" x14ac:dyDescent="0.25">
      <c r="B4247" s="142"/>
    </row>
    <row r="4248" spans="2:2" x14ac:dyDescent="0.25">
      <c r="B4248" s="142"/>
    </row>
    <row r="4249" spans="2:2" x14ac:dyDescent="0.25">
      <c r="B4249" s="142"/>
    </row>
    <row r="4250" spans="2:2" x14ac:dyDescent="0.25">
      <c r="B4250" s="142"/>
    </row>
    <row r="4251" spans="2:2" x14ac:dyDescent="0.25">
      <c r="B4251" s="142"/>
    </row>
    <row r="4252" spans="2:2" x14ac:dyDescent="0.25">
      <c r="B4252" s="142"/>
    </row>
    <row r="4253" spans="2:2" x14ac:dyDescent="0.25">
      <c r="B4253" s="142"/>
    </row>
    <row r="4254" spans="2:2" x14ac:dyDescent="0.25">
      <c r="B4254" s="142"/>
    </row>
    <row r="4255" spans="2:2" x14ac:dyDescent="0.25">
      <c r="B4255" s="142"/>
    </row>
    <row r="4256" spans="2:2" x14ac:dyDescent="0.25">
      <c r="B4256" s="142"/>
    </row>
    <row r="4257" spans="2:2" x14ac:dyDescent="0.25">
      <c r="B4257" s="142"/>
    </row>
    <row r="4258" spans="2:2" x14ac:dyDescent="0.25">
      <c r="B4258" s="142"/>
    </row>
    <row r="4259" spans="2:2" x14ac:dyDescent="0.25">
      <c r="B4259" s="142"/>
    </row>
    <row r="4260" spans="2:2" x14ac:dyDescent="0.25">
      <c r="B4260" s="142"/>
    </row>
    <row r="4261" spans="2:2" x14ac:dyDescent="0.25">
      <c r="B4261" s="142"/>
    </row>
    <row r="4262" spans="2:2" x14ac:dyDescent="0.25">
      <c r="B4262" s="142"/>
    </row>
    <row r="4263" spans="2:2" x14ac:dyDescent="0.25">
      <c r="B4263" s="142"/>
    </row>
    <row r="4264" spans="2:2" x14ac:dyDescent="0.25">
      <c r="B4264" s="142"/>
    </row>
    <row r="4265" spans="2:2" x14ac:dyDescent="0.25">
      <c r="B4265" s="142"/>
    </row>
    <row r="4266" spans="2:2" x14ac:dyDescent="0.25">
      <c r="B4266" s="142"/>
    </row>
    <row r="4267" spans="2:2" x14ac:dyDescent="0.25">
      <c r="B4267" s="142"/>
    </row>
    <row r="4268" spans="2:2" x14ac:dyDescent="0.25">
      <c r="B4268" s="142"/>
    </row>
    <row r="4269" spans="2:2" x14ac:dyDescent="0.25">
      <c r="B4269" s="142"/>
    </row>
    <row r="4270" spans="2:2" x14ac:dyDescent="0.25">
      <c r="B4270" s="142"/>
    </row>
    <row r="4271" spans="2:2" x14ac:dyDescent="0.25">
      <c r="B4271" s="142"/>
    </row>
    <row r="4272" spans="2:2" x14ac:dyDescent="0.25">
      <c r="B4272" s="142"/>
    </row>
    <row r="4273" spans="2:2" x14ac:dyDescent="0.25">
      <c r="B4273" s="142"/>
    </row>
    <row r="4274" spans="2:2" x14ac:dyDescent="0.25">
      <c r="B4274" s="142"/>
    </row>
    <row r="4275" spans="2:2" x14ac:dyDescent="0.25">
      <c r="B4275" s="142"/>
    </row>
    <row r="4276" spans="2:2" x14ac:dyDescent="0.25">
      <c r="B4276" s="142"/>
    </row>
    <row r="4277" spans="2:2" x14ac:dyDescent="0.25">
      <c r="B4277" s="142"/>
    </row>
    <row r="4278" spans="2:2" x14ac:dyDescent="0.25">
      <c r="B4278" s="142"/>
    </row>
    <row r="4279" spans="2:2" x14ac:dyDescent="0.25">
      <c r="B4279" s="142"/>
    </row>
    <row r="4280" spans="2:2" x14ac:dyDescent="0.25">
      <c r="B4280" s="142"/>
    </row>
    <row r="4281" spans="2:2" x14ac:dyDescent="0.25">
      <c r="B4281" s="142"/>
    </row>
    <row r="4282" spans="2:2" x14ac:dyDescent="0.25">
      <c r="B4282" s="142"/>
    </row>
    <row r="4283" spans="2:2" x14ac:dyDescent="0.25">
      <c r="B4283" s="142"/>
    </row>
    <row r="4284" spans="2:2" x14ac:dyDescent="0.25">
      <c r="B4284" s="142"/>
    </row>
    <row r="4285" spans="2:2" x14ac:dyDescent="0.25">
      <c r="B4285" s="142"/>
    </row>
    <row r="4286" spans="2:2" x14ac:dyDescent="0.25">
      <c r="B4286" s="142"/>
    </row>
    <row r="4287" spans="2:2" x14ac:dyDescent="0.25">
      <c r="B4287" s="142"/>
    </row>
    <row r="4288" spans="2:2" x14ac:dyDescent="0.25">
      <c r="B4288" s="142"/>
    </row>
    <row r="4289" spans="2:2" x14ac:dyDescent="0.25">
      <c r="B4289" s="142"/>
    </row>
    <row r="4290" spans="2:2" x14ac:dyDescent="0.25">
      <c r="B4290" s="142"/>
    </row>
    <row r="4291" spans="2:2" x14ac:dyDescent="0.25">
      <c r="B4291" s="142"/>
    </row>
    <row r="4292" spans="2:2" x14ac:dyDescent="0.25">
      <c r="B4292" s="142"/>
    </row>
    <row r="4293" spans="2:2" x14ac:dyDescent="0.25">
      <c r="B4293" s="142"/>
    </row>
    <row r="4294" spans="2:2" x14ac:dyDescent="0.25">
      <c r="B4294" s="142"/>
    </row>
    <row r="4295" spans="2:2" x14ac:dyDescent="0.25">
      <c r="B4295" s="142"/>
    </row>
    <row r="4296" spans="2:2" x14ac:dyDescent="0.25">
      <c r="B4296" s="142"/>
    </row>
    <row r="4297" spans="2:2" x14ac:dyDescent="0.25">
      <c r="B4297" s="142"/>
    </row>
    <row r="4298" spans="2:2" x14ac:dyDescent="0.25">
      <c r="B4298" s="142"/>
    </row>
    <row r="4299" spans="2:2" x14ac:dyDescent="0.25">
      <c r="B4299" s="142"/>
    </row>
    <row r="4300" spans="2:2" x14ac:dyDescent="0.25">
      <c r="B4300" s="142"/>
    </row>
    <row r="4301" spans="2:2" x14ac:dyDescent="0.25">
      <c r="B4301" s="142"/>
    </row>
    <row r="4302" spans="2:2" x14ac:dyDescent="0.25">
      <c r="B4302" s="142"/>
    </row>
    <row r="4303" spans="2:2" x14ac:dyDescent="0.25">
      <c r="B4303" s="142"/>
    </row>
    <row r="4304" spans="2:2" x14ac:dyDescent="0.25">
      <c r="B4304" s="142"/>
    </row>
    <row r="4305" spans="2:2" x14ac:dyDescent="0.25">
      <c r="B4305" s="142"/>
    </row>
    <row r="4306" spans="2:2" x14ac:dyDescent="0.25">
      <c r="B4306" s="142"/>
    </row>
    <row r="4307" spans="2:2" x14ac:dyDescent="0.25">
      <c r="B4307" s="142"/>
    </row>
    <row r="4308" spans="2:2" x14ac:dyDescent="0.25">
      <c r="B4308" s="142"/>
    </row>
    <row r="4309" spans="2:2" x14ac:dyDescent="0.25">
      <c r="B4309" s="142"/>
    </row>
    <row r="4310" spans="2:2" x14ac:dyDescent="0.25">
      <c r="B4310" s="142"/>
    </row>
    <row r="4311" spans="2:2" x14ac:dyDescent="0.25">
      <c r="B4311" s="142"/>
    </row>
    <row r="4312" spans="2:2" x14ac:dyDescent="0.25">
      <c r="B4312" s="142"/>
    </row>
    <row r="4313" spans="2:2" x14ac:dyDescent="0.25">
      <c r="B4313" s="142"/>
    </row>
    <row r="4314" spans="2:2" x14ac:dyDescent="0.25">
      <c r="B4314" s="142"/>
    </row>
    <row r="4315" spans="2:2" x14ac:dyDescent="0.25">
      <c r="B4315" s="142"/>
    </row>
    <row r="4316" spans="2:2" x14ac:dyDescent="0.25">
      <c r="B4316" s="142"/>
    </row>
    <row r="4317" spans="2:2" x14ac:dyDescent="0.25">
      <c r="B4317" s="142"/>
    </row>
    <row r="4318" spans="2:2" x14ac:dyDescent="0.25">
      <c r="B4318" s="142"/>
    </row>
    <row r="4319" spans="2:2" x14ac:dyDescent="0.25">
      <c r="B4319" s="142"/>
    </row>
    <row r="4320" spans="2:2" x14ac:dyDescent="0.25">
      <c r="B4320" s="142"/>
    </row>
    <row r="4321" spans="2:2" x14ac:dyDescent="0.25">
      <c r="B4321" s="142"/>
    </row>
    <row r="4322" spans="2:2" x14ac:dyDescent="0.25">
      <c r="B4322" s="142"/>
    </row>
    <row r="4323" spans="2:2" x14ac:dyDescent="0.25">
      <c r="B4323" s="142"/>
    </row>
    <row r="4324" spans="2:2" x14ac:dyDescent="0.25">
      <c r="B4324" s="142"/>
    </row>
    <row r="4325" spans="2:2" x14ac:dyDescent="0.25">
      <c r="B4325" s="142"/>
    </row>
    <row r="4326" spans="2:2" x14ac:dyDescent="0.25">
      <c r="B4326" s="142"/>
    </row>
    <row r="4327" spans="2:2" x14ac:dyDescent="0.25">
      <c r="B4327" s="142"/>
    </row>
    <row r="4328" spans="2:2" x14ac:dyDescent="0.25">
      <c r="B4328" s="142"/>
    </row>
    <row r="4329" spans="2:2" x14ac:dyDescent="0.25">
      <c r="B4329" s="142"/>
    </row>
    <row r="4330" spans="2:2" x14ac:dyDescent="0.25">
      <c r="B4330" s="142"/>
    </row>
    <row r="4331" spans="2:2" x14ac:dyDescent="0.25">
      <c r="B4331" s="142"/>
    </row>
    <row r="4332" spans="2:2" x14ac:dyDescent="0.25">
      <c r="B4332" s="142"/>
    </row>
    <row r="4333" spans="2:2" x14ac:dyDescent="0.25">
      <c r="B4333" s="142"/>
    </row>
    <row r="4334" spans="2:2" x14ac:dyDescent="0.25">
      <c r="B4334" s="142"/>
    </row>
    <row r="4335" spans="2:2" x14ac:dyDescent="0.25">
      <c r="B4335" s="142"/>
    </row>
    <row r="4336" spans="2:2" x14ac:dyDescent="0.25">
      <c r="B4336" s="142"/>
    </row>
    <row r="4337" spans="2:2" x14ac:dyDescent="0.25">
      <c r="B4337" s="142"/>
    </row>
    <row r="4338" spans="2:2" x14ac:dyDescent="0.25">
      <c r="B4338" s="142"/>
    </row>
    <row r="4339" spans="2:2" x14ac:dyDescent="0.25">
      <c r="B4339" s="142"/>
    </row>
    <row r="4340" spans="2:2" x14ac:dyDescent="0.25">
      <c r="B4340" s="142"/>
    </row>
    <row r="4341" spans="2:2" x14ac:dyDescent="0.25">
      <c r="B4341" s="142"/>
    </row>
    <row r="4342" spans="2:2" x14ac:dyDescent="0.25">
      <c r="B4342" s="142"/>
    </row>
    <row r="4343" spans="2:2" x14ac:dyDescent="0.25">
      <c r="B4343" s="142"/>
    </row>
    <row r="4344" spans="2:2" x14ac:dyDescent="0.25">
      <c r="B4344" s="142"/>
    </row>
    <row r="4345" spans="2:2" x14ac:dyDescent="0.25">
      <c r="B4345" s="142"/>
    </row>
    <row r="4346" spans="2:2" x14ac:dyDescent="0.25">
      <c r="B4346" s="142"/>
    </row>
    <row r="4347" spans="2:2" x14ac:dyDescent="0.25">
      <c r="B4347" s="142"/>
    </row>
    <row r="4348" spans="2:2" x14ac:dyDescent="0.25">
      <c r="B4348" s="142"/>
    </row>
    <row r="4349" spans="2:2" x14ac:dyDescent="0.25">
      <c r="B4349" s="142"/>
    </row>
    <row r="4350" spans="2:2" x14ac:dyDescent="0.25">
      <c r="B4350" s="142"/>
    </row>
    <row r="4351" spans="2:2" x14ac:dyDescent="0.25">
      <c r="B4351" s="142"/>
    </row>
    <row r="4352" spans="2:2" x14ac:dyDescent="0.25">
      <c r="B4352" s="142"/>
    </row>
    <row r="4353" spans="2:2" x14ac:dyDescent="0.25">
      <c r="B4353" s="142"/>
    </row>
    <row r="4354" spans="2:2" x14ac:dyDescent="0.25">
      <c r="B4354" s="142"/>
    </row>
    <row r="4355" spans="2:2" x14ac:dyDescent="0.25">
      <c r="B4355" s="142"/>
    </row>
    <row r="4356" spans="2:2" x14ac:dyDescent="0.25">
      <c r="B4356" s="142"/>
    </row>
    <row r="4357" spans="2:2" x14ac:dyDescent="0.25">
      <c r="B4357" s="142"/>
    </row>
    <row r="4358" spans="2:2" x14ac:dyDescent="0.25">
      <c r="B4358" s="142"/>
    </row>
    <row r="4359" spans="2:2" x14ac:dyDescent="0.25">
      <c r="B4359" s="142"/>
    </row>
    <row r="4360" spans="2:2" x14ac:dyDescent="0.25">
      <c r="B4360" s="142"/>
    </row>
    <row r="4361" spans="2:2" x14ac:dyDescent="0.25">
      <c r="B4361" s="142"/>
    </row>
    <row r="4362" spans="2:2" x14ac:dyDescent="0.25">
      <c r="B4362" s="142"/>
    </row>
    <row r="4363" spans="2:2" x14ac:dyDescent="0.25">
      <c r="B4363" s="142"/>
    </row>
    <row r="4364" spans="2:2" x14ac:dyDescent="0.25">
      <c r="B4364" s="142"/>
    </row>
    <row r="4365" spans="2:2" x14ac:dyDescent="0.25">
      <c r="B4365" s="142"/>
    </row>
    <row r="4366" spans="2:2" x14ac:dyDescent="0.25">
      <c r="B4366" s="142"/>
    </row>
    <row r="4367" spans="2:2" x14ac:dyDescent="0.25">
      <c r="B4367" s="142"/>
    </row>
    <row r="4368" spans="2:2" x14ac:dyDescent="0.25">
      <c r="B4368" s="142"/>
    </row>
    <row r="4369" spans="2:2" x14ac:dyDescent="0.25">
      <c r="B4369" s="142"/>
    </row>
    <row r="4370" spans="2:2" x14ac:dyDescent="0.25">
      <c r="B4370" s="142"/>
    </row>
    <row r="4371" spans="2:2" x14ac:dyDescent="0.25">
      <c r="B4371" s="142"/>
    </row>
    <row r="4372" spans="2:2" x14ac:dyDescent="0.25">
      <c r="B4372" s="142"/>
    </row>
    <row r="4373" spans="2:2" x14ac:dyDescent="0.25">
      <c r="B4373" s="142"/>
    </row>
    <row r="4374" spans="2:2" x14ac:dyDescent="0.25">
      <c r="B4374" s="142"/>
    </row>
    <row r="4375" spans="2:2" x14ac:dyDescent="0.25">
      <c r="B4375" s="142"/>
    </row>
    <row r="4376" spans="2:2" x14ac:dyDescent="0.25">
      <c r="B4376" s="142"/>
    </row>
    <row r="4377" spans="2:2" x14ac:dyDescent="0.25">
      <c r="B4377" s="142"/>
    </row>
    <row r="4378" spans="2:2" x14ac:dyDescent="0.25">
      <c r="B4378" s="142"/>
    </row>
    <row r="4379" spans="2:2" x14ac:dyDescent="0.25">
      <c r="B4379" s="142"/>
    </row>
    <row r="4380" spans="2:2" x14ac:dyDescent="0.25">
      <c r="B4380" s="142"/>
    </row>
    <row r="4381" spans="2:2" x14ac:dyDescent="0.25">
      <c r="B4381" s="142"/>
    </row>
    <row r="4382" spans="2:2" x14ac:dyDescent="0.25">
      <c r="B4382" s="142"/>
    </row>
    <row r="4383" spans="2:2" x14ac:dyDescent="0.25">
      <c r="B4383" s="142"/>
    </row>
    <row r="4384" spans="2:2" x14ac:dyDescent="0.25">
      <c r="B4384" s="142"/>
    </row>
    <row r="4385" spans="2:2" x14ac:dyDescent="0.25">
      <c r="B4385" s="142"/>
    </row>
    <row r="4386" spans="2:2" x14ac:dyDescent="0.25">
      <c r="B4386" s="142"/>
    </row>
    <row r="4387" spans="2:2" x14ac:dyDescent="0.25">
      <c r="B4387" s="142"/>
    </row>
    <row r="4388" spans="2:2" x14ac:dyDescent="0.25">
      <c r="B4388" s="142"/>
    </row>
    <row r="4389" spans="2:2" x14ac:dyDescent="0.25">
      <c r="B4389" s="142"/>
    </row>
    <row r="4390" spans="2:2" x14ac:dyDescent="0.25">
      <c r="B4390" s="142"/>
    </row>
    <row r="4391" spans="2:2" x14ac:dyDescent="0.25">
      <c r="B4391" s="142"/>
    </row>
    <row r="4392" spans="2:2" x14ac:dyDescent="0.25">
      <c r="B4392" s="142"/>
    </row>
    <row r="4393" spans="2:2" x14ac:dyDescent="0.25">
      <c r="B4393" s="142"/>
    </row>
    <row r="4394" spans="2:2" x14ac:dyDescent="0.25">
      <c r="B4394" s="142"/>
    </row>
    <row r="4395" spans="2:2" x14ac:dyDescent="0.25">
      <c r="B4395" s="142"/>
    </row>
    <row r="4396" spans="2:2" x14ac:dyDescent="0.25">
      <c r="B4396" s="142"/>
    </row>
    <row r="4397" spans="2:2" x14ac:dyDescent="0.25">
      <c r="B4397" s="142"/>
    </row>
    <row r="4398" spans="2:2" x14ac:dyDescent="0.25">
      <c r="B4398" s="142"/>
    </row>
    <row r="4399" spans="2:2" x14ac:dyDescent="0.25">
      <c r="B4399" s="142"/>
    </row>
    <row r="4400" spans="2:2" x14ac:dyDescent="0.25">
      <c r="B4400" s="142"/>
    </row>
    <row r="4401" spans="2:2" x14ac:dyDescent="0.25">
      <c r="B4401" s="142"/>
    </row>
    <row r="4402" spans="2:2" x14ac:dyDescent="0.25">
      <c r="B4402" s="142"/>
    </row>
    <row r="4403" spans="2:2" x14ac:dyDescent="0.25">
      <c r="B4403" s="142"/>
    </row>
    <row r="4404" spans="2:2" x14ac:dyDescent="0.25">
      <c r="B4404" s="142"/>
    </row>
    <row r="4405" spans="2:2" x14ac:dyDescent="0.25">
      <c r="B4405" s="142"/>
    </row>
    <row r="4406" spans="2:2" x14ac:dyDescent="0.25">
      <c r="B4406" s="142"/>
    </row>
    <row r="4407" spans="2:2" x14ac:dyDescent="0.25">
      <c r="B4407" s="142"/>
    </row>
    <row r="4408" spans="2:2" x14ac:dyDescent="0.25">
      <c r="B4408" s="142"/>
    </row>
    <row r="4409" spans="2:2" x14ac:dyDescent="0.25">
      <c r="B4409" s="142"/>
    </row>
    <row r="4410" spans="2:2" x14ac:dyDescent="0.25">
      <c r="B4410" s="142"/>
    </row>
    <row r="4411" spans="2:2" x14ac:dyDescent="0.25">
      <c r="B4411" s="142"/>
    </row>
    <row r="4412" spans="2:2" x14ac:dyDescent="0.25">
      <c r="B4412" s="142"/>
    </row>
    <row r="4413" spans="2:2" x14ac:dyDescent="0.25">
      <c r="B4413" s="142"/>
    </row>
    <row r="4414" spans="2:2" x14ac:dyDescent="0.25">
      <c r="B4414" s="142"/>
    </row>
    <row r="4415" spans="2:2" x14ac:dyDescent="0.25">
      <c r="B4415" s="142"/>
    </row>
    <row r="4416" spans="2:2" x14ac:dyDescent="0.25">
      <c r="B4416" s="142"/>
    </row>
    <row r="4417" spans="2:2" x14ac:dyDescent="0.25">
      <c r="B4417" s="142"/>
    </row>
    <row r="4418" spans="2:2" x14ac:dyDescent="0.25">
      <c r="B4418" s="142"/>
    </row>
    <row r="4419" spans="2:2" x14ac:dyDescent="0.25">
      <c r="B4419" s="142"/>
    </row>
    <row r="4420" spans="2:2" x14ac:dyDescent="0.25">
      <c r="B4420" s="142"/>
    </row>
    <row r="4421" spans="2:2" x14ac:dyDescent="0.25">
      <c r="B4421" s="142"/>
    </row>
    <row r="4422" spans="2:2" x14ac:dyDescent="0.25">
      <c r="B4422" s="142"/>
    </row>
    <row r="4423" spans="2:2" x14ac:dyDescent="0.25">
      <c r="B4423" s="142"/>
    </row>
    <row r="4424" spans="2:2" x14ac:dyDescent="0.25">
      <c r="B4424" s="142"/>
    </row>
    <row r="4425" spans="2:2" x14ac:dyDescent="0.25">
      <c r="B4425" s="142"/>
    </row>
    <row r="4426" spans="2:2" x14ac:dyDescent="0.25">
      <c r="B4426" s="142"/>
    </row>
    <row r="4427" spans="2:2" x14ac:dyDescent="0.25">
      <c r="B4427" s="142"/>
    </row>
    <row r="4428" spans="2:2" x14ac:dyDescent="0.25">
      <c r="B4428" s="142"/>
    </row>
    <row r="4429" spans="2:2" x14ac:dyDescent="0.25">
      <c r="B4429" s="142"/>
    </row>
    <row r="4430" spans="2:2" x14ac:dyDescent="0.25">
      <c r="B4430" s="142"/>
    </row>
    <row r="4431" spans="2:2" x14ac:dyDescent="0.25">
      <c r="B4431" s="142"/>
    </row>
    <row r="4432" spans="2:2" x14ac:dyDescent="0.25">
      <c r="B4432" s="142"/>
    </row>
    <row r="4433" spans="2:2" x14ac:dyDescent="0.25">
      <c r="B4433" s="142"/>
    </row>
    <row r="4434" spans="2:2" x14ac:dyDescent="0.25">
      <c r="B4434" s="142"/>
    </row>
    <row r="4435" spans="2:2" x14ac:dyDescent="0.25">
      <c r="B4435" s="142"/>
    </row>
    <row r="4436" spans="2:2" x14ac:dyDescent="0.25">
      <c r="B4436" s="142"/>
    </row>
    <row r="4437" spans="2:2" x14ac:dyDescent="0.25">
      <c r="B4437" s="142"/>
    </row>
    <row r="4438" spans="2:2" x14ac:dyDescent="0.25">
      <c r="B4438" s="142"/>
    </row>
    <row r="4439" spans="2:2" x14ac:dyDescent="0.25">
      <c r="B4439" s="142"/>
    </row>
    <row r="4440" spans="2:2" x14ac:dyDescent="0.25">
      <c r="B4440" s="142"/>
    </row>
    <row r="4441" spans="2:2" x14ac:dyDescent="0.25">
      <c r="B4441" s="142"/>
    </row>
    <row r="4442" spans="2:2" x14ac:dyDescent="0.25">
      <c r="B4442" s="142"/>
    </row>
    <row r="4443" spans="2:2" x14ac:dyDescent="0.25">
      <c r="B4443" s="142"/>
    </row>
    <row r="4444" spans="2:2" x14ac:dyDescent="0.25">
      <c r="B4444" s="142"/>
    </row>
    <row r="4445" spans="2:2" x14ac:dyDescent="0.25">
      <c r="B4445" s="142"/>
    </row>
    <row r="4446" spans="2:2" x14ac:dyDescent="0.25">
      <c r="B4446" s="142"/>
    </row>
    <row r="4447" spans="2:2" x14ac:dyDescent="0.25">
      <c r="B4447" s="142"/>
    </row>
    <row r="4448" spans="2:2" x14ac:dyDescent="0.25">
      <c r="B4448" s="142"/>
    </row>
    <row r="4449" spans="2:2" x14ac:dyDescent="0.25">
      <c r="B4449" s="142"/>
    </row>
    <row r="4450" spans="2:2" x14ac:dyDescent="0.25">
      <c r="B4450" s="142"/>
    </row>
    <row r="4451" spans="2:2" x14ac:dyDescent="0.25">
      <c r="B4451" s="142"/>
    </row>
    <row r="4452" spans="2:2" x14ac:dyDescent="0.25">
      <c r="B4452" s="142"/>
    </row>
    <row r="4453" spans="2:2" x14ac:dyDescent="0.25">
      <c r="B4453" s="142"/>
    </row>
    <row r="4454" spans="2:2" x14ac:dyDescent="0.25">
      <c r="B4454" s="142"/>
    </row>
    <row r="4455" spans="2:2" x14ac:dyDescent="0.25">
      <c r="B4455" s="142"/>
    </row>
    <row r="4456" spans="2:2" x14ac:dyDescent="0.25">
      <c r="B4456" s="142"/>
    </row>
    <row r="4457" spans="2:2" x14ac:dyDescent="0.25">
      <c r="B4457" s="142"/>
    </row>
    <row r="4458" spans="2:2" x14ac:dyDescent="0.25">
      <c r="B4458" s="142"/>
    </row>
    <row r="4459" spans="2:2" x14ac:dyDescent="0.25">
      <c r="B4459" s="142"/>
    </row>
    <row r="4460" spans="2:2" x14ac:dyDescent="0.25">
      <c r="B4460" s="142"/>
    </row>
    <row r="4461" spans="2:2" x14ac:dyDescent="0.25">
      <c r="B4461" s="142"/>
    </row>
    <row r="4462" spans="2:2" x14ac:dyDescent="0.25">
      <c r="B4462" s="142"/>
    </row>
    <row r="4463" spans="2:2" x14ac:dyDescent="0.25">
      <c r="B4463" s="142"/>
    </row>
    <row r="4464" spans="2:2" x14ac:dyDescent="0.25">
      <c r="B4464" s="142"/>
    </row>
    <row r="4465" spans="2:2" x14ac:dyDescent="0.25">
      <c r="B4465" s="142"/>
    </row>
    <row r="4466" spans="2:2" x14ac:dyDescent="0.25">
      <c r="B4466" s="142"/>
    </row>
    <row r="4467" spans="2:2" x14ac:dyDescent="0.25">
      <c r="B4467" s="142"/>
    </row>
    <row r="4468" spans="2:2" x14ac:dyDescent="0.25">
      <c r="B4468" s="142"/>
    </row>
    <row r="4469" spans="2:2" x14ac:dyDescent="0.25">
      <c r="B4469" s="142"/>
    </row>
    <row r="4470" spans="2:2" x14ac:dyDescent="0.25">
      <c r="B4470" s="142"/>
    </row>
    <row r="4471" spans="2:2" x14ac:dyDescent="0.25">
      <c r="B4471" s="142"/>
    </row>
    <row r="4472" spans="2:2" x14ac:dyDescent="0.25">
      <c r="B4472" s="142"/>
    </row>
    <row r="4473" spans="2:2" x14ac:dyDescent="0.25">
      <c r="B4473" s="142"/>
    </row>
    <row r="4474" spans="2:2" x14ac:dyDescent="0.25">
      <c r="B4474" s="142"/>
    </row>
    <row r="4475" spans="2:2" x14ac:dyDescent="0.25">
      <c r="B4475" s="142"/>
    </row>
    <row r="4476" spans="2:2" x14ac:dyDescent="0.25">
      <c r="B4476" s="142"/>
    </row>
    <row r="4477" spans="2:2" x14ac:dyDescent="0.25">
      <c r="B4477" s="142"/>
    </row>
    <row r="4478" spans="2:2" x14ac:dyDescent="0.25">
      <c r="B4478" s="142"/>
    </row>
    <row r="4479" spans="2:2" x14ac:dyDescent="0.25">
      <c r="B4479" s="142"/>
    </row>
    <row r="4480" spans="2:2" x14ac:dyDescent="0.25">
      <c r="B4480" s="142"/>
    </row>
    <row r="4481" spans="2:2" x14ac:dyDescent="0.25">
      <c r="B4481" s="142"/>
    </row>
    <row r="4482" spans="2:2" x14ac:dyDescent="0.25">
      <c r="B4482" s="142"/>
    </row>
    <row r="4483" spans="2:2" x14ac:dyDescent="0.25">
      <c r="B4483" s="142"/>
    </row>
    <row r="4484" spans="2:2" x14ac:dyDescent="0.25">
      <c r="B4484" s="142"/>
    </row>
    <row r="4485" spans="2:2" x14ac:dyDescent="0.25">
      <c r="B4485" s="142"/>
    </row>
    <row r="4486" spans="2:2" x14ac:dyDescent="0.25">
      <c r="B4486" s="142"/>
    </row>
    <row r="4487" spans="2:2" x14ac:dyDescent="0.25">
      <c r="B4487" s="142"/>
    </row>
    <row r="4488" spans="2:2" x14ac:dyDescent="0.25">
      <c r="B4488" s="142"/>
    </row>
    <row r="4489" spans="2:2" x14ac:dyDescent="0.25">
      <c r="B4489" s="142"/>
    </row>
    <row r="4490" spans="2:2" x14ac:dyDescent="0.25">
      <c r="B4490" s="142"/>
    </row>
    <row r="4491" spans="2:2" x14ac:dyDescent="0.25">
      <c r="B4491" s="142"/>
    </row>
    <row r="4492" spans="2:2" x14ac:dyDescent="0.25">
      <c r="B4492" s="142"/>
    </row>
    <row r="4493" spans="2:2" x14ac:dyDescent="0.25">
      <c r="B4493" s="142"/>
    </row>
    <row r="4494" spans="2:2" x14ac:dyDescent="0.25">
      <c r="B4494" s="142"/>
    </row>
    <row r="4495" spans="2:2" x14ac:dyDescent="0.25">
      <c r="B4495" s="142"/>
    </row>
    <row r="4496" spans="2:2" x14ac:dyDescent="0.25">
      <c r="B4496" s="142"/>
    </row>
    <row r="4497" spans="2:2" x14ac:dyDescent="0.25">
      <c r="B4497" s="142"/>
    </row>
    <row r="4498" spans="2:2" x14ac:dyDescent="0.25">
      <c r="B4498" s="142"/>
    </row>
    <row r="4499" spans="2:2" x14ac:dyDescent="0.25">
      <c r="B4499" s="142"/>
    </row>
    <row r="4500" spans="2:2" x14ac:dyDescent="0.25">
      <c r="B4500" s="142"/>
    </row>
    <row r="4501" spans="2:2" x14ac:dyDescent="0.25">
      <c r="B4501" s="142"/>
    </row>
    <row r="4502" spans="2:2" x14ac:dyDescent="0.25">
      <c r="B4502" s="142"/>
    </row>
    <row r="4503" spans="2:2" x14ac:dyDescent="0.25">
      <c r="B4503" s="142"/>
    </row>
    <row r="4504" spans="2:2" x14ac:dyDescent="0.25">
      <c r="B4504" s="142"/>
    </row>
    <row r="4505" spans="2:2" x14ac:dyDescent="0.25">
      <c r="B4505" s="142"/>
    </row>
    <row r="4506" spans="2:2" x14ac:dyDescent="0.25">
      <c r="B4506" s="142"/>
    </row>
    <row r="4507" spans="2:2" x14ac:dyDescent="0.25">
      <c r="B4507" s="142"/>
    </row>
    <row r="4508" spans="2:2" x14ac:dyDescent="0.25">
      <c r="B4508" s="142"/>
    </row>
    <row r="4509" spans="2:2" x14ac:dyDescent="0.25">
      <c r="B4509" s="142"/>
    </row>
    <row r="4510" spans="2:2" x14ac:dyDescent="0.25">
      <c r="B4510" s="142"/>
    </row>
    <row r="4511" spans="2:2" x14ac:dyDescent="0.25">
      <c r="B4511" s="142"/>
    </row>
    <row r="4512" spans="2:2" x14ac:dyDescent="0.25">
      <c r="B4512" s="142"/>
    </row>
    <row r="4513" spans="2:2" x14ac:dyDescent="0.25">
      <c r="B4513" s="142"/>
    </row>
    <row r="4514" spans="2:2" x14ac:dyDescent="0.25">
      <c r="B4514" s="142"/>
    </row>
    <row r="4515" spans="2:2" x14ac:dyDescent="0.25">
      <c r="B4515" s="142"/>
    </row>
    <row r="4516" spans="2:2" x14ac:dyDescent="0.25">
      <c r="B4516" s="142"/>
    </row>
    <row r="4517" spans="2:2" x14ac:dyDescent="0.25">
      <c r="B4517" s="142"/>
    </row>
    <row r="4518" spans="2:2" x14ac:dyDescent="0.25">
      <c r="B4518" s="142"/>
    </row>
    <row r="4519" spans="2:2" x14ac:dyDescent="0.25">
      <c r="B4519" s="142"/>
    </row>
    <row r="4520" spans="2:2" x14ac:dyDescent="0.25">
      <c r="B4520" s="142"/>
    </row>
    <row r="4521" spans="2:2" x14ac:dyDescent="0.25">
      <c r="B4521" s="142"/>
    </row>
    <row r="4522" spans="2:2" x14ac:dyDescent="0.25">
      <c r="B4522" s="142"/>
    </row>
    <row r="4523" spans="2:2" x14ac:dyDescent="0.25">
      <c r="B4523" s="142"/>
    </row>
    <row r="4524" spans="2:2" x14ac:dyDescent="0.25">
      <c r="B4524" s="142"/>
    </row>
    <row r="4525" spans="2:2" x14ac:dyDescent="0.25">
      <c r="B4525" s="142"/>
    </row>
    <row r="4526" spans="2:2" x14ac:dyDescent="0.25">
      <c r="B4526" s="142"/>
    </row>
    <row r="4527" spans="2:2" x14ac:dyDescent="0.25">
      <c r="B4527" s="142"/>
    </row>
    <row r="4528" spans="2:2" x14ac:dyDescent="0.25">
      <c r="B4528" s="142"/>
    </row>
    <row r="4529" spans="2:2" x14ac:dyDescent="0.25">
      <c r="B4529" s="142"/>
    </row>
    <row r="4530" spans="2:2" x14ac:dyDescent="0.25">
      <c r="B4530" s="142"/>
    </row>
    <row r="4531" spans="2:2" x14ac:dyDescent="0.25">
      <c r="B4531" s="142"/>
    </row>
    <row r="4532" spans="2:2" x14ac:dyDescent="0.25">
      <c r="B4532" s="142"/>
    </row>
    <row r="4533" spans="2:2" x14ac:dyDescent="0.25">
      <c r="B4533" s="142"/>
    </row>
    <row r="4534" spans="2:2" x14ac:dyDescent="0.25">
      <c r="B4534" s="142"/>
    </row>
    <row r="4535" spans="2:2" x14ac:dyDescent="0.25">
      <c r="B4535" s="142"/>
    </row>
    <row r="4536" spans="2:2" x14ac:dyDescent="0.25">
      <c r="B4536" s="142"/>
    </row>
    <row r="4537" spans="2:2" x14ac:dyDescent="0.25">
      <c r="B4537" s="142"/>
    </row>
    <row r="4538" spans="2:2" x14ac:dyDescent="0.25">
      <c r="B4538" s="142"/>
    </row>
    <row r="4539" spans="2:2" x14ac:dyDescent="0.25">
      <c r="B4539" s="142"/>
    </row>
    <row r="4540" spans="2:2" x14ac:dyDescent="0.25">
      <c r="B4540" s="142"/>
    </row>
    <row r="4541" spans="2:2" x14ac:dyDescent="0.25">
      <c r="B4541" s="142"/>
    </row>
    <row r="4542" spans="2:2" x14ac:dyDescent="0.25">
      <c r="B4542" s="142"/>
    </row>
    <row r="4543" spans="2:2" x14ac:dyDescent="0.25">
      <c r="B4543" s="142"/>
    </row>
    <row r="4544" spans="2:2" x14ac:dyDescent="0.25">
      <c r="B4544" s="142"/>
    </row>
    <row r="4545" spans="2:2" x14ac:dyDescent="0.25">
      <c r="B4545" s="142"/>
    </row>
    <row r="4546" spans="2:2" x14ac:dyDescent="0.25">
      <c r="B4546" s="142"/>
    </row>
    <row r="4547" spans="2:2" x14ac:dyDescent="0.25">
      <c r="B4547" s="142"/>
    </row>
    <row r="4548" spans="2:2" x14ac:dyDescent="0.25">
      <c r="B4548" s="142"/>
    </row>
    <row r="4549" spans="2:2" x14ac:dyDescent="0.25">
      <c r="B4549" s="142"/>
    </row>
    <row r="4550" spans="2:2" x14ac:dyDescent="0.25">
      <c r="B4550" s="142"/>
    </row>
    <row r="4551" spans="2:2" x14ac:dyDescent="0.25">
      <c r="B4551" s="142"/>
    </row>
    <row r="4552" spans="2:2" x14ac:dyDescent="0.25">
      <c r="B4552" s="142"/>
    </row>
    <row r="4553" spans="2:2" x14ac:dyDescent="0.25">
      <c r="B4553" s="142"/>
    </row>
    <row r="4554" spans="2:2" x14ac:dyDescent="0.25">
      <c r="B4554" s="142"/>
    </row>
    <row r="4555" spans="2:2" x14ac:dyDescent="0.25">
      <c r="B4555" s="142"/>
    </row>
    <row r="4556" spans="2:2" x14ac:dyDescent="0.25">
      <c r="B4556" s="142"/>
    </row>
    <row r="4557" spans="2:2" x14ac:dyDescent="0.25">
      <c r="B4557" s="142"/>
    </row>
    <row r="4558" spans="2:2" x14ac:dyDescent="0.25">
      <c r="B4558" s="142"/>
    </row>
    <row r="4559" spans="2:2" x14ac:dyDescent="0.25">
      <c r="B4559" s="142"/>
    </row>
    <row r="4560" spans="2:2" x14ac:dyDescent="0.25">
      <c r="B4560" s="142"/>
    </row>
    <row r="4561" spans="2:2" x14ac:dyDescent="0.25">
      <c r="B4561" s="142"/>
    </row>
    <row r="4562" spans="2:2" x14ac:dyDescent="0.25">
      <c r="B4562" s="142"/>
    </row>
    <row r="4563" spans="2:2" x14ac:dyDescent="0.25">
      <c r="B4563" s="142"/>
    </row>
    <row r="4564" spans="2:2" x14ac:dyDescent="0.25">
      <c r="B4564" s="142"/>
    </row>
    <row r="4565" spans="2:2" x14ac:dyDescent="0.25">
      <c r="B4565" s="142"/>
    </row>
    <row r="4566" spans="2:2" x14ac:dyDescent="0.25">
      <c r="B4566" s="142"/>
    </row>
    <row r="4567" spans="2:2" x14ac:dyDescent="0.25">
      <c r="B4567" s="142"/>
    </row>
    <row r="4568" spans="2:2" x14ac:dyDescent="0.25">
      <c r="B4568" s="142"/>
    </row>
    <row r="4569" spans="2:2" x14ac:dyDescent="0.25">
      <c r="B4569" s="142"/>
    </row>
    <row r="4570" spans="2:2" x14ac:dyDescent="0.25">
      <c r="B4570" s="142"/>
    </row>
    <row r="4571" spans="2:2" x14ac:dyDescent="0.25">
      <c r="B4571" s="142"/>
    </row>
    <row r="4572" spans="2:2" x14ac:dyDescent="0.25">
      <c r="B4572" s="142"/>
    </row>
    <row r="4573" spans="2:2" x14ac:dyDescent="0.25">
      <c r="B4573" s="142"/>
    </row>
    <row r="4574" spans="2:2" x14ac:dyDescent="0.25">
      <c r="B4574" s="142"/>
    </row>
    <row r="4575" spans="2:2" x14ac:dyDescent="0.25">
      <c r="B4575" s="142"/>
    </row>
    <row r="4576" spans="2:2" x14ac:dyDescent="0.25">
      <c r="B4576" s="142"/>
    </row>
    <row r="4577" spans="2:2" x14ac:dyDescent="0.25">
      <c r="B4577" s="142"/>
    </row>
    <row r="4578" spans="2:2" x14ac:dyDescent="0.25">
      <c r="B4578" s="142"/>
    </row>
    <row r="4579" spans="2:2" x14ac:dyDescent="0.25">
      <c r="B4579" s="142"/>
    </row>
    <row r="4580" spans="2:2" x14ac:dyDescent="0.25">
      <c r="B4580" s="142"/>
    </row>
    <row r="4581" spans="2:2" x14ac:dyDescent="0.25">
      <c r="B4581" s="142"/>
    </row>
    <row r="4582" spans="2:2" x14ac:dyDescent="0.25">
      <c r="B4582" s="142"/>
    </row>
    <row r="4583" spans="2:2" x14ac:dyDescent="0.25">
      <c r="B4583" s="142"/>
    </row>
    <row r="4584" spans="2:2" x14ac:dyDescent="0.25">
      <c r="B4584" s="142"/>
    </row>
    <row r="4585" spans="2:2" x14ac:dyDescent="0.25">
      <c r="B4585" s="142"/>
    </row>
    <row r="4586" spans="2:2" x14ac:dyDescent="0.25">
      <c r="B4586" s="142"/>
    </row>
    <row r="4587" spans="2:2" x14ac:dyDescent="0.25">
      <c r="B4587" s="142"/>
    </row>
    <row r="4588" spans="2:2" x14ac:dyDescent="0.25">
      <c r="B4588" s="142"/>
    </row>
    <row r="4589" spans="2:2" x14ac:dyDescent="0.25">
      <c r="B4589" s="142"/>
    </row>
    <row r="4590" spans="2:2" x14ac:dyDescent="0.25">
      <c r="B4590" s="142"/>
    </row>
    <row r="4591" spans="2:2" x14ac:dyDescent="0.25">
      <c r="B4591" s="142"/>
    </row>
    <row r="4592" spans="2:2" x14ac:dyDescent="0.25">
      <c r="B4592" s="142"/>
    </row>
    <row r="4593" spans="2:2" x14ac:dyDescent="0.25">
      <c r="B4593" s="142"/>
    </row>
    <row r="4594" spans="2:2" x14ac:dyDescent="0.25">
      <c r="B4594" s="142"/>
    </row>
    <row r="4595" spans="2:2" x14ac:dyDescent="0.25">
      <c r="B4595" s="142"/>
    </row>
    <row r="4596" spans="2:2" x14ac:dyDescent="0.25">
      <c r="B4596" s="142"/>
    </row>
    <row r="4597" spans="2:2" x14ac:dyDescent="0.25">
      <c r="B4597" s="142"/>
    </row>
    <row r="4598" spans="2:2" x14ac:dyDescent="0.25">
      <c r="B4598" s="142"/>
    </row>
    <row r="4599" spans="2:2" x14ac:dyDescent="0.25">
      <c r="B4599" s="142"/>
    </row>
    <row r="4600" spans="2:2" x14ac:dyDescent="0.25">
      <c r="B4600" s="142"/>
    </row>
    <row r="4601" spans="2:2" x14ac:dyDescent="0.25">
      <c r="B4601" s="142"/>
    </row>
    <row r="4602" spans="2:2" x14ac:dyDescent="0.25">
      <c r="B4602" s="142"/>
    </row>
    <row r="4603" spans="2:2" x14ac:dyDescent="0.25">
      <c r="B4603" s="142"/>
    </row>
    <row r="4604" spans="2:2" x14ac:dyDescent="0.25">
      <c r="B4604" s="142"/>
    </row>
    <row r="4605" spans="2:2" x14ac:dyDescent="0.25">
      <c r="B4605" s="142"/>
    </row>
    <row r="4606" spans="2:2" x14ac:dyDescent="0.25">
      <c r="B4606" s="142"/>
    </row>
    <row r="4607" spans="2:2" x14ac:dyDescent="0.25">
      <c r="B4607" s="142"/>
    </row>
    <row r="4608" spans="2:2" x14ac:dyDescent="0.25">
      <c r="B4608" s="142"/>
    </row>
    <row r="4609" spans="2:2" x14ac:dyDescent="0.25">
      <c r="B4609" s="142"/>
    </row>
    <row r="4610" spans="2:2" x14ac:dyDescent="0.25">
      <c r="B4610" s="142"/>
    </row>
    <row r="4611" spans="2:2" x14ac:dyDescent="0.25">
      <c r="B4611" s="142"/>
    </row>
    <row r="4612" spans="2:2" x14ac:dyDescent="0.25">
      <c r="B4612" s="142"/>
    </row>
    <row r="4613" spans="2:2" x14ac:dyDescent="0.25">
      <c r="B4613" s="142"/>
    </row>
    <row r="4614" spans="2:2" x14ac:dyDescent="0.25">
      <c r="B4614" s="142"/>
    </row>
    <row r="4615" spans="2:2" x14ac:dyDescent="0.25">
      <c r="B4615" s="142"/>
    </row>
    <row r="4616" spans="2:2" x14ac:dyDescent="0.25">
      <c r="B4616" s="142"/>
    </row>
    <row r="4617" spans="2:2" x14ac:dyDescent="0.25">
      <c r="B4617" s="142"/>
    </row>
    <row r="4618" spans="2:2" x14ac:dyDescent="0.25">
      <c r="B4618" s="142"/>
    </row>
    <row r="4619" spans="2:2" x14ac:dyDescent="0.25">
      <c r="B4619" s="142"/>
    </row>
    <row r="4620" spans="2:2" x14ac:dyDescent="0.25">
      <c r="B4620" s="142"/>
    </row>
    <row r="4621" spans="2:2" x14ac:dyDescent="0.25">
      <c r="B4621" s="142"/>
    </row>
    <row r="4622" spans="2:2" x14ac:dyDescent="0.25">
      <c r="B4622" s="142"/>
    </row>
    <row r="4623" spans="2:2" x14ac:dyDescent="0.25">
      <c r="B4623" s="142"/>
    </row>
    <row r="4624" spans="2:2" x14ac:dyDescent="0.25">
      <c r="B4624" s="142"/>
    </row>
    <row r="4625" spans="2:2" x14ac:dyDescent="0.25">
      <c r="B4625" s="142"/>
    </row>
    <row r="4626" spans="2:2" x14ac:dyDescent="0.25">
      <c r="B4626" s="142"/>
    </row>
    <row r="4627" spans="2:2" x14ac:dyDescent="0.25">
      <c r="B4627" s="142"/>
    </row>
    <row r="4628" spans="2:2" x14ac:dyDescent="0.25">
      <c r="B4628" s="142"/>
    </row>
    <row r="4629" spans="2:2" x14ac:dyDescent="0.25">
      <c r="B4629" s="142"/>
    </row>
    <row r="4630" spans="2:2" x14ac:dyDescent="0.25">
      <c r="B4630" s="142"/>
    </row>
    <row r="4631" spans="2:2" x14ac:dyDescent="0.25">
      <c r="B4631" s="142"/>
    </row>
    <row r="4632" spans="2:2" x14ac:dyDescent="0.25">
      <c r="B4632" s="142"/>
    </row>
    <row r="4633" spans="2:2" x14ac:dyDescent="0.25">
      <c r="B4633" s="142"/>
    </row>
    <row r="4634" spans="2:2" x14ac:dyDescent="0.25">
      <c r="B4634" s="142"/>
    </row>
    <row r="4635" spans="2:2" x14ac:dyDescent="0.25">
      <c r="B4635" s="142"/>
    </row>
    <row r="4636" spans="2:2" x14ac:dyDescent="0.25">
      <c r="B4636" s="142"/>
    </row>
    <row r="4637" spans="2:2" x14ac:dyDescent="0.25">
      <c r="B4637" s="142"/>
    </row>
    <row r="4638" spans="2:2" x14ac:dyDescent="0.25">
      <c r="B4638" s="142"/>
    </row>
    <row r="4639" spans="2:2" x14ac:dyDescent="0.25">
      <c r="B4639" s="142"/>
    </row>
    <row r="4640" spans="2:2" x14ac:dyDescent="0.25">
      <c r="B4640" s="142"/>
    </row>
    <row r="4641" spans="2:2" x14ac:dyDescent="0.25">
      <c r="B4641" s="142"/>
    </row>
    <row r="4642" spans="2:2" x14ac:dyDescent="0.25">
      <c r="B4642" s="142"/>
    </row>
    <row r="4643" spans="2:2" x14ac:dyDescent="0.25">
      <c r="B4643" s="142"/>
    </row>
    <row r="4644" spans="2:2" x14ac:dyDescent="0.25">
      <c r="B4644" s="142"/>
    </row>
    <row r="4645" spans="2:2" x14ac:dyDescent="0.25">
      <c r="B4645" s="142"/>
    </row>
    <row r="4646" spans="2:2" x14ac:dyDescent="0.25">
      <c r="B4646" s="142"/>
    </row>
    <row r="4647" spans="2:2" x14ac:dyDescent="0.25">
      <c r="B4647" s="142"/>
    </row>
    <row r="4648" spans="2:2" x14ac:dyDescent="0.25">
      <c r="B4648" s="142"/>
    </row>
    <row r="4649" spans="2:2" x14ac:dyDescent="0.25">
      <c r="B4649" s="142"/>
    </row>
    <row r="4650" spans="2:2" x14ac:dyDescent="0.25">
      <c r="B4650" s="142"/>
    </row>
    <row r="4651" spans="2:2" x14ac:dyDescent="0.25">
      <c r="B4651" s="142"/>
    </row>
    <row r="4652" spans="2:2" x14ac:dyDescent="0.25">
      <c r="B4652" s="142"/>
    </row>
    <row r="4653" spans="2:2" x14ac:dyDescent="0.25">
      <c r="B4653" s="142"/>
    </row>
    <row r="4654" spans="2:2" x14ac:dyDescent="0.25">
      <c r="B4654" s="142"/>
    </row>
    <row r="4655" spans="2:2" x14ac:dyDescent="0.25">
      <c r="B4655" s="142"/>
    </row>
    <row r="4656" spans="2:2" x14ac:dyDescent="0.25">
      <c r="B4656" s="142"/>
    </row>
    <row r="4657" spans="2:2" x14ac:dyDescent="0.25">
      <c r="B4657" s="142"/>
    </row>
    <row r="4658" spans="2:2" x14ac:dyDescent="0.25">
      <c r="B4658" s="142"/>
    </row>
    <row r="4659" spans="2:2" x14ac:dyDescent="0.25">
      <c r="B4659" s="142"/>
    </row>
    <row r="4660" spans="2:2" x14ac:dyDescent="0.25">
      <c r="B4660" s="142"/>
    </row>
    <row r="4661" spans="2:2" x14ac:dyDescent="0.25">
      <c r="B4661" s="142"/>
    </row>
    <row r="4662" spans="2:2" x14ac:dyDescent="0.25">
      <c r="B4662" s="142"/>
    </row>
    <row r="4663" spans="2:2" x14ac:dyDescent="0.25">
      <c r="B4663" s="142"/>
    </row>
    <row r="4664" spans="2:2" x14ac:dyDescent="0.25">
      <c r="B4664" s="142"/>
    </row>
    <row r="4665" spans="2:2" x14ac:dyDescent="0.25">
      <c r="B4665" s="142"/>
    </row>
    <row r="4666" spans="2:2" x14ac:dyDescent="0.25">
      <c r="B4666" s="142"/>
    </row>
    <row r="4667" spans="2:2" x14ac:dyDescent="0.25">
      <c r="B4667" s="142"/>
    </row>
    <row r="4668" spans="2:2" x14ac:dyDescent="0.25">
      <c r="B4668" s="142"/>
    </row>
    <row r="4669" spans="2:2" x14ac:dyDescent="0.25">
      <c r="B4669" s="142"/>
    </row>
    <row r="4670" spans="2:2" x14ac:dyDescent="0.25">
      <c r="B4670" s="142"/>
    </row>
    <row r="4671" spans="2:2" x14ac:dyDescent="0.25">
      <c r="B4671" s="142"/>
    </row>
    <row r="4672" spans="2:2" x14ac:dyDescent="0.25">
      <c r="B4672" s="142"/>
    </row>
    <row r="4673" spans="2:2" x14ac:dyDescent="0.25">
      <c r="B4673" s="142"/>
    </row>
    <row r="4674" spans="2:2" x14ac:dyDescent="0.25">
      <c r="B4674" s="142"/>
    </row>
    <row r="4675" spans="2:2" x14ac:dyDescent="0.25">
      <c r="B4675" s="142"/>
    </row>
    <row r="4676" spans="2:2" x14ac:dyDescent="0.25">
      <c r="B4676" s="142"/>
    </row>
    <row r="4677" spans="2:2" x14ac:dyDescent="0.25">
      <c r="B4677" s="142"/>
    </row>
    <row r="4678" spans="2:2" x14ac:dyDescent="0.25">
      <c r="B4678" s="142"/>
    </row>
    <row r="4679" spans="2:2" x14ac:dyDescent="0.25">
      <c r="B4679" s="142"/>
    </row>
    <row r="4680" spans="2:2" x14ac:dyDescent="0.25">
      <c r="B4680" s="142"/>
    </row>
    <row r="4681" spans="2:2" x14ac:dyDescent="0.25">
      <c r="B4681" s="142"/>
    </row>
    <row r="4682" spans="2:2" x14ac:dyDescent="0.25">
      <c r="B4682" s="142"/>
    </row>
    <row r="4683" spans="2:2" x14ac:dyDescent="0.25">
      <c r="B4683" s="142"/>
    </row>
    <row r="4684" spans="2:2" x14ac:dyDescent="0.25">
      <c r="B4684" s="142"/>
    </row>
    <row r="4685" spans="2:2" x14ac:dyDescent="0.25">
      <c r="B4685" s="142"/>
    </row>
    <row r="4686" spans="2:2" x14ac:dyDescent="0.25">
      <c r="B4686" s="142"/>
    </row>
    <row r="4687" spans="2:2" x14ac:dyDescent="0.25">
      <c r="B4687" s="142"/>
    </row>
    <row r="4688" spans="2:2" x14ac:dyDescent="0.25">
      <c r="B4688" s="142"/>
    </row>
    <row r="4689" spans="2:2" x14ac:dyDescent="0.25">
      <c r="B4689" s="142"/>
    </row>
    <row r="4690" spans="2:2" x14ac:dyDescent="0.25">
      <c r="B4690" s="142"/>
    </row>
    <row r="4691" spans="2:2" x14ac:dyDescent="0.25">
      <c r="B4691" s="142"/>
    </row>
    <row r="4692" spans="2:2" x14ac:dyDescent="0.25">
      <c r="B4692" s="142"/>
    </row>
    <row r="4693" spans="2:2" x14ac:dyDescent="0.25">
      <c r="B4693" s="142"/>
    </row>
    <row r="4694" spans="2:2" x14ac:dyDescent="0.25">
      <c r="B4694" s="142"/>
    </row>
    <row r="4695" spans="2:2" x14ac:dyDescent="0.25">
      <c r="B4695" s="142"/>
    </row>
    <row r="4696" spans="2:2" x14ac:dyDescent="0.25">
      <c r="B4696" s="142"/>
    </row>
    <row r="4697" spans="2:2" x14ac:dyDescent="0.25">
      <c r="B4697" s="142"/>
    </row>
    <row r="4698" spans="2:2" x14ac:dyDescent="0.25">
      <c r="B4698" s="142"/>
    </row>
    <row r="4699" spans="2:2" x14ac:dyDescent="0.25">
      <c r="B4699" s="142"/>
    </row>
    <row r="4700" spans="2:2" x14ac:dyDescent="0.25">
      <c r="B4700" s="142"/>
    </row>
    <row r="4701" spans="2:2" x14ac:dyDescent="0.25">
      <c r="B4701" s="142"/>
    </row>
    <row r="4702" spans="2:2" x14ac:dyDescent="0.25">
      <c r="B4702" s="142"/>
    </row>
    <row r="4703" spans="2:2" x14ac:dyDescent="0.25">
      <c r="B4703" s="142"/>
    </row>
    <row r="4704" spans="2:2" x14ac:dyDescent="0.25">
      <c r="B4704" s="142"/>
    </row>
    <row r="4705" spans="2:2" x14ac:dyDescent="0.25">
      <c r="B4705" s="142"/>
    </row>
    <row r="4706" spans="2:2" x14ac:dyDescent="0.25">
      <c r="B4706" s="142"/>
    </row>
    <row r="4707" spans="2:2" x14ac:dyDescent="0.25">
      <c r="B4707" s="142"/>
    </row>
    <row r="4708" spans="2:2" x14ac:dyDescent="0.25">
      <c r="B4708" s="142"/>
    </row>
    <row r="4709" spans="2:2" x14ac:dyDescent="0.25">
      <c r="B4709" s="142"/>
    </row>
    <row r="4710" spans="2:2" x14ac:dyDescent="0.25">
      <c r="B4710" s="142"/>
    </row>
    <row r="4711" spans="2:2" x14ac:dyDescent="0.25">
      <c r="B4711" s="142"/>
    </row>
    <row r="4712" spans="2:2" x14ac:dyDescent="0.25">
      <c r="B4712" s="142"/>
    </row>
    <row r="4713" spans="2:2" x14ac:dyDescent="0.25">
      <c r="B4713" s="142"/>
    </row>
    <row r="4714" spans="2:2" x14ac:dyDescent="0.25">
      <c r="B4714" s="142"/>
    </row>
    <row r="4715" spans="2:2" x14ac:dyDescent="0.25">
      <c r="B4715" s="142"/>
    </row>
    <row r="4716" spans="2:2" x14ac:dyDescent="0.25">
      <c r="B4716" s="142"/>
    </row>
    <row r="4717" spans="2:2" x14ac:dyDescent="0.25">
      <c r="B4717" s="142"/>
    </row>
    <row r="4718" spans="2:2" x14ac:dyDescent="0.25">
      <c r="B4718" s="142"/>
    </row>
    <row r="4719" spans="2:2" x14ac:dyDescent="0.25">
      <c r="B4719" s="142"/>
    </row>
    <row r="4720" spans="2:2" x14ac:dyDescent="0.25">
      <c r="B4720" s="142"/>
    </row>
    <row r="4721" spans="2:2" x14ac:dyDescent="0.25">
      <c r="B4721" s="142"/>
    </row>
    <row r="4722" spans="2:2" x14ac:dyDescent="0.25">
      <c r="B4722" s="142"/>
    </row>
    <row r="4723" spans="2:2" x14ac:dyDescent="0.25">
      <c r="B4723" s="142"/>
    </row>
    <row r="4724" spans="2:2" x14ac:dyDescent="0.25">
      <c r="B4724" s="142"/>
    </row>
    <row r="4725" spans="2:2" x14ac:dyDescent="0.25">
      <c r="B4725" s="142"/>
    </row>
    <row r="4726" spans="2:2" x14ac:dyDescent="0.25">
      <c r="B4726" s="142"/>
    </row>
    <row r="4727" spans="2:2" x14ac:dyDescent="0.25">
      <c r="B4727" s="142"/>
    </row>
    <row r="4728" spans="2:2" x14ac:dyDescent="0.25">
      <c r="B4728" s="142"/>
    </row>
    <row r="4729" spans="2:2" x14ac:dyDescent="0.25">
      <c r="B4729" s="142"/>
    </row>
    <row r="4730" spans="2:2" x14ac:dyDescent="0.25">
      <c r="B4730" s="142"/>
    </row>
    <row r="4731" spans="2:2" x14ac:dyDescent="0.25">
      <c r="B4731" s="142"/>
    </row>
    <row r="4732" spans="2:2" x14ac:dyDescent="0.25">
      <c r="B4732" s="142"/>
    </row>
    <row r="4733" spans="2:2" x14ac:dyDescent="0.25">
      <c r="B4733" s="142"/>
    </row>
    <row r="4734" spans="2:2" x14ac:dyDescent="0.25">
      <c r="B4734" s="142"/>
    </row>
    <row r="4735" spans="2:2" x14ac:dyDescent="0.25">
      <c r="B4735" s="142"/>
    </row>
    <row r="4736" spans="2:2" x14ac:dyDescent="0.25">
      <c r="B4736" s="142"/>
    </row>
    <row r="4737" spans="2:2" x14ac:dyDescent="0.25">
      <c r="B4737" s="142"/>
    </row>
    <row r="4738" spans="2:2" x14ac:dyDescent="0.25">
      <c r="B4738" s="142"/>
    </row>
    <row r="4739" spans="2:2" x14ac:dyDescent="0.25">
      <c r="B4739" s="142"/>
    </row>
    <row r="4740" spans="2:2" x14ac:dyDescent="0.25">
      <c r="B4740" s="142"/>
    </row>
    <row r="4741" spans="2:2" x14ac:dyDescent="0.25">
      <c r="B4741" s="142"/>
    </row>
    <row r="4742" spans="2:2" x14ac:dyDescent="0.25">
      <c r="B4742" s="142"/>
    </row>
    <row r="4743" spans="2:2" x14ac:dyDescent="0.25">
      <c r="B4743" s="142"/>
    </row>
    <row r="4744" spans="2:2" x14ac:dyDescent="0.25">
      <c r="B4744" s="142"/>
    </row>
    <row r="4745" spans="2:2" x14ac:dyDescent="0.25">
      <c r="B4745" s="142"/>
    </row>
    <row r="4746" spans="2:2" x14ac:dyDescent="0.25">
      <c r="B4746" s="142"/>
    </row>
    <row r="4747" spans="2:2" x14ac:dyDescent="0.25">
      <c r="B4747" s="142"/>
    </row>
    <row r="4748" spans="2:2" x14ac:dyDescent="0.25">
      <c r="B4748" s="142"/>
    </row>
    <row r="4749" spans="2:2" x14ac:dyDescent="0.25">
      <c r="B4749" s="142"/>
    </row>
    <row r="4750" spans="2:2" x14ac:dyDescent="0.25">
      <c r="B4750" s="142"/>
    </row>
    <row r="4751" spans="2:2" x14ac:dyDescent="0.25">
      <c r="B4751" s="142"/>
    </row>
    <row r="4752" spans="2:2" x14ac:dyDescent="0.25">
      <c r="B4752" s="142"/>
    </row>
    <row r="4753" spans="2:2" x14ac:dyDescent="0.25">
      <c r="B4753" s="142"/>
    </row>
    <row r="4754" spans="2:2" x14ac:dyDescent="0.25">
      <c r="B4754" s="142"/>
    </row>
    <row r="4755" spans="2:2" x14ac:dyDescent="0.25">
      <c r="B4755" s="142"/>
    </row>
    <row r="4756" spans="2:2" x14ac:dyDescent="0.25">
      <c r="B4756" s="142"/>
    </row>
    <row r="4757" spans="2:2" x14ac:dyDescent="0.25">
      <c r="B4757" s="142"/>
    </row>
    <row r="4758" spans="2:2" x14ac:dyDescent="0.25">
      <c r="B4758" s="142"/>
    </row>
    <row r="4759" spans="2:2" x14ac:dyDescent="0.25">
      <c r="B4759" s="142"/>
    </row>
    <row r="4760" spans="2:2" x14ac:dyDescent="0.25">
      <c r="B4760" s="142"/>
    </row>
    <row r="4761" spans="2:2" x14ac:dyDescent="0.25">
      <c r="B4761" s="142"/>
    </row>
    <row r="4762" spans="2:2" x14ac:dyDescent="0.25">
      <c r="B4762" s="142"/>
    </row>
    <row r="4763" spans="2:2" x14ac:dyDescent="0.25">
      <c r="B4763" s="142"/>
    </row>
    <row r="4764" spans="2:2" x14ac:dyDescent="0.25">
      <c r="B4764" s="142"/>
    </row>
    <row r="4765" spans="2:2" x14ac:dyDescent="0.25">
      <c r="B4765" s="142"/>
    </row>
    <row r="4766" spans="2:2" x14ac:dyDescent="0.25">
      <c r="B4766" s="142"/>
    </row>
    <row r="4767" spans="2:2" x14ac:dyDescent="0.25">
      <c r="B4767" s="142"/>
    </row>
    <row r="4768" spans="2:2" x14ac:dyDescent="0.25">
      <c r="B4768" s="142"/>
    </row>
    <row r="4769" spans="2:2" x14ac:dyDescent="0.25">
      <c r="B4769" s="142"/>
    </row>
    <row r="4770" spans="2:2" x14ac:dyDescent="0.25">
      <c r="B4770" s="142"/>
    </row>
    <row r="4771" spans="2:2" x14ac:dyDescent="0.25">
      <c r="B4771" s="142"/>
    </row>
    <row r="4772" spans="2:2" x14ac:dyDescent="0.25">
      <c r="B4772" s="142"/>
    </row>
    <row r="4773" spans="2:2" x14ac:dyDescent="0.25">
      <c r="B4773" s="142"/>
    </row>
    <row r="4774" spans="2:2" x14ac:dyDescent="0.25">
      <c r="B4774" s="142"/>
    </row>
    <row r="4775" spans="2:2" x14ac:dyDescent="0.25">
      <c r="B4775" s="142"/>
    </row>
    <row r="4776" spans="2:2" x14ac:dyDescent="0.25">
      <c r="B4776" s="142"/>
    </row>
    <row r="4777" spans="2:2" x14ac:dyDescent="0.25">
      <c r="B4777" s="142"/>
    </row>
    <row r="4778" spans="2:2" x14ac:dyDescent="0.25">
      <c r="B4778" s="142"/>
    </row>
    <row r="4779" spans="2:2" x14ac:dyDescent="0.25">
      <c r="B4779" s="142"/>
    </row>
    <row r="4780" spans="2:2" x14ac:dyDescent="0.25">
      <c r="B4780" s="142"/>
    </row>
    <row r="4781" spans="2:2" x14ac:dyDescent="0.25">
      <c r="B4781" s="142"/>
    </row>
    <row r="4782" spans="2:2" x14ac:dyDescent="0.25">
      <c r="B4782" s="142"/>
    </row>
    <row r="4783" spans="2:2" x14ac:dyDescent="0.25">
      <c r="B4783" s="142"/>
    </row>
    <row r="4784" spans="2:2" x14ac:dyDescent="0.25">
      <c r="B4784" s="142"/>
    </row>
    <row r="4785" spans="2:2" x14ac:dyDescent="0.25">
      <c r="B4785" s="142"/>
    </row>
    <row r="4786" spans="2:2" x14ac:dyDescent="0.25">
      <c r="B4786" s="142"/>
    </row>
    <row r="4787" spans="2:2" x14ac:dyDescent="0.25">
      <c r="B4787" s="142"/>
    </row>
    <row r="4788" spans="2:2" x14ac:dyDescent="0.25">
      <c r="B4788" s="142"/>
    </row>
    <row r="4789" spans="2:2" x14ac:dyDescent="0.25">
      <c r="B4789" s="142"/>
    </row>
    <row r="4790" spans="2:2" x14ac:dyDescent="0.25">
      <c r="B4790" s="142"/>
    </row>
    <row r="4791" spans="2:2" x14ac:dyDescent="0.25">
      <c r="B4791" s="142"/>
    </row>
    <row r="4792" spans="2:2" x14ac:dyDescent="0.25">
      <c r="B4792" s="142"/>
    </row>
    <row r="4793" spans="2:2" x14ac:dyDescent="0.25">
      <c r="B4793" s="142"/>
    </row>
    <row r="4794" spans="2:2" x14ac:dyDescent="0.25">
      <c r="B4794" s="142"/>
    </row>
    <row r="4795" spans="2:2" x14ac:dyDescent="0.25">
      <c r="B4795" s="142"/>
    </row>
    <row r="4796" spans="2:2" x14ac:dyDescent="0.25">
      <c r="B4796" s="142"/>
    </row>
    <row r="4797" spans="2:2" x14ac:dyDescent="0.25">
      <c r="B4797" s="142"/>
    </row>
    <row r="4798" spans="2:2" x14ac:dyDescent="0.25">
      <c r="B4798" s="142"/>
    </row>
    <row r="4799" spans="2:2" x14ac:dyDescent="0.25">
      <c r="B4799" s="142"/>
    </row>
    <row r="4800" spans="2:2" x14ac:dyDescent="0.25">
      <c r="B4800" s="142"/>
    </row>
    <row r="4801" spans="2:2" x14ac:dyDescent="0.25">
      <c r="B4801" s="142"/>
    </row>
    <row r="4802" spans="2:2" x14ac:dyDescent="0.25">
      <c r="B4802" s="142"/>
    </row>
    <row r="4803" spans="2:2" x14ac:dyDescent="0.25">
      <c r="B4803" s="142"/>
    </row>
    <row r="4804" spans="2:2" x14ac:dyDescent="0.25">
      <c r="B4804" s="142"/>
    </row>
    <row r="4805" spans="2:2" x14ac:dyDescent="0.25">
      <c r="B4805" s="142"/>
    </row>
    <row r="4806" spans="2:2" x14ac:dyDescent="0.25">
      <c r="B4806" s="142"/>
    </row>
    <row r="4807" spans="2:2" x14ac:dyDescent="0.25">
      <c r="B4807" s="142"/>
    </row>
    <row r="4808" spans="2:2" x14ac:dyDescent="0.25">
      <c r="B4808" s="142"/>
    </row>
    <row r="4809" spans="2:2" x14ac:dyDescent="0.25">
      <c r="B4809" s="142"/>
    </row>
    <row r="4810" spans="2:2" x14ac:dyDescent="0.25">
      <c r="B4810" s="142"/>
    </row>
    <row r="4811" spans="2:2" x14ac:dyDescent="0.25">
      <c r="B4811" s="142"/>
    </row>
    <row r="4812" spans="2:2" x14ac:dyDescent="0.25">
      <c r="B4812" s="142"/>
    </row>
    <row r="4813" spans="2:2" x14ac:dyDescent="0.25">
      <c r="B4813" s="142"/>
    </row>
    <row r="4814" spans="2:2" x14ac:dyDescent="0.25">
      <c r="B4814" s="142"/>
    </row>
    <row r="4815" spans="2:2" x14ac:dyDescent="0.25">
      <c r="B4815" s="142"/>
    </row>
    <row r="4816" spans="2:2" x14ac:dyDescent="0.25">
      <c r="B4816" s="142"/>
    </row>
    <row r="4817" spans="2:2" x14ac:dyDescent="0.25">
      <c r="B4817" s="142"/>
    </row>
    <row r="4818" spans="2:2" x14ac:dyDescent="0.25">
      <c r="B4818" s="142"/>
    </row>
    <row r="4819" spans="2:2" x14ac:dyDescent="0.25">
      <c r="B4819" s="142"/>
    </row>
    <row r="4820" spans="2:2" x14ac:dyDescent="0.25">
      <c r="B4820" s="142"/>
    </row>
    <row r="4821" spans="2:2" x14ac:dyDescent="0.25">
      <c r="B4821" s="142"/>
    </row>
    <row r="4822" spans="2:2" x14ac:dyDescent="0.25">
      <c r="B4822" s="142"/>
    </row>
    <row r="4823" spans="2:2" x14ac:dyDescent="0.25">
      <c r="B4823" s="142"/>
    </row>
    <row r="4824" spans="2:2" x14ac:dyDescent="0.25">
      <c r="B4824" s="142"/>
    </row>
    <row r="4825" spans="2:2" x14ac:dyDescent="0.25">
      <c r="B4825" s="142"/>
    </row>
    <row r="4826" spans="2:2" x14ac:dyDescent="0.25">
      <c r="B4826" s="142"/>
    </row>
    <row r="4827" spans="2:2" x14ac:dyDescent="0.25">
      <c r="B4827" s="142"/>
    </row>
    <row r="4828" spans="2:2" x14ac:dyDescent="0.25">
      <c r="B4828" s="142"/>
    </row>
    <row r="4829" spans="2:2" x14ac:dyDescent="0.25">
      <c r="B4829" s="142"/>
    </row>
    <row r="4830" spans="2:2" x14ac:dyDescent="0.25">
      <c r="B4830" s="142"/>
    </row>
    <row r="4831" spans="2:2" x14ac:dyDescent="0.25">
      <c r="B4831" s="142"/>
    </row>
    <row r="4832" spans="2:2" x14ac:dyDescent="0.25">
      <c r="B4832" s="142"/>
    </row>
    <row r="4833" spans="2:2" x14ac:dyDescent="0.25">
      <c r="B4833" s="142"/>
    </row>
    <row r="4834" spans="2:2" x14ac:dyDescent="0.25">
      <c r="B4834" s="142"/>
    </row>
    <row r="4835" spans="2:2" x14ac:dyDescent="0.25">
      <c r="B4835" s="142"/>
    </row>
    <row r="4836" spans="2:2" x14ac:dyDescent="0.25">
      <c r="B4836" s="142"/>
    </row>
    <row r="4837" spans="2:2" x14ac:dyDescent="0.25">
      <c r="B4837" s="142"/>
    </row>
    <row r="4838" spans="2:2" x14ac:dyDescent="0.25">
      <c r="B4838" s="142"/>
    </row>
    <row r="4839" spans="2:2" x14ac:dyDescent="0.25">
      <c r="B4839" s="142"/>
    </row>
    <row r="4840" spans="2:2" x14ac:dyDescent="0.25">
      <c r="B4840" s="142"/>
    </row>
    <row r="4841" spans="2:2" x14ac:dyDescent="0.25">
      <c r="B4841" s="142"/>
    </row>
    <row r="4842" spans="2:2" x14ac:dyDescent="0.25">
      <c r="B4842" s="142"/>
    </row>
    <row r="4843" spans="2:2" x14ac:dyDescent="0.25">
      <c r="B4843" s="142"/>
    </row>
    <row r="4844" spans="2:2" x14ac:dyDescent="0.25">
      <c r="B4844" s="142"/>
    </row>
    <row r="4845" spans="2:2" x14ac:dyDescent="0.25">
      <c r="B4845" s="142"/>
    </row>
    <row r="4846" spans="2:2" x14ac:dyDescent="0.25">
      <c r="B4846" s="142"/>
    </row>
    <row r="4847" spans="2:2" x14ac:dyDescent="0.25">
      <c r="B4847" s="142"/>
    </row>
    <row r="4848" spans="2:2" x14ac:dyDescent="0.25">
      <c r="B4848" s="142"/>
    </row>
    <row r="4849" spans="2:2" x14ac:dyDescent="0.25">
      <c r="B4849" s="142"/>
    </row>
    <row r="4850" spans="2:2" x14ac:dyDescent="0.25">
      <c r="B4850" s="142"/>
    </row>
    <row r="4851" spans="2:2" x14ac:dyDescent="0.25">
      <c r="B4851" s="142"/>
    </row>
    <row r="4852" spans="2:2" x14ac:dyDescent="0.25">
      <c r="B4852" s="142"/>
    </row>
    <row r="4853" spans="2:2" x14ac:dyDescent="0.25">
      <c r="B4853" s="142"/>
    </row>
    <row r="4854" spans="2:2" x14ac:dyDescent="0.25">
      <c r="B4854" s="142"/>
    </row>
    <row r="4855" spans="2:2" x14ac:dyDescent="0.25">
      <c r="B4855" s="142"/>
    </row>
    <row r="4856" spans="2:2" x14ac:dyDescent="0.25">
      <c r="B4856" s="142"/>
    </row>
    <row r="4857" spans="2:2" x14ac:dyDescent="0.25">
      <c r="B4857" s="142"/>
    </row>
    <row r="4858" spans="2:2" x14ac:dyDescent="0.25">
      <c r="B4858" s="142"/>
    </row>
    <row r="4859" spans="2:2" x14ac:dyDescent="0.25">
      <c r="B4859" s="142"/>
    </row>
    <row r="4860" spans="2:2" x14ac:dyDescent="0.25">
      <c r="B4860" s="142"/>
    </row>
    <row r="4861" spans="2:2" x14ac:dyDescent="0.25">
      <c r="B4861" s="142"/>
    </row>
    <row r="4862" spans="2:2" x14ac:dyDescent="0.25">
      <c r="B4862" s="142"/>
    </row>
    <row r="4863" spans="2:2" x14ac:dyDescent="0.25">
      <c r="B4863" s="142"/>
    </row>
    <row r="4864" spans="2:2" x14ac:dyDescent="0.25">
      <c r="B4864" s="142"/>
    </row>
    <row r="4865" spans="2:2" x14ac:dyDescent="0.25">
      <c r="B4865" s="142"/>
    </row>
    <row r="4866" spans="2:2" x14ac:dyDescent="0.25">
      <c r="B4866" s="142"/>
    </row>
    <row r="4867" spans="2:2" x14ac:dyDescent="0.25">
      <c r="B4867" s="142"/>
    </row>
    <row r="4868" spans="2:2" x14ac:dyDescent="0.25">
      <c r="B4868" s="142"/>
    </row>
    <row r="4869" spans="2:2" x14ac:dyDescent="0.25">
      <c r="B4869" s="142"/>
    </row>
    <row r="4870" spans="2:2" x14ac:dyDescent="0.25">
      <c r="B4870" s="142"/>
    </row>
    <row r="4871" spans="2:2" x14ac:dyDescent="0.25">
      <c r="B4871" s="142"/>
    </row>
    <row r="4872" spans="2:2" x14ac:dyDescent="0.25">
      <c r="B4872" s="142"/>
    </row>
    <row r="4873" spans="2:2" x14ac:dyDescent="0.25">
      <c r="B4873" s="142"/>
    </row>
    <row r="4874" spans="2:2" x14ac:dyDescent="0.25">
      <c r="B4874" s="142"/>
    </row>
    <row r="4875" spans="2:2" x14ac:dyDescent="0.25">
      <c r="B4875" s="142"/>
    </row>
    <row r="4876" spans="2:2" x14ac:dyDescent="0.25">
      <c r="B4876" s="142"/>
    </row>
    <row r="4877" spans="2:2" x14ac:dyDescent="0.25">
      <c r="B4877" s="142"/>
    </row>
    <row r="4878" spans="2:2" x14ac:dyDescent="0.25">
      <c r="B4878" s="142"/>
    </row>
    <row r="4879" spans="2:2" x14ac:dyDescent="0.25">
      <c r="B4879" s="142"/>
    </row>
    <row r="4880" spans="2:2" x14ac:dyDescent="0.25">
      <c r="B4880" s="142"/>
    </row>
    <row r="4881" spans="2:2" x14ac:dyDescent="0.25">
      <c r="B4881" s="142"/>
    </row>
    <row r="4882" spans="2:2" x14ac:dyDescent="0.25">
      <c r="B4882" s="142"/>
    </row>
    <row r="4883" spans="2:2" x14ac:dyDescent="0.25">
      <c r="B4883" s="142"/>
    </row>
    <row r="4884" spans="2:2" x14ac:dyDescent="0.25">
      <c r="B4884" s="142"/>
    </row>
    <row r="4885" spans="2:2" x14ac:dyDescent="0.25">
      <c r="B4885" s="142"/>
    </row>
    <row r="4886" spans="2:2" x14ac:dyDescent="0.25">
      <c r="B4886" s="142"/>
    </row>
    <row r="4887" spans="2:2" x14ac:dyDescent="0.25">
      <c r="B4887" s="142"/>
    </row>
    <row r="4888" spans="2:2" x14ac:dyDescent="0.25">
      <c r="B4888" s="142"/>
    </row>
    <row r="4889" spans="2:2" x14ac:dyDescent="0.25">
      <c r="B4889" s="142"/>
    </row>
    <row r="4890" spans="2:2" x14ac:dyDescent="0.25">
      <c r="B4890" s="142"/>
    </row>
    <row r="4891" spans="2:2" x14ac:dyDescent="0.25">
      <c r="B4891" s="142"/>
    </row>
    <row r="4892" spans="2:2" x14ac:dyDescent="0.25">
      <c r="B4892" s="142"/>
    </row>
    <row r="4893" spans="2:2" x14ac:dyDescent="0.25">
      <c r="B4893" s="142"/>
    </row>
    <row r="4894" spans="2:2" x14ac:dyDescent="0.25">
      <c r="B4894" s="142"/>
    </row>
    <row r="4895" spans="2:2" x14ac:dyDescent="0.25">
      <c r="B4895" s="142"/>
    </row>
    <row r="4896" spans="2:2" x14ac:dyDescent="0.25">
      <c r="B4896" s="142"/>
    </row>
    <row r="4897" spans="2:2" x14ac:dyDescent="0.25">
      <c r="B4897" s="142"/>
    </row>
    <row r="4898" spans="2:2" x14ac:dyDescent="0.25">
      <c r="B4898" s="142"/>
    </row>
    <row r="4899" spans="2:2" x14ac:dyDescent="0.25">
      <c r="B4899" s="142"/>
    </row>
    <row r="4900" spans="2:2" x14ac:dyDescent="0.25">
      <c r="B4900" s="142"/>
    </row>
    <row r="4901" spans="2:2" x14ac:dyDescent="0.25">
      <c r="B4901" s="142"/>
    </row>
    <row r="4902" spans="2:2" x14ac:dyDescent="0.25">
      <c r="B4902" s="142"/>
    </row>
    <row r="4903" spans="2:2" x14ac:dyDescent="0.25">
      <c r="B4903" s="142"/>
    </row>
    <row r="4904" spans="2:2" x14ac:dyDescent="0.25">
      <c r="B4904" s="142"/>
    </row>
    <row r="4905" spans="2:2" x14ac:dyDescent="0.25">
      <c r="B4905" s="142"/>
    </row>
    <row r="4906" spans="2:2" x14ac:dyDescent="0.25">
      <c r="B4906" s="142"/>
    </row>
    <row r="4907" spans="2:2" x14ac:dyDescent="0.25">
      <c r="B4907" s="142"/>
    </row>
    <row r="4908" spans="2:2" x14ac:dyDescent="0.25">
      <c r="B4908" s="142"/>
    </row>
    <row r="4909" spans="2:2" x14ac:dyDescent="0.25">
      <c r="B4909" s="142"/>
    </row>
    <row r="4910" spans="2:2" x14ac:dyDescent="0.25">
      <c r="B4910" s="142"/>
    </row>
    <row r="4911" spans="2:2" x14ac:dyDescent="0.25">
      <c r="B4911" s="142"/>
    </row>
    <row r="4912" spans="2:2" x14ac:dyDescent="0.25">
      <c r="B4912" s="142"/>
    </row>
    <row r="4913" spans="2:2" x14ac:dyDescent="0.25">
      <c r="B4913" s="142"/>
    </row>
    <row r="4914" spans="2:2" x14ac:dyDescent="0.25">
      <c r="B4914" s="142"/>
    </row>
    <row r="4915" spans="2:2" x14ac:dyDescent="0.25">
      <c r="B4915" s="142"/>
    </row>
    <row r="4916" spans="2:2" x14ac:dyDescent="0.25">
      <c r="B4916" s="142"/>
    </row>
    <row r="4917" spans="2:2" x14ac:dyDescent="0.25">
      <c r="B4917" s="142"/>
    </row>
    <row r="4918" spans="2:2" x14ac:dyDescent="0.25">
      <c r="B4918" s="142"/>
    </row>
    <row r="4919" spans="2:2" x14ac:dyDescent="0.25">
      <c r="B4919" s="142"/>
    </row>
    <row r="4920" spans="2:2" x14ac:dyDescent="0.25">
      <c r="B4920" s="142"/>
    </row>
    <row r="4921" spans="2:2" x14ac:dyDescent="0.25">
      <c r="B4921" s="142"/>
    </row>
    <row r="4922" spans="2:2" x14ac:dyDescent="0.25">
      <c r="B4922" s="142"/>
    </row>
    <row r="4923" spans="2:2" x14ac:dyDescent="0.25">
      <c r="B4923" s="142"/>
    </row>
    <row r="4924" spans="2:2" x14ac:dyDescent="0.25">
      <c r="B4924" s="142"/>
    </row>
    <row r="4925" spans="2:2" x14ac:dyDescent="0.25">
      <c r="B4925" s="142"/>
    </row>
    <row r="4926" spans="2:2" x14ac:dyDescent="0.25">
      <c r="B4926" s="142"/>
    </row>
    <row r="4927" spans="2:2" x14ac:dyDescent="0.25">
      <c r="B4927" s="142"/>
    </row>
    <row r="4928" spans="2:2" x14ac:dyDescent="0.25">
      <c r="B4928" s="142"/>
    </row>
    <row r="4929" spans="2:2" x14ac:dyDescent="0.25">
      <c r="B4929" s="142"/>
    </row>
    <row r="4930" spans="2:2" x14ac:dyDescent="0.25">
      <c r="B4930" s="142"/>
    </row>
    <row r="4931" spans="2:2" x14ac:dyDescent="0.25">
      <c r="B4931" s="142"/>
    </row>
    <row r="4932" spans="2:2" x14ac:dyDescent="0.25">
      <c r="B4932" s="142"/>
    </row>
    <row r="4933" spans="2:2" x14ac:dyDescent="0.25">
      <c r="B4933" s="142"/>
    </row>
    <row r="4934" spans="2:2" x14ac:dyDescent="0.25">
      <c r="B4934" s="142"/>
    </row>
    <row r="4935" spans="2:2" x14ac:dyDescent="0.25">
      <c r="B4935" s="142"/>
    </row>
    <row r="4936" spans="2:2" x14ac:dyDescent="0.25">
      <c r="B4936" s="142"/>
    </row>
    <row r="4937" spans="2:2" x14ac:dyDescent="0.25">
      <c r="B4937" s="142"/>
    </row>
    <row r="4938" spans="2:2" x14ac:dyDescent="0.25">
      <c r="B4938" s="142"/>
    </row>
    <row r="4939" spans="2:2" x14ac:dyDescent="0.25">
      <c r="B4939" s="142"/>
    </row>
    <row r="4940" spans="2:2" x14ac:dyDescent="0.25">
      <c r="B4940" s="142"/>
    </row>
    <row r="4941" spans="2:2" x14ac:dyDescent="0.25">
      <c r="B4941" s="142"/>
    </row>
    <row r="4942" spans="2:2" x14ac:dyDescent="0.25">
      <c r="B4942" s="142"/>
    </row>
    <row r="4943" spans="2:2" x14ac:dyDescent="0.25">
      <c r="B4943" s="142"/>
    </row>
    <row r="4944" spans="2:2" x14ac:dyDescent="0.25">
      <c r="B4944" s="142"/>
    </row>
    <row r="4945" spans="2:2" x14ac:dyDescent="0.25">
      <c r="B4945" s="142"/>
    </row>
    <row r="4946" spans="2:2" x14ac:dyDescent="0.25">
      <c r="B4946" s="142"/>
    </row>
    <row r="4947" spans="2:2" x14ac:dyDescent="0.25">
      <c r="B4947" s="142"/>
    </row>
    <row r="4948" spans="2:2" x14ac:dyDescent="0.25">
      <c r="B4948" s="142"/>
    </row>
    <row r="4949" spans="2:2" x14ac:dyDescent="0.25">
      <c r="B4949" s="142"/>
    </row>
    <row r="4950" spans="2:2" x14ac:dyDescent="0.25">
      <c r="B4950" s="142"/>
    </row>
    <row r="4951" spans="2:2" x14ac:dyDescent="0.25">
      <c r="B4951" s="142"/>
    </row>
    <row r="4952" spans="2:2" x14ac:dyDescent="0.25">
      <c r="B4952" s="142"/>
    </row>
    <row r="4953" spans="2:2" x14ac:dyDescent="0.25">
      <c r="B4953" s="142"/>
    </row>
    <row r="4954" spans="2:2" x14ac:dyDescent="0.25">
      <c r="B4954" s="142"/>
    </row>
    <row r="4955" spans="2:2" x14ac:dyDescent="0.25">
      <c r="B4955" s="142"/>
    </row>
    <row r="4956" spans="2:2" x14ac:dyDescent="0.25">
      <c r="B4956" s="142"/>
    </row>
    <row r="4957" spans="2:2" x14ac:dyDescent="0.25">
      <c r="B4957" s="142"/>
    </row>
    <row r="4958" spans="2:2" x14ac:dyDescent="0.25">
      <c r="B4958" s="142"/>
    </row>
    <row r="4959" spans="2:2" x14ac:dyDescent="0.25">
      <c r="B4959" s="142"/>
    </row>
    <row r="4960" spans="2:2" x14ac:dyDescent="0.25">
      <c r="B4960" s="142"/>
    </row>
    <row r="4961" spans="2:2" x14ac:dyDescent="0.25">
      <c r="B4961" s="142"/>
    </row>
    <row r="4962" spans="2:2" x14ac:dyDescent="0.25">
      <c r="B4962" s="142"/>
    </row>
    <row r="4963" spans="2:2" x14ac:dyDescent="0.25">
      <c r="B4963" s="142"/>
    </row>
    <row r="4964" spans="2:2" x14ac:dyDescent="0.25">
      <c r="B4964" s="142"/>
    </row>
    <row r="4965" spans="2:2" x14ac:dyDescent="0.25">
      <c r="B4965" s="142"/>
    </row>
    <row r="4966" spans="2:2" x14ac:dyDescent="0.25">
      <c r="B4966" s="142"/>
    </row>
    <row r="4967" spans="2:2" x14ac:dyDescent="0.25">
      <c r="B4967" s="142"/>
    </row>
    <row r="4968" spans="2:2" x14ac:dyDescent="0.25">
      <c r="B4968" s="142"/>
    </row>
    <row r="4969" spans="2:2" x14ac:dyDescent="0.25">
      <c r="B4969" s="142"/>
    </row>
    <row r="4970" spans="2:2" x14ac:dyDescent="0.25">
      <c r="B4970" s="142"/>
    </row>
    <row r="4971" spans="2:2" x14ac:dyDescent="0.25">
      <c r="B4971" s="142"/>
    </row>
    <row r="4972" spans="2:2" x14ac:dyDescent="0.25">
      <c r="B4972" s="142"/>
    </row>
    <row r="4973" spans="2:2" x14ac:dyDescent="0.25">
      <c r="B4973" s="142"/>
    </row>
    <row r="4974" spans="2:2" x14ac:dyDescent="0.25">
      <c r="B4974" s="142"/>
    </row>
    <row r="4975" spans="2:2" x14ac:dyDescent="0.25">
      <c r="B4975" s="142"/>
    </row>
    <row r="4976" spans="2:2" x14ac:dyDescent="0.25">
      <c r="B4976" s="142"/>
    </row>
    <row r="4977" spans="2:2" x14ac:dyDescent="0.25">
      <c r="B4977" s="142"/>
    </row>
    <row r="4978" spans="2:2" x14ac:dyDescent="0.25">
      <c r="B4978" s="142"/>
    </row>
    <row r="4979" spans="2:2" x14ac:dyDescent="0.25">
      <c r="B4979" s="142"/>
    </row>
    <row r="4980" spans="2:2" x14ac:dyDescent="0.25">
      <c r="B4980" s="142"/>
    </row>
    <row r="4981" spans="2:2" x14ac:dyDescent="0.25">
      <c r="B4981" s="142"/>
    </row>
    <row r="4982" spans="2:2" x14ac:dyDescent="0.25">
      <c r="B4982" s="142"/>
    </row>
    <row r="4983" spans="2:2" x14ac:dyDescent="0.25">
      <c r="B4983" s="142"/>
    </row>
    <row r="4984" spans="2:2" x14ac:dyDescent="0.25">
      <c r="B4984" s="142"/>
    </row>
    <row r="4985" spans="2:2" x14ac:dyDescent="0.25">
      <c r="B4985" s="142"/>
    </row>
    <row r="4986" spans="2:2" x14ac:dyDescent="0.25">
      <c r="B4986" s="142"/>
    </row>
    <row r="4987" spans="2:2" x14ac:dyDescent="0.25">
      <c r="B4987" s="142"/>
    </row>
    <row r="4988" spans="2:2" x14ac:dyDescent="0.25">
      <c r="B4988" s="142"/>
    </row>
    <row r="4989" spans="2:2" x14ac:dyDescent="0.25">
      <c r="B4989" s="142"/>
    </row>
    <row r="4990" spans="2:2" x14ac:dyDescent="0.25">
      <c r="B4990" s="142"/>
    </row>
    <row r="4991" spans="2:2" x14ac:dyDescent="0.25">
      <c r="B4991" s="142"/>
    </row>
    <row r="4992" spans="2:2" x14ac:dyDescent="0.25">
      <c r="B4992" s="142"/>
    </row>
    <row r="4993" spans="2:2" x14ac:dyDescent="0.25">
      <c r="B4993" s="142"/>
    </row>
    <row r="4994" spans="2:2" x14ac:dyDescent="0.25">
      <c r="B4994" s="142"/>
    </row>
    <row r="4995" spans="2:2" x14ac:dyDescent="0.25">
      <c r="B4995" s="142"/>
    </row>
    <row r="4996" spans="2:2" x14ac:dyDescent="0.25">
      <c r="B4996" s="142"/>
    </row>
    <row r="4997" spans="2:2" x14ac:dyDescent="0.25">
      <c r="B4997" s="142"/>
    </row>
    <row r="4998" spans="2:2" x14ac:dyDescent="0.25">
      <c r="B4998" s="142"/>
    </row>
    <row r="4999" spans="2:2" x14ac:dyDescent="0.25">
      <c r="B4999" s="142"/>
    </row>
    <row r="5000" spans="2:2" x14ac:dyDescent="0.25">
      <c r="B5000" s="142"/>
    </row>
    <row r="5001" spans="2:2" x14ac:dyDescent="0.25">
      <c r="B5001" s="142"/>
    </row>
    <row r="5002" spans="2:2" x14ac:dyDescent="0.25">
      <c r="B5002" s="142"/>
    </row>
    <row r="5003" spans="2:2" x14ac:dyDescent="0.25">
      <c r="B5003" s="142"/>
    </row>
    <row r="5004" spans="2:2" x14ac:dyDescent="0.25">
      <c r="B5004" s="142"/>
    </row>
    <row r="5005" spans="2:2" x14ac:dyDescent="0.25">
      <c r="B5005" s="142"/>
    </row>
    <row r="5006" spans="2:2" x14ac:dyDescent="0.25">
      <c r="B5006" s="142"/>
    </row>
    <row r="5007" spans="2:2" x14ac:dyDescent="0.25">
      <c r="B5007" s="142"/>
    </row>
    <row r="5008" spans="2:2" x14ac:dyDescent="0.25">
      <c r="B5008" s="142"/>
    </row>
    <row r="5009" spans="2:2" x14ac:dyDescent="0.25">
      <c r="B5009" s="142"/>
    </row>
    <row r="5010" spans="2:2" x14ac:dyDescent="0.25">
      <c r="B5010" s="142"/>
    </row>
    <row r="5011" spans="2:2" x14ac:dyDescent="0.25">
      <c r="B5011" s="142"/>
    </row>
    <row r="5012" spans="2:2" x14ac:dyDescent="0.25">
      <c r="B5012" s="142"/>
    </row>
    <row r="5013" spans="2:2" x14ac:dyDescent="0.25">
      <c r="B5013" s="142"/>
    </row>
    <row r="5014" spans="2:2" x14ac:dyDescent="0.25">
      <c r="B5014" s="142"/>
    </row>
    <row r="5015" spans="2:2" x14ac:dyDescent="0.25">
      <c r="B5015" s="142"/>
    </row>
    <row r="5016" spans="2:2" x14ac:dyDescent="0.25">
      <c r="B5016" s="142"/>
    </row>
    <row r="5017" spans="2:2" x14ac:dyDescent="0.25">
      <c r="B5017" s="142"/>
    </row>
    <row r="5018" spans="2:2" x14ac:dyDescent="0.25">
      <c r="B5018" s="142"/>
    </row>
    <row r="5019" spans="2:2" x14ac:dyDescent="0.25">
      <c r="B5019" s="142"/>
    </row>
    <row r="5020" spans="2:2" x14ac:dyDescent="0.25">
      <c r="B5020" s="142"/>
    </row>
    <row r="5021" spans="2:2" x14ac:dyDescent="0.25">
      <c r="B5021" s="142"/>
    </row>
    <row r="5022" spans="2:2" x14ac:dyDescent="0.25">
      <c r="B5022" s="142"/>
    </row>
    <row r="5023" spans="2:2" x14ac:dyDescent="0.25">
      <c r="B5023" s="142"/>
    </row>
    <row r="5024" spans="2:2" x14ac:dyDescent="0.25">
      <c r="B5024" s="142"/>
    </row>
    <row r="5025" spans="2:2" x14ac:dyDescent="0.25">
      <c r="B5025" s="142"/>
    </row>
    <row r="5026" spans="2:2" x14ac:dyDescent="0.25">
      <c r="B5026" s="142"/>
    </row>
    <row r="5027" spans="2:2" x14ac:dyDescent="0.25">
      <c r="B5027" s="142"/>
    </row>
    <row r="5028" spans="2:2" x14ac:dyDescent="0.25">
      <c r="B5028" s="142"/>
    </row>
    <row r="5029" spans="2:2" x14ac:dyDescent="0.25">
      <c r="B5029" s="142"/>
    </row>
    <row r="5030" spans="2:2" x14ac:dyDescent="0.25">
      <c r="B5030" s="142"/>
    </row>
    <row r="5031" spans="2:2" x14ac:dyDescent="0.25">
      <c r="B5031" s="142"/>
    </row>
    <row r="5032" spans="2:2" x14ac:dyDescent="0.25">
      <c r="B5032" s="142"/>
    </row>
    <row r="5033" spans="2:2" x14ac:dyDescent="0.25">
      <c r="B5033" s="142"/>
    </row>
    <row r="5034" spans="2:2" x14ac:dyDescent="0.25">
      <c r="B5034" s="142"/>
    </row>
    <row r="5035" spans="2:2" x14ac:dyDescent="0.25">
      <c r="B5035" s="142"/>
    </row>
    <row r="5036" spans="2:2" x14ac:dyDescent="0.25">
      <c r="B5036" s="142"/>
    </row>
    <row r="5037" spans="2:2" x14ac:dyDescent="0.25">
      <c r="B5037" s="142"/>
    </row>
    <row r="5038" spans="2:2" x14ac:dyDescent="0.25">
      <c r="B5038" s="142"/>
    </row>
    <row r="5039" spans="2:2" x14ac:dyDescent="0.25">
      <c r="B5039" s="142"/>
    </row>
    <row r="5040" spans="2:2" x14ac:dyDescent="0.25">
      <c r="B5040" s="142"/>
    </row>
    <row r="5041" spans="2:2" x14ac:dyDescent="0.25">
      <c r="B5041" s="142"/>
    </row>
    <row r="5042" spans="2:2" x14ac:dyDescent="0.25">
      <c r="B5042" s="142"/>
    </row>
    <row r="5043" spans="2:2" x14ac:dyDescent="0.25">
      <c r="B5043" s="142"/>
    </row>
    <row r="5044" spans="2:2" x14ac:dyDescent="0.25">
      <c r="B5044" s="142"/>
    </row>
    <row r="5045" spans="2:2" x14ac:dyDescent="0.25">
      <c r="B5045" s="142"/>
    </row>
    <row r="5046" spans="2:2" x14ac:dyDescent="0.25">
      <c r="B5046" s="142"/>
    </row>
    <row r="5047" spans="2:2" x14ac:dyDescent="0.25">
      <c r="B5047" s="142"/>
    </row>
    <row r="5048" spans="2:2" x14ac:dyDescent="0.25">
      <c r="B5048" s="142"/>
    </row>
    <row r="5049" spans="2:2" x14ac:dyDescent="0.25">
      <c r="B5049" s="142"/>
    </row>
    <row r="5050" spans="2:2" x14ac:dyDescent="0.25">
      <c r="B5050" s="142"/>
    </row>
    <row r="5051" spans="2:2" x14ac:dyDescent="0.25">
      <c r="B5051" s="142"/>
    </row>
    <row r="5052" spans="2:2" x14ac:dyDescent="0.25">
      <c r="B5052" s="142"/>
    </row>
    <row r="5053" spans="2:2" x14ac:dyDescent="0.25">
      <c r="B5053" s="142"/>
    </row>
    <row r="5054" spans="2:2" x14ac:dyDescent="0.25">
      <c r="B5054" s="142"/>
    </row>
    <row r="5055" spans="2:2" x14ac:dyDescent="0.25">
      <c r="B5055" s="142"/>
    </row>
    <row r="5056" spans="2:2" x14ac:dyDescent="0.25">
      <c r="B5056" s="142"/>
    </row>
    <row r="5057" spans="2:2" x14ac:dyDescent="0.25">
      <c r="B5057" s="142"/>
    </row>
    <row r="5058" spans="2:2" x14ac:dyDescent="0.25">
      <c r="B5058" s="142"/>
    </row>
    <row r="5059" spans="2:2" x14ac:dyDescent="0.25">
      <c r="B5059" s="142"/>
    </row>
    <row r="5060" spans="2:2" x14ac:dyDescent="0.25">
      <c r="B5060" s="142"/>
    </row>
    <row r="5061" spans="2:2" x14ac:dyDescent="0.25">
      <c r="B5061" s="142"/>
    </row>
    <row r="5062" spans="2:2" x14ac:dyDescent="0.25">
      <c r="B5062" s="142"/>
    </row>
    <row r="5063" spans="2:2" x14ac:dyDescent="0.25">
      <c r="B5063" s="142"/>
    </row>
    <row r="5064" spans="2:2" x14ac:dyDescent="0.25">
      <c r="B5064" s="142"/>
    </row>
    <row r="5065" spans="2:2" x14ac:dyDescent="0.25">
      <c r="B5065" s="142"/>
    </row>
    <row r="5066" spans="2:2" x14ac:dyDescent="0.25">
      <c r="B5066" s="142"/>
    </row>
    <row r="5067" spans="2:2" x14ac:dyDescent="0.25">
      <c r="B5067" s="142"/>
    </row>
    <row r="5068" spans="2:2" x14ac:dyDescent="0.25">
      <c r="B5068" s="142"/>
    </row>
    <row r="5069" spans="2:2" x14ac:dyDescent="0.25">
      <c r="B5069" s="142"/>
    </row>
    <row r="5070" spans="2:2" x14ac:dyDescent="0.25">
      <c r="B5070" s="142"/>
    </row>
    <row r="5071" spans="2:2" x14ac:dyDescent="0.25">
      <c r="B5071" s="142"/>
    </row>
    <row r="5072" spans="2:2" x14ac:dyDescent="0.25">
      <c r="B5072" s="142"/>
    </row>
    <row r="5073" spans="2:2" x14ac:dyDescent="0.25">
      <c r="B5073" s="142"/>
    </row>
    <row r="5074" spans="2:2" x14ac:dyDescent="0.25">
      <c r="B5074" s="142"/>
    </row>
    <row r="5075" spans="2:2" x14ac:dyDescent="0.25">
      <c r="B5075" s="142"/>
    </row>
    <row r="5076" spans="2:2" x14ac:dyDescent="0.25">
      <c r="B5076" s="142"/>
    </row>
    <row r="5077" spans="2:2" x14ac:dyDescent="0.25">
      <c r="B5077" s="142"/>
    </row>
    <row r="5078" spans="2:2" x14ac:dyDescent="0.25">
      <c r="B5078" s="142"/>
    </row>
    <row r="5079" spans="2:2" x14ac:dyDescent="0.25">
      <c r="B5079" s="142"/>
    </row>
    <row r="5080" spans="2:2" x14ac:dyDescent="0.25">
      <c r="B5080" s="142"/>
    </row>
    <row r="5081" spans="2:2" x14ac:dyDescent="0.25">
      <c r="B5081" s="142"/>
    </row>
    <row r="5082" spans="2:2" x14ac:dyDescent="0.25">
      <c r="B5082" s="142"/>
    </row>
    <row r="5083" spans="2:2" x14ac:dyDescent="0.25">
      <c r="B5083" s="142"/>
    </row>
    <row r="5084" spans="2:2" x14ac:dyDescent="0.25">
      <c r="B5084" s="142"/>
    </row>
    <row r="5085" spans="2:2" x14ac:dyDescent="0.25">
      <c r="B5085" s="142"/>
    </row>
    <row r="5086" spans="2:2" x14ac:dyDescent="0.25">
      <c r="B5086" s="142"/>
    </row>
    <row r="5087" spans="2:2" x14ac:dyDescent="0.25">
      <c r="B5087" s="142"/>
    </row>
    <row r="5088" spans="2:2" x14ac:dyDescent="0.25">
      <c r="B5088" s="142"/>
    </row>
    <row r="5089" spans="2:2" x14ac:dyDescent="0.25">
      <c r="B5089" s="142"/>
    </row>
    <row r="5090" spans="2:2" x14ac:dyDescent="0.25">
      <c r="B5090" s="142"/>
    </row>
    <row r="5091" spans="2:2" x14ac:dyDescent="0.25">
      <c r="B5091" s="142"/>
    </row>
    <row r="5092" spans="2:2" x14ac:dyDescent="0.25">
      <c r="B5092" s="142"/>
    </row>
    <row r="5093" spans="2:2" x14ac:dyDescent="0.25">
      <c r="B5093" s="142"/>
    </row>
    <row r="5094" spans="2:2" x14ac:dyDescent="0.25">
      <c r="B5094" s="142"/>
    </row>
    <row r="5095" spans="2:2" x14ac:dyDescent="0.25">
      <c r="B5095" s="142"/>
    </row>
    <row r="5096" spans="2:2" x14ac:dyDescent="0.25">
      <c r="B5096" s="142"/>
    </row>
    <row r="5097" spans="2:2" x14ac:dyDescent="0.25">
      <c r="B5097" s="142"/>
    </row>
    <row r="5098" spans="2:2" x14ac:dyDescent="0.25">
      <c r="B5098" s="142"/>
    </row>
    <row r="5099" spans="2:2" x14ac:dyDescent="0.25">
      <c r="B5099" s="142"/>
    </row>
    <row r="5100" spans="2:2" x14ac:dyDescent="0.25">
      <c r="B5100" s="142"/>
    </row>
    <row r="5101" spans="2:2" x14ac:dyDescent="0.25">
      <c r="B5101" s="142"/>
    </row>
    <row r="5102" spans="2:2" x14ac:dyDescent="0.25">
      <c r="B5102" s="142"/>
    </row>
    <row r="5103" spans="2:2" x14ac:dyDescent="0.25">
      <c r="B5103" s="142"/>
    </row>
    <row r="5104" spans="2:2" x14ac:dyDescent="0.25">
      <c r="B5104" s="142"/>
    </row>
    <row r="5105" spans="2:2" x14ac:dyDescent="0.25">
      <c r="B5105" s="142"/>
    </row>
    <row r="5106" spans="2:2" x14ac:dyDescent="0.25">
      <c r="B5106" s="142"/>
    </row>
    <row r="5107" spans="2:2" x14ac:dyDescent="0.25">
      <c r="B5107" s="142"/>
    </row>
    <row r="5108" spans="2:2" x14ac:dyDescent="0.25">
      <c r="B5108" s="142"/>
    </row>
    <row r="5109" spans="2:2" x14ac:dyDescent="0.25">
      <c r="B5109" s="142"/>
    </row>
    <row r="5110" spans="2:2" x14ac:dyDescent="0.25">
      <c r="B5110" s="142"/>
    </row>
    <row r="5111" spans="2:2" x14ac:dyDescent="0.25">
      <c r="B5111" s="142"/>
    </row>
    <row r="5112" spans="2:2" x14ac:dyDescent="0.25">
      <c r="B5112" s="142"/>
    </row>
    <row r="5113" spans="2:2" x14ac:dyDescent="0.25">
      <c r="B5113" s="142"/>
    </row>
    <row r="5114" spans="2:2" x14ac:dyDescent="0.25">
      <c r="B5114" s="142"/>
    </row>
    <row r="5115" spans="2:2" x14ac:dyDescent="0.25">
      <c r="B5115" s="142"/>
    </row>
    <row r="5116" spans="2:2" x14ac:dyDescent="0.25">
      <c r="B5116" s="142"/>
    </row>
    <row r="5117" spans="2:2" x14ac:dyDescent="0.25">
      <c r="B5117" s="142"/>
    </row>
    <row r="5118" spans="2:2" x14ac:dyDescent="0.25">
      <c r="B5118" s="142"/>
    </row>
    <row r="5119" spans="2:2" x14ac:dyDescent="0.25">
      <c r="B5119" s="142"/>
    </row>
    <row r="5120" spans="2:2" x14ac:dyDescent="0.25">
      <c r="B5120" s="142"/>
    </row>
    <row r="5121" spans="2:2" x14ac:dyDescent="0.25">
      <c r="B5121" s="142"/>
    </row>
    <row r="5122" spans="2:2" x14ac:dyDescent="0.25">
      <c r="B5122" s="142"/>
    </row>
    <row r="5123" spans="2:2" x14ac:dyDescent="0.25">
      <c r="B5123" s="142"/>
    </row>
    <row r="5124" spans="2:2" x14ac:dyDescent="0.25">
      <c r="B5124" s="142"/>
    </row>
    <row r="5125" spans="2:2" x14ac:dyDescent="0.25">
      <c r="B5125" s="142"/>
    </row>
    <row r="5126" spans="2:2" x14ac:dyDescent="0.25">
      <c r="B5126" s="142"/>
    </row>
    <row r="5127" spans="2:2" x14ac:dyDescent="0.25">
      <c r="B5127" s="142"/>
    </row>
    <row r="5128" spans="2:2" x14ac:dyDescent="0.25">
      <c r="B5128" s="142"/>
    </row>
    <row r="5129" spans="2:2" x14ac:dyDescent="0.25">
      <c r="B5129" s="142"/>
    </row>
    <row r="5130" spans="2:2" x14ac:dyDescent="0.25">
      <c r="B5130" s="142"/>
    </row>
    <row r="5131" spans="2:2" x14ac:dyDescent="0.25">
      <c r="B5131" s="142"/>
    </row>
    <row r="5132" spans="2:2" x14ac:dyDescent="0.25">
      <c r="B5132" s="142"/>
    </row>
    <row r="5133" spans="2:2" x14ac:dyDescent="0.25">
      <c r="B5133" s="142"/>
    </row>
    <row r="5134" spans="2:2" x14ac:dyDescent="0.25">
      <c r="B5134" s="142"/>
    </row>
    <row r="5135" spans="2:2" x14ac:dyDescent="0.25">
      <c r="B5135" s="142"/>
    </row>
    <row r="5136" spans="2:2" x14ac:dyDescent="0.25">
      <c r="B5136" s="142"/>
    </row>
    <row r="5137" spans="2:2" x14ac:dyDescent="0.25">
      <c r="B5137" s="142"/>
    </row>
    <row r="5138" spans="2:2" x14ac:dyDescent="0.25">
      <c r="B5138" s="142"/>
    </row>
    <row r="5139" spans="2:2" x14ac:dyDescent="0.25">
      <c r="B5139" s="142"/>
    </row>
    <row r="5140" spans="2:2" x14ac:dyDescent="0.25">
      <c r="B5140" s="142"/>
    </row>
    <row r="5141" spans="2:2" x14ac:dyDescent="0.25">
      <c r="B5141" s="142"/>
    </row>
    <row r="5142" spans="2:2" x14ac:dyDescent="0.25">
      <c r="B5142" s="142"/>
    </row>
    <row r="5143" spans="2:2" x14ac:dyDescent="0.25">
      <c r="B5143" s="142"/>
    </row>
    <row r="5144" spans="2:2" x14ac:dyDescent="0.25">
      <c r="B5144" s="142"/>
    </row>
    <row r="5145" spans="2:2" x14ac:dyDescent="0.25">
      <c r="B5145" s="142"/>
    </row>
    <row r="5146" spans="2:2" x14ac:dyDescent="0.25">
      <c r="B5146" s="142"/>
    </row>
    <row r="5147" spans="2:2" x14ac:dyDescent="0.25">
      <c r="B5147" s="142"/>
    </row>
    <row r="5148" spans="2:2" x14ac:dyDescent="0.25">
      <c r="B5148" s="142"/>
    </row>
    <row r="5149" spans="2:2" x14ac:dyDescent="0.25">
      <c r="B5149" s="142"/>
    </row>
    <row r="5150" spans="2:2" x14ac:dyDescent="0.25">
      <c r="B5150" s="142"/>
    </row>
    <row r="5151" spans="2:2" x14ac:dyDescent="0.25">
      <c r="B5151" s="142"/>
    </row>
    <row r="5152" spans="2:2" x14ac:dyDescent="0.25">
      <c r="B5152" s="142"/>
    </row>
    <row r="5153" spans="2:2" x14ac:dyDescent="0.25">
      <c r="B5153" s="142"/>
    </row>
    <row r="5154" spans="2:2" x14ac:dyDescent="0.25">
      <c r="B5154" s="142"/>
    </row>
    <row r="5155" spans="2:2" x14ac:dyDescent="0.25">
      <c r="B5155" s="142"/>
    </row>
    <row r="5156" spans="2:2" x14ac:dyDescent="0.25">
      <c r="B5156" s="142"/>
    </row>
    <row r="5157" spans="2:2" x14ac:dyDescent="0.25">
      <c r="B5157" s="142"/>
    </row>
    <row r="5158" spans="2:2" x14ac:dyDescent="0.25">
      <c r="B5158" s="142"/>
    </row>
    <row r="5159" spans="2:2" x14ac:dyDescent="0.25">
      <c r="B5159" s="142"/>
    </row>
    <row r="5160" spans="2:2" x14ac:dyDescent="0.25">
      <c r="B5160" s="142"/>
    </row>
    <row r="5161" spans="2:2" x14ac:dyDescent="0.25">
      <c r="B5161" s="142"/>
    </row>
    <row r="5162" spans="2:2" x14ac:dyDescent="0.25">
      <c r="B5162" s="142"/>
    </row>
    <row r="5163" spans="2:2" x14ac:dyDescent="0.25">
      <c r="B5163" s="142"/>
    </row>
    <row r="5164" spans="2:2" x14ac:dyDescent="0.25">
      <c r="B5164" s="142"/>
    </row>
    <row r="5165" spans="2:2" x14ac:dyDescent="0.25">
      <c r="B5165" s="142"/>
    </row>
    <row r="5166" spans="2:2" x14ac:dyDescent="0.25">
      <c r="B5166" s="142"/>
    </row>
    <row r="5167" spans="2:2" x14ac:dyDescent="0.25">
      <c r="B5167" s="142"/>
    </row>
    <row r="5168" spans="2:2" x14ac:dyDescent="0.25">
      <c r="B5168" s="142"/>
    </row>
    <row r="5169" spans="2:2" x14ac:dyDescent="0.25">
      <c r="B5169" s="142"/>
    </row>
    <row r="5170" spans="2:2" x14ac:dyDescent="0.25">
      <c r="B5170" s="142"/>
    </row>
    <row r="5171" spans="2:2" x14ac:dyDescent="0.25">
      <c r="B5171" s="142"/>
    </row>
    <row r="5172" spans="2:2" x14ac:dyDescent="0.25">
      <c r="B5172" s="142"/>
    </row>
    <row r="5173" spans="2:2" x14ac:dyDescent="0.25">
      <c r="B5173" s="142"/>
    </row>
    <row r="5174" spans="2:2" x14ac:dyDescent="0.25">
      <c r="B5174" s="142"/>
    </row>
    <row r="5175" spans="2:2" x14ac:dyDescent="0.25">
      <c r="B5175" s="142"/>
    </row>
    <row r="5176" spans="2:2" x14ac:dyDescent="0.25">
      <c r="B5176" s="142"/>
    </row>
    <row r="5177" spans="2:2" x14ac:dyDescent="0.25">
      <c r="B5177" s="142"/>
    </row>
    <row r="5178" spans="2:2" x14ac:dyDescent="0.25">
      <c r="B5178" s="142"/>
    </row>
    <row r="5179" spans="2:2" x14ac:dyDescent="0.25">
      <c r="B5179" s="142"/>
    </row>
    <row r="5180" spans="2:2" x14ac:dyDescent="0.25">
      <c r="B5180" s="142"/>
    </row>
    <row r="5181" spans="2:2" x14ac:dyDescent="0.25">
      <c r="B5181" s="142"/>
    </row>
    <row r="5182" spans="2:2" x14ac:dyDescent="0.25">
      <c r="B5182" s="142"/>
    </row>
    <row r="5183" spans="2:2" x14ac:dyDescent="0.25">
      <c r="B5183" s="142"/>
    </row>
    <row r="5184" spans="2:2" x14ac:dyDescent="0.25">
      <c r="B5184" s="142"/>
    </row>
    <row r="5185" spans="2:2" x14ac:dyDescent="0.25">
      <c r="B5185" s="142"/>
    </row>
    <row r="5186" spans="2:2" x14ac:dyDescent="0.25">
      <c r="B5186" s="142"/>
    </row>
    <row r="5187" spans="2:2" x14ac:dyDescent="0.25">
      <c r="B5187" s="142"/>
    </row>
    <row r="5188" spans="2:2" x14ac:dyDescent="0.25">
      <c r="B5188" s="142"/>
    </row>
    <row r="5189" spans="2:2" x14ac:dyDescent="0.25">
      <c r="B5189" s="142"/>
    </row>
    <row r="5190" spans="2:2" x14ac:dyDescent="0.25">
      <c r="B5190" s="142"/>
    </row>
    <row r="5191" spans="2:2" x14ac:dyDescent="0.25">
      <c r="B5191" s="142"/>
    </row>
    <row r="5192" spans="2:2" x14ac:dyDescent="0.25">
      <c r="B5192" s="142"/>
    </row>
    <row r="5193" spans="2:2" x14ac:dyDescent="0.25">
      <c r="B5193" s="142"/>
    </row>
    <row r="5194" spans="2:2" x14ac:dyDescent="0.25">
      <c r="B5194" s="142"/>
    </row>
    <row r="5195" spans="2:2" x14ac:dyDescent="0.25">
      <c r="B5195" s="142"/>
    </row>
    <row r="5196" spans="2:2" x14ac:dyDescent="0.25">
      <c r="B5196" s="142"/>
    </row>
    <row r="5197" spans="2:2" x14ac:dyDescent="0.25">
      <c r="B5197" s="142"/>
    </row>
    <row r="5198" spans="2:2" x14ac:dyDescent="0.25">
      <c r="B5198" s="142"/>
    </row>
    <row r="5199" spans="2:2" x14ac:dyDescent="0.25">
      <c r="B5199" s="142"/>
    </row>
    <row r="5200" spans="2:2" x14ac:dyDescent="0.25">
      <c r="B5200" s="142"/>
    </row>
    <row r="5201" spans="2:2" x14ac:dyDescent="0.25">
      <c r="B5201" s="142"/>
    </row>
    <row r="5202" spans="2:2" x14ac:dyDescent="0.25">
      <c r="B5202" s="142"/>
    </row>
    <row r="5203" spans="2:2" x14ac:dyDescent="0.25">
      <c r="B5203" s="142"/>
    </row>
    <row r="5204" spans="2:2" x14ac:dyDescent="0.25">
      <c r="B5204" s="142"/>
    </row>
    <row r="5205" spans="2:2" x14ac:dyDescent="0.25">
      <c r="B5205" s="142"/>
    </row>
    <row r="5206" spans="2:2" x14ac:dyDescent="0.25">
      <c r="B5206" s="142"/>
    </row>
    <row r="5207" spans="2:2" x14ac:dyDescent="0.25">
      <c r="B5207" s="142"/>
    </row>
    <row r="5208" spans="2:2" x14ac:dyDescent="0.25">
      <c r="B5208" s="142"/>
    </row>
    <row r="5209" spans="2:2" x14ac:dyDescent="0.25">
      <c r="B5209" s="142"/>
    </row>
    <row r="5210" spans="2:2" x14ac:dyDescent="0.25">
      <c r="B5210" s="142"/>
    </row>
    <row r="5211" spans="2:2" x14ac:dyDescent="0.25">
      <c r="B5211" s="142"/>
    </row>
    <row r="5212" spans="2:2" x14ac:dyDescent="0.25">
      <c r="B5212" s="142"/>
    </row>
    <row r="5213" spans="2:2" x14ac:dyDescent="0.25">
      <c r="B5213" s="142"/>
    </row>
    <row r="5214" spans="2:2" x14ac:dyDescent="0.25">
      <c r="B5214" s="142"/>
    </row>
    <row r="5215" spans="2:2" x14ac:dyDescent="0.25">
      <c r="B5215" s="142"/>
    </row>
    <row r="5216" spans="2:2" x14ac:dyDescent="0.25">
      <c r="B5216" s="142"/>
    </row>
    <row r="5217" spans="2:2" x14ac:dyDescent="0.25">
      <c r="B5217" s="142"/>
    </row>
    <row r="5218" spans="2:2" x14ac:dyDescent="0.25">
      <c r="B5218" s="142"/>
    </row>
    <row r="5219" spans="2:2" x14ac:dyDescent="0.25">
      <c r="B5219" s="142"/>
    </row>
    <row r="5220" spans="2:2" x14ac:dyDescent="0.25">
      <c r="B5220" s="142"/>
    </row>
    <row r="5221" spans="2:2" x14ac:dyDescent="0.25">
      <c r="B5221" s="142"/>
    </row>
    <row r="5222" spans="2:2" x14ac:dyDescent="0.25">
      <c r="B5222" s="142"/>
    </row>
    <row r="5223" spans="2:2" x14ac:dyDescent="0.25">
      <c r="B5223" s="142"/>
    </row>
    <row r="5224" spans="2:2" x14ac:dyDescent="0.25">
      <c r="B5224" s="142"/>
    </row>
    <row r="5225" spans="2:2" x14ac:dyDescent="0.25">
      <c r="B5225" s="142"/>
    </row>
    <row r="5226" spans="2:2" x14ac:dyDescent="0.25">
      <c r="B5226" s="142"/>
    </row>
    <row r="5227" spans="2:2" x14ac:dyDescent="0.25">
      <c r="B5227" s="142"/>
    </row>
    <row r="5228" spans="2:2" x14ac:dyDescent="0.25">
      <c r="B5228" s="142"/>
    </row>
    <row r="5229" spans="2:2" x14ac:dyDescent="0.25">
      <c r="B5229" s="142"/>
    </row>
    <row r="5230" spans="2:2" x14ac:dyDescent="0.25">
      <c r="B5230" s="142"/>
    </row>
    <row r="5231" spans="2:2" x14ac:dyDescent="0.25">
      <c r="B5231" s="142"/>
    </row>
    <row r="5232" spans="2:2" x14ac:dyDescent="0.25">
      <c r="B5232" s="142"/>
    </row>
    <row r="5233" spans="2:2" x14ac:dyDescent="0.25">
      <c r="B5233" s="142"/>
    </row>
    <row r="5234" spans="2:2" x14ac:dyDescent="0.25">
      <c r="B5234" s="142"/>
    </row>
    <row r="5235" spans="2:2" x14ac:dyDescent="0.25">
      <c r="B5235" s="142"/>
    </row>
    <row r="5236" spans="2:2" x14ac:dyDescent="0.25">
      <c r="B5236" s="142"/>
    </row>
    <row r="5237" spans="2:2" x14ac:dyDescent="0.25">
      <c r="B5237" s="142"/>
    </row>
    <row r="5238" spans="2:2" x14ac:dyDescent="0.25">
      <c r="B5238" s="142"/>
    </row>
    <row r="5239" spans="2:2" x14ac:dyDescent="0.25">
      <c r="B5239" s="142"/>
    </row>
    <row r="5240" spans="2:2" x14ac:dyDescent="0.25">
      <c r="B5240" s="142"/>
    </row>
    <row r="5241" spans="2:2" x14ac:dyDescent="0.25">
      <c r="B5241" s="142"/>
    </row>
    <row r="5242" spans="2:2" x14ac:dyDescent="0.25">
      <c r="B5242" s="142"/>
    </row>
    <row r="5243" spans="2:2" x14ac:dyDescent="0.25">
      <c r="B5243" s="142"/>
    </row>
    <row r="5244" spans="2:2" x14ac:dyDescent="0.25">
      <c r="B5244" s="142"/>
    </row>
    <row r="5245" spans="2:2" x14ac:dyDescent="0.25">
      <c r="B5245" s="142"/>
    </row>
    <row r="5246" spans="2:2" x14ac:dyDescent="0.25">
      <c r="B5246" s="142"/>
    </row>
    <row r="5247" spans="2:2" x14ac:dyDescent="0.25">
      <c r="B5247" s="142"/>
    </row>
    <row r="5248" spans="2:2" x14ac:dyDescent="0.25">
      <c r="B5248" s="142"/>
    </row>
    <row r="5249" spans="2:2" x14ac:dyDescent="0.25">
      <c r="B5249" s="142"/>
    </row>
    <row r="5250" spans="2:2" x14ac:dyDescent="0.25">
      <c r="B5250" s="142"/>
    </row>
    <row r="5251" spans="2:2" x14ac:dyDescent="0.25">
      <c r="B5251" s="142"/>
    </row>
    <row r="5252" spans="2:2" x14ac:dyDescent="0.25">
      <c r="B5252" s="142"/>
    </row>
    <row r="5253" spans="2:2" x14ac:dyDescent="0.25">
      <c r="B5253" s="142"/>
    </row>
    <row r="5254" spans="2:2" x14ac:dyDescent="0.25">
      <c r="B5254" s="142"/>
    </row>
    <row r="5255" spans="2:2" x14ac:dyDescent="0.25">
      <c r="B5255" s="142"/>
    </row>
    <row r="5256" spans="2:2" x14ac:dyDescent="0.25">
      <c r="B5256" s="142"/>
    </row>
    <row r="5257" spans="2:2" x14ac:dyDescent="0.25">
      <c r="B5257" s="142"/>
    </row>
    <row r="5258" spans="2:2" x14ac:dyDescent="0.25">
      <c r="B5258" s="142"/>
    </row>
    <row r="5259" spans="2:2" x14ac:dyDescent="0.25">
      <c r="B5259" s="142"/>
    </row>
    <row r="5260" spans="2:2" x14ac:dyDescent="0.25">
      <c r="B5260" s="142"/>
    </row>
    <row r="5261" spans="2:2" x14ac:dyDescent="0.25">
      <c r="B5261" s="142"/>
    </row>
    <row r="5262" spans="2:2" x14ac:dyDescent="0.25">
      <c r="B5262" s="142"/>
    </row>
    <row r="5263" spans="2:2" x14ac:dyDescent="0.25">
      <c r="B5263" s="142"/>
    </row>
    <row r="5264" spans="2:2" x14ac:dyDescent="0.25">
      <c r="B5264" s="142"/>
    </row>
    <row r="5265" spans="2:2" x14ac:dyDescent="0.25">
      <c r="B5265" s="142"/>
    </row>
    <row r="5266" spans="2:2" x14ac:dyDescent="0.25">
      <c r="B5266" s="142"/>
    </row>
    <row r="5267" spans="2:2" x14ac:dyDescent="0.25">
      <c r="B5267" s="142"/>
    </row>
    <row r="5268" spans="2:2" x14ac:dyDescent="0.25">
      <c r="B5268" s="142"/>
    </row>
    <row r="5269" spans="2:2" x14ac:dyDescent="0.25">
      <c r="B5269" s="142"/>
    </row>
    <row r="5270" spans="2:2" x14ac:dyDescent="0.25">
      <c r="B5270" s="142"/>
    </row>
    <row r="5271" spans="2:2" x14ac:dyDescent="0.25">
      <c r="B5271" s="142"/>
    </row>
    <row r="5272" spans="2:2" x14ac:dyDescent="0.25">
      <c r="B5272" s="142"/>
    </row>
    <row r="5273" spans="2:2" x14ac:dyDescent="0.25">
      <c r="B5273" s="142"/>
    </row>
    <row r="5274" spans="2:2" x14ac:dyDescent="0.25">
      <c r="B5274" s="142"/>
    </row>
    <row r="5275" spans="2:2" x14ac:dyDescent="0.25">
      <c r="B5275" s="142"/>
    </row>
    <row r="5276" spans="2:2" x14ac:dyDescent="0.25">
      <c r="B5276" s="142"/>
    </row>
    <row r="5277" spans="2:2" x14ac:dyDescent="0.25">
      <c r="B5277" s="142"/>
    </row>
    <row r="5278" spans="2:2" x14ac:dyDescent="0.25">
      <c r="B5278" s="142"/>
    </row>
    <row r="5279" spans="2:2" x14ac:dyDescent="0.25">
      <c r="B5279" s="142"/>
    </row>
    <row r="5280" spans="2:2" x14ac:dyDescent="0.25">
      <c r="B5280" s="142"/>
    </row>
    <row r="5281" spans="2:2" x14ac:dyDescent="0.25">
      <c r="B5281" s="142"/>
    </row>
    <row r="5282" spans="2:2" x14ac:dyDescent="0.25">
      <c r="B5282" s="142"/>
    </row>
    <row r="5283" spans="2:2" x14ac:dyDescent="0.25">
      <c r="B5283" s="142"/>
    </row>
    <row r="5284" spans="2:2" x14ac:dyDescent="0.25">
      <c r="B5284" s="142"/>
    </row>
    <row r="5285" spans="2:2" x14ac:dyDescent="0.25">
      <c r="B5285" s="142"/>
    </row>
    <row r="5286" spans="2:2" x14ac:dyDescent="0.25">
      <c r="B5286" s="142"/>
    </row>
    <row r="5287" spans="2:2" x14ac:dyDescent="0.25">
      <c r="B5287" s="142"/>
    </row>
    <row r="5288" spans="2:2" x14ac:dyDescent="0.25">
      <c r="B5288" s="142"/>
    </row>
    <row r="5289" spans="2:2" x14ac:dyDescent="0.25">
      <c r="B5289" s="142"/>
    </row>
    <row r="5290" spans="2:2" x14ac:dyDescent="0.25">
      <c r="B5290" s="142"/>
    </row>
    <row r="5291" spans="2:2" x14ac:dyDescent="0.25">
      <c r="B5291" s="142"/>
    </row>
    <row r="5292" spans="2:2" x14ac:dyDescent="0.25">
      <c r="B5292" s="142"/>
    </row>
    <row r="5293" spans="2:2" x14ac:dyDescent="0.25">
      <c r="B5293" s="142"/>
    </row>
    <row r="5294" spans="2:2" x14ac:dyDescent="0.25">
      <c r="B5294" s="142"/>
    </row>
    <row r="5295" spans="2:2" x14ac:dyDescent="0.25">
      <c r="B5295" s="142"/>
    </row>
    <row r="5296" spans="2:2" x14ac:dyDescent="0.25">
      <c r="B5296" s="142"/>
    </row>
    <row r="5297" spans="2:2" x14ac:dyDescent="0.25">
      <c r="B5297" s="142"/>
    </row>
    <row r="5298" spans="2:2" x14ac:dyDescent="0.25">
      <c r="B5298" s="142"/>
    </row>
    <row r="5299" spans="2:2" x14ac:dyDescent="0.25">
      <c r="B5299" s="142"/>
    </row>
    <row r="5300" spans="2:2" x14ac:dyDescent="0.25">
      <c r="B5300" s="142"/>
    </row>
    <row r="5301" spans="2:2" x14ac:dyDescent="0.25">
      <c r="B5301" s="142"/>
    </row>
    <row r="5302" spans="2:2" x14ac:dyDescent="0.25">
      <c r="B5302" s="142"/>
    </row>
    <row r="5303" spans="2:2" x14ac:dyDescent="0.25">
      <c r="B5303" s="142"/>
    </row>
    <row r="5304" spans="2:2" x14ac:dyDescent="0.25">
      <c r="B5304" s="142"/>
    </row>
    <row r="5305" spans="2:2" x14ac:dyDescent="0.25">
      <c r="B5305" s="142"/>
    </row>
    <row r="5306" spans="2:2" x14ac:dyDescent="0.25">
      <c r="B5306" s="142"/>
    </row>
    <row r="5307" spans="2:2" x14ac:dyDescent="0.25">
      <c r="B5307" s="142"/>
    </row>
    <row r="5308" spans="2:2" x14ac:dyDescent="0.25">
      <c r="B5308" s="142"/>
    </row>
    <row r="5309" spans="2:2" x14ac:dyDescent="0.25">
      <c r="B5309" s="142"/>
    </row>
    <row r="5310" spans="2:2" x14ac:dyDescent="0.25">
      <c r="B5310" s="142"/>
    </row>
    <row r="5311" spans="2:2" x14ac:dyDescent="0.25">
      <c r="B5311" s="142"/>
    </row>
    <row r="5312" spans="2:2" x14ac:dyDescent="0.25">
      <c r="B5312" s="142"/>
    </row>
    <row r="5313" spans="2:2" x14ac:dyDescent="0.25">
      <c r="B5313" s="142"/>
    </row>
    <row r="5314" spans="2:2" x14ac:dyDescent="0.25">
      <c r="B5314" s="142"/>
    </row>
    <row r="5315" spans="2:2" x14ac:dyDescent="0.25">
      <c r="B5315" s="142"/>
    </row>
    <row r="5316" spans="2:2" x14ac:dyDescent="0.25">
      <c r="B5316" s="142"/>
    </row>
    <row r="5317" spans="2:2" x14ac:dyDescent="0.25">
      <c r="B5317" s="142"/>
    </row>
    <row r="5318" spans="2:2" x14ac:dyDescent="0.25">
      <c r="B5318" s="142"/>
    </row>
    <row r="5319" spans="2:2" x14ac:dyDescent="0.25">
      <c r="B5319" s="142"/>
    </row>
    <row r="5320" spans="2:2" x14ac:dyDescent="0.25">
      <c r="B5320" s="142"/>
    </row>
    <row r="5321" spans="2:2" x14ac:dyDescent="0.25">
      <c r="B5321" s="142"/>
    </row>
    <row r="5322" spans="2:2" x14ac:dyDescent="0.25">
      <c r="B5322" s="142"/>
    </row>
    <row r="5323" spans="2:2" x14ac:dyDescent="0.25">
      <c r="B5323" s="142"/>
    </row>
    <row r="5324" spans="2:2" x14ac:dyDescent="0.25">
      <c r="B5324" s="142"/>
    </row>
    <row r="5325" spans="2:2" x14ac:dyDescent="0.25">
      <c r="B5325" s="142"/>
    </row>
    <row r="5326" spans="2:2" x14ac:dyDescent="0.25">
      <c r="B5326" s="142"/>
    </row>
    <row r="5327" spans="2:2" x14ac:dyDescent="0.25">
      <c r="B5327" s="142"/>
    </row>
    <row r="5328" spans="2:2" x14ac:dyDescent="0.25">
      <c r="B5328" s="142"/>
    </row>
    <row r="5329" spans="2:2" x14ac:dyDescent="0.25">
      <c r="B5329" s="142"/>
    </row>
    <row r="5330" spans="2:2" x14ac:dyDescent="0.25">
      <c r="B5330" s="142"/>
    </row>
    <row r="5331" spans="2:2" x14ac:dyDescent="0.25">
      <c r="B5331" s="142"/>
    </row>
    <row r="5332" spans="2:2" x14ac:dyDescent="0.25">
      <c r="B5332" s="142"/>
    </row>
    <row r="5333" spans="2:2" x14ac:dyDescent="0.25">
      <c r="B5333" s="142"/>
    </row>
    <row r="5334" spans="2:2" x14ac:dyDescent="0.25">
      <c r="B5334" s="142"/>
    </row>
    <row r="5335" spans="2:2" x14ac:dyDescent="0.25">
      <c r="B5335" s="142"/>
    </row>
    <row r="5336" spans="2:2" x14ac:dyDescent="0.25">
      <c r="B5336" s="142"/>
    </row>
    <row r="5337" spans="2:2" x14ac:dyDescent="0.25">
      <c r="B5337" s="142"/>
    </row>
    <row r="5338" spans="2:2" x14ac:dyDescent="0.25">
      <c r="B5338" s="142"/>
    </row>
    <row r="5339" spans="2:2" x14ac:dyDescent="0.25">
      <c r="B5339" s="142"/>
    </row>
    <row r="5340" spans="2:2" x14ac:dyDescent="0.25">
      <c r="B5340" s="142"/>
    </row>
    <row r="5341" spans="2:2" x14ac:dyDescent="0.25">
      <c r="B5341" s="142"/>
    </row>
    <row r="5342" spans="2:2" x14ac:dyDescent="0.25">
      <c r="B5342" s="142"/>
    </row>
    <row r="5343" spans="2:2" x14ac:dyDescent="0.25">
      <c r="B5343" s="142"/>
    </row>
    <row r="5344" spans="2:2" x14ac:dyDescent="0.25">
      <c r="B5344" s="142"/>
    </row>
    <row r="5345" spans="2:2" x14ac:dyDescent="0.25">
      <c r="B5345" s="142"/>
    </row>
    <row r="5346" spans="2:2" x14ac:dyDescent="0.25">
      <c r="B5346" s="142"/>
    </row>
    <row r="5347" spans="2:2" x14ac:dyDescent="0.25">
      <c r="B5347" s="142"/>
    </row>
    <row r="5348" spans="2:2" x14ac:dyDescent="0.25">
      <c r="B5348" s="142"/>
    </row>
    <row r="5349" spans="2:2" x14ac:dyDescent="0.25">
      <c r="B5349" s="142"/>
    </row>
    <row r="5350" spans="2:2" x14ac:dyDescent="0.25">
      <c r="B5350" s="142"/>
    </row>
    <row r="5351" spans="2:2" x14ac:dyDescent="0.25">
      <c r="B5351" s="142"/>
    </row>
    <row r="5352" spans="2:2" x14ac:dyDescent="0.25">
      <c r="B5352" s="142"/>
    </row>
    <row r="5353" spans="2:2" x14ac:dyDescent="0.25">
      <c r="B5353" s="142"/>
    </row>
    <row r="5354" spans="2:2" x14ac:dyDescent="0.25">
      <c r="B5354" s="142"/>
    </row>
    <row r="5355" spans="2:2" x14ac:dyDescent="0.25">
      <c r="B5355" s="142"/>
    </row>
    <row r="5356" spans="2:2" x14ac:dyDescent="0.25">
      <c r="B5356" s="142"/>
    </row>
    <row r="5357" spans="2:2" x14ac:dyDescent="0.25">
      <c r="B5357" s="142"/>
    </row>
    <row r="5358" spans="2:2" x14ac:dyDescent="0.25">
      <c r="B5358" s="142"/>
    </row>
    <row r="5359" spans="2:2" x14ac:dyDescent="0.25">
      <c r="B5359" s="142"/>
    </row>
    <row r="5360" spans="2:2" x14ac:dyDescent="0.25">
      <c r="B5360" s="142"/>
    </row>
    <row r="5361" spans="2:2" x14ac:dyDescent="0.25">
      <c r="B5361" s="142"/>
    </row>
    <row r="5362" spans="2:2" x14ac:dyDescent="0.25">
      <c r="B5362" s="142"/>
    </row>
    <row r="5363" spans="2:2" x14ac:dyDescent="0.25">
      <c r="B5363" s="142"/>
    </row>
    <row r="5364" spans="2:2" x14ac:dyDescent="0.25">
      <c r="B5364" s="142"/>
    </row>
    <row r="5365" spans="2:2" x14ac:dyDescent="0.25">
      <c r="B5365" s="142"/>
    </row>
    <row r="5366" spans="2:2" x14ac:dyDescent="0.25">
      <c r="B5366" s="142"/>
    </row>
    <row r="5367" spans="2:2" x14ac:dyDescent="0.25">
      <c r="B5367" s="142"/>
    </row>
    <row r="5368" spans="2:2" x14ac:dyDescent="0.25">
      <c r="B5368" s="142"/>
    </row>
    <row r="5369" spans="2:2" x14ac:dyDescent="0.25">
      <c r="B5369" s="142"/>
    </row>
    <row r="5370" spans="2:2" x14ac:dyDescent="0.25">
      <c r="B5370" s="142"/>
    </row>
    <row r="5371" spans="2:2" x14ac:dyDescent="0.25">
      <c r="B5371" s="142"/>
    </row>
    <row r="5372" spans="2:2" x14ac:dyDescent="0.25">
      <c r="B5372" s="142"/>
    </row>
    <row r="5373" spans="2:2" x14ac:dyDescent="0.25">
      <c r="B5373" s="142"/>
    </row>
    <row r="5374" spans="2:2" x14ac:dyDescent="0.25">
      <c r="B5374" s="142"/>
    </row>
    <row r="5375" spans="2:2" x14ac:dyDescent="0.25">
      <c r="B5375" s="142"/>
    </row>
    <row r="5376" spans="2:2" x14ac:dyDescent="0.25">
      <c r="B5376" s="142"/>
    </row>
    <row r="5377" spans="2:2" x14ac:dyDescent="0.25">
      <c r="B5377" s="142"/>
    </row>
    <row r="5378" spans="2:2" x14ac:dyDescent="0.25">
      <c r="B5378" s="142"/>
    </row>
    <row r="5379" spans="2:2" x14ac:dyDescent="0.25">
      <c r="B5379" s="142"/>
    </row>
    <row r="5380" spans="2:2" x14ac:dyDescent="0.25">
      <c r="B5380" s="142"/>
    </row>
    <row r="5381" spans="2:2" x14ac:dyDescent="0.25">
      <c r="B5381" s="142"/>
    </row>
    <row r="5382" spans="2:2" x14ac:dyDescent="0.25">
      <c r="B5382" s="142"/>
    </row>
    <row r="5383" spans="2:2" x14ac:dyDescent="0.25">
      <c r="B5383" s="142"/>
    </row>
    <row r="5384" spans="2:2" x14ac:dyDescent="0.25">
      <c r="B5384" s="142"/>
    </row>
    <row r="5385" spans="2:2" x14ac:dyDescent="0.25">
      <c r="B5385" s="142"/>
    </row>
    <row r="5386" spans="2:2" x14ac:dyDescent="0.25">
      <c r="B5386" s="142"/>
    </row>
    <row r="5387" spans="2:2" x14ac:dyDescent="0.25">
      <c r="B5387" s="142"/>
    </row>
    <row r="5388" spans="2:2" x14ac:dyDescent="0.25">
      <c r="B5388" s="142"/>
    </row>
    <row r="5389" spans="2:2" x14ac:dyDescent="0.25">
      <c r="B5389" s="142"/>
    </row>
    <row r="5390" spans="2:2" x14ac:dyDescent="0.25">
      <c r="B5390" s="142"/>
    </row>
    <row r="5391" spans="2:2" x14ac:dyDescent="0.25">
      <c r="B5391" s="142"/>
    </row>
    <row r="5392" spans="2:2" x14ac:dyDescent="0.25">
      <c r="B5392" s="142"/>
    </row>
    <row r="5393" spans="2:2" x14ac:dyDescent="0.25">
      <c r="B5393" s="142"/>
    </row>
    <row r="5394" spans="2:2" x14ac:dyDescent="0.25">
      <c r="B5394" s="142"/>
    </row>
    <row r="5395" spans="2:2" x14ac:dyDescent="0.25">
      <c r="B5395" s="142"/>
    </row>
    <row r="5396" spans="2:2" x14ac:dyDescent="0.25">
      <c r="B5396" s="142"/>
    </row>
    <row r="5397" spans="2:2" x14ac:dyDescent="0.25">
      <c r="B5397" s="142"/>
    </row>
    <row r="5398" spans="2:2" x14ac:dyDescent="0.25">
      <c r="B5398" s="142"/>
    </row>
    <row r="5399" spans="2:2" x14ac:dyDescent="0.25">
      <c r="B5399" s="142"/>
    </row>
    <row r="5400" spans="2:2" x14ac:dyDescent="0.25">
      <c r="B5400" s="142"/>
    </row>
    <row r="5401" spans="2:2" x14ac:dyDescent="0.25">
      <c r="B5401" s="142"/>
    </row>
    <row r="5402" spans="2:2" x14ac:dyDescent="0.25">
      <c r="B5402" s="142"/>
    </row>
    <row r="5403" spans="2:2" x14ac:dyDescent="0.25">
      <c r="B5403" s="142"/>
    </row>
    <row r="5404" spans="2:2" x14ac:dyDescent="0.25">
      <c r="B5404" s="142"/>
    </row>
    <row r="5405" spans="2:2" x14ac:dyDescent="0.25">
      <c r="B5405" s="142"/>
    </row>
    <row r="5406" spans="2:2" x14ac:dyDescent="0.25">
      <c r="B5406" s="142"/>
    </row>
    <row r="5407" spans="2:2" x14ac:dyDescent="0.25">
      <c r="B5407" s="142"/>
    </row>
    <row r="5408" spans="2:2" x14ac:dyDescent="0.25">
      <c r="B5408" s="142"/>
    </row>
    <row r="5409" spans="2:2" x14ac:dyDescent="0.25">
      <c r="B5409" s="142"/>
    </row>
    <row r="5410" spans="2:2" x14ac:dyDescent="0.25">
      <c r="B5410" s="142"/>
    </row>
    <row r="5411" spans="2:2" x14ac:dyDescent="0.25">
      <c r="B5411" s="142"/>
    </row>
    <row r="5412" spans="2:2" x14ac:dyDescent="0.25">
      <c r="B5412" s="142"/>
    </row>
    <row r="5413" spans="2:2" x14ac:dyDescent="0.25">
      <c r="B5413" s="142"/>
    </row>
    <row r="5414" spans="2:2" x14ac:dyDescent="0.25">
      <c r="B5414" s="142"/>
    </row>
    <row r="5415" spans="2:2" x14ac:dyDescent="0.25">
      <c r="B5415" s="142"/>
    </row>
    <row r="5416" spans="2:2" x14ac:dyDescent="0.25">
      <c r="B5416" s="142"/>
    </row>
    <row r="5417" spans="2:2" x14ac:dyDescent="0.25">
      <c r="B5417" s="142"/>
    </row>
    <row r="5418" spans="2:2" x14ac:dyDescent="0.25">
      <c r="B5418" s="142"/>
    </row>
    <row r="5419" spans="2:2" x14ac:dyDescent="0.25">
      <c r="B5419" s="142"/>
    </row>
    <row r="5420" spans="2:2" x14ac:dyDescent="0.25">
      <c r="B5420" s="142"/>
    </row>
    <row r="5421" spans="2:2" x14ac:dyDescent="0.25">
      <c r="B5421" s="142"/>
    </row>
    <row r="5422" spans="2:2" x14ac:dyDescent="0.25">
      <c r="B5422" s="142"/>
    </row>
    <row r="5423" spans="2:2" x14ac:dyDescent="0.25">
      <c r="B5423" s="142"/>
    </row>
    <row r="5424" spans="2:2" x14ac:dyDescent="0.25">
      <c r="B5424" s="142"/>
    </row>
    <row r="5425" spans="2:2" x14ac:dyDescent="0.25">
      <c r="B5425" s="142"/>
    </row>
    <row r="5426" spans="2:2" x14ac:dyDescent="0.25">
      <c r="B5426" s="142"/>
    </row>
    <row r="5427" spans="2:2" x14ac:dyDescent="0.25">
      <c r="B5427" s="142"/>
    </row>
    <row r="5428" spans="2:2" x14ac:dyDescent="0.25">
      <c r="B5428" s="142"/>
    </row>
    <row r="5429" spans="2:2" x14ac:dyDescent="0.25">
      <c r="B5429" s="142"/>
    </row>
    <row r="5430" spans="2:2" x14ac:dyDescent="0.25">
      <c r="B5430" s="142"/>
    </row>
    <row r="5431" spans="2:2" x14ac:dyDescent="0.25">
      <c r="B5431" s="142"/>
    </row>
    <row r="5432" spans="2:2" x14ac:dyDescent="0.25">
      <c r="B5432" s="142"/>
    </row>
    <row r="5433" spans="2:2" x14ac:dyDescent="0.25">
      <c r="B5433" s="142"/>
    </row>
    <row r="5434" spans="2:2" x14ac:dyDescent="0.25">
      <c r="B5434" s="142"/>
    </row>
    <row r="5435" spans="2:2" x14ac:dyDescent="0.25">
      <c r="B5435" s="142"/>
    </row>
    <row r="5436" spans="2:2" x14ac:dyDescent="0.25">
      <c r="B5436" s="142"/>
    </row>
    <row r="5437" spans="2:2" x14ac:dyDescent="0.25">
      <c r="B5437" s="142"/>
    </row>
    <row r="5438" spans="2:2" x14ac:dyDescent="0.25">
      <c r="B5438" s="142"/>
    </row>
    <row r="5439" spans="2:2" x14ac:dyDescent="0.25">
      <c r="B5439" s="142"/>
    </row>
    <row r="5440" spans="2:2" x14ac:dyDescent="0.25">
      <c r="B5440" s="142"/>
    </row>
    <row r="5441" spans="2:2" x14ac:dyDescent="0.25">
      <c r="B5441" s="142"/>
    </row>
    <row r="5442" spans="2:2" x14ac:dyDescent="0.25">
      <c r="B5442" s="142"/>
    </row>
    <row r="5443" spans="2:2" x14ac:dyDescent="0.25">
      <c r="B5443" s="142"/>
    </row>
    <row r="5444" spans="2:2" x14ac:dyDescent="0.25">
      <c r="B5444" s="142"/>
    </row>
    <row r="5445" spans="2:2" x14ac:dyDescent="0.25">
      <c r="B5445" s="142"/>
    </row>
    <row r="5446" spans="2:2" x14ac:dyDescent="0.25">
      <c r="B5446" s="142"/>
    </row>
    <row r="5447" spans="2:2" x14ac:dyDescent="0.25">
      <c r="B5447" s="142"/>
    </row>
    <row r="5448" spans="2:2" x14ac:dyDescent="0.25">
      <c r="B5448" s="142"/>
    </row>
    <row r="5449" spans="2:2" x14ac:dyDescent="0.25">
      <c r="B5449" s="142"/>
    </row>
    <row r="5450" spans="2:2" x14ac:dyDescent="0.25">
      <c r="B5450" s="142"/>
    </row>
    <row r="5451" spans="2:2" x14ac:dyDescent="0.25">
      <c r="B5451" s="142"/>
    </row>
    <row r="5452" spans="2:2" x14ac:dyDescent="0.25">
      <c r="B5452" s="142"/>
    </row>
    <row r="5453" spans="2:2" x14ac:dyDescent="0.25">
      <c r="B5453" s="142"/>
    </row>
    <row r="5454" spans="2:2" x14ac:dyDescent="0.25">
      <c r="B5454" s="142"/>
    </row>
    <row r="5455" spans="2:2" x14ac:dyDescent="0.25">
      <c r="B5455" s="142"/>
    </row>
    <row r="5456" spans="2:2" x14ac:dyDescent="0.25">
      <c r="B5456" s="142"/>
    </row>
    <row r="5457" spans="2:2" x14ac:dyDescent="0.25">
      <c r="B5457" s="142"/>
    </row>
    <row r="5458" spans="2:2" x14ac:dyDescent="0.25">
      <c r="B5458" s="142"/>
    </row>
    <row r="5459" spans="2:2" x14ac:dyDescent="0.25">
      <c r="B5459" s="142"/>
    </row>
    <row r="5460" spans="2:2" x14ac:dyDescent="0.25">
      <c r="B5460" s="142"/>
    </row>
    <row r="5461" spans="2:2" x14ac:dyDescent="0.25">
      <c r="B5461" s="142"/>
    </row>
    <row r="5462" spans="2:2" x14ac:dyDescent="0.25">
      <c r="B5462" s="142"/>
    </row>
    <row r="5463" spans="2:2" x14ac:dyDescent="0.25">
      <c r="B5463" s="142"/>
    </row>
    <row r="5464" spans="2:2" x14ac:dyDescent="0.25">
      <c r="B5464" s="142"/>
    </row>
    <row r="5465" spans="2:2" x14ac:dyDescent="0.25">
      <c r="B5465" s="142"/>
    </row>
    <row r="5466" spans="2:2" x14ac:dyDescent="0.25">
      <c r="B5466" s="142"/>
    </row>
    <row r="5467" spans="2:2" x14ac:dyDescent="0.25">
      <c r="B5467" s="142"/>
    </row>
    <row r="5468" spans="2:2" x14ac:dyDescent="0.25">
      <c r="B5468" s="142"/>
    </row>
    <row r="5469" spans="2:2" x14ac:dyDescent="0.25">
      <c r="B5469" s="142"/>
    </row>
    <row r="5470" spans="2:2" x14ac:dyDescent="0.25">
      <c r="B5470" s="142"/>
    </row>
    <row r="5471" spans="2:2" x14ac:dyDescent="0.25">
      <c r="B5471" s="142"/>
    </row>
    <row r="5472" spans="2:2" x14ac:dyDescent="0.25">
      <c r="B5472" s="142"/>
    </row>
    <row r="5473" spans="2:2" x14ac:dyDescent="0.25">
      <c r="B5473" s="142"/>
    </row>
    <row r="5474" spans="2:2" x14ac:dyDescent="0.25">
      <c r="B5474" s="142"/>
    </row>
    <row r="5475" spans="2:2" x14ac:dyDescent="0.25">
      <c r="B5475" s="142"/>
    </row>
    <row r="5476" spans="2:2" x14ac:dyDescent="0.25">
      <c r="B5476" s="142"/>
    </row>
    <row r="5477" spans="2:2" x14ac:dyDescent="0.25">
      <c r="B5477" s="142"/>
    </row>
    <row r="5478" spans="2:2" x14ac:dyDescent="0.25">
      <c r="B5478" s="142"/>
    </row>
    <row r="5479" spans="2:2" x14ac:dyDescent="0.25">
      <c r="B5479" s="142"/>
    </row>
    <row r="5480" spans="2:2" x14ac:dyDescent="0.25">
      <c r="B5480" s="142"/>
    </row>
    <row r="5481" spans="2:2" x14ac:dyDescent="0.25">
      <c r="B5481" s="142"/>
    </row>
    <row r="5482" spans="2:2" x14ac:dyDescent="0.25">
      <c r="B5482" s="142"/>
    </row>
    <row r="5483" spans="2:2" x14ac:dyDescent="0.25">
      <c r="B5483" s="142"/>
    </row>
    <row r="5484" spans="2:2" x14ac:dyDescent="0.25">
      <c r="B5484" s="142"/>
    </row>
    <row r="5485" spans="2:2" x14ac:dyDescent="0.25">
      <c r="B5485" s="142"/>
    </row>
    <row r="5486" spans="2:2" x14ac:dyDescent="0.25">
      <c r="B5486" s="142"/>
    </row>
    <row r="5487" spans="2:2" x14ac:dyDescent="0.25">
      <c r="B5487" s="142"/>
    </row>
    <row r="5488" spans="2:2" x14ac:dyDescent="0.25">
      <c r="B5488" s="142"/>
    </row>
    <row r="5489" spans="2:2" x14ac:dyDescent="0.25">
      <c r="B5489" s="142"/>
    </row>
    <row r="5490" spans="2:2" x14ac:dyDescent="0.25">
      <c r="B5490" s="142"/>
    </row>
    <row r="5491" spans="2:2" x14ac:dyDescent="0.25">
      <c r="B5491" s="142"/>
    </row>
    <row r="5492" spans="2:2" x14ac:dyDescent="0.25">
      <c r="B5492" s="142"/>
    </row>
    <row r="5493" spans="2:2" x14ac:dyDescent="0.25">
      <c r="B5493" s="142"/>
    </row>
    <row r="5494" spans="2:2" x14ac:dyDescent="0.25">
      <c r="B5494" s="142"/>
    </row>
    <row r="5495" spans="2:2" x14ac:dyDescent="0.25">
      <c r="B5495" s="142"/>
    </row>
    <row r="5496" spans="2:2" x14ac:dyDescent="0.25">
      <c r="B5496" s="142"/>
    </row>
    <row r="5497" spans="2:2" x14ac:dyDescent="0.25">
      <c r="B5497" s="142"/>
    </row>
    <row r="5498" spans="2:2" x14ac:dyDescent="0.25">
      <c r="B5498" s="142"/>
    </row>
    <row r="5499" spans="2:2" x14ac:dyDescent="0.25">
      <c r="B5499" s="142"/>
    </row>
    <row r="5500" spans="2:2" x14ac:dyDescent="0.25">
      <c r="B5500" s="142"/>
    </row>
    <row r="5501" spans="2:2" x14ac:dyDescent="0.25">
      <c r="B5501" s="142"/>
    </row>
    <row r="5502" spans="2:2" x14ac:dyDescent="0.25">
      <c r="B5502" s="142"/>
    </row>
    <row r="5503" spans="2:2" x14ac:dyDescent="0.25">
      <c r="B5503" s="142"/>
    </row>
    <row r="5504" spans="2:2" x14ac:dyDescent="0.25">
      <c r="B5504" s="142"/>
    </row>
    <row r="5505" spans="2:2" x14ac:dyDescent="0.25">
      <c r="B5505" s="142"/>
    </row>
    <row r="5506" spans="2:2" x14ac:dyDescent="0.25">
      <c r="B5506" s="142"/>
    </row>
    <row r="5507" spans="2:2" x14ac:dyDescent="0.25">
      <c r="B5507" s="142"/>
    </row>
    <row r="5508" spans="2:2" x14ac:dyDescent="0.25">
      <c r="B5508" s="142"/>
    </row>
    <row r="5509" spans="2:2" x14ac:dyDescent="0.25">
      <c r="B5509" s="142"/>
    </row>
    <row r="5510" spans="2:2" x14ac:dyDescent="0.25">
      <c r="B5510" s="142"/>
    </row>
    <row r="5511" spans="2:2" x14ac:dyDescent="0.25">
      <c r="B5511" s="142"/>
    </row>
    <row r="5512" spans="2:2" x14ac:dyDescent="0.25">
      <c r="B5512" s="142"/>
    </row>
    <row r="5513" spans="2:2" x14ac:dyDescent="0.25">
      <c r="B5513" s="142"/>
    </row>
    <row r="5514" spans="2:2" x14ac:dyDescent="0.25">
      <c r="B5514" s="142"/>
    </row>
    <row r="5515" spans="2:2" x14ac:dyDescent="0.25">
      <c r="B5515" s="142"/>
    </row>
    <row r="5516" spans="2:2" x14ac:dyDescent="0.25">
      <c r="B5516" s="142"/>
    </row>
    <row r="5517" spans="2:2" x14ac:dyDescent="0.25">
      <c r="B5517" s="142"/>
    </row>
    <row r="5518" spans="2:2" x14ac:dyDescent="0.25">
      <c r="B5518" s="142"/>
    </row>
    <row r="5519" spans="2:2" x14ac:dyDescent="0.25">
      <c r="B5519" s="142"/>
    </row>
    <row r="5520" spans="2:2" x14ac:dyDescent="0.25">
      <c r="B5520" s="142"/>
    </row>
    <row r="5521" spans="2:2" x14ac:dyDescent="0.25">
      <c r="B5521" s="142"/>
    </row>
    <row r="5522" spans="2:2" x14ac:dyDescent="0.25">
      <c r="B5522" s="142"/>
    </row>
    <row r="5523" spans="2:2" x14ac:dyDescent="0.25">
      <c r="B5523" s="142"/>
    </row>
    <row r="5524" spans="2:2" x14ac:dyDescent="0.25">
      <c r="B5524" s="142"/>
    </row>
    <row r="5525" spans="2:2" x14ac:dyDescent="0.25">
      <c r="B5525" s="142"/>
    </row>
    <row r="5526" spans="2:2" x14ac:dyDescent="0.25">
      <c r="B5526" s="142"/>
    </row>
    <row r="5527" spans="2:2" x14ac:dyDescent="0.25">
      <c r="B5527" s="142"/>
    </row>
    <row r="5528" spans="2:2" x14ac:dyDescent="0.25">
      <c r="B5528" s="142"/>
    </row>
    <row r="5529" spans="2:2" x14ac:dyDescent="0.25">
      <c r="B5529" s="142"/>
    </row>
    <row r="5530" spans="2:2" x14ac:dyDescent="0.25">
      <c r="B5530" s="142"/>
    </row>
    <row r="5531" spans="2:2" x14ac:dyDescent="0.25">
      <c r="B5531" s="142"/>
    </row>
    <row r="5532" spans="2:2" x14ac:dyDescent="0.25">
      <c r="B5532" s="142"/>
    </row>
    <row r="5533" spans="2:2" x14ac:dyDescent="0.25">
      <c r="B5533" s="142"/>
    </row>
    <row r="5534" spans="2:2" x14ac:dyDescent="0.25">
      <c r="B5534" s="142"/>
    </row>
    <row r="5535" spans="2:2" x14ac:dyDescent="0.25">
      <c r="B5535" s="142"/>
    </row>
    <row r="5536" spans="2:2" x14ac:dyDescent="0.25">
      <c r="B5536" s="142"/>
    </row>
    <row r="5537" spans="2:2" x14ac:dyDescent="0.25">
      <c r="B5537" s="142"/>
    </row>
    <row r="5538" spans="2:2" x14ac:dyDescent="0.25">
      <c r="B5538" s="142"/>
    </row>
    <row r="5539" spans="2:2" x14ac:dyDescent="0.25">
      <c r="B5539" s="142"/>
    </row>
    <row r="5540" spans="2:2" x14ac:dyDescent="0.25">
      <c r="B5540" s="142"/>
    </row>
    <row r="5541" spans="2:2" x14ac:dyDescent="0.25">
      <c r="B5541" s="142"/>
    </row>
    <row r="5542" spans="2:2" x14ac:dyDescent="0.25">
      <c r="B5542" s="142"/>
    </row>
    <row r="5543" spans="2:2" x14ac:dyDescent="0.25">
      <c r="B5543" s="142"/>
    </row>
    <row r="5544" spans="2:2" x14ac:dyDescent="0.25">
      <c r="B5544" s="142"/>
    </row>
    <row r="5545" spans="2:2" x14ac:dyDescent="0.25">
      <c r="B5545" s="142"/>
    </row>
    <row r="5546" spans="2:2" x14ac:dyDescent="0.25">
      <c r="B5546" s="142"/>
    </row>
    <row r="5547" spans="2:2" x14ac:dyDescent="0.25">
      <c r="B5547" s="142"/>
    </row>
    <row r="5548" spans="2:2" x14ac:dyDescent="0.25">
      <c r="B5548" s="142"/>
    </row>
    <row r="5549" spans="2:2" x14ac:dyDescent="0.25">
      <c r="B5549" s="142"/>
    </row>
    <row r="5550" spans="2:2" x14ac:dyDescent="0.25">
      <c r="B5550" s="142"/>
    </row>
    <row r="5551" spans="2:2" x14ac:dyDescent="0.25">
      <c r="B5551" s="142"/>
    </row>
    <row r="5552" spans="2:2" x14ac:dyDescent="0.25">
      <c r="B5552" s="142"/>
    </row>
    <row r="5553" spans="2:2" x14ac:dyDescent="0.25">
      <c r="B5553" s="142"/>
    </row>
    <row r="5554" spans="2:2" x14ac:dyDescent="0.25">
      <c r="B5554" s="142"/>
    </row>
    <row r="5555" spans="2:2" x14ac:dyDescent="0.25">
      <c r="B5555" s="142"/>
    </row>
    <row r="5556" spans="2:2" x14ac:dyDescent="0.25">
      <c r="B5556" s="142"/>
    </row>
    <row r="5557" spans="2:2" x14ac:dyDescent="0.25">
      <c r="B5557" s="142"/>
    </row>
    <row r="5558" spans="2:2" x14ac:dyDescent="0.25">
      <c r="B5558" s="142"/>
    </row>
    <row r="5559" spans="2:2" x14ac:dyDescent="0.25">
      <c r="B5559" s="142"/>
    </row>
    <row r="5560" spans="2:2" x14ac:dyDescent="0.25">
      <c r="B5560" s="142"/>
    </row>
    <row r="5561" spans="2:2" x14ac:dyDescent="0.25">
      <c r="B5561" s="142"/>
    </row>
    <row r="5562" spans="2:2" x14ac:dyDescent="0.25">
      <c r="B5562" s="142"/>
    </row>
    <row r="5563" spans="2:2" x14ac:dyDescent="0.25">
      <c r="B5563" s="142"/>
    </row>
    <row r="5564" spans="2:2" x14ac:dyDescent="0.25">
      <c r="B5564" s="142"/>
    </row>
    <row r="5565" spans="2:2" x14ac:dyDescent="0.25">
      <c r="B5565" s="142"/>
    </row>
    <row r="5566" spans="2:2" x14ac:dyDescent="0.25">
      <c r="B5566" s="142"/>
    </row>
    <row r="5567" spans="2:2" x14ac:dyDescent="0.25">
      <c r="B5567" s="142"/>
    </row>
    <row r="5568" spans="2:2" x14ac:dyDescent="0.25">
      <c r="B5568" s="142"/>
    </row>
    <row r="5569" spans="2:2" x14ac:dyDescent="0.25">
      <c r="B5569" s="142"/>
    </row>
    <row r="5570" spans="2:2" x14ac:dyDescent="0.25">
      <c r="B5570" s="142"/>
    </row>
    <row r="5571" spans="2:2" x14ac:dyDescent="0.25">
      <c r="B5571" s="142"/>
    </row>
    <row r="5572" spans="2:2" x14ac:dyDescent="0.25">
      <c r="B5572" s="142"/>
    </row>
    <row r="5573" spans="2:2" x14ac:dyDescent="0.25">
      <c r="B5573" s="142"/>
    </row>
    <row r="5574" spans="2:2" x14ac:dyDescent="0.25">
      <c r="B5574" s="142"/>
    </row>
    <row r="5575" spans="2:2" x14ac:dyDescent="0.25">
      <c r="B5575" s="142"/>
    </row>
    <row r="5576" spans="2:2" x14ac:dyDescent="0.25">
      <c r="B5576" s="142"/>
    </row>
    <row r="5577" spans="2:2" x14ac:dyDescent="0.25">
      <c r="B5577" s="142"/>
    </row>
    <row r="5578" spans="2:2" x14ac:dyDescent="0.25">
      <c r="B5578" s="142"/>
    </row>
    <row r="5579" spans="2:2" x14ac:dyDescent="0.25">
      <c r="B5579" s="142"/>
    </row>
    <row r="5580" spans="2:2" x14ac:dyDescent="0.25">
      <c r="B5580" s="142"/>
    </row>
    <row r="5581" spans="2:2" x14ac:dyDescent="0.25">
      <c r="B5581" s="142"/>
    </row>
    <row r="5582" spans="2:2" x14ac:dyDescent="0.25">
      <c r="B5582" s="142"/>
    </row>
    <row r="5583" spans="2:2" x14ac:dyDescent="0.25">
      <c r="B5583" s="142"/>
    </row>
    <row r="5584" spans="2:2" x14ac:dyDescent="0.25">
      <c r="B5584" s="142"/>
    </row>
    <row r="5585" spans="2:2" x14ac:dyDescent="0.25">
      <c r="B5585" s="142"/>
    </row>
    <row r="5586" spans="2:2" x14ac:dyDescent="0.25">
      <c r="B5586" s="142"/>
    </row>
    <row r="5587" spans="2:2" x14ac:dyDescent="0.25">
      <c r="B5587" s="142"/>
    </row>
    <row r="5588" spans="2:2" x14ac:dyDescent="0.25">
      <c r="B5588" s="142"/>
    </row>
    <row r="5589" spans="2:2" x14ac:dyDescent="0.25">
      <c r="B5589" s="142"/>
    </row>
    <row r="5590" spans="2:2" x14ac:dyDescent="0.25">
      <c r="B5590" s="142"/>
    </row>
    <row r="5591" spans="2:2" x14ac:dyDescent="0.25">
      <c r="B5591" s="142"/>
    </row>
    <row r="5592" spans="2:2" x14ac:dyDescent="0.25">
      <c r="B5592" s="142"/>
    </row>
    <row r="5593" spans="2:2" x14ac:dyDescent="0.25">
      <c r="B5593" s="142"/>
    </row>
    <row r="5594" spans="2:2" x14ac:dyDescent="0.25">
      <c r="B5594" s="142"/>
    </row>
    <row r="5595" spans="2:2" x14ac:dyDescent="0.25">
      <c r="B5595" s="142"/>
    </row>
    <row r="5596" spans="2:2" x14ac:dyDescent="0.25">
      <c r="B5596" s="142"/>
    </row>
    <row r="5597" spans="2:2" x14ac:dyDescent="0.25">
      <c r="B5597" s="142"/>
    </row>
    <row r="5598" spans="2:2" x14ac:dyDescent="0.25">
      <c r="B5598" s="142"/>
    </row>
    <row r="5599" spans="2:2" x14ac:dyDescent="0.25">
      <c r="B5599" s="142"/>
    </row>
    <row r="5600" spans="2:2" x14ac:dyDescent="0.25">
      <c r="B5600" s="142"/>
    </row>
    <row r="5601" spans="2:2" x14ac:dyDescent="0.25">
      <c r="B5601" s="142"/>
    </row>
    <row r="5602" spans="2:2" x14ac:dyDescent="0.25">
      <c r="B5602" s="142"/>
    </row>
    <row r="5603" spans="2:2" x14ac:dyDescent="0.25">
      <c r="B5603" s="142"/>
    </row>
    <row r="5604" spans="2:2" x14ac:dyDescent="0.25">
      <c r="B5604" s="142"/>
    </row>
    <row r="5605" spans="2:2" x14ac:dyDescent="0.25">
      <c r="B5605" s="142"/>
    </row>
    <row r="5606" spans="2:2" x14ac:dyDescent="0.25">
      <c r="B5606" s="142"/>
    </row>
    <row r="5607" spans="2:2" x14ac:dyDescent="0.25">
      <c r="B5607" s="142"/>
    </row>
    <row r="5608" spans="2:2" x14ac:dyDescent="0.25">
      <c r="B5608" s="142"/>
    </row>
    <row r="5609" spans="2:2" x14ac:dyDescent="0.25">
      <c r="B5609" s="142"/>
    </row>
    <row r="5610" spans="2:2" x14ac:dyDescent="0.25">
      <c r="B5610" s="142"/>
    </row>
    <row r="5611" spans="2:2" x14ac:dyDescent="0.25">
      <c r="B5611" s="142"/>
    </row>
    <row r="5612" spans="2:2" x14ac:dyDescent="0.25">
      <c r="B5612" s="142"/>
    </row>
    <row r="5613" spans="2:2" x14ac:dyDescent="0.25">
      <c r="B5613" s="142"/>
    </row>
    <row r="5614" spans="2:2" x14ac:dyDescent="0.25">
      <c r="B5614" s="142"/>
    </row>
    <row r="5615" spans="2:2" x14ac:dyDescent="0.25">
      <c r="B5615" s="142"/>
    </row>
    <row r="5616" spans="2:2" x14ac:dyDescent="0.25">
      <c r="B5616" s="142"/>
    </row>
    <row r="5617" spans="2:2" x14ac:dyDescent="0.25">
      <c r="B5617" s="142"/>
    </row>
    <row r="5618" spans="2:2" x14ac:dyDescent="0.25">
      <c r="B5618" s="142"/>
    </row>
    <row r="5619" spans="2:2" x14ac:dyDescent="0.25">
      <c r="B5619" s="142"/>
    </row>
    <row r="5620" spans="2:2" x14ac:dyDescent="0.25">
      <c r="B5620" s="142"/>
    </row>
    <row r="5621" spans="2:2" x14ac:dyDescent="0.25">
      <c r="B5621" s="142"/>
    </row>
    <row r="5622" spans="2:2" x14ac:dyDescent="0.25">
      <c r="B5622" s="142"/>
    </row>
    <row r="5623" spans="2:2" x14ac:dyDescent="0.25">
      <c r="B5623" s="142"/>
    </row>
    <row r="5624" spans="2:2" x14ac:dyDescent="0.25">
      <c r="B5624" s="142"/>
    </row>
    <row r="5625" spans="2:2" x14ac:dyDescent="0.25">
      <c r="B5625" s="142"/>
    </row>
    <row r="5626" spans="2:2" x14ac:dyDescent="0.25">
      <c r="B5626" s="142"/>
    </row>
    <row r="5627" spans="2:2" x14ac:dyDescent="0.25">
      <c r="B5627" s="142"/>
    </row>
    <row r="5628" spans="2:2" x14ac:dyDescent="0.25">
      <c r="B5628" s="142"/>
    </row>
    <row r="5629" spans="2:2" x14ac:dyDescent="0.25">
      <c r="B5629" s="142"/>
    </row>
    <row r="5630" spans="2:2" x14ac:dyDescent="0.25">
      <c r="B5630" s="142"/>
    </row>
    <row r="5631" spans="2:2" x14ac:dyDescent="0.25">
      <c r="B5631" s="142"/>
    </row>
    <row r="5632" spans="2:2" x14ac:dyDescent="0.25">
      <c r="B5632" s="142"/>
    </row>
    <row r="5633" spans="2:2" x14ac:dyDescent="0.25">
      <c r="B5633" s="142"/>
    </row>
    <row r="5634" spans="2:2" x14ac:dyDescent="0.25">
      <c r="B5634" s="142"/>
    </row>
    <row r="5635" spans="2:2" x14ac:dyDescent="0.25">
      <c r="B5635" s="142"/>
    </row>
    <row r="5636" spans="2:2" x14ac:dyDescent="0.25">
      <c r="B5636" s="142"/>
    </row>
    <row r="5637" spans="2:2" x14ac:dyDescent="0.25">
      <c r="B5637" s="142"/>
    </row>
    <row r="5638" spans="2:2" x14ac:dyDescent="0.25">
      <c r="B5638" s="142"/>
    </row>
    <row r="5639" spans="2:2" x14ac:dyDescent="0.25">
      <c r="B5639" s="142"/>
    </row>
    <row r="5640" spans="2:2" x14ac:dyDescent="0.25">
      <c r="B5640" s="142"/>
    </row>
    <row r="5641" spans="2:2" x14ac:dyDescent="0.25">
      <c r="B5641" s="142"/>
    </row>
    <row r="5642" spans="2:2" x14ac:dyDescent="0.25">
      <c r="B5642" s="142"/>
    </row>
    <row r="5643" spans="2:2" x14ac:dyDescent="0.25">
      <c r="B5643" s="142"/>
    </row>
    <row r="5644" spans="2:2" x14ac:dyDescent="0.25">
      <c r="B5644" s="142"/>
    </row>
    <row r="5645" spans="2:2" x14ac:dyDescent="0.25">
      <c r="B5645" s="142"/>
    </row>
    <row r="5646" spans="2:2" x14ac:dyDescent="0.25">
      <c r="B5646" s="142"/>
    </row>
    <row r="5647" spans="2:2" x14ac:dyDescent="0.25">
      <c r="B5647" s="142"/>
    </row>
    <row r="5648" spans="2:2" x14ac:dyDescent="0.25">
      <c r="B5648" s="142"/>
    </row>
    <row r="5649" spans="2:2" x14ac:dyDescent="0.25">
      <c r="B5649" s="142"/>
    </row>
    <row r="5650" spans="2:2" x14ac:dyDescent="0.25">
      <c r="B5650" s="142"/>
    </row>
    <row r="5651" spans="2:2" x14ac:dyDescent="0.25">
      <c r="B5651" s="142"/>
    </row>
    <row r="5652" spans="2:2" x14ac:dyDescent="0.25">
      <c r="B5652" s="142"/>
    </row>
    <row r="5653" spans="2:2" x14ac:dyDescent="0.25">
      <c r="B5653" s="142"/>
    </row>
    <row r="5654" spans="2:2" x14ac:dyDescent="0.25">
      <c r="B5654" s="142"/>
    </row>
    <row r="5655" spans="2:2" x14ac:dyDescent="0.25">
      <c r="B5655" s="142"/>
    </row>
    <row r="5656" spans="2:2" x14ac:dyDescent="0.25">
      <c r="B5656" s="142"/>
    </row>
    <row r="5657" spans="2:2" x14ac:dyDescent="0.25">
      <c r="B5657" s="142"/>
    </row>
    <row r="5658" spans="2:2" x14ac:dyDescent="0.25">
      <c r="B5658" s="142"/>
    </row>
    <row r="5659" spans="2:2" x14ac:dyDescent="0.25">
      <c r="B5659" s="142"/>
    </row>
    <row r="5660" spans="2:2" x14ac:dyDescent="0.25">
      <c r="B5660" s="142"/>
    </row>
    <row r="5661" spans="2:2" x14ac:dyDescent="0.25">
      <c r="B5661" s="142"/>
    </row>
    <row r="5662" spans="2:2" x14ac:dyDescent="0.25">
      <c r="B5662" s="142"/>
    </row>
    <row r="5663" spans="2:2" x14ac:dyDescent="0.25">
      <c r="B5663" s="142"/>
    </row>
    <row r="5664" spans="2:2" x14ac:dyDescent="0.25">
      <c r="B5664" s="142"/>
    </row>
    <row r="5665" spans="2:2" x14ac:dyDescent="0.25">
      <c r="B5665" s="142"/>
    </row>
    <row r="5666" spans="2:2" x14ac:dyDescent="0.25">
      <c r="B5666" s="142"/>
    </row>
    <row r="5667" spans="2:2" x14ac:dyDescent="0.25">
      <c r="B5667" s="142"/>
    </row>
    <row r="5668" spans="2:2" x14ac:dyDescent="0.25">
      <c r="B5668" s="142"/>
    </row>
    <row r="5669" spans="2:2" x14ac:dyDescent="0.25">
      <c r="B5669" s="142"/>
    </row>
    <row r="5670" spans="2:2" x14ac:dyDescent="0.25">
      <c r="B5670" s="142"/>
    </row>
    <row r="5671" spans="2:2" x14ac:dyDescent="0.25">
      <c r="B5671" s="142"/>
    </row>
    <row r="5672" spans="2:2" x14ac:dyDescent="0.25">
      <c r="B5672" s="142"/>
    </row>
    <row r="5673" spans="2:2" x14ac:dyDescent="0.25">
      <c r="B5673" s="142"/>
    </row>
    <row r="5674" spans="2:2" x14ac:dyDescent="0.25">
      <c r="B5674" s="142"/>
    </row>
    <row r="5675" spans="2:2" x14ac:dyDescent="0.25">
      <c r="B5675" s="142"/>
    </row>
    <row r="5676" spans="2:2" x14ac:dyDescent="0.25">
      <c r="B5676" s="142"/>
    </row>
    <row r="5677" spans="2:2" x14ac:dyDescent="0.25">
      <c r="B5677" s="142"/>
    </row>
    <row r="5678" spans="2:2" x14ac:dyDescent="0.25">
      <c r="B5678" s="142"/>
    </row>
    <row r="5679" spans="2:2" x14ac:dyDescent="0.25">
      <c r="B5679" s="142"/>
    </row>
    <row r="5680" spans="2:2" x14ac:dyDescent="0.25">
      <c r="B5680" s="142"/>
    </row>
    <row r="5681" spans="2:2" x14ac:dyDescent="0.25">
      <c r="B5681" s="142"/>
    </row>
    <row r="5682" spans="2:2" x14ac:dyDescent="0.25">
      <c r="B5682" s="142"/>
    </row>
    <row r="5683" spans="2:2" x14ac:dyDescent="0.25">
      <c r="B5683" s="142"/>
    </row>
    <row r="5684" spans="2:2" x14ac:dyDescent="0.25">
      <c r="B5684" s="142"/>
    </row>
    <row r="5685" spans="2:2" x14ac:dyDescent="0.25">
      <c r="B5685" s="142"/>
    </row>
    <row r="5686" spans="2:2" x14ac:dyDescent="0.25">
      <c r="B5686" s="142"/>
    </row>
    <row r="5687" spans="2:2" x14ac:dyDescent="0.25">
      <c r="B5687" s="142"/>
    </row>
    <row r="5688" spans="2:2" x14ac:dyDescent="0.25">
      <c r="B5688" s="142"/>
    </row>
    <row r="5689" spans="2:2" x14ac:dyDescent="0.25">
      <c r="B5689" s="142"/>
    </row>
    <row r="5690" spans="2:2" x14ac:dyDescent="0.25">
      <c r="B5690" s="142"/>
    </row>
    <row r="5691" spans="2:2" x14ac:dyDescent="0.25">
      <c r="B5691" s="142"/>
    </row>
    <row r="5692" spans="2:2" x14ac:dyDescent="0.25">
      <c r="B5692" s="142"/>
    </row>
    <row r="5693" spans="2:2" x14ac:dyDescent="0.25">
      <c r="B5693" s="142"/>
    </row>
    <row r="5694" spans="2:2" x14ac:dyDescent="0.25">
      <c r="B5694" s="142"/>
    </row>
    <row r="5695" spans="2:2" x14ac:dyDescent="0.25">
      <c r="B5695" s="142"/>
    </row>
    <row r="5696" spans="2:2" x14ac:dyDescent="0.25">
      <c r="B5696" s="142"/>
    </row>
    <row r="5697" spans="2:2" x14ac:dyDescent="0.25">
      <c r="B5697" s="142"/>
    </row>
    <row r="5698" spans="2:2" x14ac:dyDescent="0.25">
      <c r="B5698" s="142"/>
    </row>
    <row r="5699" spans="2:2" x14ac:dyDescent="0.25">
      <c r="B5699" s="142"/>
    </row>
    <row r="5700" spans="2:2" x14ac:dyDescent="0.25">
      <c r="B5700" s="142"/>
    </row>
    <row r="5701" spans="2:2" x14ac:dyDescent="0.25">
      <c r="B5701" s="142"/>
    </row>
    <row r="5702" spans="2:2" x14ac:dyDescent="0.25">
      <c r="B5702" s="142"/>
    </row>
    <row r="5703" spans="2:2" x14ac:dyDescent="0.25">
      <c r="B5703" s="142"/>
    </row>
    <row r="5704" spans="2:2" x14ac:dyDescent="0.25">
      <c r="B5704" s="142"/>
    </row>
    <row r="5705" spans="2:2" x14ac:dyDescent="0.25">
      <c r="B5705" s="142"/>
    </row>
    <row r="5706" spans="2:2" x14ac:dyDescent="0.25">
      <c r="B5706" s="142"/>
    </row>
    <row r="5707" spans="2:2" x14ac:dyDescent="0.25">
      <c r="B5707" s="142"/>
    </row>
    <row r="5708" spans="2:2" x14ac:dyDescent="0.25">
      <c r="B5708" s="142"/>
    </row>
    <row r="5709" spans="2:2" x14ac:dyDescent="0.25">
      <c r="B5709" s="142"/>
    </row>
    <row r="5710" spans="2:2" x14ac:dyDescent="0.25">
      <c r="B5710" s="142"/>
    </row>
    <row r="5711" spans="2:2" x14ac:dyDescent="0.25">
      <c r="B5711" s="142"/>
    </row>
    <row r="5712" spans="2:2" x14ac:dyDescent="0.25">
      <c r="B5712" s="142"/>
    </row>
    <row r="5713" spans="2:2" x14ac:dyDescent="0.25">
      <c r="B5713" s="142"/>
    </row>
    <row r="5714" spans="2:2" x14ac:dyDescent="0.25">
      <c r="B5714" s="142"/>
    </row>
    <row r="5715" spans="2:2" x14ac:dyDescent="0.25">
      <c r="B5715" s="142"/>
    </row>
    <row r="5716" spans="2:2" x14ac:dyDescent="0.25">
      <c r="B5716" s="142"/>
    </row>
    <row r="5717" spans="2:2" x14ac:dyDescent="0.25">
      <c r="B5717" s="142"/>
    </row>
    <row r="5718" spans="2:2" x14ac:dyDescent="0.25">
      <c r="B5718" s="142"/>
    </row>
    <row r="5719" spans="2:2" x14ac:dyDescent="0.25">
      <c r="B5719" s="142"/>
    </row>
    <row r="5720" spans="2:2" x14ac:dyDescent="0.25">
      <c r="B5720" s="142"/>
    </row>
    <row r="5721" spans="2:2" x14ac:dyDescent="0.25">
      <c r="B5721" s="142"/>
    </row>
    <row r="5722" spans="2:2" x14ac:dyDescent="0.25">
      <c r="B5722" s="142"/>
    </row>
    <row r="5723" spans="2:2" x14ac:dyDescent="0.25">
      <c r="B5723" s="142"/>
    </row>
    <row r="5724" spans="2:2" x14ac:dyDescent="0.25">
      <c r="B5724" s="142"/>
    </row>
    <row r="5725" spans="2:2" x14ac:dyDescent="0.25">
      <c r="B5725" s="142"/>
    </row>
    <row r="5726" spans="2:2" x14ac:dyDescent="0.25">
      <c r="B5726" s="142"/>
    </row>
    <row r="5727" spans="2:2" x14ac:dyDescent="0.25">
      <c r="B5727" s="142"/>
    </row>
    <row r="5728" spans="2:2" x14ac:dyDescent="0.25">
      <c r="B5728" s="142"/>
    </row>
    <row r="5729" spans="2:2" x14ac:dyDescent="0.25">
      <c r="B5729" s="142"/>
    </row>
    <row r="5730" spans="2:2" x14ac:dyDescent="0.25">
      <c r="B5730" s="142"/>
    </row>
    <row r="5731" spans="2:2" x14ac:dyDescent="0.25">
      <c r="B5731" s="142"/>
    </row>
    <row r="5732" spans="2:2" x14ac:dyDescent="0.25">
      <c r="B5732" s="142"/>
    </row>
    <row r="5733" spans="2:2" x14ac:dyDescent="0.25">
      <c r="B5733" s="142"/>
    </row>
    <row r="5734" spans="2:2" x14ac:dyDescent="0.25">
      <c r="B5734" s="142"/>
    </row>
    <row r="5735" spans="2:2" x14ac:dyDescent="0.25">
      <c r="B5735" s="142"/>
    </row>
    <row r="5736" spans="2:2" x14ac:dyDescent="0.25">
      <c r="B5736" s="142"/>
    </row>
    <row r="5737" spans="2:2" x14ac:dyDescent="0.25">
      <c r="B5737" s="142"/>
    </row>
    <row r="5738" spans="2:2" x14ac:dyDescent="0.25">
      <c r="B5738" s="142"/>
    </row>
    <row r="5739" spans="2:2" x14ac:dyDescent="0.25">
      <c r="B5739" s="142"/>
    </row>
    <row r="5740" spans="2:2" x14ac:dyDescent="0.25">
      <c r="B5740" s="142"/>
    </row>
    <row r="5741" spans="2:2" x14ac:dyDescent="0.25">
      <c r="B5741" s="142"/>
    </row>
    <row r="5742" spans="2:2" x14ac:dyDescent="0.25">
      <c r="B5742" s="142"/>
    </row>
    <row r="5743" spans="2:2" x14ac:dyDescent="0.25">
      <c r="B5743" s="142"/>
    </row>
    <row r="5744" spans="2:2" x14ac:dyDescent="0.25">
      <c r="B5744" s="142"/>
    </row>
    <row r="5745" spans="2:2" x14ac:dyDescent="0.25">
      <c r="B5745" s="142"/>
    </row>
    <row r="5746" spans="2:2" x14ac:dyDescent="0.25">
      <c r="B5746" s="142"/>
    </row>
    <row r="5747" spans="2:2" x14ac:dyDescent="0.25">
      <c r="B5747" s="142"/>
    </row>
    <row r="5748" spans="2:2" x14ac:dyDescent="0.25">
      <c r="B5748" s="142"/>
    </row>
    <row r="5749" spans="2:2" x14ac:dyDescent="0.25">
      <c r="B5749" s="142"/>
    </row>
    <row r="5750" spans="2:2" x14ac:dyDescent="0.25">
      <c r="B5750" s="142"/>
    </row>
    <row r="5751" spans="2:2" x14ac:dyDescent="0.25">
      <c r="B5751" s="142"/>
    </row>
    <row r="5752" spans="2:2" x14ac:dyDescent="0.25">
      <c r="B5752" s="142"/>
    </row>
    <row r="5753" spans="2:2" x14ac:dyDescent="0.25">
      <c r="B5753" s="142"/>
    </row>
    <row r="5754" spans="2:2" x14ac:dyDescent="0.25">
      <c r="B5754" s="142"/>
    </row>
    <row r="5755" spans="2:2" x14ac:dyDescent="0.25">
      <c r="B5755" s="142"/>
    </row>
    <row r="5756" spans="2:2" x14ac:dyDescent="0.25">
      <c r="B5756" s="142"/>
    </row>
    <row r="5757" spans="2:2" x14ac:dyDescent="0.25">
      <c r="B5757" s="142"/>
    </row>
    <row r="5758" spans="2:2" x14ac:dyDescent="0.25">
      <c r="B5758" s="142"/>
    </row>
    <row r="5759" spans="2:2" x14ac:dyDescent="0.25">
      <c r="B5759" s="142"/>
    </row>
    <row r="5760" spans="2:2" x14ac:dyDescent="0.25">
      <c r="B5760" s="142"/>
    </row>
    <row r="5761" spans="2:2" x14ac:dyDescent="0.25">
      <c r="B5761" s="142"/>
    </row>
    <row r="5762" spans="2:2" x14ac:dyDescent="0.25">
      <c r="B5762" s="142"/>
    </row>
    <row r="5763" spans="2:2" x14ac:dyDescent="0.25">
      <c r="B5763" s="142"/>
    </row>
    <row r="5764" spans="2:2" x14ac:dyDescent="0.25">
      <c r="B5764" s="142"/>
    </row>
    <row r="5765" spans="2:2" x14ac:dyDescent="0.25">
      <c r="B5765" s="142"/>
    </row>
    <row r="5766" spans="2:2" x14ac:dyDescent="0.25">
      <c r="B5766" s="142"/>
    </row>
    <row r="5767" spans="2:2" x14ac:dyDescent="0.25">
      <c r="B5767" s="142"/>
    </row>
    <row r="5768" spans="2:2" x14ac:dyDescent="0.25">
      <c r="B5768" s="142"/>
    </row>
    <row r="5769" spans="2:2" x14ac:dyDescent="0.25">
      <c r="B5769" s="142"/>
    </row>
    <row r="5770" spans="2:2" x14ac:dyDescent="0.25">
      <c r="B5770" s="142"/>
    </row>
    <row r="5771" spans="2:2" x14ac:dyDescent="0.25">
      <c r="B5771" s="142"/>
    </row>
    <row r="5772" spans="2:2" x14ac:dyDescent="0.25">
      <c r="B5772" s="142"/>
    </row>
    <row r="5773" spans="2:2" x14ac:dyDescent="0.25">
      <c r="B5773" s="142"/>
    </row>
    <row r="5774" spans="2:2" x14ac:dyDescent="0.25">
      <c r="B5774" s="142"/>
    </row>
    <row r="5775" spans="2:2" x14ac:dyDescent="0.25">
      <c r="B5775" s="142"/>
    </row>
    <row r="5776" spans="2:2" x14ac:dyDescent="0.25">
      <c r="B5776" s="142"/>
    </row>
    <row r="5777" spans="2:2" x14ac:dyDescent="0.25">
      <c r="B5777" s="142"/>
    </row>
    <row r="5778" spans="2:2" x14ac:dyDescent="0.25">
      <c r="B5778" s="142"/>
    </row>
    <row r="5779" spans="2:2" x14ac:dyDescent="0.25">
      <c r="B5779" s="142"/>
    </row>
    <row r="5780" spans="2:2" x14ac:dyDescent="0.25">
      <c r="B5780" s="142"/>
    </row>
    <row r="5781" spans="2:2" x14ac:dyDescent="0.25">
      <c r="B5781" s="142"/>
    </row>
    <row r="5782" spans="2:2" x14ac:dyDescent="0.25">
      <c r="B5782" s="142"/>
    </row>
    <row r="5783" spans="2:2" x14ac:dyDescent="0.25">
      <c r="B5783" s="142"/>
    </row>
    <row r="5784" spans="2:2" x14ac:dyDescent="0.25">
      <c r="B5784" s="142"/>
    </row>
    <row r="5785" spans="2:2" x14ac:dyDescent="0.25">
      <c r="B5785" s="142"/>
    </row>
    <row r="5786" spans="2:2" x14ac:dyDescent="0.25">
      <c r="B5786" s="142"/>
    </row>
    <row r="5787" spans="2:2" x14ac:dyDescent="0.25">
      <c r="B5787" s="142"/>
    </row>
    <row r="5788" spans="2:2" x14ac:dyDescent="0.25">
      <c r="B5788" s="142"/>
    </row>
    <row r="5789" spans="2:2" x14ac:dyDescent="0.25">
      <c r="B5789" s="142"/>
    </row>
    <row r="5790" spans="2:2" x14ac:dyDescent="0.25">
      <c r="B5790" s="142"/>
    </row>
    <row r="5791" spans="2:2" x14ac:dyDescent="0.25">
      <c r="B5791" s="142"/>
    </row>
    <row r="5792" spans="2:2" x14ac:dyDescent="0.25">
      <c r="B5792" s="142"/>
    </row>
    <row r="5793" spans="2:2" x14ac:dyDescent="0.25">
      <c r="B5793" s="142"/>
    </row>
    <row r="5794" spans="2:2" x14ac:dyDescent="0.25">
      <c r="B5794" s="142"/>
    </row>
    <row r="5795" spans="2:2" x14ac:dyDescent="0.25">
      <c r="B5795" s="142"/>
    </row>
    <row r="5796" spans="2:2" x14ac:dyDescent="0.25">
      <c r="B5796" s="142"/>
    </row>
    <row r="5797" spans="2:2" x14ac:dyDescent="0.25">
      <c r="B5797" s="142"/>
    </row>
    <row r="5798" spans="2:2" x14ac:dyDescent="0.25">
      <c r="B5798" s="142"/>
    </row>
    <row r="5799" spans="2:2" x14ac:dyDescent="0.25">
      <c r="B5799" s="142"/>
    </row>
    <row r="5800" spans="2:2" x14ac:dyDescent="0.25">
      <c r="B5800" s="142"/>
    </row>
    <row r="5801" spans="2:2" x14ac:dyDescent="0.25">
      <c r="B5801" s="142"/>
    </row>
    <row r="5802" spans="2:2" x14ac:dyDescent="0.25">
      <c r="B5802" s="142"/>
    </row>
    <row r="5803" spans="2:2" x14ac:dyDescent="0.25">
      <c r="B5803" s="142"/>
    </row>
    <row r="5804" spans="2:2" x14ac:dyDescent="0.25">
      <c r="B5804" s="142"/>
    </row>
    <row r="5805" spans="2:2" x14ac:dyDescent="0.25">
      <c r="B5805" s="142"/>
    </row>
    <row r="5806" spans="2:2" x14ac:dyDescent="0.25">
      <c r="B5806" s="142"/>
    </row>
    <row r="5807" spans="2:2" x14ac:dyDescent="0.25">
      <c r="B5807" s="142"/>
    </row>
    <row r="5808" spans="2:2" x14ac:dyDescent="0.25">
      <c r="B5808" s="142"/>
    </row>
    <row r="5809" spans="2:2" x14ac:dyDescent="0.25">
      <c r="B5809" s="142"/>
    </row>
    <row r="5810" spans="2:2" x14ac:dyDescent="0.25">
      <c r="B5810" s="142"/>
    </row>
    <row r="5811" spans="2:2" x14ac:dyDescent="0.25">
      <c r="B5811" s="142"/>
    </row>
    <row r="5812" spans="2:2" x14ac:dyDescent="0.25">
      <c r="B5812" s="142"/>
    </row>
    <row r="5813" spans="2:2" x14ac:dyDescent="0.25">
      <c r="B5813" s="142"/>
    </row>
    <row r="5814" spans="2:2" x14ac:dyDescent="0.25">
      <c r="B5814" s="142"/>
    </row>
    <row r="5815" spans="2:2" x14ac:dyDescent="0.25">
      <c r="B5815" s="142"/>
    </row>
    <row r="5816" spans="2:2" x14ac:dyDescent="0.25">
      <c r="B5816" s="142"/>
    </row>
    <row r="5817" spans="2:2" x14ac:dyDescent="0.25">
      <c r="B5817" s="142"/>
    </row>
    <row r="5818" spans="2:2" x14ac:dyDescent="0.25">
      <c r="B5818" s="142"/>
    </row>
    <row r="5819" spans="2:2" x14ac:dyDescent="0.25">
      <c r="B5819" s="142"/>
    </row>
    <row r="5820" spans="2:2" x14ac:dyDescent="0.25">
      <c r="B5820" s="142"/>
    </row>
    <row r="5821" spans="2:2" x14ac:dyDescent="0.25">
      <c r="B5821" s="142"/>
    </row>
    <row r="5822" spans="2:2" x14ac:dyDescent="0.25">
      <c r="B5822" s="142"/>
    </row>
    <row r="5823" spans="2:2" x14ac:dyDescent="0.25">
      <c r="B5823" s="142"/>
    </row>
    <row r="5824" spans="2:2" x14ac:dyDescent="0.25">
      <c r="B5824" s="142"/>
    </row>
    <row r="5825" spans="2:2" x14ac:dyDescent="0.25">
      <c r="B5825" s="142"/>
    </row>
    <row r="5826" spans="2:2" x14ac:dyDescent="0.25">
      <c r="B5826" s="142"/>
    </row>
    <row r="5827" spans="2:2" x14ac:dyDescent="0.25">
      <c r="B5827" s="142"/>
    </row>
    <row r="5828" spans="2:2" x14ac:dyDescent="0.25">
      <c r="B5828" s="142"/>
    </row>
    <row r="5829" spans="2:2" x14ac:dyDescent="0.25">
      <c r="B5829" s="142"/>
    </row>
    <row r="5830" spans="2:2" x14ac:dyDescent="0.25">
      <c r="B5830" s="142"/>
    </row>
    <row r="5831" spans="2:2" x14ac:dyDescent="0.25">
      <c r="B5831" s="142"/>
    </row>
    <row r="5832" spans="2:2" x14ac:dyDescent="0.25">
      <c r="B5832" s="142"/>
    </row>
    <row r="5833" spans="2:2" x14ac:dyDescent="0.25">
      <c r="B5833" s="142"/>
    </row>
    <row r="5834" spans="2:2" x14ac:dyDescent="0.25">
      <c r="B5834" s="142"/>
    </row>
    <row r="5835" spans="2:2" x14ac:dyDescent="0.25">
      <c r="B5835" s="142"/>
    </row>
    <row r="5836" spans="2:2" x14ac:dyDescent="0.25">
      <c r="B5836" s="142"/>
    </row>
    <row r="5837" spans="2:2" x14ac:dyDescent="0.25">
      <c r="B5837" s="142"/>
    </row>
    <row r="5838" spans="2:2" x14ac:dyDescent="0.25">
      <c r="B5838" s="142"/>
    </row>
    <row r="5839" spans="2:2" x14ac:dyDescent="0.25">
      <c r="B5839" s="142"/>
    </row>
    <row r="5840" spans="2:2" x14ac:dyDescent="0.25">
      <c r="B5840" s="142"/>
    </row>
    <row r="5841" spans="2:2" x14ac:dyDescent="0.25">
      <c r="B5841" s="142"/>
    </row>
    <row r="5842" spans="2:2" x14ac:dyDescent="0.25">
      <c r="B5842" s="142"/>
    </row>
    <row r="5843" spans="2:2" x14ac:dyDescent="0.25">
      <c r="B5843" s="142"/>
    </row>
    <row r="5844" spans="2:2" x14ac:dyDescent="0.25">
      <c r="B5844" s="142"/>
    </row>
    <row r="5845" spans="2:2" x14ac:dyDescent="0.25">
      <c r="B5845" s="142"/>
    </row>
    <row r="5846" spans="2:2" x14ac:dyDescent="0.25">
      <c r="B5846" s="142"/>
    </row>
    <row r="5847" spans="2:2" x14ac:dyDescent="0.25">
      <c r="B5847" s="142"/>
    </row>
    <row r="5848" spans="2:2" x14ac:dyDescent="0.25">
      <c r="B5848" s="142"/>
    </row>
    <row r="5849" spans="2:2" x14ac:dyDescent="0.25">
      <c r="B5849" s="142"/>
    </row>
    <row r="5850" spans="2:2" x14ac:dyDescent="0.25">
      <c r="B5850" s="142"/>
    </row>
    <row r="5851" spans="2:2" x14ac:dyDescent="0.25">
      <c r="B5851" s="142"/>
    </row>
    <row r="5852" spans="2:2" x14ac:dyDescent="0.25">
      <c r="B5852" s="142"/>
    </row>
    <row r="5853" spans="2:2" x14ac:dyDescent="0.25">
      <c r="B5853" s="142"/>
    </row>
    <row r="5854" spans="2:2" x14ac:dyDescent="0.25">
      <c r="B5854" s="142"/>
    </row>
    <row r="5855" spans="2:2" x14ac:dyDescent="0.25">
      <c r="B5855" s="142"/>
    </row>
    <row r="5856" spans="2:2" x14ac:dyDescent="0.25">
      <c r="B5856" s="142"/>
    </row>
    <row r="5857" spans="2:2" x14ac:dyDescent="0.25">
      <c r="B5857" s="142"/>
    </row>
    <row r="5858" spans="2:2" x14ac:dyDescent="0.25">
      <c r="B5858" s="142"/>
    </row>
    <row r="5859" spans="2:2" x14ac:dyDescent="0.25">
      <c r="B5859" s="142"/>
    </row>
    <row r="5860" spans="2:2" x14ac:dyDescent="0.25">
      <c r="B5860" s="142"/>
    </row>
    <row r="5861" spans="2:2" x14ac:dyDescent="0.25">
      <c r="B5861" s="142"/>
    </row>
    <row r="5862" spans="2:2" x14ac:dyDescent="0.25">
      <c r="B5862" s="142"/>
    </row>
    <row r="5863" spans="2:2" x14ac:dyDescent="0.25">
      <c r="B5863" s="142"/>
    </row>
    <row r="5864" spans="2:2" x14ac:dyDescent="0.25">
      <c r="B5864" s="142"/>
    </row>
    <row r="5865" spans="2:2" x14ac:dyDescent="0.25">
      <c r="B5865" s="142"/>
    </row>
    <row r="5866" spans="2:2" x14ac:dyDescent="0.25">
      <c r="B5866" s="142"/>
    </row>
    <row r="5867" spans="2:2" x14ac:dyDescent="0.25">
      <c r="B5867" s="142"/>
    </row>
    <row r="5868" spans="2:2" x14ac:dyDescent="0.25">
      <c r="B5868" s="142"/>
    </row>
    <row r="5869" spans="2:2" x14ac:dyDescent="0.25">
      <c r="B5869" s="142"/>
    </row>
    <row r="5870" spans="2:2" x14ac:dyDescent="0.25">
      <c r="B5870" s="142"/>
    </row>
    <row r="5871" spans="2:2" x14ac:dyDescent="0.25">
      <c r="B5871" s="142"/>
    </row>
    <row r="5872" spans="2:2" x14ac:dyDescent="0.25">
      <c r="B5872" s="142"/>
    </row>
    <row r="5873" spans="2:2" x14ac:dyDescent="0.25">
      <c r="B5873" s="142"/>
    </row>
    <row r="5874" spans="2:2" x14ac:dyDescent="0.25">
      <c r="B5874" s="142"/>
    </row>
    <row r="5875" spans="2:2" x14ac:dyDescent="0.25">
      <c r="B5875" s="142"/>
    </row>
    <row r="5876" spans="2:2" x14ac:dyDescent="0.25">
      <c r="B5876" s="142"/>
    </row>
    <row r="5877" spans="2:2" x14ac:dyDescent="0.25">
      <c r="B5877" s="142"/>
    </row>
    <row r="5878" spans="2:2" x14ac:dyDescent="0.25">
      <c r="B5878" s="142"/>
    </row>
    <row r="5879" spans="2:2" x14ac:dyDescent="0.25">
      <c r="B5879" s="142"/>
    </row>
    <row r="5880" spans="2:2" x14ac:dyDescent="0.25">
      <c r="B5880" s="142"/>
    </row>
    <row r="5881" spans="2:2" x14ac:dyDescent="0.25">
      <c r="B5881" s="142"/>
    </row>
    <row r="5882" spans="2:2" x14ac:dyDescent="0.25">
      <c r="B5882" s="142"/>
    </row>
    <row r="5883" spans="2:2" x14ac:dyDescent="0.25">
      <c r="B5883" s="142"/>
    </row>
    <row r="5884" spans="2:2" x14ac:dyDescent="0.25">
      <c r="B5884" s="142"/>
    </row>
    <row r="5885" spans="2:2" x14ac:dyDescent="0.25">
      <c r="B5885" s="142"/>
    </row>
    <row r="5886" spans="2:2" x14ac:dyDescent="0.25">
      <c r="B5886" s="142"/>
    </row>
    <row r="5887" spans="2:2" x14ac:dyDescent="0.25">
      <c r="B5887" s="142"/>
    </row>
    <row r="5888" spans="2:2" x14ac:dyDescent="0.25">
      <c r="B5888" s="142"/>
    </row>
    <row r="5889" spans="2:2" x14ac:dyDescent="0.25">
      <c r="B5889" s="142"/>
    </row>
    <row r="5890" spans="2:2" x14ac:dyDescent="0.25">
      <c r="B5890" s="142"/>
    </row>
    <row r="5891" spans="2:2" x14ac:dyDescent="0.25">
      <c r="B5891" s="142"/>
    </row>
    <row r="5892" spans="2:2" x14ac:dyDescent="0.25">
      <c r="B5892" s="142"/>
    </row>
    <row r="5893" spans="2:2" x14ac:dyDescent="0.25">
      <c r="B5893" s="142"/>
    </row>
    <row r="5894" spans="2:2" x14ac:dyDescent="0.25">
      <c r="B5894" s="142"/>
    </row>
    <row r="5895" spans="2:2" x14ac:dyDescent="0.25">
      <c r="B5895" s="142"/>
    </row>
    <row r="5896" spans="2:2" x14ac:dyDescent="0.25">
      <c r="B5896" s="142"/>
    </row>
    <row r="5897" spans="2:2" x14ac:dyDescent="0.25">
      <c r="B5897" s="142"/>
    </row>
    <row r="5898" spans="2:2" x14ac:dyDescent="0.25">
      <c r="B5898" s="142"/>
    </row>
    <row r="5899" spans="2:2" x14ac:dyDescent="0.25">
      <c r="B5899" s="142"/>
    </row>
    <row r="5900" spans="2:2" x14ac:dyDescent="0.25">
      <c r="B5900" s="142"/>
    </row>
    <row r="5901" spans="2:2" x14ac:dyDescent="0.25">
      <c r="B5901" s="142"/>
    </row>
    <row r="5902" spans="2:2" x14ac:dyDescent="0.25">
      <c r="B5902" s="142"/>
    </row>
    <row r="5903" spans="2:2" x14ac:dyDescent="0.25">
      <c r="B5903" s="142"/>
    </row>
    <row r="5904" spans="2:2" x14ac:dyDescent="0.25">
      <c r="B5904" s="142"/>
    </row>
    <row r="5905" spans="2:2" x14ac:dyDescent="0.25">
      <c r="B5905" s="142"/>
    </row>
    <row r="5906" spans="2:2" x14ac:dyDescent="0.25">
      <c r="B5906" s="142"/>
    </row>
    <row r="5907" spans="2:2" x14ac:dyDescent="0.25">
      <c r="B5907" s="142"/>
    </row>
    <row r="5908" spans="2:2" x14ac:dyDescent="0.25">
      <c r="B5908" s="142"/>
    </row>
    <row r="5909" spans="2:2" x14ac:dyDescent="0.25">
      <c r="B5909" s="142"/>
    </row>
    <row r="5910" spans="2:2" x14ac:dyDescent="0.25">
      <c r="B5910" s="142"/>
    </row>
    <row r="5911" spans="2:2" x14ac:dyDescent="0.25">
      <c r="B5911" s="142"/>
    </row>
    <row r="5912" spans="2:2" x14ac:dyDescent="0.25">
      <c r="B5912" s="142"/>
    </row>
    <row r="5913" spans="2:2" x14ac:dyDescent="0.25">
      <c r="B5913" s="142"/>
    </row>
    <row r="5914" spans="2:2" x14ac:dyDescent="0.25">
      <c r="B5914" s="142"/>
    </row>
    <row r="5915" spans="2:2" x14ac:dyDescent="0.25">
      <c r="B5915" s="142"/>
    </row>
    <row r="5916" spans="2:2" x14ac:dyDescent="0.25">
      <c r="B5916" s="142"/>
    </row>
    <row r="5917" spans="2:2" x14ac:dyDescent="0.25">
      <c r="B5917" s="142"/>
    </row>
    <row r="5918" spans="2:2" x14ac:dyDescent="0.25">
      <c r="B5918" s="142"/>
    </row>
    <row r="5919" spans="2:2" x14ac:dyDescent="0.25">
      <c r="B5919" s="142"/>
    </row>
    <row r="5920" spans="2:2" x14ac:dyDescent="0.25">
      <c r="B5920" s="142"/>
    </row>
    <row r="5921" spans="2:2" x14ac:dyDescent="0.25">
      <c r="B5921" s="142"/>
    </row>
    <row r="5922" spans="2:2" x14ac:dyDescent="0.25">
      <c r="B5922" s="142"/>
    </row>
    <row r="5923" spans="2:2" x14ac:dyDescent="0.25">
      <c r="B5923" s="142"/>
    </row>
    <row r="5924" spans="2:2" x14ac:dyDescent="0.25">
      <c r="B5924" s="142"/>
    </row>
    <row r="5925" spans="2:2" x14ac:dyDescent="0.25">
      <c r="B5925" s="142"/>
    </row>
    <row r="5926" spans="2:2" x14ac:dyDescent="0.25">
      <c r="B5926" s="142"/>
    </row>
    <row r="5927" spans="2:2" x14ac:dyDescent="0.25">
      <c r="B5927" s="142"/>
    </row>
    <row r="5928" spans="2:2" x14ac:dyDescent="0.25">
      <c r="B5928" s="142"/>
    </row>
    <row r="5929" spans="2:2" x14ac:dyDescent="0.25">
      <c r="B5929" s="142"/>
    </row>
    <row r="5930" spans="2:2" x14ac:dyDescent="0.25">
      <c r="B5930" s="142"/>
    </row>
    <row r="5931" spans="2:2" x14ac:dyDescent="0.25">
      <c r="B5931" s="142"/>
    </row>
    <row r="5932" spans="2:2" x14ac:dyDescent="0.25">
      <c r="B5932" s="142"/>
    </row>
    <row r="5933" spans="2:2" x14ac:dyDescent="0.25">
      <c r="B5933" s="142"/>
    </row>
    <row r="5934" spans="2:2" x14ac:dyDescent="0.25">
      <c r="B5934" s="142"/>
    </row>
    <row r="5935" spans="2:2" x14ac:dyDescent="0.25">
      <c r="B5935" s="142"/>
    </row>
    <row r="5936" spans="2:2" x14ac:dyDescent="0.25">
      <c r="B5936" s="142"/>
    </row>
    <row r="5937" spans="2:2" x14ac:dyDescent="0.25">
      <c r="B5937" s="142"/>
    </row>
    <row r="5938" spans="2:2" x14ac:dyDescent="0.25">
      <c r="B5938" s="142"/>
    </row>
    <row r="5939" spans="2:2" x14ac:dyDescent="0.25">
      <c r="B5939" s="142"/>
    </row>
    <row r="5940" spans="2:2" x14ac:dyDescent="0.25">
      <c r="B5940" s="142"/>
    </row>
    <row r="5941" spans="2:2" x14ac:dyDescent="0.25">
      <c r="B5941" s="142"/>
    </row>
    <row r="5942" spans="2:2" x14ac:dyDescent="0.25">
      <c r="B5942" s="142"/>
    </row>
    <row r="5943" spans="2:2" x14ac:dyDescent="0.25">
      <c r="B5943" s="142"/>
    </row>
    <row r="5944" spans="2:2" x14ac:dyDescent="0.25">
      <c r="B5944" s="142"/>
    </row>
    <row r="5945" spans="2:2" x14ac:dyDescent="0.25">
      <c r="B5945" s="142"/>
    </row>
    <row r="5946" spans="2:2" x14ac:dyDescent="0.25">
      <c r="B5946" s="142"/>
    </row>
    <row r="5947" spans="2:2" x14ac:dyDescent="0.25">
      <c r="B5947" s="142"/>
    </row>
    <row r="5948" spans="2:2" x14ac:dyDescent="0.25">
      <c r="B5948" s="142"/>
    </row>
    <row r="5949" spans="2:2" x14ac:dyDescent="0.25">
      <c r="B5949" s="142"/>
    </row>
    <row r="5950" spans="2:2" x14ac:dyDescent="0.25">
      <c r="B5950" s="142"/>
    </row>
    <row r="5951" spans="2:2" x14ac:dyDescent="0.25">
      <c r="B5951" s="142"/>
    </row>
    <row r="5952" spans="2:2" x14ac:dyDescent="0.25">
      <c r="B5952" s="142"/>
    </row>
    <row r="5953" spans="2:2" x14ac:dyDescent="0.25">
      <c r="B5953" s="142"/>
    </row>
    <row r="5954" spans="2:2" x14ac:dyDescent="0.25">
      <c r="B5954" s="142"/>
    </row>
    <row r="5955" spans="2:2" x14ac:dyDescent="0.25">
      <c r="B5955" s="142"/>
    </row>
    <row r="5956" spans="2:2" x14ac:dyDescent="0.25">
      <c r="B5956" s="142"/>
    </row>
    <row r="5957" spans="2:2" x14ac:dyDescent="0.25">
      <c r="B5957" s="142"/>
    </row>
    <row r="5958" spans="2:2" x14ac:dyDescent="0.25">
      <c r="B5958" s="142"/>
    </row>
    <row r="5959" spans="2:2" x14ac:dyDescent="0.25">
      <c r="B5959" s="142"/>
    </row>
    <row r="5960" spans="2:2" x14ac:dyDescent="0.25">
      <c r="B5960" s="142"/>
    </row>
    <row r="5961" spans="2:2" x14ac:dyDescent="0.25">
      <c r="B5961" s="142"/>
    </row>
    <row r="5962" spans="2:2" x14ac:dyDescent="0.25">
      <c r="B5962" s="142"/>
    </row>
    <row r="5963" spans="2:2" x14ac:dyDescent="0.25">
      <c r="B5963" s="142"/>
    </row>
    <row r="5964" spans="2:2" x14ac:dyDescent="0.25">
      <c r="B5964" s="142"/>
    </row>
    <row r="5965" spans="2:2" x14ac:dyDescent="0.25">
      <c r="B5965" s="142"/>
    </row>
    <row r="5966" spans="2:2" x14ac:dyDescent="0.25">
      <c r="B5966" s="142"/>
    </row>
    <row r="5967" spans="2:2" x14ac:dyDescent="0.25">
      <c r="B5967" s="142"/>
    </row>
    <row r="5968" spans="2:2" x14ac:dyDescent="0.25">
      <c r="B5968" s="142"/>
    </row>
    <row r="5969" spans="2:2" x14ac:dyDescent="0.25">
      <c r="B5969" s="142"/>
    </row>
    <row r="5970" spans="2:2" x14ac:dyDescent="0.25">
      <c r="B5970" s="142"/>
    </row>
    <row r="5971" spans="2:2" x14ac:dyDescent="0.25">
      <c r="B5971" s="142"/>
    </row>
    <row r="5972" spans="2:2" x14ac:dyDescent="0.25">
      <c r="B5972" s="142"/>
    </row>
    <row r="5973" spans="2:2" x14ac:dyDescent="0.25">
      <c r="B5973" s="142"/>
    </row>
    <row r="5974" spans="2:2" x14ac:dyDescent="0.25">
      <c r="B5974" s="142"/>
    </row>
    <row r="5975" spans="2:2" x14ac:dyDescent="0.25">
      <c r="B5975" s="142"/>
    </row>
    <row r="5976" spans="2:2" x14ac:dyDescent="0.25">
      <c r="B5976" s="142"/>
    </row>
    <row r="5977" spans="2:2" x14ac:dyDescent="0.25">
      <c r="B5977" s="142"/>
    </row>
    <row r="5978" spans="2:2" x14ac:dyDescent="0.25">
      <c r="B5978" s="142"/>
    </row>
    <row r="5979" spans="2:2" x14ac:dyDescent="0.25">
      <c r="B5979" s="142"/>
    </row>
    <row r="5980" spans="2:2" x14ac:dyDescent="0.25">
      <c r="B5980" s="142"/>
    </row>
    <row r="5981" spans="2:2" x14ac:dyDescent="0.25">
      <c r="B5981" s="142"/>
    </row>
    <row r="5982" spans="2:2" x14ac:dyDescent="0.25">
      <c r="B5982" s="142"/>
    </row>
    <row r="5983" spans="2:2" x14ac:dyDescent="0.25">
      <c r="B5983" s="142"/>
    </row>
    <row r="5984" spans="2:2" x14ac:dyDescent="0.25">
      <c r="B5984" s="142"/>
    </row>
    <row r="5985" spans="2:2" x14ac:dyDescent="0.25">
      <c r="B5985" s="142"/>
    </row>
    <row r="5986" spans="2:2" x14ac:dyDescent="0.25">
      <c r="B5986" s="142"/>
    </row>
    <row r="5987" spans="2:2" x14ac:dyDescent="0.25">
      <c r="B5987" s="142"/>
    </row>
    <row r="5988" spans="2:2" x14ac:dyDescent="0.25">
      <c r="B5988" s="142"/>
    </row>
    <row r="5989" spans="2:2" x14ac:dyDescent="0.25">
      <c r="B5989" s="142"/>
    </row>
    <row r="5990" spans="2:2" x14ac:dyDescent="0.25">
      <c r="B5990" s="142"/>
    </row>
    <row r="5991" spans="2:2" x14ac:dyDescent="0.25">
      <c r="B5991" s="142"/>
    </row>
    <row r="5992" spans="2:2" x14ac:dyDescent="0.25">
      <c r="B5992" s="142"/>
    </row>
    <row r="5993" spans="2:2" x14ac:dyDescent="0.25">
      <c r="B5993" s="142"/>
    </row>
    <row r="5994" spans="2:2" x14ac:dyDescent="0.25">
      <c r="B5994" s="142"/>
    </row>
    <row r="5995" spans="2:2" x14ac:dyDescent="0.25">
      <c r="B5995" s="142"/>
    </row>
    <row r="5996" spans="2:2" x14ac:dyDescent="0.25">
      <c r="B5996" s="142"/>
    </row>
    <row r="5997" spans="2:2" x14ac:dyDescent="0.25">
      <c r="B5997" s="142"/>
    </row>
    <row r="5998" spans="2:2" x14ac:dyDescent="0.25">
      <c r="B5998" s="142"/>
    </row>
    <row r="5999" spans="2:2" x14ac:dyDescent="0.25">
      <c r="B5999" s="142"/>
    </row>
    <row r="6000" spans="2:2" x14ac:dyDescent="0.25">
      <c r="B6000" s="142"/>
    </row>
    <row r="6001" spans="2:2" x14ac:dyDescent="0.25">
      <c r="B6001" s="142"/>
    </row>
    <row r="6002" spans="2:2" x14ac:dyDescent="0.25">
      <c r="B6002" s="142"/>
    </row>
    <row r="6003" spans="2:2" x14ac:dyDescent="0.25">
      <c r="B6003" s="142"/>
    </row>
    <row r="6004" spans="2:2" x14ac:dyDescent="0.25">
      <c r="B6004" s="142"/>
    </row>
    <row r="6005" spans="2:2" x14ac:dyDescent="0.25">
      <c r="B6005" s="142"/>
    </row>
    <row r="6006" spans="2:2" x14ac:dyDescent="0.25">
      <c r="B6006" s="142"/>
    </row>
    <row r="6007" spans="2:2" x14ac:dyDescent="0.25">
      <c r="B6007" s="142"/>
    </row>
    <row r="6008" spans="2:2" x14ac:dyDescent="0.25">
      <c r="B6008" s="142"/>
    </row>
    <row r="6009" spans="2:2" x14ac:dyDescent="0.25">
      <c r="B6009" s="142"/>
    </row>
    <row r="6010" spans="2:2" x14ac:dyDescent="0.25">
      <c r="B6010" s="142"/>
    </row>
    <row r="6011" spans="2:2" x14ac:dyDescent="0.25">
      <c r="B6011" s="142"/>
    </row>
    <row r="6012" spans="2:2" x14ac:dyDescent="0.25">
      <c r="B6012" s="142"/>
    </row>
    <row r="6013" spans="2:2" x14ac:dyDescent="0.25">
      <c r="B6013" s="142"/>
    </row>
    <row r="6014" spans="2:2" x14ac:dyDescent="0.25">
      <c r="B6014" s="142"/>
    </row>
    <row r="6015" spans="2:2" x14ac:dyDescent="0.25">
      <c r="B6015" s="142"/>
    </row>
    <row r="6016" spans="2:2" x14ac:dyDescent="0.25">
      <c r="B6016" s="142"/>
    </row>
    <row r="6017" spans="2:2" x14ac:dyDescent="0.25">
      <c r="B6017" s="142"/>
    </row>
    <row r="6018" spans="2:2" x14ac:dyDescent="0.25">
      <c r="B6018" s="142"/>
    </row>
    <row r="6019" spans="2:2" x14ac:dyDescent="0.25">
      <c r="B6019" s="142"/>
    </row>
    <row r="6020" spans="2:2" x14ac:dyDescent="0.25">
      <c r="B6020" s="142"/>
    </row>
    <row r="6021" spans="2:2" x14ac:dyDescent="0.25">
      <c r="B6021" s="142"/>
    </row>
    <row r="6022" spans="2:2" x14ac:dyDescent="0.25">
      <c r="B6022" s="142"/>
    </row>
    <row r="6023" spans="2:2" x14ac:dyDescent="0.25">
      <c r="B6023" s="142"/>
    </row>
    <row r="6024" spans="2:2" x14ac:dyDescent="0.25">
      <c r="B6024" s="142"/>
    </row>
    <row r="6025" spans="2:2" x14ac:dyDescent="0.25">
      <c r="B6025" s="142"/>
    </row>
    <row r="6026" spans="2:2" x14ac:dyDescent="0.25">
      <c r="B6026" s="142"/>
    </row>
    <row r="6027" spans="2:2" x14ac:dyDescent="0.25">
      <c r="B6027" s="142"/>
    </row>
    <row r="6028" spans="2:2" x14ac:dyDescent="0.25">
      <c r="B6028" s="142"/>
    </row>
    <row r="6029" spans="2:2" x14ac:dyDescent="0.25">
      <c r="B6029" s="142"/>
    </row>
    <row r="6030" spans="2:2" x14ac:dyDescent="0.25">
      <c r="B6030" s="142"/>
    </row>
    <row r="6031" spans="2:2" x14ac:dyDescent="0.25">
      <c r="B6031" s="142"/>
    </row>
    <row r="6032" spans="2:2" x14ac:dyDescent="0.25">
      <c r="B6032" s="142"/>
    </row>
    <row r="6033" spans="2:2" x14ac:dyDescent="0.25">
      <c r="B6033" s="142"/>
    </row>
    <row r="6034" spans="2:2" x14ac:dyDescent="0.25">
      <c r="B6034" s="142"/>
    </row>
    <row r="6035" spans="2:2" x14ac:dyDescent="0.25">
      <c r="B6035" s="142"/>
    </row>
    <row r="6036" spans="2:2" x14ac:dyDescent="0.25">
      <c r="B6036" s="142"/>
    </row>
    <row r="6037" spans="2:2" x14ac:dyDescent="0.25">
      <c r="B6037" s="142"/>
    </row>
    <row r="6038" spans="2:2" x14ac:dyDescent="0.25">
      <c r="B6038" s="142"/>
    </row>
    <row r="6039" spans="2:2" x14ac:dyDescent="0.25">
      <c r="B6039" s="142"/>
    </row>
    <row r="6040" spans="2:2" x14ac:dyDescent="0.25">
      <c r="B6040" s="142"/>
    </row>
    <row r="6041" spans="2:2" x14ac:dyDescent="0.25">
      <c r="B6041" s="142"/>
    </row>
    <row r="6042" spans="2:2" x14ac:dyDescent="0.25">
      <c r="B6042" s="142"/>
    </row>
    <row r="6043" spans="2:2" x14ac:dyDescent="0.25">
      <c r="B6043" s="142"/>
    </row>
    <row r="6044" spans="2:2" x14ac:dyDescent="0.25">
      <c r="B6044" s="142"/>
    </row>
    <row r="6045" spans="2:2" x14ac:dyDescent="0.25">
      <c r="B6045" s="142"/>
    </row>
    <row r="6046" spans="2:2" x14ac:dyDescent="0.25">
      <c r="B6046" s="142"/>
    </row>
    <row r="6047" spans="2:2" x14ac:dyDescent="0.25">
      <c r="B6047" s="142"/>
    </row>
    <row r="6048" spans="2:2" x14ac:dyDescent="0.25">
      <c r="B6048" s="142"/>
    </row>
    <row r="6049" spans="2:2" x14ac:dyDescent="0.25">
      <c r="B6049" s="142"/>
    </row>
    <row r="6050" spans="2:2" x14ac:dyDescent="0.25">
      <c r="B6050" s="142"/>
    </row>
    <row r="6051" spans="2:2" x14ac:dyDescent="0.25">
      <c r="B6051" s="142"/>
    </row>
    <row r="6052" spans="2:2" x14ac:dyDescent="0.25">
      <c r="B6052" s="142"/>
    </row>
    <row r="6053" spans="2:2" x14ac:dyDescent="0.25">
      <c r="B6053" s="142"/>
    </row>
    <row r="6054" spans="2:2" x14ac:dyDescent="0.25">
      <c r="B6054" s="142"/>
    </row>
    <row r="6055" spans="2:2" x14ac:dyDescent="0.25">
      <c r="B6055" s="142"/>
    </row>
    <row r="6056" spans="2:2" x14ac:dyDescent="0.25">
      <c r="B6056" s="142"/>
    </row>
    <row r="6057" spans="2:2" x14ac:dyDescent="0.25">
      <c r="B6057" s="142"/>
    </row>
    <row r="6058" spans="2:2" x14ac:dyDescent="0.25">
      <c r="B6058" s="142"/>
    </row>
    <row r="6059" spans="2:2" x14ac:dyDescent="0.25">
      <c r="B6059" s="142"/>
    </row>
    <row r="6060" spans="2:2" x14ac:dyDescent="0.25">
      <c r="B6060" s="142"/>
    </row>
    <row r="6061" spans="2:2" x14ac:dyDescent="0.25">
      <c r="B6061" s="142"/>
    </row>
    <row r="6062" spans="2:2" x14ac:dyDescent="0.25">
      <c r="B6062" s="142"/>
    </row>
    <row r="6063" spans="2:2" x14ac:dyDescent="0.25">
      <c r="B6063" s="142"/>
    </row>
    <row r="6064" spans="2:2" x14ac:dyDescent="0.25">
      <c r="B6064" s="142"/>
    </row>
    <row r="6065" spans="2:2" x14ac:dyDescent="0.25">
      <c r="B6065" s="142"/>
    </row>
    <row r="6066" spans="2:2" x14ac:dyDescent="0.25">
      <c r="B6066" s="142"/>
    </row>
    <row r="6067" spans="2:2" x14ac:dyDescent="0.25">
      <c r="B6067" s="142"/>
    </row>
    <row r="6068" spans="2:2" x14ac:dyDescent="0.25">
      <c r="B6068" s="142"/>
    </row>
    <row r="6069" spans="2:2" x14ac:dyDescent="0.25">
      <c r="B6069" s="142"/>
    </row>
    <row r="6070" spans="2:2" x14ac:dyDescent="0.25">
      <c r="B6070" s="142"/>
    </row>
    <row r="6071" spans="2:2" x14ac:dyDescent="0.25">
      <c r="B6071" s="142"/>
    </row>
    <row r="6072" spans="2:2" x14ac:dyDescent="0.25">
      <c r="B6072" s="142"/>
    </row>
    <row r="6073" spans="2:2" x14ac:dyDescent="0.25">
      <c r="B6073" s="142"/>
    </row>
    <row r="6074" spans="2:2" x14ac:dyDescent="0.25">
      <c r="B6074" s="142"/>
    </row>
    <row r="6075" spans="2:2" x14ac:dyDescent="0.25">
      <c r="B6075" s="142"/>
    </row>
    <row r="6076" spans="2:2" x14ac:dyDescent="0.25">
      <c r="B6076" s="142"/>
    </row>
    <row r="6077" spans="2:2" x14ac:dyDescent="0.25">
      <c r="B6077" s="142"/>
    </row>
    <row r="6078" spans="2:2" x14ac:dyDescent="0.25">
      <c r="B6078" s="142"/>
    </row>
    <row r="6079" spans="2:2" x14ac:dyDescent="0.25">
      <c r="B6079" s="142"/>
    </row>
    <row r="6080" spans="2:2" x14ac:dyDescent="0.25">
      <c r="B6080" s="142"/>
    </row>
    <row r="6081" spans="2:2" x14ac:dyDescent="0.25">
      <c r="B6081" s="142"/>
    </row>
    <row r="6082" spans="2:2" x14ac:dyDescent="0.25">
      <c r="B6082" s="142"/>
    </row>
    <row r="6083" spans="2:2" x14ac:dyDescent="0.25">
      <c r="B6083" s="142"/>
    </row>
    <row r="6084" spans="2:2" x14ac:dyDescent="0.25">
      <c r="B6084" s="142"/>
    </row>
    <row r="6085" spans="2:2" x14ac:dyDescent="0.25">
      <c r="B6085" s="142"/>
    </row>
    <row r="6086" spans="2:2" x14ac:dyDescent="0.25">
      <c r="B6086" s="142"/>
    </row>
    <row r="6087" spans="2:2" x14ac:dyDescent="0.25">
      <c r="B6087" s="142"/>
    </row>
    <row r="6088" spans="2:2" x14ac:dyDescent="0.25">
      <c r="B6088" s="142"/>
    </row>
    <row r="6089" spans="2:2" x14ac:dyDescent="0.25">
      <c r="B6089" s="142"/>
    </row>
    <row r="6090" spans="2:2" x14ac:dyDescent="0.25">
      <c r="B6090" s="142"/>
    </row>
    <row r="6091" spans="2:2" x14ac:dyDescent="0.25">
      <c r="B6091" s="142"/>
    </row>
    <row r="6092" spans="2:2" x14ac:dyDescent="0.25">
      <c r="B6092" s="142"/>
    </row>
    <row r="6093" spans="2:2" x14ac:dyDescent="0.25">
      <c r="B6093" s="142"/>
    </row>
    <row r="6094" spans="2:2" x14ac:dyDescent="0.25">
      <c r="B6094" s="142"/>
    </row>
    <row r="6095" spans="2:2" x14ac:dyDescent="0.25">
      <c r="B6095" s="142"/>
    </row>
    <row r="6096" spans="2:2" x14ac:dyDescent="0.25">
      <c r="B6096" s="142"/>
    </row>
    <row r="6097" spans="2:2" x14ac:dyDescent="0.25">
      <c r="B6097" s="142"/>
    </row>
    <row r="6098" spans="2:2" x14ac:dyDescent="0.25">
      <c r="B6098" s="142"/>
    </row>
    <row r="6099" spans="2:2" x14ac:dyDescent="0.25">
      <c r="B6099" s="142"/>
    </row>
    <row r="6100" spans="2:2" x14ac:dyDescent="0.25">
      <c r="B6100" s="142"/>
    </row>
    <row r="6101" spans="2:2" x14ac:dyDescent="0.25">
      <c r="B6101" s="142"/>
    </row>
    <row r="6102" spans="2:2" x14ac:dyDescent="0.25">
      <c r="B6102" s="142"/>
    </row>
    <row r="6103" spans="2:2" x14ac:dyDescent="0.25">
      <c r="B6103" s="142"/>
    </row>
    <row r="6104" spans="2:2" x14ac:dyDescent="0.25">
      <c r="B6104" s="142"/>
    </row>
    <row r="6105" spans="2:2" x14ac:dyDescent="0.25">
      <c r="B6105" s="142"/>
    </row>
    <row r="6106" spans="2:2" x14ac:dyDescent="0.25">
      <c r="B6106" s="142"/>
    </row>
    <row r="6107" spans="2:2" x14ac:dyDescent="0.25">
      <c r="B6107" s="142"/>
    </row>
    <row r="6108" spans="2:2" x14ac:dyDescent="0.25">
      <c r="B6108" s="142"/>
    </row>
    <row r="6109" spans="2:2" x14ac:dyDescent="0.25">
      <c r="B6109" s="142"/>
    </row>
    <row r="6110" spans="2:2" x14ac:dyDescent="0.25">
      <c r="B6110" s="142"/>
    </row>
    <row r="6111" spans="2:2" x14ac:dyDescent="0.25">
      <c r="B6111" s="142"/>
    </row>
    <row r="6112" spans="2:2" x14ac:dyDescent="0.25">
      <c r="B6112" s="142"/>
    </row>
    <row r="6113" spans="2:2" x14ac:dyDescent="0.25">
      <c r="B6113" s="142"/>
    </row>
    <row r="6114" spans="2:2" x14ac:dyDescent="0.25">
      <c r="B6114" s="142"/>
    </row>
    <row r="6115" spans="2:2" x14ac:dyDescent="0.25">
      <c r="B6115" s="142"/>
    </row>
    <row r="6116" spans="2:2" x14ac:dyDescent="0.25">
      <c r="B6116" s="142"/>
    </row>
    <row r="6117" spans="2:2" x14ac:dyDescent="0.25">
      <c r="B6117" s="142"/>
    </row>
    <row r="6118" spans="2:2" x14ac:dyDescent="0.25">
      <c r="B6118" s="142"/>
    </row>
    <row r="6119" spans="2:2" x14ac:dyDescent="0.25">
      <c r="B6119" s="142"/>
    </row>
    <row r="6120" spans="2:2" x14ac:dyDescent="0.25">
      <c r="B6120" s="142"/>
    </row>
    <row r="6121" spans="2:2" x14ac:dyDescent="0.25">
      <c r="B6121" s="142"/>
    </row>
    <row r="6122" spans="2:2" x14ac:dyDescent="0.25">
      <c r="B6122" s="142"/>
    </row>
    <row r="6123" spans="2:2" x14ac:dyDescent="0.25">
      <c r="B6123" s="142"/>
    </row>
    <row r="6124" spans="2:2" x14ac:dyDescent="0.25">
      <c r="B6124" s="142"/>
    </row>
    <row r="6125" spans="2:2" x14ac:dyDescent="0.25">
      <c r="B6125" s="142"/>
    </row>
    <row r="6126" spans="2:2" x14ac:dyDescent="0.25">
      <c r="B6126" s="142"/>
    </row>
    <row r="6127" spans="2:2" x14ac:dyDescent="0.25">
      <c r="B6127" s="142"/>
    </row>
    <row r="6128" spans="2:2" x14ac:dyDescent="0.25">
      <c r="B6128" s="142"/>
    </row>
    <row r="6129" spans="2:2" x14ac:dyDescent="0.25">
      <c r="B6129" s="142"/>
    </row>
    <row r="6130" spans="2:2" x14ac:dyDescent="0.25">
      <c r="B6130" s="142"/>
    </row>
    <row r="6131" spans="2:2" x14ac:dyDescent="0.25">
      <c r="B6131" s="142"/>
    </row>
    <row r="6132" spans="2:2" x14ac:dyDescent="0.25">
      <c r="B6132" s="142"/>
    </row>
    <row r="6133" spans="2:2" x14ac:dyDescent="0.25">
      <c r="B6133" s="142"/>
    </row>
    <row r="6134" spans="2:2" x14ac:dyDescent="0.25">
      <c r="B6134" s="142"/>
    </row>
    <row r="6135" spans="2:2" x14ac:dyDescent="0.25">
      <c r="B6135" s="142"/>
    </row>
    <row r="6136" spans="2:2" x14ac:dyDescent="0.25">
      <c r="B6136" s="142"/>
    </row>
    <row r="6137" spans="2:2" x14ac:dyDescent="0.25">
      <c r="B6137" s="142"/>
    </row>
    <row r="6138" spans="2:2" x14ac:dyDescent="0.25">
      <c r="B6138" s="142"/>
    </row>
    <row r="6139" spans="2:2" x14ac:dyDescent="0.25">
      <c r="B6139" s="142"/>
    </row>
    <row r="6140" spans="2:2" x14ac:dyDescent="0.25">
      <c r="B6140" s="142"/>
    </row>
    <row r="6141" spans="2:2" x14ac:dyDescent="0.25">
      <c r="B6141" s="142"/>
    </row>
    <row r="6142" spans="2:2" x14ac:dyDescent="0.25">
      <c r="B6142" s="142"/>
    </row>
    <row r="6143" spans="2:2" x14ac:dyDescent="0.25">
      <c r="B6143" s="142"/>
    </row>
    <row r="6144" spans="2:2" x14ac:dyDescent="0.25">
      <c r="B6144" s="142"/>
    </row>
    <row r="6145" spans="2:2" x14ac:dyDescent="0.25">
      <c r="B6145" s="142"/>
    </row>
    <row r="6146" spans="2:2" x14ac:dyDescent="0.25">
      <c r="B6146" s="142"/>
    </row>
    <row r="6147" spans="2:2" x14ac:dyDescent="0.25">
      <c r="B6147" s="142"/>
    </row>
    <row r="6148" spans="2:2" x14ac:dyDescent="0.25">
      <c r="B6148" s="142"/>
    </row>
    <row r="6149" spans="2:2" x14ac:dyDescent="0.25">
      <c r="B6149" s="142"/>
    </row>
    <row r="6150" spans="2:2" x14ac:dyDescent="0.25">
      <c r="B6150" s="142"/>
    </row>
    <row r="6151" spans="2:2" x14ac:dyDescent="0.25">
      <c r="B6151" s="142"/>
    </row>
    <row r="6152" spans="2:2" x14ac:dyDescent="0.25">
      <c r="B6152" s="142"/>
    </row>
    <row r="6153" spans="2:2" x14ac:dyDescent="0.25">
      <c r="B6153" s="142"/>
    </row>
    <row r="6154" spans="2:2" x14ac:dyDescent="0.25">
      <c r="B6154" s="142"/>
    </row>
    <row r="6155" spans="2:2" x14ac:dyDescent="0.25">
      <c r="B6155" s="142"/>
    </row>
    <row r="6156" spans="2:2" x14ac:dyDescent="0.25">
      <c r="B6156" s="142"/>
    </row>
    <row r="6157" spans="2:2" x14ac:dyDescent="0.25">
      <c r="B6157" s="142"/>
    </row>
    <row r="6158" spans="2:2" x14ac:dyDescent="0.25">
      <c r="B6158" s="142"/>
    </row>
    <row r="6159" spans="2:2" x14ac:dyDescent="0.25">
      <c r="B6159" s="142"/>
    </row>
    <row r="6160" spans="2:2" x14ac:dyDescent="0.25">
      <c r="B6160" s="142"/>
    </row>
    <row r="6161" spans="2:2" x14ac:dyDescent="0.25">
      <c r="B6161" s="142"/>
    </row>
    <row r="6162" spans="2:2" x14ac:dyDescent="0.25">
      <c r="B6162" s="142"/>
    </row>
    <row r="6163" spans="2:2" x14ac:dyDescent="0.25">
      <c r="B6163" s="142"/>
    </row>
    <row r="6164" spans="2:2" x14ac:dyDescent="0.25">
      <c r="B6164" s="142"/>
    </row>
    <row r="6165" spans="2:2" x14ac:dyDescent="0.25">
      <c r="B6165" s="142"/>
    </row>
    <row r="6166" spans="2:2" x14ac:dyDescent="0.25">
      <c r="B6166" s="142"/>
    </row>
    <row r="6167" spans="2:2" x14ac:dyDescent="0.25">
      <c r="B6167" s="142"/>
    </row>
    <row r="6168" spans="2:2" x14ac:dyDescent="0.25">
      <c r="B6168" s="142"/>
    </row>
    <row r="6169" spans="2:2" x14ac:dyDescent="0.25">
      <c r="B6169" s="142"/>
    </row>
    <row r="6170" spans="2:2" x14ac:dyDescent="0.25">
      <c r="B6170" s="142"/>
    </row>
    <row r="6171" spans="2:2" x14ac:dyDescent="0.25">
      <c r="B6171" s="142"/>
    </row>
    <row r="6172" spans="2:2" x14ac:dyDescent="0.25">
      <c r="B6172" s="142"/>
    </row>
    <row r="6173" spans="2:2" x14ac:dyDescent="0.25">
      <c r="B6173" s="142"/>
    </row>
    <row r="6174" spans="2:2" x14ac:dyDescent="0.25">
      <c r="B6174" s="142"/>
    </row>
    <row r="6175" spans="2:2" x14ac:dyDescent="0.25">
      <c r="B6175" s="142"/>
    </row>
    <row r="6176" spans="2:2" x14ac:dyDescent="0.25">
      <c r="B6176" s="142"/>
    </row>
    <row r="6177" spans="2:2" x14ac:dyDescent="0.25">
      <c r="B6177" s="142"/>
    </row>
    <row r="6178" spans="2:2" x14ac:dyDescent="0.25">
      <c r="B6178" s="142"/>
    </row>
    <row r="6179" spans="2:2" x14ac:dyDescent="0.25">
      <c r="B6179" s="142"/>
    </row>
    <row r="6180" spans="2:2" x14ac:dyDescent="0.25">
      <c r="B6180" s="142"/>
    </row>
    <row r="6181" spans="2:2" x14ac:dyDescent="0.25">
      <c r="B6181" s="142"/>
    </row>
    <row r="6182" spans="2:2" x14ac:dyDescent="0.25">
      <c r="B6182" s="142"/>
    </row>
    <row r="6183" spans="2:2" x14ac:dyDescent="0.25">
      <c r="B6183" s="142"/>
    </row>
    <row r="6184" spans="2:2" x14ac:dyDescent="0.25">
      <c r="B6184" s="142"/>
    </row>
    <row r="6185" spans="2:2" x14ac:dyDescent="0.25">
      <c r="B6185" s="142"/>
    </row>
    <row r="6186" spans="2:2" x14ac:dyDescent="0.25">
      <c r="B6186" s="142"/>
    </row>
    <row r="6187" spans="2:2" x14ac:dyDescent="0.25">
      <c r="B6187" s="142"/>
    </row>
    <row r="6188" spans="2:2" x14ac:dyDescent="0.25">
      <c r="B6188" s="142"/>
    </row>
    <row r="6189" spans="2:2" x14ac:dyDescent="0.25">
      <c r="B6189" s="142"/>
    </row>
    <row r="6190" spans="2:2" x14ac:dyDescent="0.25">
      <c r="B6190" s="142"/>
    </row>
    <row r="6191" spans="2:2" x14ac:dyDescent="0.25">
      <c r="B6191" s="142"/>
    </row>
    <row r="6192" spans="2:2" x14ac:dyDescent="0.25">
      <c r="B6192" s="142"/>
    </row>
    <row r="6193" spans="2:2" x14ac:dyDescent="0.25">
      <c r="B6193" s="142"/>
    </row>
    <row r="6194" spans="2:2" x14ac:dyDescent="0.25">
      <c r="B6194" s="142"/>
    </row>
    <row r="6195" spans="2:2" x14ac:dyDescent="0.25">
      <c r="B6195" s="142"/>
    </row>
    <row r="6196" spans="2:2" x14ac:dyDescent="0.25">
      <c r="B6196" s="142"/>
    </row>
    <row r="6197" spans="2:2" x14ac:dyDescent="0.25">
      <c r="B6197" s="142"/>
    </row>
    <row r="6198" spans="2:2" x14ac:dyDescent="0.25">
      <c r="B6198" s="142"/>
    </row>
    <row r="6199" spans="2:2" x14ac:dyDescent="0.25">
      <c r="B6199" s="142"/>
    </row>
    <row r="6200" spans="2:2" x14ac:dyDescent="0.25">
      <c r="B6200" s="142"/>
    </row>
    <row r="6201" spans="2:2" x14ac:dyDescent="0.25">
      <c r="B6201" s="142"/>
    </row>
    <row r="6202" spans="2:2" x14ac:dyDescent="0.25">
      <c r="B6202" s="142"/>
    </row>
    <row r="6203" spans="2:2" x14ac:dyDescent="0.25">
      <c r="B6203" s="142"/>
    </row>
    <row r="6204" spans="2:2" x14ac:dyDescent="0.25">
      <c r="B6204" s="142"/>
    </row>
    <row r="6205" spans="2:2" x14ac:dyDescent="0.25">
      <c r="B6205" s="142"/>
    </row>
    <row r="6206" spans="2:2" x14ac:dyDescent="0.25">
      <c r="B6206" s="142"/>
    </row>
    <row r="6207" spans="2:2" x14ac:dyDescent="0.25">
      <c r="B6207" s="142"/>
    </row>
    <row r="6208" spans="2:2" x14ac:dyDescent="0.25">
      <c r="B6208" s="142"/>
    </row>
    <row r="6209" spans="2:2" x14ac:dyDescent="0.25">
      <c r="B6209" s="142"/>
    </row>
    <row r="6210" spans="2:2" x14ac:dyDescent="0.25">
      <c r="B6210" s="142"/>
    </row>
    <row r="6211" spans="2:2" x14ac:dyDescent="0.25">
      <c r="B6211" s="142"/>
    </row>
    <row r="6212" spans="2:2" x14ac:dyDescent="0.25">
      <c r="B6212" s="142"/>
    </row>
    <row r="6213" spans="2:2" x14ac:dyDescent="0.25">
      <c r="B6213" s="142"/>
    </row>
    <row r="6214" spans="2:2" x14ac:dyDescent="0.25">
      <c r="B6214" s="142"/>
    </row>
    <row r="6215" spans="2:2" x14ac:dyDescent="0.25">
      <c r="B6215" s="142"/>
    </row>
    <row r="6216" spans="2:2" x14ac:dyDescent="0.25">
      <c r="B6216" s="142"/>
    </row>
    <row r="6217" spans="2:2" x14ac:dyDescent="0.25">
      <c r="B6217" s="142"/>
    </row>
    <row r="6218" spans="2:2" x14ac:dyDescent="0.25">
      <c r="B6218" s="142"/>
    </row>
    <row r="6219" spans="2:2" x14ac:dyDescent="0.25">
      <c r="B6219" s="142"/>
    </row>
    <row r="6220" spans="2:2" x14ac:dyDescent="0.25">
      <c r="B6220" s="142"/>
    </row>
    <row r="6221" spans="2:2" x14ac:dyDescent="0.25">
      <c r="B6221" s="142"/>
    </row>
    <row r="6222" spans="2:2" x14ac:dyDescent="0.25">
      <c r="B6222" s="142"/>
    </row>
    <row r="6223" spans="2:2" x14ac:dyDescent="0.25">
      <c r="B6223" s="142"/>
    </row>
    <row r="6224" spans="2:2" x14ac:dyDescent="0.25">
      <c r="B6224" s="142"/>
    </row>
    <row r="6225" spans="2:2" x14ac:dyDescent="0.25">
      <c r="B6225" s="142"/>
    </row>
    <row r="6226" spans="2:2" x14ac:dyDescent="0.25">
      <c r="B6226" s="142"/>
    </row>
    <row r="6227" spans="2:2" x14ac:dyDescent="0.25">
      <c r="B6227" s="142"/>
    </row>
    <row r="6228" spans="2:2" x14ac:dyDescent="0.25">
      <c r="B6228" s="142"/>
    </row>
    <row r="6229" spans="2:2" x14ac:dyDescent="0.25">
      <c r="B6229" s="142"/>
    </row>
    <row r="6230" spans="2:2" x14ac:dyDescent="0.25">
      <c r="B6230" s="142"/>
    </row>
    <row r="6231" spans="2:2" x14ac:dyDescent="0.25">
      <c r="B6231" s="142"/>
    </row>
    <row r="6232" spans="2:2" x14ac:dyDescent="0.25">
      <c r="B6232" s="142"/>
    </row>
    <row r="6233" spans="2:2" x14ac:dyDescent="0.25">
      <c r="B6233" s="142"/>
    </row>
    <row r="6234" spans="2:2" x14ac:dyDescent="0.25">
      <c r="B6234" s="142"/>
    </row>
    <row r="6235" spans="2:2" x14ac:dyDescent="0.25">
      <c r="B6235" s="142"/>
    </row>
    <row r="6236" spans="2:2" x14ac:dyDescent="0.25">
      <c r="B6236" s="142"/>
    </row>
    <row r="6237" spans="2:2" x14ac:dyDescent="0.25">
      <c r="B6237" s="142"/>
    </row>
    <row r="6238" spans="2:2" x14ac:dyDescent="0.25">
      <c r="B6238" s="142"/>
    </row>
    <row r="6239" spans="2:2" x14ac:dyDescent="0.25">
      <c r="B6239" s="142"/>
    </row>
    <row r="6240" spans="2:2" x14ac:dyDescent="0.25">
      <c r="B6240" s="142"/>
    </row>
    <row r="6241" spans="2:2" x14ac:dyDescent="0.25">
      <c r="B6241" s="142"/>
    </row>
    <row r="6242" spans="2:2" x14ac:dyDescent="0.25">
      <c r="B6242" s="142"/>
    </row>
    <row r="6243" spans="2:2" x14ac:dyDescent="0.25">
      <c r="B6243" s="142"/>
    </row>
    <row r="6244" spans="2:2" x14ac:dyDescent="0.25">
      <c r="B6244" s="142"/>
    </row>
    <row r="6245" spans="2:2" x14ac:dyDescent="0.25">
      <c r="B6245" s="142"/>
    </row>
    <row r="6246" spans="2:2" x14ac:dyDescent="0.25">
      <c r="B6246" s="142"/>
    </row>
    <row r="6247" spans="2:2" x14ac:dyDescent="0.25">
      <c r="B6247" s="142"/>
    </row>
    <row r="6248" spans="2:2" x14ac:dyDescent="0.25">
      <c r="B6248" s="142"/>
    </row>
    <row r="6249" spans="2:2" x14ac:dyDescent="0.25">
      <c r="B6249" s="142"/>
    </row>
    <row r="6250" spans="2:2" x14ac:dyDescent="0.25">
      <c r="B6250" s="142"/>
    </row>
    <row r="6251" spans="2:2" x14ac:dyDescent="0.25">
      <c r="B6251" s="142"/>
    </row>
    <row r="6252" spans="2:2" x14ac:dyDescent="0.25">
      <c r="B6252" s="142"/>
    </row>
    <row r="6253" spans="2:2" x14ac:dyDescent="0.25">
      <c r="B6253" s="142"/>
    </row>
    <row r="6254" spans="2:2" x14ac:dyDescent="0.25">
      <c r="B6254" s="142"/>
    </row>
    <row r="6255" spans="2:2" x14ac:dyDescent="0.25">
      <c r="B6255" s="142"/>
    </row>
    <row r="6256" spans="2:2" x14ac:dyDescent="0.25">
      <c r="B6256" s="142"/>
    </row>
    <row r="6257" spans="2:2" x14ac:dyDescent="0.25">
      <c r="B6257" s="142"/>
    </row>
    <row r="6258" spans="2:2" x14ac:dyDescent="0.25">
      <c r="B6258" s="142"/>
    </row>
    <row r="6259" spans="2:2" x14ac:dyDescent="0.25">
      <c r="B6259" s="142"/>
    </row>
    <row r="6260" spans="2:2" x14ac:dyDescent="0.25">
      <c r="B6260" s="142"/>
    </row>
    <row r="6261" spans="2:2" x14ac:dyDescent="0.25">
      <c r="B6261" s="142"/>
    </row>
    <row r="6262" spans="2:2" x14ac:dyDescent="0.25">
      <c r="B6262" s="142"/>
    </row>
    <row r="6263" spans="2:2" x14ac:dyDescent="0.25">
      <c r="B6263" s="142"/>
    </row>
    <row r="6264" spans="2:2" x14ac:dyDescent="0.25">
      <c r="B6264" s="142"/>
    </row>
    <row r="6265" spans="2:2" x14ac:dyDescent="0.25">
      <c r="B6265" s="142"/>
    </row>
    <row r="6266" spans="2:2" x14ac:dyDescent="0.25">
      <c r="B6266" s="142"/>
    </row>
    <row r="6267" spans="2:2" x14ac:dyDescent="0.25">
      <c r="B6267" s="142"/>
    </row>
    <row r="6268" spans="2:2" x14ac:dyDescent="0.25">
      <c r="B6268" s="142"/>
    </row>
    <row r="6269" spans="2:2" x14ac:dyDescent="0.25">
      <c r="B6269" s="142"/>
    </row>
    <row r="6270" spans="2:2" x14ac:dyDescent="0.25">
      <c r="B6270" s="142"/>
    </row>
    <row r="6271" spans="2:2" x14ac:dyDescent="0.25">
      <c r="B6271" s="142"/>
    </row>
    <row r="6272" spans="2:2" x14ac:dyDescent="0.25">
      <c r="B6272" s="142"/>
    </row>
    <row r="6273" spans="2:2" x14ac:dyDescent="0.25">
      <c r="B6273" s="142"/>
    </row>
    <row r="6274" spans="2:2" x14ac:dyDescent="0.25">
      <c r="B6274" s="142"/>
    </row>
    <row r="6275" spans="2:2" x14ac:dyDescent="0.25">
      <c r="B6275" s="142"/>
    </row>
    <row r="6276" spans="2:2" x14ac:dyDescent="0.25">
      <c r="B6276" s="142"/>
    </row>
    <row r="6277" spans="2:2" x14ac:dyDescent="0.25">
      <c r="B6277" s="142"/>
    </row>
    <row r="6278" spans="2:2" x14ac:dyDescent="0.25">
      <c r="B6278" s="142"/>
    </row>
    <row r="6279" spans="2:2" x14ac:dyDescent="0.25">
      <c r="B6279" s="142"/>
    </row>
    <row r="6280" spans="2:2" x14ac:dyDescent="0.25">
      <c r="B6280" s="142"/>
    </row>
    <row r="6281" spans="2:2" x14ac:dyDescent="0.25">
      <c r="B6281" s="142"/>
    </row>
    <row r="6282" spans="2:2" x14ac:dyDescent="0.25">
      <c r="B6282" s="142"/>
    </row>
    <row r="6283" spans="2:2" x14ac:dyDescent="0.25">
      <c r="B6283" s="142"/>
    </row>
    <row r="6284" spans="2:2" x14ac:dyDescent="0.25">
      <c r="B6284" s="142"/>
    </row>
    <row r="6285" spans="2:2" x14ac:dyDescent="0.25">
      <c r="B6285" s="142"/>
    </row>
    <row r="6286" spans="2:2" x14ac:dyDescent="0.25">
      <c r="B6286" s="142"/>
    </row>
    <row r="6287" spans="2:2" x14ac:dyDescent="0.25">
      <c r="B6287" s="142"/>
    </row>
    <row r="6288" spans="2:2" x14ac:dyDescent="0.25">
      <c r="B6288" s="142"/>
    </row>
    <row r="6289" spans="2:2" x14ac:dyDescent="0.25">
      <c r="B6289" s="142"/>
    </row>
    <row r="6290" spans="2:2" x14ac:dyDescent="0.25">
      <c r="B6290" s="142"/>
    </row>
    <row r="6291" spans="2:2" x14ac:dyDescent="0.25">
      <c r="B6291" s="142"/>
    </row>
    <row r="6292" spans="2:2" x14ac:dyDescent="0.25">
      <c r="B6292" s="142"/>
    </row>
    <row r="6293" spans="2:2" x14ac:dyDescent="0.25">
      <c r="B6293" s="142"/>
    </row>
    <row r="6294" spans="2:2" x14ac:dyDescent="0.25">
      <c r="B6294" s="142"/>
    </row>
    <row r="6295" spans="2:2" x14ac:dyDescent="0.25">
      <c r="B6295" s="142"/>
    </row>
    <row r="6296" spans="2:2" x14ac:dyDescent="0.25">
      <c r="B6296" s="142"/>
    </row>
    <row r="6297" spans="2:2" x14ac:dyDescent="0.25">
      <c r="B6297" s="142"/>
    </row>
    <row r="6298" spans="2:2" x14ac:dyDescent="0.25">
      <c r="B6298" s="142"/>
    </row>
    <row r="6299" spans="2:2" x14ac:dyDescent="0.25">
      <c r="B6299" s="142"/>
    </row>
    <row r="6300" spans="2:2" x14ac:dyDescent="0.25">
      <c r="B6300" s="142"/>
    </row>
    <row r="6301" spans="2:2" x14ac:dyDescent="0.25">
      <c r="B6301" s="142"/>
    </row>
    <row r="6302" spans="2:2" x14ac:dyDescent="0.25">
      <c r="B6302" s="142"/>
    </row>
    <row r="6303" spans="2:2" x14ac:dyDescent="0.25">
      <c r="B6303" s="142"/>
    </row>
    <row r="6304" spans="2:2" x14ac:dyDescent="0.25">
      <c r="B6304" s="142"/>
    </row>
    <row r="6305" spans="2:2" x14ac:dyDescent="0.25">
      <c r="B6305" s="142"/>
    </row>
    <row r="6306" spans="2:2" x14ac:dyDescent="0.25">
      <c r="B6306" s="142"/>
    </row>
    <row r="6307" spans="2:2" x14ac:dyDescent="0.25">
      <c r="B6307" s="142"/>
    </row>
    <row r="6308" spans="2:2" x14ac:dyDescent="0.25">
      <c r="B6308" s="142"/>
    </row>
    <row r="6309" spans="2:2" x14ac:dyDescent="0.25">
      <c r="B6309" s="142"/>
    </row>
    <row r="6310" spans="2:2" x14ac:dyDescent="0.25">
      <c r="B6310" s="142"/>
    </row>
    <row r="6311" spans="2:2" x14ac:dyDescent="0.25">
      <c r="B6311" s="142"/>
    </row>
    <row r="6312" spans="2:2" x14ac:dyDescent="0.25">
      <c r="B6312" s="142"/>
    </row>
    <row r="6313" spans="2:2" x14ac:dyDescent="0.25">
      <c r="B6313" s="142"/>
    </row>
    <row r="6314" spans="2:2" x14ac:dyDescent="0.25">
      <c r="B6314" s="142"/>
    </row>
    <row r="6315" spans="2:2" x14ac:dyDescent="0.25">
      <c r="B6315" s="142"/>
    </row>
    <row r="6316" spans="2:2" x14ac:dyDescent="0.25">
      <c r="B6316" s="142"/>
    </row>
    <row r="6317" spans="2:2" x14ac:dyDescent="0.25">
      <c r="B6317" s="142"/>
    </row>
    <row r="6318" spans="2:2" x14ac:dyDescent="0.25">
      <c r="B6318" s="142"/>
    </row>
    <row r="6319" spans="2:2" x14ac:dyDescent="0.25">
      <c r="B6319" s="142"/>
    </row>
    <row r="6320" spans="2:2" x14ac:dyDescent="0.25">
      <c r="B6320" s="142"/>
    </row>
    <row r="6321" spans="2:2" x14ac:dyDescent="0.25">
      <c r="B6321" s="142"/>
    </row>
    <row r="6322" spans="2:2" x14ac:dyDescent="0.25">
      <c r="B6322" s="142"/>
    </row>
    <row r="6323" spans="2:2" x14ac:dyDescent="0.25">
      <c r="B6323" s="142"/>
    </row>
    <row r="6324" spans="2:2" x14ac:dyDescent="0.25">
      <c r="B6324" s="142"/>
    </row>
    <row r="6325" spans="2:2" x14ac:dyDescent="0.25">
      <c r="B6325" s="142"/>
    </row>
    <row r="6326" spans="2:2" x14ac:dyDescent="0.25">
      <c r="B6326" s="142"/>
    </row>
    <row r="6327" spans="2:2" x14ac:dyDescent="0.25">
      <c r="B6327" s="142"/>
    </row>
    <row r="6328" spans="2:2" x14ac:dyDescent="0.25">
      <c r="B6328" s="142"/>
    </row>
    <row r="6329" spans="2:2" x14ac:dyDescent="0.25">
      <c r="B6329" s="142"/>
    </row>
    <row r="6330" spans="2:2" x14ac:dyDescent="0.25">
      <c r="B6330" s="142"/>
    </row>
    <row r="6331" spans="2:2" x14ac:dyDescent="0.25">
      <c r="B6331" s="142"/>
    </row>
    <row r="6332" spans="2:2" x14ac:dyDescent="0.25">
      <c r="B6332" s="142"/>
    </row>
    <row r="6333" spans="2:2" x14ac:dyDescent="0.25">
      <c r="B6333" s="142"/>
    </row>
    <row r="6334" spans="2:2" x14ac:dyDescent="0.25">
      <c r="B6334" s="142"/>
    </row>
    <row r="6335" spans="2:2" x14ac:dyDescent="0.25">
      <c r="B6335" s="142"/>
    </row>
    <row r="6336" spans="2:2" x14ac:dyDescent="0.25">
      <c r="B6336" s="142"/>
    </row>
    <row r="6337" spans="2:2" x14ac:dyDescent="0.25">
      <c r="B6337" s="142"/>
    </row>
    <row r="6338" spans="2:2" x14ac:dyDescent="0.25">
      <c r="B6338" s="142"/>
    </row>
    <row r="6339" spans="2:2" x14ac:dyDescent="0.25">
      <c r="B6339" s="142"/>
    </row>
    <row r="6340" spans="2:2" x14ac:dyDescent="0.25">
      <c r="B6340" s="142"/>
    </row>
    <row r="6341" spans="2:2" x14ac:dyDescent="0.25">
      <c r="B6341" s="142"/>
    </row>
    <row r="6342" spans="2:2" x14ac:dyDescent="0.25">
      <c r="B6342" s="142"/>
    </row>
    <row r="6343" spans="2:2" x14ac:dyDescent="0.25">
      <c r="B6343" s="142"/>
    </row>
    <row r="6344" spans="2:2" x14ac:dyDescent="0.25">
      <c r="B6344" s="142"/>
    </row>
    <row r="6345" spans="2:2" x14ac:dyDescent="0.25">
      <c r="B6345" s="142"/>
    </row>
    <row r="6346" spans="2:2" x14ac:dyDescent="0.25">
      <c r="B6346" s="142"/>
    </row>
    <row r="6347" spans="2:2" x14ac:dyDescent="0.25">
      <c r="B6347" s="142"/>
    </row>
    <row r="6348" spans="2:2" x14ac:dyDescent="0.25">
      <c r="B6348" s="142"/>
    </row>
    <row r="6349" spans="2:2" x14ac:dyDescent="0.25">
      <c r="B6349" s="142"/>
    </row>
    <row r="6350" spans="2:2" x14ac:dyDescent="0.25">
      <c r="B6350" s="142"/>
    </row>
    <row r="6351" spans="2:2" x14ac:dyDescent="0.25">
      <c r="B6351" s="142"/>
    </row>
    <row r="6352" spans="2:2" x14ac:dyDescent="0.25">
      <c r="B6352" s="142"/>
    </row>
    <row r="6353" spans="2:2" x14ac:dyDescent="0.25">
      <c r="B6353" s="142"/>
    </row>
    <row r="6354" spans="2:2" x14ac:dyDescent="0.25">
      <c r="B6354" s="142"/>
    </row>
    <row r="6355" spans="2:2" x14ac:dyDescent="0.25">
      <c r="B6355" s="142"/>
    </row>
    <row r="6356" spans="2:2" x14ac:dyDescent="0.25">
      <c r="B6356" s="142"/>
    </row>
    <row r="6357" spans="2:2" x14ac:dyDescent="0.25">
      <c r="B6357" s="142"/>
    </row>
    <row r="6358" spans="2:2" x14ac:dyDescent="0.25">
      <c r="B6358" s="142"/>
    </row>
    <row r="6359" spans="2:2" x14ac:dyDescent="0.25">
      <c r="B6359" s="142"/>
    </row>
    <row r="6360" spans="2:2" x14ac:dyDescent="0.25">
      <c r="B6360" s="142"/>
    </row>
    <row r="6361" spans="2:2" x14ac:dyDescent="0.25">
      <c r="B6361" s="142"/>
    </row>
    <row r="6362" spans="2:2" x14ac:dyDescent="0.25">
      <c r="B6362" s="142"/>
    </row>
    <row r="6363" spans="2:2" x14ac:dyDescent="0.25">
      <c r="B6363" s="142"/>
    </row>
    <row r="6364" spans="2:2" x14ac:dyDescent="0.25">
      <c r="B6364" s="142"/>
    </row>
    <row r="6365" spans="2:2" x14ac:dyDescent="0.25">
      <c r="B6365" s="142"/>
    </row>
    <row r="6366" spans="2:2" x14ac:dyDescent="0.25">
      <c r="B6366" s="142"/>
    </row>
    <row r="6367" spans="2:2" x14ac:dyDescent="0.25">
      <c r="B6367" s="142"/>
    </row>
    <row r="6368" spans="2:2" x14ac:dyDescent="0.25">
      <c r="B6368" s="142"/>
    </row>
    <row r="6369" spans="2:2" x14ac:dyDescent="0.25">
      <c r="B6369" s="142"/>
    </row>
    <row r="6370" spans="2:2" x14ac:dyDescent="0.25">
      <c r="B6370" s="142"/>
    </row>
    <row r="6371" spans="2:2" x14ac:dyDescent="0.25">
      <c r="B6371" s="142"/>
    </row>
    <row r="6372" spans="2:2" x14ac:dyDescent="0.25">
      <c r="B6372" s="142"/>
    </row>
    <row r="6373" spans="2:2" x14ac:dyDescent="0.25">
      <c r="B6373" s="142"/>
    </row>
    <row r="6374" spans="2:2" x14ac:dyDescent="0.25">
      <c r="B6374" s="142"/>
    </row>
    <row r="6375" spans="2:2" x14ac:dyDescent="0.25">
      <c r="B6375" s="142"/>
    </row>
    <row r="6376" spans="2:2" x14ac:dyDescent="0.25">
      <c r="B6376" s="142"/>
    </row>
    <row r="6377" spans="2:2" x14ac:dyDescent="0.25">
      <c r="B6377" s="142"/>
    </row>
    <row r="6378" spans="2:2" x14ac:dyDescent="0.25">
      <c r="B6378" s="142"/>
    </row>
    <row r="6379" spans="2:2" x14ac:dyDescent="0.25">
      <c r="B6379" s="142"/>
    </row>
    <row r="6380" spans="2:2" x14ac:dyDescent="0.25">
      <c r="B6380" s="142"/>
    </row>
    <row r="6381" spans="2:2" x14ac:dyDescent="0.25">
      <c r="B6381" s="142"/>
    </row>
    <row r="6382" spans="2:2" x14ac:dyDescent="0.25">
      <c r="B6382" s="142"/>
    </row>
    <row r="6383" spans="2:2" x14ac:dyDescent="0.25">
      <c r="B6383" s="142"/>
    </row>
    <row r="6384" spans="2:2" x14ac:dyDescent="0.25">
      <c r="B6384" s="142"/>
    </row>
    <row r="6385" spans="2:2" x14ac:dyDescent="0.25">
      <c r="B6385" s="142"/>
    </row>
    <row r="6386" spans="2:2" x14ac:dyDescent="0.25">
      <c r="B6386" s="142"/>
    </row>
    <row r="6387" spans="2:2" x14ac:dyDescent="0.25">
      <c r="B6387" s="142"/>
    </row>
    <row r="6388" spans="2:2" x14ac:dyDescent="0.25">
      <c r="B6388" s="142"/>
    </row>
    <row r="6389" spans="2:2" x14ac:dyDescent="0.25">
      <c r="B6389" s="142"/>
    </row>
    <row r="6390" spans="2:2" x14ac:dyDescent="0.25">
      <c r="B6390" s="142"/>
    </row>
    <row r="6391" spans="2:2" x14ac:dyDescent="0.25">
      <c r="B6391" s="142"/>
    </row>
    <row r="6392" spans="2:2" x14ac:dyDescent="0.25">
      <c r="B6392" s="142"/>
    </row>
    <row r="6393" spans="2:2" x14ac:dyDescent="0.25">
      <c r="B6393" s="142"/>
    </row>
    <row r="6394" spans="2:2" x14ac:dyDescent="0.25">
      <c r="B6394" s="142"/>
    </row>
    <row r="6395" spans="2:2" x14ac:dyDescent="0.25">
      <c r="B6395" s="142"/>
    </row>
    <row r="6396" spans="2:2" x14ac:dyDescent="0.25">
      <c r="B6396" s="142"/>
    </row>
    <row r="6397" spans="2:2" x14ac:dyDescent="0.25">
      <c r="B6397" s="142"/>
    </row>
    <row r="6398" spans="2:2" x14ac:dyDescent="0.25">
      <c r="B6398" s="142"/>
    </row>
    <row r="6399" spans="2:2" x14ac:dyDescent="0.25">
      <c r="B6399" s="142"/>
    </row>
    <row r="6400" spans="2:2" x14ac:dyDescent="0.25">
      <c r="B6400" s="142"/>
    </row>
    <row r="6401" spans="2:2" x14ac:dyDescent="0.25">
      <c r="B6401" s="142"/>
    </row>
    <row r="6402" spans="2:2" x14ac:dyDescent="0.25">
      <c r="B6402" s="142"/>
    </row>
    <row r="6403" spans="2:2" x14ac:dyDescent="0.25">
      <c r="B6403" s="142"/>
    </row>
    <row r="6404" spans="2:2" x14ac:dyDescent="0.25">
      <c r="B6404" s="142"/>
    </row>
    <row r="6405" spans="2:2" x14ac:dyDescent="0.25">
      <c r="B6405" s="142"/>
    </row>
    <row r="6406" spans="2:2" x14ac:dyDescent="0.25">
      <c r="B6406" s="142"/>
    </row>
    <row r="6407" spans="2:2" x14ac:dyDescent="0.25">
      <c r="B6407" s="142"/>
    </row>
    <row r="6408" spans="2:2" x14ac:dyDescent="0.25">
      <c r="B6408" s="142"/>
    </row>
    <row r="6409" spans="2:2" x14ac:dyDescent="0.25">
      <c r="B6409" s="142"/>
    </row>
    <row r="6410" spans="2:2" x14ac:dyDescent="0.25">
      <c r="B6410" s="142"/>
    </row>
    <row r="6411" spans="2:2" x14ac:dyDescent="0.25">
      <c r="B6411" s="142"/>
    </row>
    <row r="6412" spans="2:2" x14ac:dyDescent="0.25">
      <c r="B6412" s="142"/>
    </row>
    <row r="6413" spans="2:2" x14ac:dyDescent="0.25">
      <c r="B6413" s="142"/>
    </row>
    <row r="6414" spans="2:2" x14ac:dyDescent="0.25">
      <c r="B6414" s="142"/>
    </row>
    <row r="6415" spans="2:2" x14ac:dyDescent="0.25">
      <c r="B6415" s="142"/>
    </row>
    <row r="6416" spans="2:2" x14ac:dyDescent="0.25">
      <c r="B6416" s="142"/>
    </row>
    <row r="6417" spans="2:2" x14ac:dyDescent="0.25">
      <c r="B6417" s="142"/>
    </row>
    <row r="6418" spans="2:2" x14ac:dyDescent="0.25">
      <c r="B6418" s="142"/>
    </row>
    <row r="6419" spans="2:2" x14ac:dyDescent="0.25">
      <c r="B6419" s="142"/>
    </row>
    <row r="6420" spans="2:2" x14ac:dyDescent="0.25">
      <c r="B6420" s="142"/>
    </row>
    <row r="6421" spans="2:2" x14ac:dyDescent="0.25">
      <c r="B6421" s="142"/>
    </row>
    <row r="6422" spans="2:2" x14ac:dyDescent="0.25">
      <c r="B6422" s="142"/>
    </row>
    <row r="6423" spans="2:2" x14ac:dyDescent="0.25">
      <c r="B6423" s="142"/>
    </row>
    <row r="6424" spans="2:2" x14ac:dyDescent="0.25">
      <c r="B6424" s="142"/>
    </row>
    <row r="6425" spans="2:2" x14ac:dyDescent="0.25">
      <c r="B6425" s="142"/>
    </row>
    <row r="6426" spans="2:2" x14ac:dyDescent="0.25">
      <c r="B6426" s="142"/>
    </row>
    <row r="6427" spans="2:2" x14ac:dyDescent="0.25">
      <c r="B6427" s="142"/>
    </row>
    <row r="6428" spans="2:2" x14ac:dyDescent="0.25">
      <c r="B6428" s="142"/>
    </row>
    <row r="6429" spans="2:2" x14ac:dyDescent="0.25">
      <c r="B6429" s="142"/>
    </row>
    <row r="6430" spans="2:2" x14ac:dyDescent="0.25">
      <c r="B6430" s="142"/>
    </row>
    <row r="6431" spans="2:2" x14ac:dyDescent="0.25">
      <c r="B6431" s="142"/>
    </row>
    <row r="6432" spans="2:2" x14ac:dyDescent="0.25">
      <c r="B6432" s="142"/>
    </row>
    <row r="6433" spans="2:2" x14ac:dyDescent="0.25">
      <c r="B6433" s="142"/>
    </row>
    <row r="6434" spans="2:2" x14ac:dyDescent="0.25">
      <c r="B6434" s="142"/>
    </row>
    <row r="6435" spans="2:2" x14ac:dyDescent="0.25">
      <c r="B6435" s="142"/>
    </row>
    <row r="6436" spans="2:2" x14ac:dyDescent="0.25">
      <c r="B6436" s="142"/>
    </row>
    <row r="6437" spans="2:2" x14ac:dyDescent="0.25">
      <c r="B6437" s="142"/>
    </row>
    <row r="6438" spans="2:2" x14ac:dyDescent="0.25">
      <c r="B6438" s="142"/>
    </row>
    <row r="6439" spans="2:2" x14ac:dyDescent="0.25">
      <c r="B6439" s="142"/>
    </row>
    <row r="6440" spans="2:2" x14ac:dyDescent="0.25">
      <c r="B6440" s="142"/>
    </row>
    <row r="6441" spans="2:2" x14ac:dyDescent="0.25">
      <c r="B6441" s="142"/>
    </row>
    <row r="6442" spans="2:2" x14ac:dyDescent="0.25">
      <c r="B6442" s="142"/>
    </row>
    <row r="6443" spans="2:2" x14ac:dyDescent="0.25">
      <c r="B6443" s="142"/>
    </row>
    <row r="6444" spans="2:2" x14ac:dyDescent="0.25">
      <c r="B6444" s="142"/>
    </row>
    <row r="6445" spans="2:2" x14ac:dyDescent="0.25">
      <c r="B6445" s="142"/>
    </row>
    <row r="6446" spans="2:2" x14ac:dyDescent="0.25">
      <c r="B6446" s="142"/>
    </row>
    <row r="6447" spans="2:2" x14ac:dyDescent="0.25">
      <c r="B6447" s="142"/>
    </row>
    <row r="6448" spans="2:2" x14ac:dyDescent="0.25">
      <c r="B6448" s="142"/>
    </row>
    <row r="6449" spans="2:2" x14ac:dyDescent="0.25">
      <c r="B6449" s="142"/>
    </row>
    <row r="6450" spans="2:2" x14ac:dyDescent="0.25">
      <c r="B6450" s="142"/>
    </row>
    <row r="6451" spans="2:2" x14ac:dyDescent="0.25">
      <c r="B6451" s="142"/>
    </row>
    <row r="6452" spans="2:2" x14ac:dyDescent="0.25">
      <c r="B6452" s="142"/>
    </row>
    <row r="6453" spans="2:2" x14ac:dyDescent="0.25">
      <c r="B6453" s="142"/>
    </row>
    <row r="6454" spans="2:2" x14ac:dyDescent="0.25">
      <c r="B6454" s="142"/>
    </row>
    <row r="6455" spans="2:2" x14ac:dyDescent="0.25">
      <c r="B6455" s="142"/>
    </row>
    <row r="6456" spans="2:2" x14ac:dyDescent="0.25">
      <c r="B6456" s="142"/>
    </row>
    <row r="6457" spans="2:2" x14ac:dyDescent="0.25">
      <c r="B6457" s="142"/>
    </row>
    <row r="6458" spans="2:2" x14ac:dyDescent="0.25">
      <c r="B6458" s="142"/>
    </row>
    <row r="6459" spans="2:2" x14ac:dyDescent="0.25">
      <c r="B6459" s="142"/>
    </row>
    <row r="6460" spans="2:2" x14ac:dyDescent="0.25">
      <c r="B6460" s="142"/>
    </row>
    <row r="6461" spans="2:2" x14ac:dyDescent="0.25">
      <c r="B6461" s="142"/>
    </row>
    <row r="6462" spans="2:2" x14ac:dyDescent="0.25">
      <c r="B6462" s="142"/>
    </row>
    <row r="6463" spans="2:2" x14ac:dyDescent="0.25">
      <c r="B6463" s="142"/>
    </row>
    <row r="6464" spans="2:2" x14ac:dyDescent="0.25">
      <c r="B6464" s="142"/>
    </row>
    <row r="6465" spans="2:2" x14ac:dyDescent="0.25">
      <c r="B6465" s="142"/>
    </row>
    <row r="6466" spans="2:2" x14ac:dyDescent="0.25">
      <c r="B6466" s="142"/>
    </row>
    <row r="6467" spans="2:2" x14ac:dyDescent="0.25">
      <c r="B6467" s="142"/>
    </row>
    <row r="6468" spans="2:2" x14ac:dyDescent="0.25">
      <c r="B6468" s="142"/>
    </row>
    <row r="6469" spans="2:2" x14ac:dyDescent="0.25">
      <c r="B6469" s="142"/>
    </row>
    <row r="6470" spans="2:2" x14ac:dyDescent="0.25">
      <c r="B6470" s="142"/>
    </row>
    <row r="6471" spans="2:2" x14ac:dyDescent="0.25">
      <c r="B6471" s="142"/>
    </row>
    <row r="6472" spans="2:2" x14ac:dyDescent="0.25">
      <c r="B6472" s="142"/>
    </row>
    <row r="6473" spans="2:2" x14ac:dyDescent="0.25">
      <c r="B6473" s="142"/>
    </row>
    <row r="6474" spans="2:2" x14ac:dyDescent="0.25">
      <c r="B6474" s="142"/>
    </row>
    <row r="6475" spans="2:2" x14ac:dyDescent="0.25">
      <c r="B6475" s="142"/>
    </row>
    <row r="6476" spans="2:2" x14ac:dyDescent="0.25">
      <c r="B6476" s="142"/>
    </row>
    <row r="6477" spans="2:2" x14ac:dyDescent="0.25">
      <c r="B6477" s="142"/>
    </row>
    <row r="6478" spans="2:2" x14ac:dyDescent="0.25">
      <c r="B6478" s="142"/>
    </row>
    <row r="6479" spans="2:2" x14ac:dyDescent="0.25">
      <c r="B6479" s="142"/>
    </row>
    <row r="6480" spans="2:2" x14ac:dyDescent="0.25">
      <c r="B6480" s="142"/>
    </row>
    <row r="6481" spans="2:2" x14ac:dyDescent="0.25">
      <c r="B6481" s="142"/>
    </row>
    <row r="6482" spans="2:2" x14ac:dyDescent="0.25">
      <c r="B6482" s="142"/>
    </row>
    <row r="6483" spans="2:2" x14ac:dyDescent="0.25">
      <c r="B6483" s="142"/>
    </row>
    <row r="6484" spans="2:2" x14ac:dyDescent="0.25">
      <c r="B6484" s="142"/>
    </row>
    <row r="6485" spans="2:2" x14ac:dyDescent="0.25">
      <c r="B6485" s="142"/>
    </row>
    <row r="6486" spans="2:2" x14ac:dyDescent="0.25">
      <c r="B6486" s="142"/>
    </row>
    <row r="6487" spans="2:2" x14ac:dyDescent="0.25">
      <c r="B6487" s="142"/>
    </row>
    <row r="6488" spans="2:2" x14ac:dyDescent="0.25">
      <c r="B6488" s="142"/>
    </row>
    <row r="6489" spans="2:2" x14ac:dyDescent="0.25">
      <c r="B6489" s="142"/>
    </row>
    <row r="6490" spans="2:2" x14ac:dyDescent="0.25">
      <c r="B6490" s="142"/>
    </row>
    <row r="6491" spans="2:2" x14ac:dyDescent="0.25">
      <c r="B6491" s="142"/>
    </row>
    <row r="6492" spans="2:2" x14ac:dyDescent="0.25">
      <c r="B6492" s="142"/>
    </row>
    <row r="6493" spans="2:2" x14ac:dyDescent="0.25">
      <c r="B6493" s="142"/>
    </row>
    <row r="6494" spans="2:2" x14ac:dyDescent="0.25">
      <c r="B6494" s="142"/>
    </row>
    <row r="6495" spans="2:2" x14ac:dyDescent="0.25">
      <c r="B6495" s="142"/>
    </row>
    <row r="6496" spans="2:2" x14ac:dyDescent="0.25">
      <c r="B6496" s="142"/>
    </row>
    <row r="6497" spans="2:2" x14ac:dyDescent="0.25">
      <c r="B6497" s="142"/>
    </row>
    <row r="6498" spans="2:2" x14ac:dyDescent="0.25">
      <c r="B6498" s="142"/>
    </row>
    <row r="6499" spans="2:2" x14ac:dyDescent="0.25">
      <c r="B6499" s="142"/>
    </row>
    <row r="6500" spans="2:2" x14ac:dyDescent="0.25">
      <c r="B6500" s="142"/>
    </row>
    <row r="6501" spans="2:2" x14ac:dyDescent="0.25">
      <c r="B6501" s="142"/>
    </row>
    <row r="6502" spans="2:2" x14ac:dyDescent="0.25">
      <c r="B6502" s="142"/>
    </row>
    <row r="6503" spans="2:2" x14ac:dyDescent="0.25">
      <c r="B6503" s="142"/>
    </row>
    <row r="6504" spans="2:2" x14ac:dyDescent="0.25">
      <c r="B6504" s="142"/>
    </row>
    <row r="6505" spans="2:2" x14ac:dyDescent="0.25">
      <c r="B6505" s="142"/>
    </row>
    <row r="6506" spans="2:2" x14ac:dyDescent="0.25">
      <c r="B6506" s="142"/>
    </row>
    <row r="6507" spans="2:2" x14ac:dyDescent="0.25">
      <c r="B6507" s="142"/>
    </row>
    <row r="6508" spans="2:2" x14ac:dyDescent="0.25">
      <c r="B6508" s="142"/>
    </row>
    <row r="6509" spans="2:2" x14ac:dyDescent="0.25">
      <c r="B6509" s="142"/>
    </row>
    <row r="6510" spans="2:2" x14ac:dyDescent="0.25">
      <c r="B6510" s="142"/>
    </row>
    <row r="6511" spans="2:2" x14ac:dyDescent="0.25">
      <c r="B6511" s="142"/>
    </row>
    <row r="6512" spans="2:2" x14ac:dyDescent="0.25">
      <c r="B6512" s="142"/>
    </row>
    <row r="6513" spans="2:2" x14ac:dyDescent="0.25">
      <c r="B6513" s="142"/>
    </row>
    <row r="6514" spans="2:2" x14ac:dyDescent="0.25">
      <c r="B6514" s="142"/>
    </row>
    <row r="6515" spans="2:2" x14ac:dyDescent="0.25">
      <c r="B6515" s="142"/>
    </row>
    <row r="6516" spans="2:2" x14ac:dyDescent="0.25">
      <c r="B6516" s="142"/>
    </row>
    <row r="6517" spans="2:2" x14ac:dyDescent="0.25">
      <c r="B6517" s="142"/>
    </row>
    <row r="6518" spans="2:2" x14ac:dyDescent="0.25">
      <c r="B6518" s="142"/>
    </row>
    <row r="6519" spans="2:2" x14ac:dyDescent="0.25">
      <c r="B6519" s="142"/>
    </row>
    <row r="6520" spans="2:2" x14ac:dyDescent="0.25">
      <c r="B6520" s="142"/>
    </row>
    <row r="6521" spans="2:2" x14ac:dyDescent="0.25">
      <c r="B6521" s="142"/>
    </row>
    <row r="6522" spans="2:2" x14ac:dyDescent="0.25">
      <c r="B6522" s="142"/>
    </row>
    <row r="6523" spans="2:2" x14ac:dyDescent="0.25">
      <c r="B6523" s="142"/>
    </row>
    <row r="6524" spans="2:2" x14ac:dyDescent="0.25">
      <c r="B6524" s="142"/>
    </row>
    <row r="6525" spans="2:2" x14ac:dyDescent="0.25">
      <c r="B6525" s="142"/>
    </row>
    <row r="6526" spans="2:2" x14ac:dyDescent="0.25">
      <c r="B6526" s="142"/>
    </row>
    <row r="6527" spans="2:2" x14ac:dyDescent="0.25">
      <c r="B6527" s="142"/>
    </row>
    <row r="6528" spans="2:2" x14ac:dyDescent="0.25">
      <c r="B6528" s="142"/>
    </row>
    <row r="6529" spans="2:2" x14ac:dyDescent="0.25">
      <c r="B6529" s="142"/>
    </row>
    <row r="6530" spans="2:2" x14ac:dyDescent="0.25">
      <c r="B6530" s="142"/>
    </row>
    <row r="6531" spans="2:2" x14ac:dyDescent="0.25">
      <c r="B6531" s="142"/>
    </row>
    <row r="6532" spans="2:2" x14ac:dyDescent="0.25">
      <c r="B6532" s="142"/>
    </row>
    <row r="6533" spans="2:2" x14ac:dyDescent="0.25">
      <c r="B6533" s="142"/>
    </row>
    <row r="6534" spans="2:2" x14ac:dyDescent="0.25">
      <c r="B6534" s="142"/>
    </row>
    <row r="6535" spans="2:2" x14ac:dyDescent="0.25">
      <c r="B6535" s="142"/>
    </row>
    <row r="6536" spans="2:2" x14ac:dyDescent="0.25">
      <c r="B6536" s="142"/>
    </row>
    <row r="6537" spans="2:2" x14ac:dyDescent="0.25">
      <c r="B6537" s="142"/>
    </row>
    <row r="6538" spans="2:2" x14ac:dyDescent="0.25">
      <c r="B6538" s="142"/>
    </row>
    <row r="6539" spans="2:2" x14ac:dyDescent="0.25">
      <c r="B6539" s="142"/>
    </row>
    <row r="6540" spans="2:2" x14ac:dyDescent="0.25">
      <c r="B6540" s="142"/>
    </row>
    <row r="6541" spans="2:2" x14ac:dyDescent="0.25">
      <c r="B6541" s="142"/>
    </row>
    <row r="6542" spans="2:2" x14ac:dyDescent="0.25">
      <c r="B6542" s="142"/>
    </row>
    <row r="6543" spans="2:2" x14ac:dyDescent="0.25">
      <c r="B6543" s="142"/>
    </row>
    <row r="6544" spans="2:2" x14ac:dyDescent="0.25">
      <c r="B6544" s="142"/>
    </row>
    <row r="6545" spans="2:2" x14ac:dyDescent="0.25">
      <c r="B6545" s="142"/>
    </row>
    <row r="6546" spans="2:2" x14ac:dyDescent="0.25">
      <c r="B6546" s="142"/>
    </row>
    <row r="6547" spans="2:2" x14ac:dyDescent="0.25">
      <c r="B6547" s="142"/>
    </row>
    <row r="6548" spans="2:2" x14ac:dyDescent="0.25">
      <c r="B6548" s="142"/>
    </row>
    <row r="6549" spans="2:2" x14ac:dyDescent="0.25">
      <c r="B6549" s="142"/>
    </row>
    <row r="6550" spans="2:2" x14ac:dyDescent="0.25">
      <c r="B6550" s="142"/>
    </row>
    <row r="6551" spans="2:2" x14ac:dyDescent="0.25">
      <c r="B6551" s="142"/>
    </row>
    <row r="6552" spans="2:2" x14ac:dyDescent="0.25">
      <c r="B6552" s="142"/>
    </row>
    <row r="6553" spans="2:2" x14ac:dyDescent="0.25">
      <c r="B6553" s="142"/>
    </row>
    <row r="6554" spans="2:2" x14ac:dyDescent="0.25">
      <c r="B6554" s="142"/>
    </row>
    <row r="6555" spans="2:2" x14ac:dyDescent="0.25">
      <c r="B6555" s="142"/>
    </row>
    <row r="6556" spans="2:2" x14ac:dyDescent="0.25">
      <c r="B6556" s="142"/>
    </row>
    <row r="6557" spans="2:2" x14ac:dyDescent="0.25">
      <c r="B6557" s="142"/>
    </row>
    <row r="6558" spans="2:2" x14ac:dyDescent="0.25">
      <c r="B6558" s="142"/>
    </row>
    <row r="6559" spans="2:2" x14ac:dyDescent="0.25">
      <c r="B6559" s="142"/>
    </row>
    <row r="6560" spans="2:2" x14ac:dyDescent="0.25">
      <c r="B6560" s="142"/>
    </row>
    <row r="6561" spans="2:2" x14ac:dyDescent="0.25">
      <c r="B6561" s="142"/>
    </row>
    <row r="6562" spans="2:2" x14ac:dyDescent="0.25">
      <c r="B6562" s="142"/>
    </row>
    <row r="6563" spans="2:2" x14ac:dyDescent="0.25">
      <c r="B6563" s="142"/>
    </row>
    <row r="6564" spans="2:2" x14ac:dyDescent="0.25">
      <c r="B6564" s="142"/>
    </row>
    <row r="6565" spans="2:2" x14ac:dyDescent="0.25">
      <c r="B6565" s="142"/>
    </row>
    <row r="6566" spans="2:2" x14ac:dyDescent="0.25">
      <c r="B6566" s="142"/>
    </row>
    <row r="6567" spans="2:2" x14ac:dyDescent="0.25">
      <c r="B6567" s="142"/>
    </row>
    <row r="6568" spans="2:2" x14ac:dyDescent="0.25">
      <c r="B6568" s="142"/>
    </row>
    <row r="6569" spans="2:2" x14ac:dyDescent="0.25">
      <c r="B6569" s="142"/>
    </row>
    <row r="6570" spans="2:2" x14ac:dyDescent="0.25">
      <c r="B6570" s="142"/>
    </row>
    <row r="6571" spans="2:2" x14ac:dyDescent="0.25">
      <c r="B6571" s="142"/>
    </row>
    <row r="6572" spans="2:2" x14ac:dyDescent="0.25">
      <c r="B6572" s="142"/>
    </row>
    <row r="6573" spans="2:2" x14ac:dyDescent="0.25">
      <c r="B6573" s="142"/>
    </row>
    <row r="6574" spans="2:2" x14ac:dyDescent="0.25">
      <c r="B6574" s="142"/>
    </row>
    <row r="6575" spans="2:2" x14ac:dyDescent="0.25">
      <c r="B6575" s="142"/>
    </row>
    <row r="6576" spans="2:2" x14ac:dyDescent="0.25">
      <c r="B6576" s="142"/>
    </row>
    <row r="6577" spans="2:2" x14ac:dyDescent="0.25">
      <c r="B6577" s="142"/>
    </row>
    <row r="6578" spans="2:2" x14ac:dyDescent="0.25">
      <c r="B6578" s="142"/>
    </row>
    <row r="6579" spans="2:2" x14ac:dyDescent="0.25">
      <c r="B6579" s="142"/>
    </row>
    <row r="6580" spans="2:2" x14ac:dyDescent="0.25">
      <c r="B6580" s="142"/>
    </row>
    <row r="6581" spans="2:2" x14ac:dyDescent="0.25">
      <c r="B6581" s="142"/>
    </row>
    <row r="6582" spans="2:2" x14ac:dyDescent="0.25">
      <c r="B6582" s="142"/>
    </row>
    <row r="6583" spans="2:2" x14ac:dyDescent="0.25">
      <c r="B6583" s="142"/>
    </row>
    <row r="6584" spans="2:2" x14ac:dyDescent="0.25">
      <c r="B6584" s="142"/>
    </row>
    <row r="6585" spans="2:2" x14ac:dyDescent="0.25">
      <c r="B6585" s="142"/>
    </row>
    <row r="6586" spans="2:2" x14ac:dyDescent="0.25">
      <c r="B6586" s="142"/>
    </row>
    <row r="6587" spans="2:2" x14ac:dyDescent="0.25">
      <c r="B6587" s="142"/>
    </row>
    <row r="6588" spans="2:2" x14ac:dyDescent="0.25">
      <c r="B6588" s="142"/>
    </row>
    <row r="6589" spans="2:2" x14ac:dyDescent="0.25">
      <c r="B6589" s="142"/>
    </row>
    <row r="6590" spans="2:2" x14ac:dyDescent="0.25">
      <c r="B6590" s="142"/>
    </row>
    <row r="6591" spans="2:2" x14ac:dyDescent="0.25">
      <c r="B6591" s="142"/>
    </row>
    <row r="6592" spans="2:2" x14ac:dyDescent="0.25">
      <c r="B6592" s="142"/>
    </row>
    <row r="6593" spans="2:2" x14ac:dyDescent="0.25">
      <c r="B6593" s="142"/>
    </row>
    <row r="6594" spans="2:2" x14ac:dyDescent="0.25">
      <c r="B6594" s="142"/>
    </row>
    <row r="6595" spans="2:2" x14ac:dyDescent="0.25">
      <c r="B6595" s="142"/>
    </row>
    <row r="6596" spans="2:2" x14ac:dyDescent="0.25">
      <c r="B6596" s="142"/>
    </row>
    <row r="6597" spans="2:2" x14ac:dyDescent="0.25">
      <c r="B6597" s="142"/>
    </row>
    <row r="6598" spans="2:2" x14ac:dyDescent="0.25">
      <c r="B6598" s="142"/>
    </row>
    <row r="6599" spans="2:2" x14ac:dyDescent="0.25">
      <c r="B6599" s="142"/>
    </row>
    <row r="6600" spans="2:2" x14ac:dyDescent="0.25">
      <c r="B6600" s="142"/>
    </row>
    <row r="6601" spans="2:2" x14ac:dyDescent="0.25">
      <c r="B6601" s="142"/>
    </row>
    <row r="6602" spans="2:2" x14ac:dyDescent="0.25">
      <c r="B6602" s="142"/>
    </row>
    <row r="6603" spans="2:2" x14ac:dyDescent="0.25">
      <c r="B6603" s="142"/>
    </row>
    <row r="6604" spans="2:2" x14ac:dyDescent="0.25">
      <c r="B6604" s="142"/>
    </row>
    <row r="6605" spans="2:2" x14ac:dyDescent="0.25">
      <c r="B6605" s="142"/>
    </row>
    <row r="6606" spans="2:2" x14ac:dyDescent="0.25">
      <c r="B6606" s="142"/>
    </row>
    <row r="6607" spans="2:2" x14ac:dyDescent="0.25">
      <c r="B6607" s="142"/>
    </row>
    <row r="6608" spans="2:2" x14ac:dyDescent="0.25">
      <c r="B6608" s="142"/>
    </row>
    <row r="6609" spans="2:2" x14ac:dyDescent="0.25">
      <c r="B6609" s="142"/>
    </row>
    <row r="6610" spans="2:2" x14ac:dyDescent="0.25">
      <c r="B6610" s="142"/>
    </row>
    <row r="6611" spans="2:2" x14ac:dyDescent="0.25">
      <c r="B6611" s="142"/>
    </row>
    <row r="6612" spans="2:2" x14ac:dyDescent="0.25">
      <c r="B6612" s="142"/>
    </row>
    <row r="6613" spans="2:2" x14ac:dyDescent="0.25">
      <c r="B6613" s="142"/>
    </row>
    <row r="6614" spans="2:2" x14ac:dyDescent="0.25">
      <c r="B6614" s="142"/>
    </row>
    <row r="6615" spans="2:2" x14ac:dyDescent="0.25">
      <c r="B6615" s="142"/>
    </row>
    <row r="6616" spans="2:2" x14ac:dyDescent="0.25">
      <c r="B6616" s="142"/>
    </row>
    <row r="6617" spans="2:2" x14ac:dyDescent="0.25">
      <c r="B6617" s="142"/>
    </row>
    <row r="6618" spans="2:2" x14ac:dyDescent="0.25">
      <c r="B6618" s="142"/>
    </row>
    <row r="6619" spans="2:2" x14ac:dyDescent="0.25">
      <c r="B6619" s="142"/>
    </row>
    <row r="6620" spans="2:2" x14ac:dyDescent="0.25">
      <c r="B6620" s="142"/>
    </row>
    <row r="6621" spans="2:2" x14ac:dyDescent="0.25">
      <c r="B6621" s="142"/>
    </row>
    <row r="6622" spans="2:2" x14ac:dyDescent="0.25">
      <c r="B6622" s="142"/>
    </row>
    <row r="6623" spans="2:2" x14ac:dyDescent="0.25">
      <c r="B6623" s="142"/>
    </row>
    <row r="6624" spans="2:2" x14ac:dyDescent="0.25">
      <c r="B6624" s="142"/>
    </row>
    <row r="6625" spans="2:2" x14ac:dyDescent="0.25">
      <c r="B6625" s="142"/>
    </row>
    <row r="6626" spans="2:2" x14ac:dyDescent="0.25">
      <c r="B6626" s="142"/>
    </row>
    <row r="6627" spans="2:2" x14ac:dyDescent="0.25">
      <c r="B6627" s="142"/>
    </row>
    <row r="6628" spans="2:2" x14ac:dyDescent="0.25">
      <c r="B6628" s="142"/>
    </row>
    <row r="6629" spans="2:2" x14ac:dyDescent="0.25">
      <c r="B6629" s="142"/>
    </row>
    <row r="6630" spans="2:2" x14ac:dyDescent="0.25">
      <c r="B6630" s="142"/>
    </row>
    <row r="6631" spans="2:2" x14ac:dyDescent="0.25">
      <c r="B6631" s="142"/>
    </row>
    <row r="6632" spans="2:2" x14ac:dyDescent="0.25">
      <c r="B6632" s="142"/>
    </row>
    <row r="6633" spans="2:2" x14ac:dyDescent="0.25">
      <c r="B6633" s="142"/>
    </row>
    <row r="6634" spans="2:2" x14ac:dyDescent="0.25">
      <c r="B6634" s="142"/>
    </row>
    <row r="6635" spans="2:2" x14ac:dyDescent="0.25">
      <c r="B6635" s="142"/>
    </row>
    <row r="6636" spans="2:2" x14ac:dyDescent="0.25">
      <c r="B6636" s="142"/>
    </row>
    <row r="6637" spans="2:2" x14ac:dyDescent="0.25">
      <c r="B6637" s="142"/>
    </row>
    <row r="6638" spans="2:2" x14ac:dyDescent="0.25">
      <c r="B6638" s="142"/>
    </row>
    <row r="6639" spans="2:2" x14ac:dyDescent="0.25">
      <c r="B6639" s="142"/>
    </row>
    <row r="6640" spans="2:2" x14ac:dyDescent="0.25">
      <c r="B6640" s="142"/>
    </row>
    <row r="6641" spans="2:2" x14ac:dyDescent="0.25">
      <c r="B6641" s="142"/>
    </row>
    <row r="6642" spans="2:2" x14ac:dyDescent="0.25">
      <c r="B6642" s="142"/>
    </row>
    <row r="6643" spans="2:2" x14ac:dyDescent="0.25">
      <c r="B6643" s="142"/>
    </row>
    <row r="6644" spans="2:2" x14ac:dyDescent="0.25">
      <c r="B6644" s="142"/>
    </row>
    <row r="6645" spans="2:2" x14ac:dyDescent="0.25">
      <c r="B6645" s="142"/>
    </row>
    <row r="6646" spans="2:2" x14ac:dyDescent="0.25">
      <c r="B6646" s="142"/>
    </row>
    <row r="6647" spans="2:2" x14ac:dyDescent="0.25">
      <c r="B6647" s="142"/>
    </row>
    <row r="6648" spans="2:2" x14ac:dyDescent="0.25">
      <c r="B6648" s="142"/>
    </row>
    <row r="6649" spans="2:2" x14ac:dyDescent="0.25">
      <c r="B6649" s="142"/>
    </row>
    <row r="6650" spans="2:2" x14ac:dyDescent="0.25">
      <c r="B6650" s="142"/>
    </row>
    <row r="6651" spans="2:2" x14ac:dyDescent="0.25">
      <c r="B6651" s="142"/>
    </row>
    <row r="6652" spans="2:2" x14ac:dyDescent="0.25">
      <c r="B6652" s="142"/>
    </row>
    <row r="6653" spans="2:2" x14ac:dyDescent="0.25">
      <c r="B6653" s="142"/>
    </row>
    <row r="6654" spans="2:2" x14ac:dyDescent="0.25">
      <c r="B6654" s="142"/>
    </row>
    <row r="6655" spans="2:2" x14ac:dyDescent="0.25">
      <c r="B6655" s="142"/>
    </row>
    <row r="6656" spans="2:2" x14ac:dyDescent="0.25">
      <c r="B6656" s="142"/>
    </row>
    <row r="6657" spans="2:2" x14ac:dyDescent="0.25">
      <c r="B6657" s="142"/>
    </row>
    <row r="6658" spans="2:2" x14ac:dyDescent="0.25">
      <c r="B6658" s="142"/>
    </row>
    <row r="6659" spans="2:2" x14ac:dyDescent="0.25">
      <c r="B6659" s="142"/>
    </row>
    <row r="6660" spans="2:2" x14ac:dyDescent="0.25">
      <c r="B6660" s="142"/>
    </row>
    <row r="6661" spans="2:2" x14ac:dyDescent="0.25">
      <c r="B6661" s="142"/>
    </row>
    <row r="6662" spans="2:2" x14ac:dyDescent="0.25">
      <c r="B6662" s="142"/>
    </row>
    <row r="6663" spans="2:2" x14ac:dyDescent="0.25">
      <c r="B6663" s="142"/>
    </row>
    <row r="6664" spans="2:2" x14ac:dyDescent="0.25">
      <c r="B6664" s="142"/>
    </row>
    <row r="6665" spans="2:2" x14ac:dyDescent="0.25">
      <c r="B6665" s="142"/>
    </row>
    <row r="6666" spans="2:2" x14ac:dyDescent="0.25">
      <c r="B6666" s="142"/>
    </row>
    <row r="6667" spans="2:2" x14ac:dyDescent="0.25">
      <c r="B6667" s="142"/>
    </row>
    <row r="6668" spans="2:2" x14ac:dyDescent="0.25">
      <c r="B6668" s="142"/>
    </row>
    <row r="6669" spans="2:2" x14ac:dyDescent="0.25">
      <c r="B6669" s="142"/>
    </row>
    <row r="6670" spans="2:2" x14ac:dyDescent="0.25">
      <c r="B6670" s="142"/>
    </row>
    <row r="6671" spans="2:2" x14ac:dyDescent="0.25">
      <c r="B6671" s="142"/>
    </row>
    <row r="6672" spans="2:2" x14ac:dyDescent="0.25">
      <c r="B6672" s="142"/>
    </row>
    <row r="6673" spans="2:2" x14ac:dyDescent="0.25">
      <c r="B6673" s="142"/>
    </row>
    <row r="6674" spans="2:2" x14ac:dyDescent="0.25">
      <c r="B6674" s="142"/>
    </row>
    <row r="6675" spans="2:2" x14ac:dyDescent="0.25">
      <c r="B6675" s="142"/>
    </row>
    <row r="6676" spans="2:2" x14ac:dyDescent="0.25">
      <c r="B6676" s="142"/>
    </row>
    <row r="6677" spans="2:2" x14ac:dyDescent="0.25">
      <c r="B6677" s="142"/>
    </row>
    <row r="6678" spans="2:2" x14ac:dyDescent="0.25">
      <c r="B6678" s="142"/>
    </row>
    <row r="6679" spans="2:2" x14ac:dyDescent="0.25">
      <c r="B6679" s="142"/>
    </row>
    <row r="6680" spans="2:2" x14ac:dyDescent="0.25">
      <c r="B6680" s="142"/>
    </row>
    <row r="6681" spans="2:2" x14ac:dyDescent="0.25">
      <c r="B6681" s="142"/>
    </row>
    <row r="6682" spans="2:2" x14ac:dyDescent="0.25">
      <c r="B6682" s="142"/>
    </row>
    <row r="6683" spans="2:2" x14ac:dyDescent="0.25">
      <c r="B6683" s="142"/>
    </row>
    <row r="6684" spans="2:2" x14ac:dyDescent="0.25">
      <c r="B6684" s="142"/>
    </row>
    <row r="6685" spans="2:2" x14ac:dyDescent="0.25">
      <c r="B6685" s="142"/>
    </row>
    <row r="6686" spans="2:2" x14ac:dyDescent="0.25">
      <c r="B6686" s="142"/>
    </row>
    <row r="6687" spans="2:2" x14ac:dyDescent="0.25">
      <c r="B6687" s="142"/>
    </row>
    <row r="6688" spans="2:2" x14ac:dyDescent="0.25">
      <c r="B6688" s="142"/>
    </row>
    <row r="6689" spans="2:2" x14ac:dyDescent="0.25">
      <c r="B6689" s="142"/>
    </row>
    <row r="6690" spans="2:2" x14ac:dyDescent="0.25">
      <c r="B6690" s="142"/>
    </row>
    <row r="6691" spans="2:2" x14ac:dyDescent="0.25">
      <c r="B6691" s="142"/>
    </row>
    <row r="6692" spans="2:2" x14ac:dyDescent="0.25">
      <c r="B6692" s="142"/>
    </row>
    <row r="6693" spans="2:2" x14ac:dyDescent="0.25">
      <c r="B6693" s="142"/>
    </row>
    <row r="6694" spans="2:2" x14ac:dyDescent="0.25">
      <c r="B6694" s="142"/>
    </row>
    <row r="6695" spans="2:2" x14ac:dyDescent="0.25">
      <c r="B6695" s="142"/>
    </row>
    <row r="6696" spans="2:2" x14ac:dyDescent="0.25">
      <c r="B6696" s="142"/>
    </row>
    <row r="6697" spans="2:2" x14ac:dyDescent="0.25">
      <c r="B6697" s="142"/>
    </row>
    <row r="6698" spans="2:2" x14ac:dyDescent="0.25">
      <c r="B6698" s="142"/>
    </row>
    <row r="6699" spans="2:2" x14ac:dyDescent="0.25">
      <c r="B6699" s="142"/>
    </row>
    <row r="6700" spans="2:2" x14ac:dyDescent="0.25">
      <c r="B6700" s="142"/>
    </row>
    <row r="6701" spans="2:2" x14ac:dyDescent="0.25">
      <c r="B6701" s="142"/>
    </row>
    <row r="6702" spans="2:2" x14ac:dyDescent="0.25">
      <c r="B6702" s="142"/>
    </row>
    <row r="6703" spans="2:2" x14ac:dyDescent="0.25">
      <c r="B6703" s="142"/>
    </row>
    <row r="6704" spans="2:2" x14ac:dyDescent="0.25">
      <c r="B6704" s="142"/>
    </row>
    <row r="6705" spans="2:2" x14ac:dyDescent="0.25">
      <c r="B6705" s="142"/>
    </row>
    <row r="6706" spans="2:2" x14ac:dyDescent="0.25">
      <c r="B6706" s="142"/>
    </row>
    <row r="6707" spans="2:2" x14ac:dyDescent="0.25">
      <c r="B6707" s="142"/>
    </row>
    <row r="6708" spans="2:2" x14ac:dyDescent="0.25">
      <c r="B6708" s="142"/>
    </row>
    <row r="6709" spans="2:2" x14ac:dyDescent="0.25">
      <c r="B6709" s="142"/>
    </row>
    <row r="6710" spans="2:2" x14ac:dyDescent="0.25">
      <c r="B6710" s="142"/>
    </row>
    <row r="6711" spans="2:2" x14ac:dyDescent="0.25">
      <c r="B6711" s="142"/>
    </row>
    <row r="6712" spans="2:2" x14ac:dyDescent="0.25">
      <c r="B6712" s="142"/>
    </row>
    <row r="6713" spans="2:2" x14ac:dyDescent="0.25">
      <c r="B6713" s="142"/>
    </row>
    <row r="6714" spans="2:2" x14ac:dyDescent="0.25">
      <c r="B6714" s="142"/>
    </row>
    <row r="6715" spans="2:2" x14ac:dyDescent="0.25">
      <c r="B6715" s="142"/>
    </row>
    <row r="6716" spans="2:2" x14ac:dyDescent="0.25">
      <c r="B6716" s="142"/>
    </row>
    <row r="6717" spans="2:2" x14ac:dyDescent="0.25">
      <c r="B6717" s="142"/>
    </row>
    <row r="6718" spans="2:2" x14ac:dyDescent="0.25">
      <c r="B6718" s="142"/>
    </row>
    <row r="6719" spans="2:2" x14ac:dyDescent="0.25">
      <c r="B6719" s="142"/>
    </row>
    <row r="6720" spans="2:2" x14ac:dyDescent="0.25">
      <c r="B6720" s="142"/>
    </row>
    <row r="6721" spans="2:2" x14ac:dyDescent="0.25">
      <c r="B6721" s="142"/>
    </row>
    <row r="6722" spans="2:2" x14ac:dyDescent="0.25">
      <c r="B6722" s="142"/>
    </row>
    <row r="6723" spans="2:2" x14ac:dyDescent="0.25">
      <c r="B6723" s="142"/>
    </row>
    <row r="6724" spans="2:2" x14ac:dyDescent="0.25">
      <c r="B6724" s="142"/>
    </row>
    <row r="6725" spans="2:2" x14ac:dyDescent="0.25">
      <c r="B6725" s="142"/>
    </row>
    <row r="6726" spans="2:2" x14ac:dyDescent="0.25">
      <c r="B6726" s="142"/>
    </row>
    <row r="6727" spans="2:2" x14ac:dyDescent="0.25">
      <c r="B6727" s="142"/>
    </row>
    <row r="6728" spans="2:2" x14ac:dyDescent="0.25">
      <c r="B6728" s="142"/>
    </row>
    <row r="6729" spans="2:2" x14ac:dyDescent="0.25">
      <c r="B6729" s="142"/>
    </row>
    <row r="6730" spans="2:2" x14ac:dyDescent="0.25">
      <c r="B6730" s="142"/>
    </row>
    <row r="6731" spans="2:2" x14ac:dyDescent="0.25">
      <c r="B6731" s="142"/>
    </row>
    <row r="6732" spans="2:2" x14ac:dyDescent="0.25">
      <c r="B6732" s="142"/>
    </row>
    <row r="6733" spans="2:2" x14ac:dyDescent="0.25">
      <c r="B6733" s="142"/>
    </row>
    <row r="6734" spans="2:2" x14ac:dyDescent="0.25">
      <c r="B6734" s="142"/>
    </row>
    <row r="6735" spans="2:2" x14ac:dyDescent="0.25">
      <c r="B6735" s="142"/>
    </row>
    <row r="6736" spans="2:2" x14ac:dyDescent="0.25">
      <c r="B6736" s="142"/>
    </row>
    <row r="6737" spans="2:2" x14ac:dyDescent="0.25">
      <c r="B6737" s="142"/>
    </row>
    <row r="6738" spans="2:2" x14ac:dyDescent="0.25">
      <c r="B6738" s="142"/>
    </row>
    <row r="6739" spans="2:2" x14ac:dyDescent="0.25">
      <c r="B6739" s="142"/>
    </row>
    <row r="6740" spans="2:2" x14ac:dyDescent="0.25">
      <c r="B6740" s="142"/>
    </row>
    <row r="6741" spans="2:2" x14ac:dyDescent="0.25">
      <c r="B6741" s="142"/>
    </row>
    <row r="6742" spans="2:2" x14ac:dyDescent="0.25">
      <c r="B6742" s="142"/>
    </row>
    <row r="6743" spans="2:2" x14ac:dyDescent="0.25">
      <c r="B6743" s="142"/>
    </row>
    <row r="6744" spans="2:2" x14ac:dyDescent="0.25">
      <c r="B6744" s="142"/>
    </row>
    <row r="6745" spans="2:2" x14ac:dyDescent="0.25">
      <c r="B6745" s="142"/>
    </row>
    <row r="6746" spans="2:2" x14ac:dyDescent="0.25">
      <c r="B6746" s="142"/>
    </row>
    <row r="6747" spans="2:2" x14ac:dyDescent="0.25">
      <c r="B6747" s="142"/>
    </row>
    <row r="6748" spans="2:2" x14ac:dyDescent="0.25">
      <c r="B6748" s="142"/>
    </row>
    <row r="6749" spans="2:2" x14ac:dyDescent="0.25">
      <c r="B6749" s="142"/>
    </row>
    <row r="6750" spans="2:2" x14ac:dyDescent="0.25">
      <c r="B6750" s="142"/>
    </row>
    <row r="6751" spans="2:2" x14ac:dyDescent="0.25">
      <c r="B6751" s="142"/>
    </row>
    <row r="6752" spans="2:2" x14ac:dyDescent="0.25">
      <c r="B6752" s="142"/>
    </row>
    <row r="6753" spans="2:2" x14ac:dyDescent="0.25">
      <c r="B6753" s="142"/>
    </row>
    <row r="6754" spans="2:2" x14ac:dyDescent="0.25">
      <c r="B6754" s="142"/>
    </row>
    <row r="6755" spans="2:2" x14ac:dyDescent="0.25">
      <c r="B6755" s="142"/>
    </row>
    <row r="6756" spans="2:2" x14ac:dyDescent="0.25">
      <c r="B6756" s="142"/>
    </row>
    <row r="6757" spans="2:2" x14ac:dyDescent="0.25">
      <c r="B6757" s="142"/>
    </row>
    <row r="6758" spans="2:2" x14ac:dyDescent="0.25">
      <c r="B6758" s="142"/>
    </row>
    <row r="6759" spans="2:2" x14ac:dyDescent="0.25">
      <c r="B6759" s="142"/>
    </row>
    <row r="6760" spans="2:2" x14ac:dyDescent="0.25">
      <c r="B6760" s="142"/>
    </row>
    <row r="6761" spans="2:2" x14ac:dyDescent="0.25">
      <c r="B6761" s="142"/>
    </row>
    <row r="6762" spans="2:2" x14ac:dyDescent="0.25">
      <c r="B6762" s="142"/>
    </row>
    <row r="6763" spans="2:2" x14ac:dyDescent="0.25">
      <c r="B6763" s="142"/>
    </row>
    <row r="6764" spans="2:2" x14ac:dyDescent="0.25">
      <c r="B6764" s="142"/>
    </row>
    <row r="6765" spans="2:2" x14ac:dyDescent="0.25">
      <c r="B6765" s="142"/>
    </row>
    <row r="6766" spans="2:2" x14ac:dyDescent="0.25">
      <c r="B6766" s="142"/>
    </row>
    <row r="6767" spans="2:2" x14ac:dyDescent="0.25">
      <c r="B6767" s="142"/>
    </row>
    <row r="6768" spans="2:2" x14ac:dyDescent="0.25">
      <c r="B6768" s="142"/>
    </row>
    <row r="6769" spans="2:2" x14ac:dyDescent="0.25">
      <c r="B6769" s="142"/>
    </row>
    <row r="6770" spans="2:2" x14ac:dyDescent="0.25">
      <c r="B6770" s="142"/>
    </row>
    <row r="6771" spans="2:2" x14ac:dyDescent="0.25">
      <c r="B6771" s="142"/>
    </row>
    <row r="6772" spans="2:2" x14ac:dyDescent="0.25">
      <c r="B6772" s="142"/>
    </row>
    <row r="6773" spans="2:2" x14ac:dyDescent="0.25">
      <c r="B6773" s="142"/>
    </row>
    <row r="6774" spans="2:2" x14ac:dyDescent="0.25">
      <c r="B6774" s="142"/>
    </row>
    <row r="6775" spans="2:2" x14ac:dyDescent="0.25">
      <c r="B6775" s="142"/>
    </row>
    <row r="6776" spans="2:2" x14ac:dyDescent="0.25">
      <c r="B6776" s="142"/>
    </row>
    <row r="6777" spans="2:2" x14ac:dyDescent="0.25">
      <c r="B6777" s="142"/>
    </row>
    <row r="6778" spans="2:2" x14ac:dyDescent="0.25">
      <c r="B6778" s="142"/>
    </row>
    <row r="6779" spans="2:2" x14ac:dyDescent="0.25">
      <c r="B6779" s="142"/>
    </row>
    <row r="6780" spans="2:2" x14ac:dyDescent="0.25">
      <c r="B6780" s="142"/>
    </row>
    <row r="6781" spans="2:2" x14ac:dyDescent="0.25">
      <c r="B6781" s="142"/>
    </row>
    <row r="6782" spans="2:2" x14ac:dyDescent="0.25">
      <c r="B6782" s="142"/>
    </row>
    <row r="6783" spans="2:2" x14ac:dyDescent="0.25">
      <c r="B6783" s="142"/>
    </row>
    <row r="6784" spans="2:2" x14ac:dyDescent="0.25">
      <c r="B6784" s="142"/>
    </row>
    <row r="6785" spans="2:2" x14ac:dyDescent="0.25">
      <c r="B6785" s="142"/>
    </row>
    <row r="6786" spans="2:2" x14ac:dyDescent="0.25">
      <c r="B6786" s="142"/>
    </row>
    <row r="6787" spans="2:2" x14ac:dyDescent="0.25">
      <c r="B6787" s="142"/>
    </row>
    <row r="6788" spans="2:2" x14ac:dyDescent="0.25">
      <c r="B6788" s="142"/>
    </row>
    <row r="6789" spans="2:2" x14ac:dyDescent="0.25">
      <c r="B6789" s="142"/>
    </row>
    <row r="6790" spans="2:2" x14ac:dyDescent="0.25">
      <c r="B6790" s="142"/>
    </row>
    <row r="6791" spans="2:2" x14ac:dyDescent="0.25">
      <c r="B6791" s="142"/>
    </row>
    <row r="6792" spans="2:2" x14ac:dyDescent="0.25">
      <c r="B6792" s="142"/>
    </row>
    <row r="6793" spans="2:2" x14ac:dyDescent="0.25">
      <c r="B6793" s="142"/>
    </row>
    <row r="6794" spans="2:2" x14ac:dyDescent="0.25">
      <c r="B6794" s="142"/>
    </row>
    <row r="6795" spans="2:2" x14ac:dyDescent="0.25">
      <c r="B6795" s="142"/>
    </row>
    <row r="6796" spans="2:2" x14ac:dyDescent="0.25">
      <c r="B6796" s="142"/>
    </row>
    <row r="6797" spans="2:2" x14ac:dyDescent="0.25">
      <c r="B6797" s="142"/>
    </row>
    <row r="6798" spans="2:2" x14ac:dyDescent="0.25">
      <c r="B6798" s="142"/>
    </row>
    <row r="6799" spans="2:2" x14ac:dyDescent="0.25">
      <c r="B6799" s="142"/>
    </row>
    <row r="6800" spans="2:2" x14ac:dyDescent="0.25">
      <c r="B6800" s="142"/>
    </row>
    <row r="6801" spans="2:2" x14ac:dyDescent="0.25">
      <c r="B6801" s="142"/>
    </row>
    <row r="6802" spans="2:2" x14ac:dyDescent="0.25">
      <c r="B6802" s="142"/>
    </row>
    <row r="6803" spans="2:2" x14ac:dyDescent="0.25">
      <c r="B6803" s="142"/>
    </row>
    <row r="6804" spans="2:2" x14ac:dyDescent="0.25">
      <c r="B6804" s="142"/>
    </row>
    <row r="6805" spans="2:2" x14ac:dyDescent="0.25">
      <c r="B6805" s="142"/>
    </row>
    <row r="6806" spans="2:2" x14ac:dyDescent="0.25">
      <c r="B6806" s="142"/>
    </row>
    <row r="6807" spans="2:2" x14ac:dyDescent="0.25">
      <c r="B6807" s="142"/>
    </row>
    <row r="6808" spans="2:2" x14ac:dyDescent="0.25">
      <c r="B6808" s="142"/>
    </row>
    <row r="6809" spans="2:2" x14ac:dyDescent="0.25">
      <c r="B6809" s="142"/>
    </row>
    <row r="6810" spans="2:2" x14ac:dyDescent="0.25">
      <c r="B6810" s="142"/>
    </row>
    <row r="6811" spans="2:2" x14ac:dyDescent="0.25">
      <c r="B6811" s="142"/>
    </row>
    <row r="6812" spans="2:2" x14ac:dyDescent="0.25">
      <c r="B6812" s="142"/>
    </row>
    <row r="6813" spans="2:2" x14ac:dyDescent="0.25">
      <c r="B6813" s="142"/>
    </row>
    <row r="6814" spans="2:2" x14ac:dyDescent="0.25">
      <c r="B6814" s="142"/>
    </row>
    <row r="6815" spans="2:2" x14ac:dyDescent="0.25">
      <c r="B6815" s="142"/>
    </row>
    <row r="6816" spans="2:2" x14ac:dyDescent="0.25">
      <c r="B6816" s="142"/>
    </row>
    <row r="6817" spans="2:2" x14ac:dyDescent="0.25">
      <c r="B6817" s="142"/>
    </row>
    <row r="6818" spans="2:2" x14ac:dyDescent="0.25">
      <c r="B6818" s="142"/>
    </row>
    <row r="6819" spans="2:2" x14ac:dyDescent="0.25">
      <c r="B6819" s="142"/>
    </row>
    <row r="6820" spans="2:2" x14ac:dyDescent="0.25">
      <c r="B6820" s="142"/>
    </row>
    <row r="6821" spans="2:2" x14ac:dyDescent="0.25">
      <c r="B6821" s="142"/>
    </row>
    <row r="6822" spans="2:2" x14ac:dyDescent="0.25">
      <c r="B6822" s="142"/>
    </row>
    <row r="6823" spans="2:2" x14ac:dyDescent="0.25">
      <c r="B6823" s="142"/>
    </row>
    <row r="6824" spans="2:2" x14ac:dyDescent="0.25">
      <c r="B6824" s="142"/>
    </row>
    <row r="6825" spans="2:2" x14ac:dyDescent="0.25">
      <c r="B6825" s="142"/>
    </row>
    <row r="6826" spans="2:2" x14ac:dyDescent="0.25">
      <c r="B6826" s="142"/>
    </row>
    <row r="6827" spans="2:2" x14ac:dyDescent="0.25">
      <c r="B6827" s="142"/>
    </row>
    <row r="6828" spans="2:2" x14ac:dyDescent="0.25">
      <c r="B6828" s="142"/>
    </row>
    <row r="6829" spans="2:2" x14ac:dyDescent="0.25">
      <c r="B6829" s="142"/>
    </row>
    <row r="6830" spans="2:2" x14ac:dyDescent="0.25">
      <c r="B6830" s="142"/>
    </row>
    <row r="6831" spans="2:2" x14ac:dyDescent="0.25">
      <c r="B6831" s="142"/>
    </row>
    <row r="6832" spans="2:2" x14ac:dyDescent="0.25">
      <c r="B6832" s="142"/>
    </row>
    <row r="6833" spans="2:2" x14ac:dyDescent="0.25">
      <c r="B6833" s="142"/>
    </row>
    <row r="6834" spans="2:2" x14ac:dyDescent="0.25">
      <c r="B6834" s="142"/>
    </row>
    <row r="6835" spans="2:2" x14ac:dyDescent="0.25">
      <c r="B6835" s="142"/>
    </row>
    <row r="6836" spans="2:2" x14ac:dyDescent="0.25">
      <c r="B6836" s="142"/>
    </row>
    <row r="6837" spans="2:2" x14ac:dyDescent="0.25">
      <c r="B6837" s="142"/>
    </row>
    <row r="6838" spans="2:2" x14ac:dyDescent="0.25">
      <c r="B6838" s="142"/>
    </row>
    <row r="6839" spans="2:2" x14ac:dyDescent="0.25">
      <c r="B6839" s="142"/>
    </row>
    <row r="6840" spans="2:2" x14ac:dyDescent="0.25">
      <c r="B6840" s="142"/>
    </row>
    <row r="6841" spans="2:2" x14ac:dyDescent="0.25">
      <c r="B6841" s="142"/>
    </row>
    <row r="6842" spans="2:2" x14ac:dyDescent="0.25">
      <c r="B6842" s="142"/>
    </row>
    <row r="6843" spans="2:2" x14ac:dyDescent="0.25">
      <c r="B6843" s="142"/>
    </row>
    <row r="6844" spans="2:2" x14ac:dyDescent="0.25">
      <c r="B6844" s="142"/>
    </row>
    <row r="6845" spans="2:2" x14ac:dyDescent="0.25">
      <c r="B6845" s="142"/>
    </row>
    <row r="6846" spans="2:2" x14ac:dyDescent="0.25">
      <c r="B6846" s="142"/>
    </row>
    <row r="6847" spans="2:2" x14ac:dyDescent="0.25">
      <c r="B6847" s="142"/>
    </row>
    <row r="6848" spans="2:2" x14ac:dyDescent="0.25">
      <c r="B6848" s="142"/>
    </row>
    <row r="6849" spans="2:2" x14ac:dyDescent="0.25">
      <c r="B6849" s="142"/>
    </row>
    <row r="6850" spans="2:2" x14ac:dyDescent="0.25">
      <c r="B6850" s="142"/>
    </row>
    <row r="6851" spans="2:2" x14ac:dyDescent="0.25">
      <c r="B6851" s="142"/>
    </row>
    <row r="6852" spans="2:2" x14ac:dyDescent="0.25">
      <c r="B6852" s="142"/>
    </row>
    <row r="6853" spans="2:2" x14ac:dyDescent="0.25">
      <c r="B6853" s="142"/>
    </row>
    <row r="6854" spans="2:2" x14ac:dyDescent="0.25">
      <c r="B6854" s="142"/>
    </row>
    <row r="6855" spans="2:2" x14ac:dyDescent="0.25">
      <c r="B6855" s="142"/>
    </row>
    <row r="6856" spans="2:2" x14ac:dyDescent="0.25">
      <c r="B6856" s="142"/>
    </row>
    <row r="6857" spans="2:2" x14ac:dyDescent="0.25">
      <c r="B6857" s="142"/>
    </row>
    <row r="6858" spans="2:2" x14ac:dyDescent="0.25">
      <c r="B6858" s="142"/>
    </row>
    <row r="6859" spans="2:2" x14ac:dyDescent="0.25">
      <c r="B6859" s="142"/>
    </row>
    <row r="6860" spans="2:2" x14ac:dyDescent="0.25">
      <c r="B6860" s="142"/>
    </row>
    <row r="6861" spans="2:2" x14ac:dyDescent="0.25">
      <c r="B6861" s="142"/>
    </row>
    <row r="6862" spans="2:2" x14ac:dyDescent="0.25">
      <c r="B6862" s="142"/>
    </row>
    <row r="6863" spans="2:2" x14ac:dyDescent="0.25">
      <c r="B6863" s="142"/>
    </row>
    <row r="6864" spans="2:2" x14ac:dyDescent="0.25">
      <c r="B6864" s="142"/>
    </row>
    <row r="6865" spans="2:2" x14ac:dyDescent="0.25">
      <c r="B6865" s="142"/>
    </row>
    <row r="6866" spans="2:2" x14ac:dyDescent="0.25">
      <c r="B6866" s="142"/>
    </row>
    <row r="6867" spans="2:2" x14ac:dyDescent="0.25">
      <c r="B6867" s="142"/>
    </row>
    <row r="6868" spans="2:2" x14ac:dyDescent="0.25">
      <c r="B6868" s="142"/>
    </row>
    <row r="6869" spans="2:2" x14ac:dyDescent="0.25">
      <c r="B6869" s="142"/>
    </row>
    <row r="6870" spans="2:2" x14ac:dyDescent="0.25">
      <c r="B6870" s="142"/>
    </row>
    <row r="6871" spans="2:2" x14ac:dyDescent="0.25">
      <c r="B6871" s="142"/>
    </row>
    <row r="6872" spans="2:2" x14ac:dyDescent="0.25">
      <c r="B6872" s="142"/>
    </row>
    <row r="6873" spans="2:2" x14ac:dyDescent="0.25">
      <c r="B6873" s="142"/>
    </row>
    <row r="6874" spans="2:2" x14ac:dyDescent="0.25">
      <c r="B6874" s="142"/>
    </row>
    <row r="6875" spans="2:2" x14ac:dyDescent="0.25">
      <c r="B6875" s="142"/>
    </row>
    <row r="6876" spans="2:2" x14ac:dyDescent="0.25">
      <c r="B6876" s="142"/>
    </row>
    <row r="6877" spans="2:2" x14ac:dyDescent="0.25">
      <c r="B6877" s="142"/>
    </row>
    <row r="6878" spans="2:2" x14ac:dyDescent="0.25">
      <c r="B6878" s="142"/>
    </row>
    <row r="6879" spans="2:2" x14ac:dyDescent="0.25">
      <c r="B6879" s="142"/>
    </row>
    <row r="6880" spans="2:2" x14ac:dyDescent="0.25">
      <c r="B6880" s="142"/>
    </row>
    <row r="6881" spans="2:2" x14ac:dyDescent="0.25">
      <c r="B6881" s="142"/>
    </row>
    <row r="6882" spans="2:2" x14ac:dyDescent="0.25">
      <c r="B6882" s="142"/>
    </row>
    <row r="6883" spans="2:2" x14ac:dyDescent="0.25">
      <c r="B6883" s="142"/>
    </row>
    <row r="6884" spans="2:2" x14ac:dyDescent="0.25">
      <c r="B6884" s="142"/>
    </row>
    <row r="6885" spans="2:2" x14ac:dyDescent="0.25">
      <c r="B6885" s="142"/>
    </row>
    <row r="6886" spans="2:2" x14ac:dyDescent="0.25">
      <c r="B6886" s="142"/>
    </row>
    <row r="6887" spans="2:2" x14ac:dyDescent="0.25">
      <c r="B6887" s="142"/>
    </row>
    <row r="6888" spans="2:2" x14ac:dyDescent="0.25">
      <c r="B6888" s="142"/>
    </row>
    <row r="6889" spans="2:2" x14ac:dyDescent="0.25">
      <c r="B6889" s="142"/>
    </row>
    <row r="6890" spans="2:2" x14ac:dyDescent="0.25">
      <c r="B6890" s="142"/>
    </row>
    <row r="6891" spans="2:2" x14ac:dyDescent="0.25">
      <c r="B6891" s="142"/>
    </row>
    <row r="6892" spans="2:2" x14ac:dyDescent="0.25">
      <c r="B6892" s="142"/>
    </row>
    <row r="6893" spans="2:2" x14ac:dyDescent="0.25">
      <c r="B6893" s="142"/>
    </row>
    <row r="6894" spans="2:2" x14ac:dyDescent="0.25">
      <c r="B6894" s="142"/>
    </row>
    <row r="6895" spans="2:2" x14ac:dyDescent="0.25">
      <c r="B6895" s="142"/>
    </row>
    <row r="6896" spans="2:2" x14ac:dyDescent="0.25">
      <c r="B6896" s="142"/>
    </row>
    <row r="6897" spans="2:2" x14ac:dyDescent="0.25">
      <c r="B6897" s="142"/>
    </row>
    <row r="6898" spans="2:2" x14ac:dyDescent="0.25">
      <c r="B6898" s="142"/>
    </row>
    <row r="6899" spans="2:2" x14ac:dyDescent="0.25">
      <c r="B6899" s="142"/>
    </row>
    <row r="6900" spans="2:2" x14ac:dyDescent="0.25">
      <c r="B6900" s="142"/>
    </row>
    <row r="6901" spans="2:2" x14ac:dyDescent="0.25">
      <c r="B6901" s="142"/>
    </row>
    <row r="6902" spans="2:2" x14ac:dyDescent="0.25">
      <c r="B6902" s="142"/>
    </row>
    <row r="6903" spans="2:2" x14ac:dyDescent="0.25">
      <c r="B6903" s="142"/>
    </row>
    <row r="6904" spans="2:2" x14ac:dyDescent="0.25">
      <c r="B6904" s="142"/>
    </row>
    <row r="6905" spans="2:2" x14ac:dyDescent="0.25">
      <c r="B6905" s="142"/>
    </row>
    <row r="6906" spans="2:2" x14ac:dyDescent="0.25">
      <c r="B6906" s="142"/>
    </row>
    <row r="6907" spans="2:2" x14ac:dyDescent="0.25">
      <c r="B6907" s="142"/>
    </row>
    <row r="6908" spans="2:2" x14ac:dyDescent="0.25">
      <c r="B6908" s="142"/>
    </row>
    <row r="6909" spans="2:2" x14ac:dyDescent="0.25">
      <c r="B6909" s="142"/>
    </row>
    <row r="6910" spans="2:2" x14ac:dyDescent="0.25">
      <c r="B6910" s="142"/>
    </row>
    <row r="6911" spans="2:2" x14ac:dyDescent="0.25">
      <c r="B6911" s="142"/>
    </row>
    <row r="6912" spans="2:2" x14ac:dyDescent="0.25">
      <c r="B6912" s="142"/>
    </row>
    <row r="6913" spans="2:2" x14ac:dyDescent="0.25">
      <c r="B6913" s="142"/>
    </row>
    <row r="6914" spans="2:2" x14ac:dyDescent="0.25">
      <c r="B6914" s="142"/>
    </row>
    <row r="6915" spans="2:2" x14ac:dyDescent="0.25">
      <c r="B6915" s="142"/>
    </row>
    <row r="6916" spans="2:2" x14ac:dyDescent="0.25">
      <c r="B6916" s="142"/>
    </row>
    <row r="6917" spans="2:2" x14ac:dyDescent="0.25">
      <c r="B6917" s="142"/>
    </row>
    <row r="6918" spans="2:2" x14ac:dyDescent="0.25">
      <c r="B6918" s="142"/>
    </row>
    <row r="6919" spans="2:2" x14ac:dyDescent="0.25">
      <c r="B6919" s="142"/>
    </row>
    <row r="6920" spans="2:2" x14ac:dyDescent="0.25">
      <c r="B6920" s="142"/>
    </row>
    <row r="6921" spans="2:2" x14ac:dyDescent="0.25">
      <c r="B6921" s="142"/>
    </row>
    <row r="6922" spans="2:2" x14ac:dyDescent="0.25">
      <c r="B6922" s="142"/>
    </row>
    <row r="6923" spans="2:2" x14ac:dyDescent="0.25">
      <c r="B6923" s="142"/>
    </row>
    <row r="6924" spans="2:2" x14ac:dyDescent="0.25">
      <c r="B6924" s="142"/>
    </row>
    <row r="6925" spans="2:2" x14ac:dyDescent="0.25">
      <c r="B6925" s="142"/>
    </row>
    <row r="6926" spans="2:2" x14ac:dyDescent="0.25">
      <c r="B6926" s="142"/>
    </row>
    <row r="6927" spans="2:2" x14ac:dyDescent="0.25">
      <c r="B6927" s="142"/>
    </row>
    <row r="6928" spans="2:2" x14ac:dyDescent="0.25">
      <c r="B6928" s="142"/>
    </row>
    <row r="6929" spans="2:2" x14ac:dyDescent="0.25">
      <c r="B6929" s="142"/>
    </row>
    <row r="6930" spans="2:2" x14ac:dyDescent="0.25">
      <c r="B6930" s="142"/>
    </row>
    <row r="6931" spans="2:2" x14ac:dyDescent="0.25">
      <c r="B6931" s="142"/>
    </row>
    <row r="6932" spans="2:2" x14ac:dyDescent="0.25">
      <c r="B6932" s="142"/>
    </row>
    <row r="6933" spans="2:2" x14ac:dyDescent="0.25">
      <c r="B6933" s="142"/>
    </row>
    <row r="6934" spans="2:2" x14ac:dyDescent="0.25">
      <c r="B6934" s="142"/>
    </row>
    <row r="6935" spans="2:2" x14ac:dyDescent="0.25">
      <c r="B6935" s="142"/>
    </row>
    <row r="6936" spans="2:2" x14ac:dyDescent="0.25">
      <c r="B6936" s="142"/>
    </row>
    <row r="6937" spans="2:2" x14ac:dyDescent="0.25">
      <c r="B6937" s="142"/>
    </row>
    <row r="6938" spans="2:2" x14ac:dyDescent="0.25">
      <c r="B6938" s="142"/>
    </row>
    <row r="6939" spans="2:2" x14ac:dyDescent="0.25">
      <c r="B6939" s="142"/>
    </row>
    <row r="6940" spans="2:2" x14ac:dyDescent="0.25">
      <c r="B6940" s="142"/>
    </row>
    <row r="6941" spans="2:2" x14ac:dyDescent="0.25">
      <c r="B6941" s="142"/>
    </row>
    <row r="6942" spans="2:2" x14ac:dyDescent="0.25">
      <c r="B6942" s="142"/>
    </row>
    <row r="6943" spans="2:2" x14ac:dyDescent="0.25">
      <c r="B6943" s="142"/>
    </row>
    <row r="6944" spans="2:2" x14ac:dyDescent="0.25">
      <c r="B6944" s="142"/>
    </row>
    <row r="6945" spans="2:2" x14ac:dyDescent="0.25">
      <c r="B6945" s="142"/>
    </row>
    <row r="6946" spans="2:2" x14ac:dyDescent="0.25">
      <c r="B6946" s="142"/>
    </row>
    <row r="6947" spans="2:2" x14ac:dyDescent="0.25">
      <c r="B6947" s="142"/>
    </row>
    <row r="6948" spans="2:2" x14ac:dyDescent="0.25">
      <c r="B6948" s="142"/>
    </row>
    <row r="6949" spans="2:2" x14ac:dyDescent="0.25">
      <c r="B6949" s="142"/>
    </row>
    <row r="6950" spans="2:2" x14ac:dyDescent="0.25">
      <c r="B6950" s="142"/>
    </row>
    <row r="6951" spans="2:2" x14ac:dyDescent="0.25">
      <c r="B6951" s="142"/>
    </row>
    <row r="6952" spans="2:2" x14ac:dyDescent="0.25">
      <c r="B6952" s="142"/>
    </row>
    <row r="6953" spans="2:2" x14ac:dyDescent="0.25">
      <c r="B6953" s="142"/>
    </row>
    <row r="6954" spans="2:2" x14ac:dyDescent="0.25">
      <c r="B6954" s="142"/>
    </row>
    <row r="6955" spans="2:2" x14ac:dyDescent="0.25">
      <c r="B6955" s="142"/>
    </row>
    <row r="6956" spans="2:2" x14ac:dyDescent="0.25">
      <c r="B6956" s="142"/>
    </row>
    <row r="6957" spans="2:2" x14ac:dyDescent="0.25">
      <c r="B6957" s="142"/>
    </row>
    <row r="6958" spans="2:2" x14ac:dyDescent="0.25">
      <c r="B6958" s="142"/>
    </row>
    <row r="6959" spans="2:2" x14ac:dyDescent="0.25">
      <c r="B6959" s="142"/>
    </row>
    <row r="6960" spans="2:2" x14ac:dyDescent="0.25">
      <c r="B6960" s="142"/>
    </row>
    <row r="6961" spans="2:2" x14ac:dyDescent="0.25">
      <c r="B6961" s="142"/>
    </row>
    <row r="6962" spans="2:2" x14ac:dyDescent="0.25">
      <c r="B6962" s="142"/>
    </row>
    <row r="6963" spans="2:2" x14ac:dyDescent="0.25">
      <c r="B6963" s="142"/>
    </row>
    <row r="6964" spans="2:2" x14ac:dyDescent="0.25">
      <c r="B6964" s="142"/>
    </row>
    <row r="6965" spans="2:2" x14ac:dyDescent="0.25">
      <c r="B6965" s="142"/>
    </row>
    <row r="6966" spans="2:2" x14ac:dyDescent="0.25">
      <c r="B6966" s="142"/>
    </row>
    <row r="6967" spans="2:2" x14ac:dyDescent="0.25">
      <c r="B6967" s="142"/>
    </row>
    <row r="6968" spans="2:2" x14ac:dyDescent="0.25">
      <c r="B6968" s="142"/>
    </row>
    <row r="6969" spans="2:2" x14ac:dyDescent="0.25">
      <c r="B6969" s="142"/>
    </row>
    <row r="6970" spans="2:2" x14ac:dyDescent="0.25">
      <c r="B6970" s="142"/>
    </row>
    <row r="6971" spans="2:2" x14ac:dyDescent="0.25">
      <c r="B6971" s="142"/>
    </row>
    <row r="6972" spans="2:2" x14ac:dyDescent="0.25">
      <c r="B6972" s="142"/>
    </row>
    <row r="6973" spans="2:2" x14ac:dyDescent="0.25">
      <c r="B6973" s="142"/>
    </row>
    <row r="6974" spans="2:2" x14ac:dyDescent="0.25">
      <c r="B6974" s="142"/>
    </row>
    <row r="6975" spans="2:2" x14ac:dyDescent="0.25">
      <c r="B6975" s="142"/>
    </row>
    <row r="6976" spans="2:2" x14ac:dyDescent="0.25">
      <c r="B6976" s="142"/>
    </row>
    <row r="6977" spans="2:2" x14ac:dyDescent="0.25">
      <c r="B6977" s="142"/>
    </row>
    <row r="6978" spans="2:2" x14ac:dyDescent="0.25">
      <c r="B6978" s="142"/>
    </row>
    <row r="6979" spans="2:2" x14ac:dyDescent="0.25">
      <c r="B6979" s="142"/>
    </row>
    <row r="6980" spans="2:2" x14ac:dyDescent="0.25">
      <c r="B6980" s="142"/>
    </row>
    <row r="6981" spans="2:2" x14ac:dyDescent="0.25">
      <c r="B6981" s="142"/>
    </row>
    <row r="6982" spans="2:2" x14ac:dyDescent="0.25">
      <c r="B6982" s="142"/>
    </row>
    <row r="6983" spans="2:2" x14ac:dyDescent="0.25">
      <c r="B6983" s="142"/>
    </row>
    <row r="6984" spans="2:2" x14ac:dyDescent="0.25">
      <c r="B6984" s="142"/>
    </row>
    <row r="6985" spans="2:2" x14ac:dyDescent="0.25">
      <c r="B6985" s="142"/>
    </row>
    <row r="6986" spans="2:2" x14ac:dyDescent="0.25">
      <c r="B6986" s="142"/>
    </row>
    <row r="6987" spans="2:2" x14ac:dyDescent="0.25">
      <c r="B6987" s="142"/>
    </row>
    <row r="6988" spans="2:2" x14ac:dyDescent="0.25">
      <c r="B6988" s="142"/>
    </row>
    <row r="6989" spans="2:2" x14ac:dyDescent="0.25">
      <c r="B6989" s="142"/>
    </row>
    <row r="6990" spans="2:2" x14ac:dyDescent="0.25">
      <c r="B6990" s="142"/>
    </row>
    <row r="6991" spans="2:2" x14ac:dyDescent="0.25">
      <c r="B6991" s="142"/>
    </row>
    <row r="6992" spans="2:2" x14ac:dyDescent="0.25">
      <c r="B6992" s="142"/>
    </row>
    <row r="6993" spans="2:2" x14ac:dyDescent="0.25">
      <c r="B6993" s="142"/>
    </row>
    <row r="6994" spans="2:2" x14ac:dyDescent="0.25">
      <c r="B6994" s="142"/>
    </row>
    <row r="6995" spans="2:2" x14ac:dyDescent="0.25">
      <c r="B6995" s="142"/>
    </row>
    <row r="6996" spans="2:2" x14ac:dyDescent="0.25">
      <c r="B6996" s="142"/>
    </row>
    <row r="6997" spans="2:2" x14ac:dyDescent="0.25">
      <c r="B6997" s="142"/>
    </row>
    <row r="6998" spans="2:2" x14ac:dyDescent="0.25">
      <c r="B6998" s="142"/>
    </row>
    <row r="6999" spans="2:2" x14ac:dyDescent="0.25">
      <c r="B6999" s="142"/>
    </row>
    <row r="7000" spans="2:2" x14ac:dyDescent="0.25">
      <c r="B7000" s="142"/>
    </row>
    <row r="7001" spans="2:2" x14ac:dyDescent="0.25">
      <c r="B7001" s="142"/>
    </row>
    <row r="7002" spans="2:2" x14ac:dyDescent="0.25">
      <c r="B7002" s="142"/>
    </row>
    <row r="7003" spans="2:2" x14ac:dyDescent="0.25">
      <c r="B7003" s="142"/>
    </row>
    <row r="7004" spans="2:2" x14ac:dyDescent="0.25">
      <c r="B7004" s="142"/>
    </row>
    <row r="7005" spans="2:2" x14ac:dyDescent="0.25">
      <c r="B7005" s="142"/>
    </row>
    <row r="7006" spans="2:2" x14ac:dyDescent="0.25">
      <c r="B7006" s="142"/>
    </row>
    <row r="7007" spans="2:2" x14ac:dyDescent="0.25">
      <c r="B7007" s="142"/>
    </row>
    <row r="7008" spans="2:2" x14ac:dyDescent="0.25">
      <c r="B7008" s="142"/>
    </row>
    <row r="7009" spans="2:2" x14ac:dyDescent="0.25">
      <c r="B7009" s="142"/>
    </row>
    <row r="7010" spans="2:2" x14ac:dyDescent="0.25">
      <c r="B7010" s="142"/>
    </row>
    <row r="7011" spans="2:2" x14ac:dyDescent="0.25">
      <c r="B7011" s="142"/>
    </row>
    <row r="7012" spans="2:2" x14ac:dyDescent="0.25">
      <c r="B7012" s="142"/>
    </row>
    <row r="7013" spans="2:2" x14ac:dyDescent="0.25">
      <c r="B7013" s="142"/>
    </row>
    <row r="7014" spans="2:2" x14ac:dyDescent="0.25">
      <c r="B7014" s="142"/>
    </row>
    <row r="7015" spans="2:2" x14ac:dyDescent="0.25">
      <c r="B7015" s="142"/>
    </row>
    <row r="7016" spans="2:2" x14ac:dyDescent="0.25">
      <c r="B7016" s="142"/>
    </row>
    <row r="7017" spans="2:2" x14ac:dyDescent="0.25">
      <c r="B7017" s="142"/>
    </row>
    <row r="7018" spans="2:2" x14ac:dyDescent="0.25">
      <c r="B7018" s="142"/>
    </row>
    <row r="7019" spans="2:2" x14ac:dyDescent="0.25">
      <c r="B7019" s="142"/>
    </row>
    <row r="7020" spans="2:2" x14ac:dyDescent="0.25">
      <c r="B7020" s="142"/>
    </row>
    <row r="7021" spans="2:2" x14ac:dyDescent="0.25">
      <c r="B7021" s="142"/>
    </row>
    <row r="7022" spans="2:2" x14ac:dyDescent="0.25">
      <c r="B7022" s="142"/>
    </row>
    <row r="7023" spans="2:2" x14ac:dyDescent="0.25">
      <c r="B7023" s="142"/>
    </row>
    <row r="7024" spans="2:2" x14ac:dyDescent="0.25">
      <c r="B7024" s="142"/>
    </row>
    <row r="7025" spans="2:2" x14ac:dyDescent="0.25">
      <c r="B7025" s="142"/>
    </row>
    <row r="7026" spans="2:2" x14ac:dyDescent="0.25">
      <c r="B7026" s="142"/>
    </row>
    <row r="7027" spans="2:2" x14ac:dyDescent="0.25">
      <c r="B7027" s="142"/>
    </row>
    <row r="7028" spans="2:2" x14ac:dyDescent="0.25">
      <c r="B7028" s="142"/>
    </row>
    <row r="7029" spans="2:2" x14ac:dyDescent="0.25">
      <c r="B7029" s="142"/>
    </row>
    <row r="7030" spans="2:2" x14ac:dyDescent="0.25">
      <c r="B7030" s="142"/>
    </row>
    <row r="7031" spans="2:2" x14ac:dyDescent="0.25">
      <c r="B7031" s="142"/>
    </row>
    <row r="7032" spans="2:2" x14ac:dyDescent="0.25">
      <c r="B7032" s="142"/>
    </row>
    <row r="7033" spans="2:2" x14ac:dyDescent="0.25">
      <c r="B7033" s="142"/>
    </row>
    <row r="7034" spans="2:2" x14ac:dyDescent="0.25">
      <c r="B7034" s="142"/>
    </row>
    <row r="7035" spans="2:2" x14ac:dyDescent="0.25">
      <c r="B7035" s="142"/>
    </row>
    <row r="7036" spans="2:2" x14ac:dyDescent="0.25">
      <c r="B7036" s="142"/>
    </row>
    <row r="7037" spans="2:2" x14ac:dyDescent="0.25">
      <c r="B7037" s="142"/>
    </row>
    <row r="7038" spans="2:2" x14ac:dyDescent="0.25">
      <c r="B7038" s="142"/>
    </row>
    <row r="7039" spans="2:2" x14ac:dyDescent="0.25">
      <c r="B7039" s="142"/>
    </row>
    <row r="7040" spans="2:2" x14ac:dyDescent="0.25">
      <c r="B7040" s="142"/>
    </row>
    <row r="7041" spans="2:2" x14ac:dyDescent="0.25">
      <c r="B7041" s="142"/>
    </row>
    <row r="7042" spans="2:2" x14ac:dyDescent="0.25">
      <c r="B7042" s="142"/>
    </row>
    <row r="7043" spans="2:2" x14ac:dyDescent="0.25">
      <c r="B7043" s="142"/>
    </row>
    <row r="7044" spans="2:2" x14ac:dyDescent="0.25">
      <c r="B7044" s="142"/>
    </row>
    <row r="7045" spans="2:2" x14ac:dyDescent="0.25">
      <c r="B7045" s="142"/>
    </row>
    <row r="7046" spans="2:2" x14ac:dyDescent="0.25">
      <c r="B7046" s="142"/>
    </row>
    <row r="7047" spans="2:2" x14ac:dyDescent="0.25">
      <c r="B7047" s="142"/>
    </row>
    <row r="7048" spans="2:2" x14ac:dyDescent="0.25">
      <c r="B7048" s="142"/>
    </row>
    <row r="7049" spans="2:2" x14ac:dyDescent="0.25">
      <c r="B7049" s="142"/>
    </row>
    <row r="7050" spans="2:2" x14ac:dyDescent="0.25">
      <c r="B7050" s="142"/>
    </row>
    <row r="7051" spans="2:2" x14ac:dyDescent="0.25">
      <c r="B7051" s="142"/>
    </row>
    <row r="7052" spans="2:2" x14ac:dyDescent="0.25">
      <c r="B7052" s="142"/>
    </row>
    <row r="7053" spans="2:2" x14ac:dyDescent="0.25">
      <c r="B7053" s="142"/>
    </row>
    <row r="7054" spans="2:2" x14ac:dyDescent="0.25">
      <c r="B7054" s="142"/>
    </row>
    <row r="7055" spans="2:2" x14ac:dyDescent="0.25">
      <c r="B7055" s="142"/>
    </row>
    <row r="7056" spans="2:2" x14ac:dyDescent="0.25">
      <c r="B7056" s="142"/>
    </row>
    <row r="7057" spans="2:2" x14ac:dyDescent="0.25">
      <c r="B7057" s="142"/>
    </row>
    <row r="7058" spans="2:2" x14ac:dyDescent="0.25">
      <c r="B7058" s="142"/>
    </row>
    <row r="7059" spans="2:2" x14ac:dyDescent="0.25">
      <c r="B7059" s="142"/>
    </row>
    <row r="7060" spans="2:2" x14ac:dyDescent="0.25">
      <c r="B7060" s="142"/>
    </row>
    <row r="7061" spans="2:2" x14ac:dyDescent="0.25">
      <c r="B7061" s="142"/>
    </row>
    <row r="7062" spans="2:2" x14ac:dyDescent="0.25">
      <c r="B7062" s="142"/>
    </row>
    <row r="7063" spans="2:2" x14ac:dyDescent="0.25">
      <c r="B7063" s="142"/>
    </row>
    <row r="7064" spans="2:2" x14ac:dyDescent="0.25">
      <c r="B7064" s="142"/>
    </row>
    <row r="7065" spans="2:2" x14ac:dyDescent="0.25">
      <c r="B7065" s="142"/>
    </row>
    <row r="7066" spans="2:2" x14ac:dyDescent="0.25">
      <c r="B7066" s="142"/>
    </row>
    <row r="7067" spans="2:2" x14ac:dyDescent="0.25">
      <c r="B7067" s="142"/>
    </row>
    <row r="7068" spans="2:2" x14ac:dyDescent="0.25">
      <c r="B7068" s="142"/>
    </row>
    <row r="7069" spans="2:2" x14ac:dyDescent="0.25">
      <c r="B7069" s="142"/>
    </row>
    <row r="7070" spans="2:2" x14ac:dyDescent="0.25">
      <c r="B7070" s="142"/>
    </row>
    <row r="7071" spans="2:2" x14ac:dyDescent="0.25">
      <c r="B7071" s="142"/>
    </row>
    <row r="7072" spans="2:2" x14ac:dyDescent="0.25">
      <c r="B7072" s="142"/>
    </row>
    <row r="7073" spans="2:2" x14ac:dyDescent="0.25">
      <c r="B7073" s="142"/>
    </row>
    <row r="7074" spans="2:2" x14ac:dyDescent="0.25">
      <c r="B7074" s="142"/>
    </row>
    <row r="7075" spans="2:2" x14ac:dyDescent="0.25">
      <c r="B7075" s="142"/>
    </row>
    <row r="7076" spans="2:2" x14ac:dyDescent="0.25">
      <c r="B7076" s="142"/>
    </row>
    <row r="7077" spans="2:2" x14ac:dyDescent="0.25">
      <c r="B7077" s="142"/>
    </row>
    <row r="7078" spans="2:2" x14ac:dyDescent="0.25">
      <c r="B7078" s="142"/>
    </row>
    <row r="7079" spans="2:2" x14ac:dyDescent="0.25">
      <c r="B7079" s="142"/>
    </row>
    <row r="7080" spans="2:2" x14ac:dyDescent="0.25">
      <c r="B7080" s="142"/>
    </row>
    <row r="7081" spans="2:2" x14ac:dyDescent="0.25">
      <c r="B7081" s="142"/>
    </row>
    <row r="7082" spans="2:2" x14ac:dyDescent="0.25">
      <c r="B7082" s="142"/>
    </row>
    <row r="7083" spans="2:2" x14ac:dyDescent="0.25">
      <c r="B7083" s="142"/>
    </row>
    <row r="7084" spans="2:2" x14ac:dyDescent="0.25">
      <c r="B7084" s="142"/>
    </row>
    <row r="7085" spans="2:2" x14ac:dyDescent="0.25">
      <c r="B7085" s="142"/>
    </row>
    <row r="7086" spans="2:2" x14ac:dyDescent="0.25">
      <c r="B7086" s="142"/>
    </row>
    <row r="7087" spans="2:2" x14ac:dyDescent="0.25">
      <c r="B7087" s="142"/>
    </row>
    <row r="7088" spans="2:2" x14ac:dyDescent="0.25">
      <c r="B7088" s="142"/>
    </row>
    <row r="7089" spans="2:2" x14ac:dyDescent="0.25">
      <c r="B7089" s="142"/>
    </row>
    <row r="7090" spans="2:2" x14ac:dyDescent="0.25">
      <c r="B7090" s="142"/>
    </row>
    <row r="7091" spans="2:2" x14ac:dyDescent="0.25">
      <c r="B7091" s="142"/>
    </row>
    <row r="7092" spans="2:2" x14ac:dyDescent="0.25">
      <c r="B7092" s="142"/>
    </row>
    <row r="7093" spans="2:2" x14ac:dyDescent="0.25">
      <c r="B7093" s="142"/>
    </row>
    <row r="7094" spans="2:2" x14ac:dyDescent="0.25">
      <c r="B7094" s="142"/>
    </row>
    <row r="7095" spans="2:2" x14ac:dyDescent="0.25">
      <c r="B7095" s="142"/>
    </row>
    <row r="7096" spans="2:2" x14ac:dyDescent="0.25">
      <c r="B7096" s="142"/>
    </row>
    <row r="7097" spans="2:2" x14ac:dyDescent="0.25">
      <c r="B7097" s="142"/>
    </row>
    <row r="7098" spans="2:2" x14ac:dyDescent="0.25">
      <c r="B7098" s="142"/>
    </row>
    <row r="7099" spans="2:2" x14ac:dyDescent="0.25">
      <c r="B7099" s="142"/>
    </row>
    <row r="7100" spans="2:2" x14ac:dyDescent="0.25">
      <c r="B7100" s="142"/>
    </row>
    <row r="7101" spans="2:2" x14ac:dyDescent="0.25">
      <c r="B7101" s="142"/>
    </row>
    <row r="7102" spans="2:2" x14ac:dyDescent="0.25">
      <c r="B7102" s="142"/>
    </row>
    <row r="7103" spans="2:2" x14ac:dyDescent="0.25">
      <c r="B7103" s="142"/>
    </row>
    <row r="7104" spans="2:2" x14ac:dyDescent="0.25">
      <c r="B7104" s="142"/>
    </row>
    <row r="7105" spans="2:2" x14ac:dyDescent="0.25">
      <c r="B7105" s="142"/>
    </row>
    <row r="7106" spans="2:2" x14ac:dyDescent="0.25">
      <c r="B7106" s="142"/>
    </row>
    <row r="7107" spans="2:2" x14ac:dyDescent="0.25">
      <c r="B7107" s="142"/>
    </row>
    <row r="7108" spans="2:2" x14ac:dyDescent="0.25">
      <c r="B7108" s="142"/>
    </row>
    <row r="7109" spans="2:2" x14ac:dyDescent="0.25">
      <c r="B7109" s="142"/>
    </row>
    <row r="7110" spans="2:2" x14ac:dyDescent="0.25">
      <c r="B7110" s="142"/>
    </row>
    <row r="7111" spans="2:2" x14ac:dyDescent="0.25">
      <c r="B7111" s="142"/>
    </row>
    <row r="7112" spans="2:2" x14ac:dyDescent="0.25">
      <c r="B7112" s="142"/>
    </row>
    <row r="7113" spans="2:2" x14ac:dyDescent="0.25">
      <c r="B7113" s="142"/>
    </row>
    <row r="7114" spans="2:2" x14ac:dyDescent="0.25">
      <c r="B7114" s="142"/>
    </row>
    <row r="7115" spans="2:2" x14ac:dyDescent="0.25">
      <c r="B7115" s="142"/>
    </row>
    <row r="7116" spans="2:2" x14ac:dyDescent="0.25">
      <c r="B7116" s="142"/>
    </row>
    <row r="7117" spans="2:2" x14ac:dyDescent="0.25">
      <c r="B7117" s="142"/>
    </row>
    <row r="7118" spans="2:2" x14ac:dyDescent="0.25">
      <c r="B7118" s="142"/>
    </row>
    <row r="7119" spans="2:2" x14ac:dyDescent="0.25">
      <c r="B7119" s="142"/>
    </row>
    <row r="7120" spans="2:2" x14ac:dyDescent="0.25">
      <c r="B7120" s="142"/>
    </row>
    <row r="7121" spans="2:2" x14ac:dyDescent="0.25">
      <c r="B7121" s="142"/>
    </row>
    <row r="7122" spans="2:2" x14ac:dyDescent="0.25">
      <c r="B7122" s="142"/>
    </row>
    <row r="7123" spans="2:2" x14ac:dyDescent="0.25">
      <c r="B7123" s="142"/>
    </row>
    <row r="7124" spans="2:2" x14ac:dyDescent="0.25">
      <c r="B7124" s="142"/>
    </row>
    <row r="7125" spans="2:2" x14ac:dyDescent="0.25">
      <c r="B7125" s="142"/>
    </row>
    <row r="7126" spans="2:2" x14ac:dyDescent="0.25">
      <c r="B7126" s="142"/>
    </row>
    <row r="7127" spans="2:2" x14ac:dyDescent="0.25">
      <c r="B7127" s="142"/>
    </row>
    <row r="7128" spans="2:2" x14ac:dyDescent="0.25">
      <c r="B7128" s="142"/>
    </row>
    <row r="7129" spans="2:2" x14ac:dyDescent="0.25">
      <c r="B7129" s="142"/>
    </row>
    <row r="7130" spans="2:2" x14ac:dyDescent="0.25">
      <c r="B7130" s="142"/>
    </row>
    <row r="7131" spans="2:2" x14ac:dyDescent="0.25">
      <c r="B7131" s="142"/>
    </row>
    <row r="7132" spans="2:2" x14ac:dyDescent="0.25">
      <c r="B7132" s="142"/>
    </row>
    <row r="7133" spans="2:2" x14ac:dyDescent="0.25">
      <c r="B7133" s="142"/>
    </row>
    <row r="7134" spans="2:2" x14ac:dyDescent="0.25">
      <c r="B7134" s="142"/>
    </row>
    <row r="7135" spans="2:2" x14ac:dyDescent="0.25">
      <c r="B7135" s="142"/>
    </row>
    <row r="7136" spans="2:2" x14ac:dyDescent="0.25">
      <c r="B7136" s="142"/>
    </row>
    <row r="7137" spans="2:2" x14ac:dyDescent="0.25">
      <c r="B7137" s="142"/>
    </row>
    <row r="7138" spans="2:2" x14ac:dyDescent="0.25">
      <c r="B7138" s="142"/>
    </row>
    <row r="7139" spans="2:2" x14ac:dyDescent="0.25">
      <c r="B7139" s="142"/>
    </row>
    <row r="7140" spans="2:2" x14ac:dyDescent="0.25">
      <c r="B7140" s="142"/>
    </row>
    <row r="7141" spans="2:2" x14ac:dyDescent="0.25">
      <c r="B7141" s="142"/>
    </row>
    <row r="7142" spans="2:2" x14ac:dyDescent="0.25">
      <c r="B7142" s="142"/>
    </row>
    <row r="7143" spans="2:2" x14ac:dyDescent="0.25">
      <c r="B7143" s="142"/>
    </row>
    <row r="7144" spans="2:2" x14ac:dyDescent="0.25">
      <c r="B7144" s="142"/>
    </row>
    <row r="7145" spans="2:2" x14ac:dyDescent="0.25">
      <c r="B7145" s="142"/>
    </row>
    <row r="7146" spans="2:2" x14ac:dyDescent="0.25">
      <c r="B7146" s="142"/>
    </row>
    <row r="7147" spans="2:2" x14ac:dyDescent="0.25">
      <c r="B7147" s="142"/>
    </row>
    <row r="7148" spans="2:2" x14ac:dyDescent="0.25">
      <c r="B7148" s="142"/>
    </row>
    <row r="7149" spans="2:2" x14ac:dyDescent="0.25">
      <c r="B7149" s="142"/>
    </row>
    <row r="7150" spans="2:2" x14ac:dyDescent="0.25">
      <c r="B7150" s="142"/>
    </row>
    <row r="7151" spans="2:2" x14ac:dyDescent="0.25">
      <c r="B7151" s="142"/>
    </row>
    <row r="7152" spans="2:2" x14ac:dyDescent="0.25">
      <c r="B7152" s="142"/>
    </row>
    <row r="7153" spans="2:2" x14ac:dyDescent="0.25">
      <c r="B7153" s="142"/>
    </row>
    <row r="7154" spans="2:2" x14ac:dyDescent="0.25">
      <c r="B7154" s="142"/>
    </row>
    <row r="7155" spans="2:2" x14ac:dyDescent="0.25">
      <c r="B7155" s="142"/>
    </row>
    <row r="7156" spans="2:2" x14ac:dyDescent="0.25">
      <c r="B7156" s="142"/>
    </row>
    <row r="7157" spans="2:2" x14ac:dyDescent="0.25">
      <c r="B7157" s="142"/>
    </row>
    <row r="7158" spans="2:2" x14ac:dyDescent="0.25">
      <c r="B7158" s="142"/>
    </row>
    <row r="7159" spans="2:2" x14ac:dyDescent="0.25">
      <c r="B7159" s="142"/>
    </row>
    <row r="7160" spans="2:2" x14ac:dyDescent="0.25">
      <c r="B7160" s="142"/>
    </row>
    <row r="7161" spans="2:2" x14ac:dyDescent="0.25">
      <c r="B7161" s="142"/>
    </row>
    <row r="7162" spans="2:2" x14ac:dyDescent="0.25">
      <c r="B7162" s="142"/>
    </row>
    <row r="7163" spans="2:2" x14ac:dyDescent="0.25">
      <c r="B7163" s="142"/>
    </row>
    <row r="7164" spans="2:2" x14ac:dyDescent="0.25">
      <c r="B7164" s="142"/>
    </row>
    <row r="7165" spans="2:2" x14ac:dyDescent="0.25">
      <c r="B7165" s="142"/>
    </row>
    <row r="7166" spans="2:2" x14ac:dyDescent="0.25">
      <c r="B7166" s="142"/>
    </row>
    <row r="7167" spans="2:2" x14ac:dyDescent="0.25">
      <c r="B7167" s="142"/>
    </row>
    <row r="7168" spans="2:2" x14ac:dyDescent="0.25">
      <c r="B7168" s="142"/>
    </row>
    <row r="7169" spans="2:2" x14ac:dyDescent="0.25">
      <c r="B7169" s="142"/>
    </row>
    <row r="7170" spans="2:2" x14ac:dyDescent="0.25">
      <c r="B7170" s="142"/>
    </row>
    <row r="7171" spans="2:2" x14ac:dyDescent="0.25">
      <c r="B7171" s="142"/>
    </row>
    <row r="7172" spans="2:2" x14ac:dyDescent="0.25">
      <c r="B7172" s="142"/>
    </row>
    <row r="7173" spans="2:2" x14ac:dyDescent="0.25">
      <c r="B7173" s="142"/>
    </row>
    <row r="7174" spans="2:2" x14ac:dyDescent="0.25">
      <c r="B7174" s="142"/>
    </row>
    <row r="7175" spans="2:2" x14ac:dyDescent="0.25">
      <c r="B7175" s="142"/>
    </row>
    <row r="7176" spans="2:2" x14ac:dyDescent="0.25">
      <c r="B7176" s="142"/>
    </row>
    <row r="7177" spans="2:2" x14ac:dyDescent="0.25">
      <c r="B7177" s="142"/>
    </row>
    <row r="7178" spans="2:2" x14ac:dyDescent="0.25">
      <c r="B7178" s="142"/>
    </row>
    <row r="7179" spans="2:2" x14ac:dyDescent="0.25">
      <c r="B7179" s="142"/>
    </row>
    <row r="7180" spans="2:2" x14ac:dyDescent="0.25">
      <c r="B7180" s="142"/>
    </row>
    <row r="7181" spans="2:2" x14ac:dyDescent="0.25">
      <c r="B7181" s="142"/>
    </row>
    <row r="7182" spans="2:2" x14ac:dyDescent="0.25">
      <c r="B7182" s="142"/>
    </row>
    <row r="7183" spans="2:2" x14ac:dyDescent="0.25">
      <c r="B7183" s="142"/>
    </row>
    <row r="7184" spans="2:2" x14ac:dyDescent="0.25">
      <c r="B7184" s="142"/>
    </row>
    <row r="7185" spans="2:2" x14ac:dyDescent="0.25">
      <c r="B7185" s="142"/>
    </row>
    <row r="7186" spans="2:2" x14ac:dyDescent="0.25">
      <c r="B7186" s="142"/>
    </row>
    <row r="7187" spans="2:2" x14ac:dyDescent="0.25">
      <c r="B7187" s="142"/>
    </row>
    <row r="7188" spans="2:2" x14ac:dyDescent="0.25">
      <c r="B7188" s="142"/>
    </row>
    <row r="7189" spans="2:2" x14ac:dyDescent="0.25">
      <c r="B7189" s="142"/>
    </row>
    <row r="7190" spans="2:2" x14ac:dyDescent="0.25">
      <c r="B7190" s="142"/>
    </row>
    <row r="7191" spans="2:2" x14ac:dyDescent="0.25">
      <c r="B7191" s="142"/>
    </row>
    <row r="7192" spans="2:2" x14ac:dyDescent="0.25">
      <c r="B7192" s="142"/>
    </row>
    <row r="7193" spans="2:2" x14ac:dyDescent="0.25">
      <c r="B7193" s="142"/>
    </row>
    <row r="7194" spans="2:2" x14ac:dyDescent="0.25">
      <c r="B7194" s="142"/>
    </row>
    <row r="7195" spans="2:2" x14ac:dyDescent="0.25">
      <c r="B7195" s="142"/>
    </row>
    <row r="7196" spans="2:2" x14ac:dyDescent="0.25">
      <c r="B7196" s="142"/>
    </row>
    <row r="7197" spans="2:2" x14ac:dyDescent="0.25">
      <c r="B7197" s="142"/>
    </row>
    <row r="7198" spans="2:2" x14ac:dyDescent="0.25">
      <c r="B7198" s="142"/>
    </row>
    <row r="7199" spans="2:2" x14ac:dyDescent="0.25">
      <c r="B7199" s="142"/>
    </row>
    <row r="7200" spans="2:2" x14ac:dyDescent="0.25">
      <c r="B7200" s="142"/>
    </row>
    <row r="7201" spans="2:2" x14ac:dyDescent="0.25">
      <c r="B7201" s="142"/>
    </row>
    <row r="7202" spans="2:2" x14ac:dyDescent="0.25">
      <c r="B7202" s="142"/>
    </row>
    <row r="7203" spans="2:2" x14ac:dyDescent="0.25">
      <c r="B7203" s="142"/>
    </row>
    <row r="7204" spans="2:2" x14ac:dyDescent="0.25">
      <c r="B7204" s="142"/>
    </row>
    <row r="7205" spans="2:2" x14ac:dyDescent="0.25">
      <c r="B7205" s="142"/>
    </row>
    <row r="7206" spans="2:2" x14ac:dyDescent="0.25">
      <c r="B7206" s="142"/>
    </row>
    <row r="7207" spans="2:2" x14ac:dyDescent="0.25">
      <c r="B7207" s="142"/>
    </row>
    <row r="7208" spans="2:2" x14ac:dyDescent="0.25">
      <c r="B7208" s="142"/>
    </row>
    <row r="7209" spans="2:2" x14ac:dyDescent="0.25">
      <c r="B7209" s="142"/>
    </row>
    <row r="7210" spans="2:2" x14ac:dyDescent="0.25">
      <c r="B7210" s="142"/>
    </row>
    <row r="7211" spans="2:2" x14ac:dyDescent="0.25">
      <c r="B7211" s="142"/>
    </row>
    <row r="7212" spans="2:2" x14ac:dyDescent="0.25">
      <c r="B7212" s="142"/>
    </row>
    <row r="7213" spans="2:2" x14ac:dyDescent="0.25">
      <c r="B7213" s="142"/>
    </row>
    <row r="7214" spans="2:2" x14ac:dyDescent="0.25">
      <c r="B7214" s="142"/>
    </row>
    <row r="7215" spans="2:2" x14ac:dyDescent="0.25">
      <c r="B7215" s="142"/>
    </row>
    <row r="7216" spans="2:2" x14ac:dyDescent="0.25">
      <c r="B7216" s="142"/>
    </row>
    <row r="7217" spans="2:2" x14ac:dyDescent="0.25">
      <c r="B7217" s="142"/>
    </row>
    <row r="7218" spans="2:2" x14ac:dyDescent="0.25">
      <c r="B7218" s="142"/>
    </row>
    <row r="7219" spans="2:2" x14ac:dyDescent="0.25">
      <c r="B7219" s="142"/>
    </row>
    <row r="7220" spans="2:2" x14ac:dyDescent="0.25">
      <c r="B7220" s="142"/>
    </row>
    <row r="7221" spans="2:2" x14ac:dyDescent="0.25">
      <c r="B7221" s="142"/>
    </row>
    <row r="7222" spans="2:2" x14ac:dyDescent="0.25">
      <c r="B7222" s="142"/>
    </row>
    <row r="7223" spans="2:2" x14ac:dyDescent="0.25">
      <c r="B7223" s="142"/>
    </row>
    <row r="7224" spans="2:2" x14ac:dyDescent="0.25">
      <c r="B7224" s="142"/>
    </row>
    <row r="7225" spans="2:2" x14ac:dyDescent="0.25">
      <c r="B7225" s="142"/>
    </row>
    <row r="7226" spans="2:2" x14ac:dyDescent="0.25">
      <c r="B7226" s="142"/>
    </row>
    <row r="7227" spans="2:2" x14ac:dyDescent="0.25">
      <c r="B7227" s="142"/>
    </row>
    <row r="7228" spans="2:2" x14ac:dyDescent="0.25">
      <c r="B7228" s="142"/>
    </row>
    <row r="7229" spans="2:2" x14ac:dyDescent="0.25">
      <c r="B7229" s="142"/>
    </row>
    <row r="7230" spans="2:2" x14ac:dyDescent="0.25">
      <c r="B7230" s="142"/>
    </row>
    <row r="7231" spans="2:2" x14ac:dyDescent="0.25">
      <c r="B7231" s="142"/>
    </row>
    <row r="7232" spans="2:2" x14ac:dyDescent="0.25">
      <c r="B7232" s="142"/>
    </row>
    <row r="7233" spans="2:2" x14ac:dyDescent="0.25">
      <c r="B7233" s="142"/>
    </row>
    <row r="7234" spans="2:2" x14ac:dyDescent="0.25">
      <c r="B7234" s="142"/>
    </row>
    <row r="7235" spans="2:2" x14ac:dyDescent="0.25">
      <c r="B7235" s="142"/>
    </row>
    <row r="7236" spans="2:2" x14ac:dyDescent="0.25">
      <c r="B7236" s="142"/>
    </row>
    <row r="7237" spans="2:2" x14ac:dyDescent="0.25">
      <c r="B7237" s="142"/>
    </row>
    <row r="7238" spans="2:2" x14ac:dyDescent="0.25">
      <c r="B7238" s="142"/>
    </row>
    <row r="7239" spans="2:2" x14ac:dyDescent="0.25">
      <c r="B7239" s="142"/>
    </row>
    <row r="7240" spans="2:2" x14ac:dyDescent="0.25">
      <c r="B7240" s="142"/>
    </row>
    <row r="7241" spans="2:2" x14ac:dyDescent="0.25">
      <c r="B7241" s="142"/>
    </row>
    <row r="7242" spans="2:2" x14ac:dyDescent="0.25">
      <c r="B7242" s="142"/>
    </row>
    <row r="7243" spans="2:2" x14ac:dyDescent="0.25">
      <c r="B7243" s="142"/>
    </row>
    <row r="7244" spans="2:2" x14ac:dyDescent="0.25">
      <c r="B7244" s="142"/>
    </row>
    <row r="7245" spans="2:2" x14ac:dyDescent="0.25">
      <c r="B7245" s="142"/>
    </row>
    <row r="7246" spans="2:2" x14ac:dyDescent="0.25">
      <c r="B7246" s="142"/>
    </row>
    <row r="7247" spans="2:2" x14ac:dyDescent="0.25">
      <c r="B7247" s="142"/>
    </row>
    <row r="7248" spans="2:2" x14ac:dyDescent="0.25">
      <c r="B7248" s="142"/>
    </row>
    <row r="7249" spans="2:2" x14ac:dyDescent="0.25">
      <c r="B7249" s="142"/>
    </row>
    <row r="7250" spans="2:2" x14ac:dyDescent="0.25">
      <c r="B7250" s="142"/>
    </row>
    <row r="7251" spans="2:2" x14ac:dyDescent="0.25">
      <c r="B7251" s="142"/>
    </row>
    <row r="7252" spans="2:2" x14ac:dyDescent="0.25">
      <c r="B7252" s="142"/>
    </row>
    <row r="7253" spans="2:2" x14ac:dyDescent="0.25">
      <c r="B7253" s="142"/>
    </row>
    <row r="7254" spans="2:2" x14ac:dyDescent="0.25">
      <c r="B7254" s="142"/>
    </row>
    <row r="7255" spans="2:2" x14ac:dyDescent="0.25">
      <c r="B7255" s="142"/>
    </row>
    <row r="7256" spans="2:2" x14ac:dyDescent="0.25">
      <c r="B7256" s="142"/>
    </row>
    <row r="7257" spans="2:2" x14ac:dyDescent="0.25">
      <c r="B7257" s="142"/>
    </row>
    <row r="7258" spans="2:2" x14ac:dyDescent="0.25">
      <c r="B7258" s="142"/>
    </row>
    <row r="7259" spans="2:2" x14ac:dyDescent="0.25">
      <c r="B7259" s="142"/>
    </row>
    <row r="7260" spans="2:2" x14ac:dyDescent="0.25">
      <c r="B7260" s="142"/>
    </row>
    <row r="7261" spans="2:2" x14ac:dyDescent="0.25">
      <c r="B7261" s="142"/>
    </row>
    <row r="7262" spans="2:2" x14ac:dyDescent="0.25">
      <c r="B7262" s="142"/>
    </row>
    <row r="7263" spans="2:2" x14ac:dyDescent="0.25">
      <c r="B7263" s="142"/>
    </row>
    <row r="7264" spans="2:2" x14ac:dyDescent="0.25">
      <c r="B7264" s="142"/>
    </row>
    <row r="7265" spans="2:2" x14ac:dyDescent="0.25">
      <c r="B7265" s="142"/>
    </row>
    <row r="7266" spans="2:2" x14ac:dyDescent="0.25">
      <c r="B7266" s="142"/>
    </row>
    <row r="7267" spans="2:2" x14ac:dyDescent="0.25">
      <c r="B7267" s="142"/>
    </row>
    <row r="7268" spans="2:2" x14ac:dyDescent="0.25">
      <c r="B7268" s="142"/>
    </row>
    <row r="7269" spans="2:2" x14ac:dyDescent="0.25">
      <c r="B7269" s="142"/>
    </row>
    <row r="7270" spans="2:2" x14ac:dyDescent="0.25">
      <c r="B7270" s="142"/>
    </row>
    <row r="7271" spans="2:2" x14ac:dyDescent="0.25">
      <c r="B7271" s="142"/>
    </row>
    <row r="7272" spans="2:2" x14ac:dyDescent="0.25">
      <c r="B7272" s="142"/>
    </row>
    <row r="7273" spans="2:2" x14ac:dyDescent="0.25">
      <c r="B7273" s="142"/>
    </row>
    <row r="7274" spans="2:2" x14ac:dyDescent="0.25">
      <c r="B7274" s="142"/>
    </row>
    <row r="7275" spans="2:2" x14ac:dyDescent="0.25">
      <c r="B7275" s="142"/>
    </row>
    <row r="7276" spans="2:2" x14ac:dyDescent="0.25">
      <c r="B7276" s="142"/>
    </row>
    <row r="7277" spans="2:2" x14ac:dyDescent="0.25">
      <c r="B7277" s="142"/>
    </row>
    <row r="7278" spans="2:2" x14ac:dyDescent="0.25">
      <c r="B7278" s="142"/>
    </row>
    <row r="7279" spans="2:2" x14ac:dyDescent="0.25">
      <c r="B7279" s="142"/>
    </row>
    <row r="7280" spans="2:2" x14ac:dyDescent="0.25">
      <c r="B7280" s="142"/>
    </row>
    <row r="7281" spans="2:2" x14ac:dyDescent="0.25">
      <c r="B7281" s="142"/>
    </row>
    <row r="7282" spans="2:2" x14ac:dyDescent="0.25">
      <c r="B7282" s="142"/>
    </row>
    <row r="7283" spans="2:2" x14ac:dyDescent="0.25">
      <c r="B7283" s="142"/>
    </row>
    <row r="7284" spans="2:2" x14ac:dyDescent="0.25">
      <c r="B7284" s="142"/>
    </row>
    <row r="7285" spans="2:2" x14ac:dyDescent="0.25">
      <c r="B7285" s="142"/>
    </row>
    <row r="7286" spans="2:2" x14ac:dyDescent="0.25">
      <c r="B7286" s="142"/>
    </row>
    <row r="7287" spans="2:2" x14ac:dyDescent="0.25">
      <c r="B7287" s="142"/>
    </row>
    <row r="7288" spans="2:2" x14ac:dyDescent="0.25">
      <c r="B7288" s="142"/>
    </row>
    <row r="7289" spans="2:2" x14ac:dyDescent="0.25">
      <c r="B7289" s="142"/>
    </row>
    <row r="7290" spans="2:2" x14ac:dyDescent="0.25">
      <c r="B7290" s="142"/>
    </row>
    <row r="7291" spans="2:2" x14ac:dyDescent="0.25">
      <c r="B7291" s="142"/>
    </row>
    <row r="7292" spans="2:2" x14ac:dyDescent="0.25">
      <c r="B7292" s="142"/>
    </row>
    <row r="7293" spans="2:2" x14ac:dyDescent="0.25">
      <c r="B7293" s="142"/>
    </row>
    <row r="7294" spans="2:2" x14ac:dyDescent="0.25">
      <c r="B7294" s="142"/>
    </row>
    <row r="7295" spans="2:2" x14ac:dyDescent="0.25">
      <c r="B7295" s="142"/>
    </row>
    <row r="7296" spans="2:2" x14ac:dyDescent="0.25">
      <c r="B7296" s="142"/>
    </row>
    <row r="7297" spans="2:2" x14ac:dyDescent="0.25">
      <c r="B7297" s="142"/>
    </row>
    <row r="7298" spans="2:2" x14ac:dyDescent="0.25">
      <c r="B7298" s="142"/>
    </row>
    <row r="7299" spans="2:2" x14ac:dyDescent="0.25">
      <c r="B7299" s="142"/>
    </row>
    <row r="7300" spans="2:2" x14ac:dyDescent="0.25">
      <c r="B7300" s="142"/>
    </row>
    <row r="7301" spans="2:2" x14ac:dyDescent="0.25">
      <c r="B7301" s="142"/>
    </row>
    <row r="7302" spans="2:2" x14ac:dyDescent="0.25">
      <c r="B7302" s="142"/>
    </row>
    <row r="7303" spans="2:2" x14ac:dyDescent="0.25">
      <c r="B7303" s="142"/>
    </row>
    <row r="7304" spans="2:2" x14ac:dyDescent="0.25">
      <c r="B7304" s="142"/>
    </row>
    <row r="7305" spans="2:2" x14ac:dyDescent="0.25">
      <c r="B7305" s="142"/>
    </row>
    <row r="7306" spans="2:2" x14ac:dyDescent="0.25">
      <c r="B7306" s="142"/>
    </row>
    <row r="7307" spans="2:2" x14ac:dyDescent="0.25">
      <c r="B7307" s="142"/>
    </row>
    <row r="7308" spans="2:2" x14ac:dyDescent="0.25">
      <c r="B7308" s="142"/>
    </row>
    <row r="7309" spans="2:2" x14ac:dyDescent="0.25">
      <c r="B7309" s="142"/>
    </row>
    <row r="7310" spans="2:2" x14ac:dyDescent="0.25">
      <c r="B7310" s="142"/>
    </row>
    <row r="7311" spans="2:2" x14ac:dyDescent="0.25">
      <c r="B7311" s="142"/>
    </row>
    <row r="7312" spans="2:2" x14ac:dyDescent="0.25">
      <c r="B7312" s="142"/>
    </row>
    <row r="7313" spans="2:2" x14ac:dyDescent="0.25">
      <c r="B7313" s="142"/>
    </row>
    <row r="7314" spans="2:2" x14ac:dyDescent="0.25">
      <c r="B7314" s="142"/>
    </row>
    <row r="7315" spans="2:2" x14ac:dyDescent="0.25">
      <c r="B7315" s="142"/>
    </row>
    <row r="7316" spans="2:2" x14ac:dyDescent="0.25">
      <c r="B7316" s="142"/>
    </row>
    <row r="7317" spans="2:2" x14ac:dyDescent="0.25">
      <c r="B7317" s="142"/>
    </row>
    <row r="7318" spans="2:2" x14ac:dyDescent="0.25">
      <c r="B7318" s="142"/>
    </row>
    <row r="7319" spans="2:2" x14ac:dyDescent="0.25">
      <c r="B7319" s="142"/>
    </row>
    <row r="7320" spans="2:2" x14ac:dyDescent="0.25">
      <c r="B7320" s="142"/>
    </row>
    <row r="7321" spans="2:2" x14ac:dyDescent="0.25">
      <c r="B7321" s="142"/>
    </row>
    <row r="7322" spans="2:2" x14ac:dyDescent="0.25">
      <c r="B7322" s="142"/>
    </row>
    <row r="7323" spans="2:2" x14ac:dyDescent="0.25">
      <c r="B7323" s="142"/>
    </row>
    <row r="7324" spans="2:2" x14ac:dyDescent="0.25">
      <c r="B7324" s="142"/>
    </row>
    <row r="7325" spans="2:2" x14ac:dyDescent="0.25">
      <c r="B7325" s="142"/>
    </row>
    <row r="7326" spans="2:2" x14ac:dyDescent="0.25">
      <c r="B7326" s="142"/>
    </row>
    <row r="7327" spans="2:2" x14ac:dyDescent="0.25">
      <c r="B7327" s="142"/>
    </row>
    <row r="7328" spans="2:2" x14ac:dyDescent="0.25">
      <c r="B7328" s="142"/>
    </row>
    <row r="7329" spans="2:2" x14ac:dyDescent="0.25">
      <c r="B7329" s="142"/>
    </row>
    <row r="7330" spans="2:2" x14ac:dyDescent="0.25">
      <c r="B7330" s="142"/>
    </row>
    <row r="7331" spans="2:2" x14ac:dyDescent="0.25">
      <c r="B7331" s="142"/>
    </row>
    <row r="7332" spans="2:2" x14ac:dyDescent="0.25">
      <c r="B7332" s="142"/>
    </row>
    <row r="7333" spans="2:2" x14ac:dyDescent="0.25">
      <c r="B7333" s="142"/>
    </row>
    <row r="7334" spans="2:2" x14ac:dyDescent="0.25">
      <c r="B7334" s="142"/>
    </row>
    <row r="7335" spans="2:2" x14ac:dyDescent="0.25">
      <c r="B7335" s="142"/>
    </row>
    <row r="7336" spans="2:2" x14ac:dyDescent="0.25">
      <c r="B7336" s="142"/>
    </row>
    <row r="7337" spans="2:2" x14ac:dyDescent="0.25">
      <c r="B7337" s="142"/>
    </row>
    <row r="7338" spans="2:2" x14ac:dyDescent="0.25">
      <c r="B7338" s="142"/>
    </row>
    <row r="7339" spans="2:2" x14ac:dyDescent="0.25">
      <c r="B7339" s="142"/>
    </row>
    <row r="7340" spans="2:2" x14ac:dyDescent="0.25">
      <c r="B7340" s="142"/>
    </row>
    <row r="7341" spans="2:2" x14ac:dyDescent="0.25">
      <c r="B7341" s="142"/>
    </row>
    <row r="7342" spans="2:2" x14ac:dyDescent="0.25">
      <c r="B7342" s="142"/>
    </row>
    <row r="7343" spans="2:2" x14ac:dyDescent="0.25">
      <c r="B7343" s="142"/>
    </row>
    <row r="7344" spans="2:2" x14ac:dyDescent="0.25">
      <c r="B7344" s="142"/>
    </row>
    <row r="7345" spans="2:2" x14ac:dyDescent="0.25">
      <c r="B7345" s="142"/>
    </row>
    <row r="7346" spans="2:2" x14ac:dyDescent="0.25">
      <c r="B7346" s="142"/>
    </row>
    <row r="7347" spans="2:2" x14ac:dyDescent="0.25">
      <c r="B7347" s="142"/>
    </row>
    <row r="7348" spans="2:2" x14ac:dyDescent="0.25">
      <c r="B7348" s="142"/>
    </row>
    <row r="7349" spans="2:2" x14ac:dyDescent="0.25">
      <c r="B7349" s="142"/>
    </row>
    <row r="7350" spans="2:2" x14ac:dyDescent="0.25">
      <c r="B7350" s="142"/>
    </row>
    <row r="7351" spans="2:2" x14ac:dyDescent="0.25">
      <c r="B7351" s="142"/>
    </row>
    <row r="7352" spans="2:2" x14ac:dyDescent="0.25">
      <c r="B7352" s="142"/>
    </row>
    <row r="7353" spans="2:2" x14ac:dyDescent="0.25">
      <c r="B7353" s="142"/>
    </row>
    <row r="7354" spans="2:2" x14ac:dyDescent="0.25">
      <c r="B7354" s="142"/>
    </row>
    <row r="7355" spans="2:2" x14ac:dyDescent="0.25">
      <c r="B7355" s="142"/>
    </row>
    <row r="7356" spans="2:2" x14ac:dyDescent="0.25">
      <c r="B7356" s="142"/>
    </row>
    <row r="7357" spans="2:2" x14ac:dyDescent="0.25">
      <c r="B7357" s="142"/>
    </row>
    <row r="7358" spans="2:2" x14ac:dyDescent="0.25">
      <c r="B7358" s="142"/>
    </row>
    <row r="7359" spans="2:2" x14ac:dyDescent="0.25">
      <c r="B7359" s="142"/>
    </row>
    <row r="7360" spans="2:2" x14ac:dyDescent="0.25">
      <c r="B7360" s="142"/>
    </row>
    <row r="7361" spans="2:2" x14ac:dyDescent="0.25">
      <c r="B7361" s="142"/>
    </row>
    <row r="7362" spans="2:2" x14ac:dyDescent="0.25">
      <c r="B7362" s="142"/>
    </row>
    <row r="7363" spans="2:2" x14ac:dyDescent="0.25">
      <c r="B7363" s="142"/>
    </row>
    <row r="7364" spans="2:2" x14ac:dyDescent="0.25">
      <c r="B7364" s="142"/>
    </row>
    <row r="7365" spans="2:2" x14ac:dyDescent="0.25">
      <c r="B7365" s="142"/>
    </row>
    <row r="7366" spans="2:2" x14ac:dyDescent="0.25">
      <c r="B7366" s="142"/>
    </row>
    <row r="7367" spans="2:2" x14ac:dyDescent="0.25">
      <c r="B7367" s="142"/>
    </row>
    <row r="7368" spans="2:2" x14ac:dyDescent="0.25">
      <c r="B7368" s="142"/>
    </row>
    <row r="7369" spans="2:2" x14ac:dyDescent="0.25">
      <c r="B7369" s="142"/>
    </row>
    <row r="7370" spans="2:2" x14ac:dyDescent="0.25">
      <c r="B7370" s="142"/>
    </row>
    <row r="7371" spans="2:2" x14ac:dyDescent="0.25">
      <c r="B7371" s="142"/>
    </row>
    <row r="7372" spans="2:2" x14ac:dyDescent="0.25">
      <c r="B7372" s="142"/>
    </row>
    <row r="7373" spans="2:2" x14ac:dyDescent="0.25">
      <c r="B7373" s="142"/>
    </row>
    <row r="7374" spans="2:2" x14ac:dyDescent="0.25">
      <c r="B7374" s="142"/>
    </row>
    <row r="7375" spans="2:2" x14ac:dyDescent="0.25">
      <c r="B7375" s="142"/>
    </row>
    <row r="7376" spans="2:2" x14ac:dyDescent="0.25">
      <c r="B7376" s="142"/>
    </row>
    <row r="7377" spans="2:2" x14ac:dyDescent="0.25">
      <c r="B7377" s="142"/>
    </row>
    <row r="7378" spans="2:2" x14ac:dyDescent="0.25">
      <c r="B7378" s="142"/>
    </row>
    <row r="7379" spans="2:2" x14ac:dyDescent="0.25">
      <c r="B7379" s="142"/>
    </row>
    <row r="7380" spans="2:2" x14ac:dyDescent="0.25">
      <c r="B7380" s="142"/>
    </row>
    <row r="7381" spans="2:2" x14ac:dyDescent="0.25">
      <c r="B7381" s="142"/>
    </row>
    <row r="7382" spans="2:2" x14ac:dyDescent="0.25">
      <c r="B7382" s="142"/>
    </row>
    <row r="7383" spans="2:2" x14ac:dyDescent="0.25">
      <c r="B7383" s="142"/>
    </row>
    <row r="7384" spans="2:2" x14ac:dyDescent="0.25">
      <c r="B7384" s="142"/>
    </row>
    <row r="7385" spans="2:2" x14ac:dyDescent="0.25">
      <c r="B7385" s="142"/>
    </row>
    <row r="7386" spans="2:2" x14ac:dyDescent="0.25">
      <c r="B7386" s="142"/>
    </row>
    <row r="7387" spans="2:2" x14ac:dyDescent="0.25">
      <c r="B7387" s="142"/>
    </row>
    <row r="7388" spans="2:2" x14ac:dyDescent="0.25">
      <c r="B7388" s="142"/>
    </row>
    <row r="7389" spans="2:2" x14ac:dyDescent="0.25">
      <c r="B7389" s="142"/>
    </row>
    <row r="7390" spans="2:2" x14ac:dyDescent="0.25">
      <c r="B7390" s="142"/>
    </row>
    <row r="7391" spans="2:2" x14ac:dyDescent="0.25">
      <c r="B7391" s="142"/>
    </row>
    <row r="7392" spans="2:2" x14ac:dyDescent="0.25">
      <c r="B7392" s="142"/>
    </row>
    <row r="7393" spans="2:2" x14ac:dyDescent="0.25">
      <c r="B7393" s="142"/>
    </row>
    <row r="7394" spans="2:2" x14ac:dyDescent="0.25">
      <c r="B7394" s="142"/>
    </row>
    <row r="7395" spans="2:2" x14ac:dyDescent="0.25">
      <c r="B7395" s="142"/>
    </row>
    <row r="7396" spans="2:2" x14ac:dyDescent="0.25">
      <c r="B7396" s="142"/>
    </row>
    <row r="7397" spans="2:2" x14ac:dyDescent="0.25">
      <c r="B7397" s="142"/>
    </row>
    <row r="7398" spans="2:2" x14ac:dyDescent="0.25">
      <c r="B7398" s="142"/>
    </row>
    <row r="7399" spans="2:2" x14ac:dyDescent="0.25">
      <c r="B7399" s="142"/>
    </row>
    <row r="7400" spans="2:2" x14ac:dyDescent="0.25">
      <c r="B7400" s="142"/>
    </row>
    <row r="7401" spans="2:2" x14ac:dyDescent="0.25">
      <c r="B7401" s="142"/>
    </row>
    <row r="7402" spans="2:2" x14ac:dyDescent="0.25">
      <c r="B7402" s="142"/>
    </row>
    <row r="7403" spans="2:2" x14ac:dyDescent="0.25">
      <c r="B7403" s="142"/>
    </row>
    <row r="7404" spans="2:2" x14ac:dyDescent="0.25">
      <c r="B7404" s="142"/>
    </row>
    <row r="7405" spans="2:2" x14ac:dyDescent="0.25">
      <c r="B7405" s="142"/>
    </row>
    <row r="7406" spans="2:2" x14ac:dyDescent="0.25">
      <c r="B7406" s="142"/>
    </row>
    <row r="7407" spans="2:2" x14ac:dyDescent="0.25">
      <c r="B7407" s="142"/>
    </row>
    <row r="7408" spans="2:2" x14ac:dyDescent="0.25">
      <c r="B7408" s="142"/>
    </row>
    <row r="7409" spans="2:2" x14ac:dyDescent="0.25">
      <c r="B7409" s="142"/>
    </row>
    <row r="7410" spans="2:2" x14ac:dyDescent="0.25">
      <c r="B7410" s="142"/>
    </row>
    <row r="7411" spans="2:2" x14ac:dyDescent="0.25">
      <c r="B7411" s="142"/>
    </row>
    <row r="7412" spans="2:2" x14ac:dyDescent="0.25">
      <c r="B7412" s="142"/>
    </row>
    <row r="7413" spans="2:2" x14ac:dyDescent="0.25">
      <c r="B7413" s="142"/>
    </row>
    <row r="7414" spans="2:2" x14ac:dyDescent="0.25">
      <c r="B7414" s="142"/>
    </row>
    <row r="7415" spans="2:2" x14ac:dyDescent="0.25">
      <c r="B7415" s="142"/>
    </row>
    <row r="7416" spans="2:2" x14ac:dyDescent="0.25">
      <c r="B7416" s="142"/>
    </row>
    <row r="7417" spans="2:2" x14ac:dyDescent="0.25">
      <c r="B7417" s="142"/>
    </row>
    <row r="7418" spans="2:2" x14ac:dyDescent="0.25">
      <c r="B7418" s="142"/>
    </row>
    <row r="7419" spans="2:2" x14ac:dyDescent="0.25">
      <c r="B7419" s="142"/>
    </row>
    <row r="7420" spans="2:2" x14ac:dyDescent="0.25">
      <c r="B7420" s="142"/>
    </row>
    <row r="7421" spans="2:2" x14ac:dyDescent="0.25">
      <c r="B7421" s="142"/>
    </row>
    <row r="7422" spans="2:2" x14ac:dyDescent="0.25">
      <c r="B7422" s="142"/>
    </row>
    <row r="7423" spans="2:2" x14ac:dyDescent="0.25">
      <c r="B7423" s="142"/>
    </row>
    <row r="7424" spans="2:2" x14ac:dyDescent="0.25">
      <c r="B7424" s="142"/>
    </row>
    <row r="7425" spans="2:2" x14ac:dyDescent="0.25">
      <c r="B7425" s="142"/>
    </row>
    <row r="7426" spans="2:2" x14ac:dyDescent="0.25">
      <c r="B7426" s="142"/>
    </row>
    <row r="7427" spans="2:2" x14ac:dyDescent="0.25">
      <c r="B7427" s="142"/>
    </row>
    <row r="7428" spans="2:2" x14ac:dyDescent="0.25">
      <c r="B7428" s="142"/>
    </row>
    <row r="7429" spans="2:2" x14ac:dyDescent="0.25">
      <c r="B7429" s="142"/>
    </row>
    <row r="7430" spans="2:2" x14ac:dyDescent="0.25">
      <c r="B7430" s="142"/>
    </row>
    <row r="7431" spans="2:2" x14ac:dyDescent="0.25">
      <c r="B7431" s="142"/>
    </row>
    <row r="7432" spans="2:2" x14ac:dyDescent="0.25">
      <c r="B7432" s="142"/>
    </row>
    <row r="7433" spans="2:2" x14ac:dyDescent="0.25">
      <c r="B7433" s="142"/>
    </row>
    <row r="7434" spans="2:2" x14ac:dyDescent="0.25">
      <c r="B7434" s="142"/>
    </row>
    <row r="7435" spans="2:2" x14ac:dyDescent="0.25">
      <c r="B7435" s="142"/>
    </row>
    <row r="7436" spans="2:2" x14ac:dyDescent="0.25">
      <c r="B7436" s="142"/>
    </row>
    <row r="7437" spans="2:2" x14ac:dyDescent="0.25">
      <c r="B7437" s="142"/>
    </row>
    <row r="7438" spans="2:2" x14ac:dyDescent="0.25">
      <c r="B7438" s="142"/>
    </row>
    <row r="7439" spans="2:2" x14ac:dyDescent="0.25">
      <c r="B7439" s="142"/>
    </row>
    <row r="7440" spans="2:2" x14ac:dyDescent="0.25">
      <c r="B7440" s="142"/>
    </row>
    <row r="7441" spans="2:2" x14ac:dyDescent="0.25">
      <c r="B7441" s="142"/>
    </row>
    <row r="7442" spans="2:2" x14ac:dyDescent="0.25">
      <c r="B7442" s="142"/>
    </row>
    <row r="7443" spans="2:2" x14ac:dyDescent="0.25">
      <c r="B7443" s="142"/>
    </row>
    <row r="7444" spans="2:2" x14ac:dyDescent="0.25">
      <c r="B7444" s="142"/>
    </row>
    <row r="7445" spans="2:2" x14ac:dyDescent="0.25">
      <c r="B7445" s="142"/>
    </row>
    <row r="7446" spans="2:2" x14ac:dyDescent="0.25">
      <c r="B7446" s="142"/>
    </row>
    <row r="7447" spans="2:2" x14ac:dyDescent="0.25">
      <c r="B7447" s="142"/>
    </row>
    <row r="7448" spans="2:2" x14ac:dyDescent="0.25">
      <c r="B7448" s="142"/>
    </row>
    <row r="7449" spans="2:2" x14ac:dyDescent="0.25">
      <c r="B7449" s="142"/>
    </row>
    <row r="7450" spans="2:2" x14ac:dyDescent="0.25">
      <c r="B7450" s="142"/>
    </row>
    <row r="7451" spans="2:2" x14ac:dyDescent="0.25">
      <c r="B7451" s="142"/>
    </row>
    <row r="7452" spans="2:2" x14ac:dyDescent="0.25">
      <c r="B7452" s="142"/>
    </row>
    <row r="7453" spans="2:2" x14ac:dyDescent="0.25">
      <c r="B7453" s="142"/>
    </row>
    <row r="7454" spans="2:2" x14ac:dyDescent="0.25">
      <c r="B7454" s="142"/>
    </row>
    <row r="7455" spans="2:2" x14ac:dyDescent="0.25">
      <c r="B7455" s="142"/>
    </row>
    <row r="7456" spans="2:2" x14ac:dyDescent="0.25">
      <c r="B7456" s="142"/>
    </row>
    <row r="7457" spans="2:2" x14ac:dyDescent="0.25">
      <c r="B7457" s="142"/>
    </row>
    <row r="7458" spans="2:2" x14ac:dyDescent="0.25">
      <c r="B7458" s="142"/>
    </row>
    <row r="7459" spans="2:2" x14ac:dyDescent="0.25">
      <c r="B7459" s="142"/>
    </row>
    <row r="7460" spans="2:2" x14ac:dyDescent="0.25">
      <c r="B7460" s="142"/>
    </row>
    <row r="7461" spans="2:2" x14ac:dyDescent="0.25">
      <c r="B7461" s="142"/>
    </row>
    <row r="7462" spans="2:2" x14ac:dyDescent="0.25">
      <c r="B7462" s="142"/>
    </row>
    <row r="7463" spans="2:2" x14ac:dyDescent="0.25">
      <c r="B7463" s="142"/>
    </row>
    <row r="7464" spans="2:2" x14ac:dyDescent="0.25">
      <c r="B7464" s="142"/>
    </row>
    <row r="7465" spans="2:2" x14ac:dyDescent="0.25">
      <c r="B7465" s="142"/>
    </row>
    <row r="7466" spans="2:2" x14ac:dyDescent="0.25">
      <c r="B7466" s="142"/>
    </row>
    <row r="7467" spans="2:2" x14ac:dyDescent="0.25">
      <c r="B7467" s="142"/>
    </row>
    <row r="7468" spans="2:2" x14ac:dyDescent="0.25">
      <c r="B7468" s="142"/>
    </row>
    <row r="7469" spans="2:2" x14ac:dyDescent="0.25">
      <c r="B7469" s="142"/>
    </row>
    <row r="7470" spans="2:2" x14ac:dyDescent="0.25">
      <c r="B7470" s="142"/>
    </row>
    <row r="7471" spans="2:2" x14ac:dyDescent="0.25">
      <c r="B7471" s="142"/>
    </row>
    <row r="7472" spans="2:2" x14ac:dyDescent="0.25">
      <c r="B7472" s="142"/>
    </row>
    <row r="7473" spans="2:2" x14ac:dyDescent="0.25">
      <c r="B7473" s="142"/>
    </row>
    <row r="7474" spans="2:2" x14ac:dyDescent="0.25">
      <c r="B7474" s="142"/>
    </row>
    <row r="7475" spans="2:2" x14ac:dyDescent="0.25">
      <c r="B7475" s="142"/>
    </row>
    <row r="7476" spans="2:2" x14ac:dyDescent="0.25">
      <c r="B7476" s="142"/>
    </row>
    <row r="7477" spans="2:2" x14ac:dyDescent="0.25">
      <c r="B7477" s="142"/>
    </row>
    <row r="7478" spans="2:2" x14ac:dyDescent="0.25">
      <c r="B7478" s="142"/>
    </row>
    <row r="7479" spans="2:2" x14ac:dyDescent="0.25">
      <c r="B7479" s="142"/>
    </row>
    <row r="7480" spans="2:2" x14ac:dyDescent="0.25">
      <c r="B7480" s="142"/>
    </row>
    <row r="7481" spans="2:2" x14ac:dyDescent="0.25">
      <c r="B7481" s="142"/>
    </row>
    <row r="7482" spans="2:2" x14ac:dyDescent="0.25">
      <c r="B7482" s="142"/>
    </row>
    <row r="7483" spans="2:2" x14ac:dyDescent="0.25">
      <c r="B7483" s="142"/>
    </row>
    <row r="7484" spans="2:2" x14ac:dyDescent="0.25">
      <c r="B7484" s="142"/>
    </row>
    <row r="7485" spans="2:2" x14ac:dyDescent="0.25">
      <c r="B7485" s="142"/>
    </row>
    <row r="7486" spans="2:2" x14ac:dyDescent="0.25">
      <c r="B7486" s="142"/>
    </row>
    <row r="7487" spans="2:2" x14ac:dyDescent="0.25">
      <c r="B7487" s="142"/>
    </row>
    <row r="7488" spans="2:2" x14ac:dyDescent="0.25">
      <c r="B7488" s="142"/>
    </row>
    <row r="7489" spans="2:2" x14ac:dyDescent="0.25">
      <c r="B7489" s="142"/>
    </row>
    <row r="7490" spans="2:2" x14ac:dyDescent="0.25">
      <c r="B7490" s="142"/>
    </row>
    <row r="7491" spans="2:2" x14ac:dyDescent="0.25">
      <c r="B7491" s="142"/>
    </row>
    <row r="7492" spans="2:2" x14ac:dyDescent="0.25">
      <c r="B7492" s="142"/>
    </row>
    <row r="7493" spans="2:2" x14ac:dyDescent="0.25">
      <c r="B7493" s="142"/>
    </row>
    <row r="7494" spans="2:2" x14ac:dyDescent="0.25">
      <c r="B7494" s="142"/>
    </row>
    <row r="7495" spans="2:2" x14ac:dyDescent="0.25">
      <c r="B7495" s="142"/>
    </row>
    <row r="7496" spans="2:2" x14ac:dyDescent="0.25">
      <c r="B7496" s="142"/>
    </row>
    <row r="7497" spans="2:2" x14ac:dyDescent="0.25">
      <c r="B7497" s="142"/>
    </row>
    <row r="7498" spans="2:2" x14ac:dyDescent="0.25">
      <c r="B7498" s="142"/>
    </row>
    <row r="7499" spans="2:2" x14ac:dyDescent="0.25">
      <c r="B7499" s="142"/>
    </row>
    <row r="7500" spans="2:2" x14ac:dyDescent="0.25">
      <c r="B7500" s="142"/>
    </row>
    <row r="7501" spans="2:2" x14ac:dyDescent="0.25">
      <c r="B7501" s="142"/>
    </row>
    <row r="7502" spans="2:2" x14ac:dyDescent="0.25">
      <c r="B7502" s="142"/>
    </row>
    <row r="7503" spans="2:2" x14ac:dyDescent="0.25">
      <c r="B7503" s="142"/>
    </row>
    <row r="7504" spans="2:2" x14ac:dyDescent="0.25">
      <c r="B7504" s="142"/>
    </row>
    <row r="7505" spans="2:2" x14ac:dyDescent="0.25">
      <c r="B7505" s="142"/>
    </row>
    <row r="7506" spans="2:2" x14ac:dyDescent="0.25">
      <c r="B7506" s="142"/>
    </row>
    <row r="7507" spans="2:2" x14ac:dyDescent="0.25">
      <c r="B7507" s="142"/>
    </row>
    <row r="7508" spans="2:2" x14ac:dyDescent="0.25">
      <c r="B7508" s="142"/>
    </row>
    <row r="7509" spans="2:2" x14ac:dyDescent="0.25">
      <c r="B7509" s="142"/>
    </row>
    <row r="7510" spans="2:2" x14ac:dyDescent="0.25">
      <c r="B7510" s="142"/>
    </row>
    <row r="7511" spans="2:2" x14ac:dyDescent="0.25">
      <c r="B7511" s="142"/>
    </row>
    <row r="7512" spans="2:2" x14ac:dyDescent="0.25">
      <c r="B7512" s="142"/>
    </row>
    <row r="7513" spans="2:2" x14ac:dyDescent="0.25">
      <c r="B7513" s="142"/>
    </row>
    <row r="7514" spans="2:2" x14ac:dyDescent="0.25">
      <c r="B7514" s="142"/>
    </row>
    <row r="7515" spans="2:2" x14ac:dyDescent="0.25">
      <c r="B7515" s="142"/>
    </row>
    <row r="7516" spans="2:2" x14ac:dyDescent="0.25">
      <c r="B7516" s="142"/>
    </row>
    <row r="7517" spans="2:2" x14ac:dyDescent="0.25">
      <c r="B7517" s="142"/>
    </row>
    <row r="7518" spans="2:2" x14ac:dyDescent="0.25">
      <c r="B7518" s="142"/>
    </row>
    <row r="7519" spans="2:2" x14ac:dyDescent="0.25">
      <c r="B7519" s="142"/>
    </row>
    <row r="7520" spans="2:2" x14ac:dyDescent="0.25">
      <c r="B7520" s="142"/>
    </row>
    <row r="7521" spans="2:2" x14ac:dyDescent="0.25">
      <c r="B7521" s="142"/>
    </row>
    <row r="7522" spans="2:2" x14ac:dyDescent="0.25">
      <c r="B7522" s="142"/>
    </row>
    <row r="7523" spans="2:2" x14ac:dyDescent="0.25">
      <c r="B7523" s="142"/>
    </row>
    <row r="7524" spans="2:2" x14ac:dyDescent="0.25">
      <c r="B7524" s="142"/>
    </row>
    <row r="7525" spans="2:2" x14ac:dyDescent="0.25">
      <c r="B7525" s="142"/>
    </row>
    <row r="7526" spans="2:2" x14ac:dyDescent="0.25">
      <c r="B7526" s="142"/>
    </row>
    <row r="7527" spans="2:2" x14ac:dyDescent="0.25">
      <c r="B7527" s="142"/>
    </row>
    <row r="7528" spans="2:2" x14ac:dyDescent="0.25">
      <c r="B7528" s="142"/>
    </row>
    <row r="7529" spans="2:2" x14ac:dyDescent="0.25">
      <c r="B7529" s="142"/>
    </row>
    <row r="7530" spans="2:2" x14ac:dyDescent="0.25">
      <c r="B7530" s="142"/>
    </row>
    <row r="7531" spans="2:2" x14ac:dyDescent="0.25">
      <c r="B7531" s="142"/>
    </row>
    <row r="7532" spans="2:2" x14ac:dyDescent="0.25">
      <c r="B7532" s="142"/>
    </row>
    <row r="7533" spans="2:2" x14ac:dyDescent="0.25">
      <c r="B7533" s="142"/>
    </row>
    <row r="7534" spans="2:2" x14ac:dyDescent="0.25">
      <c r="B7534" s="142"/>
    </row>
    <row r="7535" spans="2:2" x14ac:dyDescent="0.25">
      <c r="B7535" s="142"/>
    </row>
    <row r="7536" spans="2:2" x14ac:dyDescent="0.25">
      <c r="B7536" s="142"/>
    </row>
    <row r="7537" spans="2:2" x14ac:dyDescent="0.25">
      <c r="B7537" s="142"/>
    </row>
    <row r="7538" spans="2:2" x14ac:dyDescent="0.25">
      <c r="B7538" s="142"/>
    </row>
    <row r="7539" spans="2:2" x14ac:dyDescent="0.25">
      <c r="B7539" s="142"/>
    </row>
    <row r="7540" spans="2:2" x14ac:dyDescent="0.25">
      <c r="B7540" s="142"/>
    </row>
    <row r="7541" spans="2:2" x14ac:dyDescent="0.25">
      <c r="B7541" s="142"/>
    </row>
    <row r="7542" spans="2:2" x14ac:dyDescent="0.25">
      <c r="B7542" s="142"/>
    </row>
    <row r="7543" spans="2:2" x14ac:dyDescent="0.25">
      <c r="B7543" s="142"/>
    </row>
    <row r="7544" spans="2:2" x14ac:dyDescent="0.25">
      <c r="B7544" s="142"/>
    </row>
    <row r="7545" spans="2:2" x14ac:dyDescent="0.25">
      <c r="B7545" s="142"/>
    </row>
    <row r="7546" spans="2:2" x14ac:dyDescent="0.25">
      <c r="B7546" s="142"/>
    </row>
    <row r="7547" spans="2:2" x14ac:dyDescent="0.25">
      <c r="B7547" s="142"/>
    </row>
    <row r="7548" spans="2:2" x14ac:dyDescent="0.25">
      <c r="B7548" s="142"/>
    </row>
    <row r="7549" spans="2:2" x14ac:dyDescent="0.25">
      <c r="B7549" s="142"/>
    </row>
    <row r="7550" spans="2:2" x14ac:dyDescent="0.25">
      <c r="B7550" s="142"/>
    </row>
    <row r="7551" spans="2:2" x14ac:dyDescent="0.25">
      <c r="B7551" s="142"/>
    </row>
    <row r="7552" spans="2:2" x14ac:dyDescent="0.25">
      <c r="B7552" s="142"/>
    </row>
    <row r="7553" spans="2:2" x14ac:dyDescent="0.25">
      <c r="B7553" s="142"/>
    </row>
    <row r="7554" spans="2:2" x14ac:dyDescent="0.25">
      <c r="B7554" s="142"/>
    </row>
    <row r="7555" spans="2:2" x14ac:dyDescent="0.25">
      <c r="B7555" s="142"/>
    </row>
    <row r="7556" spans="2:2" x14ac:dyDescent="0.25">
      <c r="B7556" s="142"/>
    </row>
    <row r="7557" spans="2:2" x14ac:dyDescent="0.25">
      <c r="B7557" s="142"/>
    </row>
    <row r="7558" spans="2:2" x14ac:dyDescent="0.25">
      <c r="B7558" s="142"/>
    </row>
    <row r="7559" spans="2:2" x14ac:dyDescent="0.25">
      <c r="B7559" s="142"/>
    </row>
    <row r="7560" spans="2:2" x14ac:dyDescent="0.25">
      <c r="B7560" s="142"/>
    </row>
    <row r="7561" spans="2:2" x14ac:dyDescent="0.25">
      <c r="B7561" s="142"/>
    </row>
    <row r="7562" spans="2:2" x14ac:dyDescent="0.25">
      <c r="B7562" s="142"/>
    </row>
    <row r="7563" spans="2:2" x14ac:dyDescent="0.25">
      <c r="B7563" s="142"/>
    </row>
    <row r="7564" spans="2:2" x14ac:dyDescent="0.25">
      <c r="B7564" s="142"/>
    </row>
    <row r="7565" spans="2:2" x14ac:dyDescent="0.25">
      <c r="B7565" s="142"/>
    </row>
    <row r="7566" spans="2:2" x14ac:dyDescent="0.25">
      <c r="B7566" s="142"/>
    </row>
    <row r="7567" spans="2:2" x14ac:dyDescent="0.25">
      <c r="B7567" s="142"/>
    </row>
    <row r="7568" spans="2:2" x14ac:dyDescent="0.25">
      <c r="B7568" s="142"/>
    </row>
    <row r="7569" spans="2:2" x14ac:dyDescent="0.25">
      <c r="B7569" s="142"/>
    </row>
    <row r="7570" spans="2:2" x14ac:dyDescent="0.25">
      <c r="B7570" s="142"/>
    </row>
    <row r="7571" spans="2:2" x14ac:dyDescent="0.25">
      <c r="B7571" s="142"/>
    </row>
    <row r="7572" spans="2:2" x14ac:dyDescent="0.25">
      <c r="B7572" s="142"/>
    </row>
    <row r="7573" spans="2:2" x14ac:dyDescent="0.25">
      <c r="B7573" s="142"/>
    </row>
    <row r="7574" spans="2:2" x14ac:dyDescent="0.25">
      <c r="B7574" s="142"/>
    </row>
    <row r="7575" spans="2:2" x14ac:dyDescent="0.25">
      <c r="B7575" s="142"/>
    </row>
    <row r="7576" spans="2:2" x14ac:dyDescent="0.25">
      <c r="B7576" s="142"/>
    </row>
    <row r="7577" spans="2:2" x14ac:dyDescent="0.25">
      <c r="B7577" s="142"/>
    </row>
    <row r="7578" spans="2:2" x14ac:dyDescent="0.25">
      <c r="B7578" s="142"/>
    </row>
    <row r="7579" spans="2:2" x14ac:dyDescent="0.25">
      <c r="B7579" s="142"/>
    </row>
    <row r="7580" spans="2:2" x14ac:dyDescent="0.25">
      <c r="B7580" s="142"/>
    </row>
    <row r="7581" spans="2:2" x14ac:dyDescent="0.25">
      <c r="B7581" s="142"/>
    </row>
    <row r="7582" spans="2:2" x14ac:dyDescent="0.25">
      <c r="B7582" s="142"/>
    </row>
    <row r="7583" spans="2:2" x14ac:dyDescent="0.25">
      <c r="B7583" s="142"/>
    </row>
    <row r="7584" spans="2:2" x14ac:dyDescent="0.25">
      <c r="B7584" s="142"/>
    </row>
    <row r="7585" spans="2:2" x14ac:dyDescent="0.25">
      <c r="B7585" s="142"/>
    </row>
    <row r="7586" spans="2:2" x14ac:dyDescent="0.25">
      <c r="B7586" s="142"/>
    </row>
    <row r="7587" spans="2:2" x14ac:dyDescent="0.25">
      <c r="B7587" s="142"/>
    </row>
    <row r="7588" spans="2:2" x14ac:dyDescent="0.25">
      <c r="B7588" s="142"/>
    </row>
    <row r="7589" spans="2:2" x14ac:dyDescent="0.25">
      <c r="B7589" s="142"/>
    </row>
    <row r="7590" spans="2:2" x14ac:dyDescent="0.25">
      <c r="B7590" s="142"/>
    </row>
    <row r="7591" spans="2:2" x14ac:dyDescent="0.25">
      <c r="B7591" s="142"/>
    </row>
    <row r="7592" spans="2:2" x14ac:dyDescent="0.25">
      <c r="B7592" s="142"/>
    </row>
    <row r="7593" spans="2:2" x14ac:dyDescent="0.25">
      <c r="B7593" s="142"/>
    </row>
    <row r="7594" spans="2:2" x14ac:dyDescent="0.25">
      <c r="B7594" s="142"/>
    </row>
    <row r="7595" spans="2:2" x14ac:dyDescent="0.25">
      <c r="B7595" s="142"/>
    </row>
    <row r="7596" spans="2:2" x14ac:dyDescent="0.25">
      <c r="B7596" s="142"/>
    </row>
    <row r="7597" spans="2:2" x14ac:dyDescent="0.25">
      <c r="B7597" s="142"/>
    </row>
    <row r="7598" spans="2:2" x14ac:dyDescent="0.25">
      <c r="B7598" s="142"/>
    </row>
    <row r="7599" spans="2:2" x14ac:dyDescent="0.25">
      <c r="B7599" s="142"/>
    </row>
    <row r="7600" spans="2:2" x14ac:dyDescent="0.25">
      <c r="B7600" s="142"/>
    </row>
    <row r="7601" spans="2:2" x14ac:dyDescent="0.25">
      <c r="B7601" s="142"/>
    </row>
    <row r="7602" spans="2:2" x14ac:dyDescent="0.25">
      <c r="B7602" s="142"/>
    </row>
    <row r="7603" spans="2:2" x14ac:dyDescent="0.25">
      <c r="B7603" s="142"/>
    </row>
    <row r="7604" spans="2:2" x14ac:dyDescent="0.25">
      <c r="B7604" s="142"/>
    </row>
    <row r="7605" spans="2:2" x14ac:dyDescent="0.25">
      <c r="B7605" s="142"/>
    </row>
    <row r="7606" spans="2:2" x14ac:dyDescent="0.25">
      <c r="B7606" s="142"/>
    </row>
    <row r="7607" spans="2:2" x14ac:dyDescent="0.25">
      <c r="B7607" s="142"/>
    </row>
    <row r="7608" spans="2:2" x14ac:dyDescent="0.25">
      <c r="B7608" s="142"/>
    </row>
    <row r="7609" spans="2:2" x14ac:dyDescent="0.25">
      <c r="B7609" s="142"/>
    </row>
    <row r="7610" spans="2:2" x14ac:dyDescent="0.25">
      <c r="B7610" s="142"/>
    </row>
    <row r="7611" spans="2:2" x14ac:dyDescent="0.25">
      <c r="B7611" s="142"/>
    </row>
    <row r="7612" spans="2:2" x14ac:dyDescent="0.25">
      <c r="B7612" s="142"/>
    </row>
    <row r="7613" spans="2:2" x14ac:dyDescent="0.25">
      <c r="B7613" s="142"/>
    </row>
    <row r="7614" spans="2:2" x14ac:dyDescent="0.25">
      <c r="B7614" s="142"/>
    </row>
    <row r="7615" spans="2:2" x14ac:dyDescent="0.25">
      <c r="B7615" s="142"/>
    </row>
    <row r="7616" spans="2:2" x14ac:dyDescent="0.25">
      <c r="B7616" s="142"/>
    </row>
    <row r="7617" spans="2:2" x14ac:dyDescent="0.25">
      <c r="B7617" s="142"/>
    </row>
    <row r="7618" spans="2:2" x14ac:dyDescent="0.25">
      <c r="B7618" s="142"/>
    </row>
    <row r="7619" spans="2:2" x14ac:dyDescent="0.25">
      <c r="B7619" s="142"/>
    </row>
    <row r="7620" spans="2:2" x14ac:dyDescent="0.25">
      <c r="B7620" s="142"/>
    </row>
    <row r="7621" spans="2:2" x14ac:dyDescent="0.25">
      <c r="B7621" s="142"/>
    </row>
    <row r="7622" spans="2:2" x14ac:dyDescent="0.25">
      <c r="B7622" s="142"/>
    </row>
    <row r="7623" spans="2:2" x14ac:dyDescent="0.25">
      <c r="B7623" s="142"/>
    </row>
    <row r="7624" spans="2:2" x14ac:dyDescent="0.25">
      <c r="B7624" s="142"/>
    </row>
    <row r="7625" spans="2:2" x14ac:dyDescent="0.25">
      <c r="B7625" s="142"/>
    </row>
    <row r="7626" spans="2:2" x14ac:dyDescent="0.25">
      <c r="B7626" s="142"/>
    </row>
    <row r="7627" spans="2:2" x14ac:dyDescent="0.25">
      <c r="B7627" s="142"/>
    </row>
    <row r="7628" spans="2:2" x14ac:dyDescent="0.25">
      <c r="B7628" s="142"/>
    </row>
    <row r="7629" spans="2:2" x14ac:dyDescent="0.25">
      <c r="B7629" s="142"/>
    </row>
    <row r="7630" spans="2:2" x14ac:dyDescent="0.25">
      <c r="B7630" s="142"/>
    </row>
    <row r="7631" spans="2:2" x14ac:dyDescent="0.25">
      <c r="B7631" s="142"/>
    </row>
    <row r="7632" spans="2:2" x14ac:dyDescent="0.25">
      <c r="B7632" s="142"/>
    </row>
    <row r="7633" spans="2:2" x14ac:dyDescent="0.25">
      <c r="B7633" s="142"/>
    </row>
    <row r="7634" spans="2:2" x14ac:dyDescent="0.25">
      <c r="B7634" s="142"/>
    </row>
    <row r="7635" spans="2:2" x14ac:dyDescent="0.25">
      <c r="B7635" s="142"/>
    </row>
    <row r="7636" spans="2:2" x14ac:dyDescent="0.25">
      <c r="B7636" s="142"/>
    </row>
    <row r="7637" spans="2:2" x14ac:dyDescent="0.25">
      <c r="B7637" s="142"/>
    </row>
    <row r="7638" spans="2:2" x14ac:dyDescent="0.25">
      <c r="B7638" s="142"/>
    </row>
    <row r="7639" spans="2:2" x14ac:dyDescent="0.25">
      <c r="B7639" s="142"/>
    </row>
    <row r="7640" spans="2:2" x14ac:dyDescent="0.25">
      <c r="B7640" s="142"/>
    </row>
    <row r="7641" spans="2:2" x14ac:dyDescent="0.25">
      <c r="B7641" s="142"/>
    </row>
    <row r="7642" spans="2:2" x14ac:dyDescent="0.25">
      <c r="B7642" s="142"/>
    </row>
    <row r="7643" spans="2:2" x14ac:dyDescent="0.25">
      <c r="B7643" s="142"/>
    </row>
    <row r="7644" spans="2:2" x14ac:dyDescent="0.25">
      <c r="B7644" s="142"/>
    </row>
    <row r="7645" spans="2:2" x14ac:dyDescent="0.25">
      <c r="B7645" s="142"/>
    </row>
    <row r="7646" spans="2:2" x14ac:dyDescent="0.25">
      <c r="B7646" s="142"/>
    </row>
    <row r="7647" spans="2:2" x14ac:dyDescent="0.25">
      <c r="B7647" s="142"/>
    </row>
    <row r="7648" spans="2:2" x14ac:dyDescent="0.25">
      <c r="B7648" s="142"/>
    </row>
    <row r="7649" spans="2:2" x14ac:dyDescent="0.25">
      <c r="B7649" s="142"/>
    </row>
    <row r="7650" spans="2:2" x14ac:dyDescent="0.25">
      <c r="B7650" s="142"/>
    </row>
    <row r="7651" spans="2:2" x14ac:dyDescent="0.25">
      <c r="B7651" s="142"/>
    </row>
    <row r="7652" spans="2:2" x14ac:dyDescent="0.25">
      <c r="B7652" s="142"/>
    </row>
    <row r="7653" spans="2:2" x14ac:dyDescent="0.25">
      <c r="B7653" s="142"/>
    </row>
    <row r="7654" spans="2:2" x14ac:dyDescent="0.25">
      <c r="B7654" s="142"/>
    </row>
    <row r="7655" spans="2:2" x14ac:dyDescent="0.25">
      <c r="B7655" s="142"/>
    </row>
    <row r="7656" spans="2:2" x14ac:dyDescent="0.25">
      <c r="B7656" s="142"/>
    </row>
    <row r="7657" spans="2:2" x14ac:dyDescent="0.25">
      <c r="B7657" s="142"/>
    </row>
    <row r="7658" spans="2:2" x14ac:dyDescent="0.25">
      <c r="B7658" s="142"/>
    </row>
    <row r="7659" spans="2:2" x14ac:dyDescent="0.25">
      <c r="B7659" s="142"/>
    </row>
    <row r="7660" spans="2:2" x14ac:dyDescent="0.25">
      <c r="B7660" s="142"/>
    </row>
    <row r="7661" spans="2:2" x14ac:dyDescent="0.25">
      <c r="B7661" s="142"/>
    </row>
    <row r="7662" spans="2:2" x14ac:dyDescent="0.25">
      <c r="B7662" s="142"/>
    </row>
    <row r="7663" spans="2:2" x14ac:dyDescent="0.25">
      <c r="B7663" s="142"/>
    </row>
    <row r="7664" spans="2:2" x14ac:dyDescent="0.25">
      <c r="B7664" s="142"/>
    </row>
    <row r="7665" spans="2:2" x14ac:dyDescent="0.25">
      <c r="B7665" s="142"/>
    </row>
    <row r="7666" spans="2:2" x14ac:dyDescent="0.25">
      <c r="B7666" s="142"/>
    </row>
    <row r="7667" spans="2:2" x14ac:dyDescent="0.25">
      <c r="B7667" s="142"/>
    </row>
    <row r="7668" spans="2:2" x14ac:dyDescent="0.25">
      <c r="B7668" s="142"/>
    </row>
    <row r="7669" spans="2:2" x14ac:dyDescent="0.25">
      <c r="B7669" s="142"/>
    </row>
    <row r="7670" spans="2:2" x14ac:dyDescent="0.25">
      <c r="B7670" s="142"/>
    </row>
    <row r="7671" spans="2:2" x14ac:dyDescent="0.25">
      <c r="B7671" s="142"/>
    </row>
    <row r="7672" spans="2:2" x14ac:dyDescent="0.25">
      <c r="B7672" s="142"/>
    </row>
    <row r="7673" spans="2:2" x14ac:dyDescent="0.25">
      <c r="B7673" s="142"/>
    </row>
    <row r="7674" spans="2:2" x14ac:dyDescent="0.25">
      <c r="B7674" s="142"/>
    </row>
    <row r="7675" spans="2:2" x14ac:dyDescent="0.25">
      <c r="B7675" s="142"/>
    </row>
    <row r="7676" spans="2:2" x14ac:dyDescent="0.25">
      <c r="B7676" s="142"/>
    </row>
    <row r="7677" spans="2:2" x14ac:dyDescent="0.25">
      <c r="B7677" s="142"/>
    </row>
    <row r="7678" spans="2:2" x14ac:dyDescent="0.25">
      <c r="B7678" s="142"/>
    </row>
    <row r="7679" spans="2:2" x14ac:dyDescent="0.25">
      <c r="B7679" s="142"/>
    </row>
    <row r="7680" spans="2:2" x14ac:dyDescent="0.25">
      <c r="B7680" s="142"/>
    </row>
    <row r="7681" spans="2:2" x14ac:dyDescent="0.25">
      <c r="B7681" s="142"/>
    </row>
    <row r="7682" spans="2:2" x14ac:dyDescent="0.25">
      <c r="B7682" s="142"/>
    </row>
    <row r="7683" spans="2:2" x14ac:dyDescent="0.25">
      <c r="B7683" s="142"/>
    </row>
    <row r="7684" spans="2:2" x14ac:dyDescent="0.25">
      <c r="B7684" s="142"/>
    </row>
    <row r="7685" spans="2:2" x14ac:dyDescent="0.25">
      <c r="B7685" s="142"/>
    </row>
    <row r="7686" spans="2:2" x14ac:dyDescent="0.25">
      <c r="B7686" s="142"/>
    </row>
    <row r="7687" spans="2:2" x14ac:dyDescent="0.25">
      <c r="B7687" s="142"/>
    </row>
    <row r="7688" spans="2:2" x14ac:dyDescent="0.25">
      <c r="B7688" s="142"/>
    </row>
    <row r="7689" spans="2:2" x14ac:dyDescent="0.25">
      <c r="B7689" s="142"/>
    </row>
    <row r="7690" spans="2:2" x14ac:dyDescent="0.25">
      <c r="B7690" s="142"/>
    </row>
    <row r="7691" spans="2:2" x14ac:dyDescent="0.25">
      <c r="B7691" s="142"/>
    </row>
    <row r="7692" spans="2:2" x14ac:dyDescent="0.25">
      <c r="B7692" s="142"/>
    </row>
    <row r="7693" spans="2:2" x14ac:dyDescent="0.25">
      <c r="B7693" s="142"/>
    </row>
    <row r="7694" spans="2:2" x14ac:dyDescent="0.25">
      <c r="B7694" s="142"/>
    </row>
    <row r="7695" spans="2:2" x14ac:dyDescent="0.25">
      <c r="B7695" s="142"/>
    </row>
    <row r="7696" spans="2:2" x14ac:dyDescent="0.25">
      <c r="B7696" s="142"/>
    </row>
    <row r="7697" spans="2:2" x14ac:dyDescent="0.25">
      <c r="B7697" s="142"/>
    </row>
    <row r="7698" spans="2:2" x14ac:dyDescent="0.25">
      <c r="B7698" s="142"/>
    </row>
    <row r="7699" spans="2:2" x14ac:dyDescent="0.25">
      <c r="B7699" s="142"/>
    </row>
    <row r="7700" spans="2:2" x14ac:dyDescent="0.25">
      <c r="B7700" s="142"/>
    </row>
    <row r="7701" spans="2:2" x14ac:dyDescent="0.25">
      <c r="B7701" s="142"/>
    </row>
    <row r="7702" spans="2:2" x14ac:dyDescent="0.25">
      <c r="B7702" s="142"/>
    </row>
    <row r="7703" spans="2:2" x14ac:dyDescent="0.25">
      <c r="B7703" s="142"/>
    </row>
    <row r="7704" spans="2:2" x14ac:dyDescent="0.25">
      <c r="B7704" s="142"/>
    </row>
    <row r="7705" spans="2:2" x14ac:dyDescent="0.25">
      <c r="B7705" s="142"/>
    </row>
    <row r="7706" spans="2:2" x14ac:dyDescent="0.25">
      <c r="B7706" s="142"/>
    </row>
    <row r="7707" spans="2:2" x14ac:dyDescent="0.25">
      <c r="B7707" s="142"/>
    </row>
    <row r="7708" spans="2:2" x14ac:dyDescent="0.25">
      <c r="B7708" s="142"/>
    </row>
    <row r="7709" spans="2:2" x14ac:dyDescent="0.25">
      <c r="B7709" s="142"/>
    </row>
    <row r="7710" spans="2:2" x14ac:dyDescent="0.25">
      <c r="B7710" s="142"/>
    </row>
    <row r="7711" spans="2:2" x14ac:dyDescent="0.25">
      <c r="B7711" s="142"/>
    </row>
    <row r="7712" spans="2:2" x14ac:dyDescent="0.25">
      <c r="B7712" s="142"/>
    </row>
    <row r="7713" spans="2:2" x14ac:dyDescent="0.25">
      <c r="B7713" s="142"/>
    </row>
    <row r="7714" spans="2:2" x14ac:dyDescent="0.25">
      <c r="B7714" s="142"/>
    </row>
    <row r="7715" spans="2:2" x14ac:dyDescent="0.25">
      <c r="B7715" s="142"/>
    </row>
    <row r="7716" spans="2:2" x14ac:dyDescent="0.25">
      <c r="B7716" s="142"/>
    </row>
    <row r="7717" spans="2:2" x14ac:dyDescent="0.25">
      <c r="B7717" s="142"/>
    </row>
    <row r="7718" spans="2:2" x14ac:dyDescent="0.25">
      <c r="B7718" s="142"/>
    </row>
    <row r="7719" spans="2:2" x14ac:dyDescent="0.25">
      <c r="B7719" s="142"/>
    </row>
    <row r="7720" spans="2:2" x14ac:dyDescent="0.25">
      <c r="B7720" s="142"/>
    </row>
    <row r="7721" spans="2:2" x14ac:dyDescent="0.25">
      <c r="B7721" s="142"/>
    </row>
    <row r="7722" spans="2:2" x14ac:dyDescent="0.25">
      <c r="B7722" s="142"/>
    </row>
    <row r="7723" spans="2:2" x14ac:dyDescent="0.25">
      <c r="B7723" s="142"/>
    </row>
    <row r="7724" spans="2:2" x14ac:dyDescent="0.25">
      <c r="B7724" s="142"/>
    </row>
    <row r="7725" spans="2:2" x14ac:dyDescent="0.25">
      <c r="B7725" s="142"/>
    </row>
    <row r="7726" spans="2:2" x14ac:dyDescent="0.25">
      <c r="B7726" s="142"/>
    </row>
    <row r="7727" spans="2:2" x14ac:dyDescent="0.25">
      <c r="B7727" s="142"/>
    </row>
    <row r="7728" spans="2:2" x14ac:dyDescent="0.25">
      <c r="B7728" s="142"/>
    </row>
    <row r="7729" spans="2:2" x14ac:dyDescent="0.25">
      <c r="B7729" s="142"/>
    </row>
    <row r="7730" spans="2:2" x14ac:dyDescent="0.25">
      <c r="B7730" s="142"/>
    </row>
    <row r="7731" spans="2:2" x14ac:dyDescent="0.25">
      <c r="B7731" s="142"/>
    </row>
    <row r="7732" spans="2:2" x14ac:dyDescent="0.25">
      <c r="B7732" s="142"/>
    </row>
    <row r="7733" spans="2:2" x14ac:dyDescent="0.25">
      <c r="B7733" s="142"/>
    </row>
    <row r="7734" spans="2:2" x14ac:dyDescent="0.25">
      <c r="B7734" s="142"/>
    </row>
    <row r="7735" spans="2:2" x14ac:dyDescent="0.25">
      <c r="B7735" s="142"/>
    </row>
    <row r="7736" spans="2:2" x14ac:dyDescent="0.25">
      <c r="B7736" s="142"/>
    </row>
    <row r="7737" spans="2:2" x14ac:dyDescent="0.25">
      <c r="B7737" s="142"/>
    </row>
    <row r="7738" spans="2:2" x14ac:dyDescent="0.25">
      <c r="B7738" s="142"/>
    </row>
    <row r="7739" spans="2:2" x14ac:dyDescent="0.25">
      <c r="B7739" s="142"/>
    </row>
    <row r="7740" spans="2:2" x14ac:dyDescent="0.25">
      <c r="B7740" s="142"/>
    </row>
    <row r="7741" spans="2:2" x14ac:dyDescent="0.25">
      <c r="B7741" s="142"/>
    </row>
    <row r="7742" spans="2:2" x14ac:dyDescent="0.25">
      <c r="B7742" s="142"/>
    </row>
    <row r="7743" spans="2:2" x14ac:dyDescent="0.25">
      <c r="B7743" s="142"/>
    </row>
    <row r="7744" spans="2:2" x14ac:dyDescent="0.25">
      <c r="B7744" s="142"/>
    </row>
    <row r="7745" spans="2:2" x14ac:dyDescent="0.25">
      <c r="B7745" s="142"/>
    </row>
    <row r="7746" spans="2:2" x14ac:dyDescent="0.25">
      <c r="B7746" s="142"/>
    </row>
    <row r="7747" spans="2:2" x14ac:dyDescent="0.25">
      <c r="B7747" s="142"/>
    </row>
    <row r="7748" spans="2:2" x14ac:dyDescent="0.25">
      <c r="B7748" s="142"/>
    </row>
    <row r="7749" spans="2:2" x14ac:dyDescent="0.25">
      <c r="B7749" s="142"/>
    </row>
    <row r="7750" spans="2:2" x14ac:dyDescent="0.25">
      <c r="B7750" s="142"/>
    </row>
    <row r="7751" spans="2:2" x14ac:dyDescent="0.25">
      <c r="B7751" s="142"/>
    </row>
    <row r="7752" spans="2:2" x14ac:dyDescent="0.25">
      <c r="B7752" s="142"/>
    </row>
    <row r="7753" spans="2:2" x14ac:dyDescent="0.25">
      <c r="B7753" s="142"/>
    </row>
    <row r="7754" spans="2:2" x14ac:dyDescent="0.25">
      <c r="B7754" s="142"/>
    </row>
    <row r="7755" spans="2:2" x14ac:dyDescent="0.25">
      <c r="B7755" s="142"/>
    </row>
    <row r="7756" spans="2:2" x14ac:dyDescent="0.25">
      <c r="B7756" s="142"/>
    </row>
    <row r="7757" spans="2:2" x14ac:dyDescent="0.25">
      <c r="B7757" s="142"/>
    </row>
    <row r="7758" spans="2:2" x14ac:dyDescent="0.25">
      <c r="B7758" s="142"/>
    </row>
    <row r="7759" spans="2:2" x14ac:dyDescent="0.25">
      <c r="B7759" s="142"/>
    </row>
    <row r="7760" spans="2:2" x14ac:dyDescent="0.25">
      <c r="B7760" s="142"/>
    </row>
    <row r="7761" spans="2:2" x14ac:dyDescent="0.25">
      <c r="B7761" s="142"/>
    </row>
    <row r="7762" spans="2:2" x14ac:dyDescent="0.25">
      <c r="B7762" s="142"/>
    </row>
    <row r="7763" spans="2:2" x14ac:dyDescent="0.25">
      <c r="B7763" s="142"/>
    </row>
    <row r="7764" spans="2:2" x14ac:dyDescent="0.25">
      <c r="B7764" s="142"/>
    </row>
    <row r="7765" spans="2:2" x14ac:dyDescent="0.25">
      <c r="B7765" s="142"/>
    </row>
    <row r="7766" spans="2:2" x14ac:dyDescent="0.25">
      <c r="B7766" s="142"/>
    </row>
    <row r="7767" spans="2:2" x14ac:dyDescent="0.25">
      <c r="B7767" s="142"/>
    </row>
    <row r="7768" spans="2:2" x14ac:dyDescent="0.25">
      <c r="B7768" s="142"/>
    </row>
    <row r="7769" spans="2:2" x14ac:dyDescent="0.25">
      <c r="B7769" s="142"/>
    </row>
    <row r="7770" spans="2:2" x14ac:dyDescent="0.25">
      <c r="B7770" s="142"/>
    </row>
    <row r="7771" spans="2:2" x14ac:dyDescent="0.25">
      <c r="B7771" s="142"/>
    </row>
    <row r="7772" spans="2:2" x14ac:dyDescent="0.25">
      <c r="B7772" s="142"/>
    </row>
    <row r="7773" spans="2:2" x14ac:dyDescent="0.25">
      <c r="B7773" s="142"/>
    </row>
    <row r="7774" spans="2:2" x14ac:dyDescent="0.25">
      <c r="B7774" s="142"/>
    </row>
    <row r="7775" spans="2:2" x14ac:dyDescent="0.25">
      <c r="B7775" s="142"/>
    </row>
    <row r="7776" spans="2:2" x14ac:dyDescent="0.25">
      <c r="B7776" s="142"/>
    </row>
    <row r="7777" spans="2:2" x14ac:dyDescent="0.25">
      <c r="B7777" s="142"/>
    </row>
    <row r="7778" spans="2:2" x14ac:dyDescent="0.25">
      <c r="B7778" s="142"/>
    </row>
    <row r="7779" spans="2:2" x14ac:dyDescent="0.25">
      <c r="B7779" s="142"/>
    </row>
    <row r="7780" spans="2:2" x14ac:dyDescent="0.25">
      <c r="B7780" s="142"/>
    </row>
    <row r="7781" spans="2:2" x14ac:dyDescent="0.25">
      <c r="B7781" s="142"/>
    </row>
    <row r="7782" spans="2:2" x14ac:dyDescent="0.25">
      <c r="B7782" s="142"/>
    </row>
    <row r="7783" spans="2:2" x14ac:dyDescent="0.25">
      <c r="B7783" s="142"/>
    </row>
    <row r="7784" spans="2:2" x14ac:dyDescent="0.25">
      <c r="B7784" s="142"/>
    </row>
    <row r="7785" spans="2:2" x14ac:dyDescent="0.25">
      <c r="B7785" s="142"/>
    </row>
    <row r="7786" spans="2:2" x14ac:dyDescent="0.25">
      <c r="B7786" s="142"/>
    </row>
    <row r="7787" spans="2:2" x14ac:dyDescent="0.25">
      <c r="B7787" s="142"/>
    </row>
    <row r="7788" spans="2:2" x14ac:dyDescent="0.25">
      <c r="B7788" s="142"/>
    </row>
    <row r="7789" spans="2:2" x14ac:dyDescent="0.25">
      <c r="B7789" s="142"/>
    </row>
    <row r="7790" spans="2:2" x14ac:dyDescent="0.25">
      <c r="B7790" s="142"/>
    </row>
    <row r="7791" spans="2:2" x14ac:dyDescent="0.25">
      <c r="B7791" s="142"/>
    </row>
    <row r="7792" spans="2:2" x14ac:dyDescent="0.25">
      <c r="B7792" s="142"/>
    </row>
    <row r="7793" spans="2:2" x14ac:dyDescent="0.25">
      <c r="B7793" s="142"/>
    </row>
    <row r="7794" spans="2:2" x14ac:dyDescent="0.25">
      <c r="B7794" s="142"/>
    </row>
    <row r="7795" spans="2:2" x14ac:dyDescent="0.25">
      <c r="B7795" s="142"/>
    </row>
    <row r="7796" spans="2:2" x14ac:dyDescent="0.25">
      <c r="B7796" s="142"/>
    </row>
    <row r="7797" spans="2:2" x14ac:dyDescent="0.25">
      <c r="B7797" s="142"/>
    </row>
    <row r="7798" spans="2:2" x14ac:dyDescent="0.25">
      <c r="B7798" s="142"/>
    </row>
    <row r="7799" spans="2:2" x14ac:dyDescent="0.25">
      <c r="B7799" s="142"/>
    </row>
    <row r="7800" spans="2:2" x14ac:dyDescent="0.25">
      <c r="B7800" s="142"/>
    </row>
    <row r="7801" spans="2:2" x14ac:dyDescent="0.25">
      <c r="B7801" s="142"/>
    </row>
    <row r="7802" spans="2:2" x14ac:dyDescent="0.25">
      <c r="B7802" s="142"/>
    </row>
    <row r="7803" spans="2:2" x14ac:dyDescent="0.25">
      <c r="B7803" s="142"/>
    </row>
    <row r="7804" spans="2:2" x14ac:dyDescent="0.25">
      <c r="B7804" s="142"/>
    </row>
    <row r="7805" spans="2:2" x14ac:dyDescent="0.25">
      <c r="B7805" s="142"/>
    </row>
    <row r="7806" spans="2:2" x14ac:dyDescent="0.25">
      <c r="B7806" s="142"/>
    </row>
    <row r="7807" spans="2:2" x14ac:dyDescent="0.25">
      <c r="B7807" s="142"/>
    </row>
    <row r="7808" spans="2:2" x14ac:dyDescent="0.25">
      <c r="B7808" s="142"/>
    </row>
    <row r="7809" spans="2:2" x14ac:dyDescent="0.25">
      <c r="B7809" s="142"/>
    </row>
    <row r="7810" spans="2:2" x14ac:dyDescent="0.25">
      <c r="B7810" s="142"/>
    </row>
    <row r="7811" spans="2:2" x14ac:dyDescent="0.25">
      <c r="B7811" s="142"/>
    </row>
    <row r="7812" spans="2:2" x14ac:dyDescent="0.25">
      <c r="B7812" s="142"/>
    </row>
    <row r="7813" spans="2:2" x14ac:dyDescent="0.25">
      <c r="B7813" s="142"/>
    </row>
    <row r="7814" spans="2:2" x14ac:dyDescent="0.25">
      <c r="B7814" s="142"/>
    </row>
    <row r="7815" spans="2:2" x14ac:dyDescent="0.25">
      <c r="B7815" s="142"/>
    </row>
    <row r="7816" spans="2:2" x14ac:dyDescent="0.25">
      <c r="B7816" s="142"/>
    </row>
    <row r="7817" spans="2:2" x14ac:dyDescent="0.25">
      <c r="B7817" s="142"/>
    </row>
    <row r="7818" spans="2:2" x14ac:dyDescent="0.25">
      <c r="B7818" s="142"/>
    </row>
    <row r="7819" spans="2:2" x14ac:dyDescent="0.25">
      <c r="B7819" s="142"/>
    </row>
    <row r="7820" spans="2:2" x14ac:dyDescent="0.25">
      <c r="B7820" s="142"/>
    </row>
    <row r="7821" spans="2:2" x14ac:dyDescent="0.25">
      <c r="B7821" s="142"/>
    </row>
    <row r="7822" spans="2:2" x14ac:dyDescent="0.25">
      <c r="B7822" s="142"/>
    </row>
    <row r="7823" spans="2:2" x14ac:dyDescent="0.25">
      <c r="B7823" s="142"/>
    </row>
    <row r="7824" spans="2:2" x14ac:dyDescent="0.25">
      <c r="B7824" s="142"/>
    </row>
    <row r="7825" spans="2:2" x14ac:dyDescent="0.25">
      <c r="B7825" s="142"/>
    </row>
    <row r="7826" spans="2:2" x14ac:dyDescent="0.25">
      <c r="B7826" s="142"/>
    </row>
    <row r="7827" spans="2:2" x14ac:dyDescent="0.25">
      <c r="B7827" s="142"/>
    </row>
    <row r="7828" spans="2:2" x14ac:dyDescent="0.25">
      <c r="B7828" s="142"/>
    </row>
    <row r="7829" spans="2:2" x14ac:dyDescent="0.25">
      <c r="B7829" s="142"/>
    </row>
    <row r="7830" spans="2:2" x14ac:dyDescent="0.25">
      <c r="B7830" s="142"/>
    </row>
    <row r="7831" spans="2:2" x14ac:dyDescent="0.25">
      <c r="B7831" s="142"/>
    </row>
    <row r="7832" spans="2:2" x14ac:dyDescent="0.25">
      <c r="B7832" s="142"/>
    </row>
    <row r="7833" spans="2:2" x14ac:dyDescent="0.25">
      <c r="B7833" s="142"/>
    </row>
    <row r="7834" spans="2:2" x14ac:dyDescent="0.25">
      <c r="B7834" s="142"/>
    </row>
    <row r="7835" spans="2:2" x14ac:dyDescent="0.25">
      <c r="B7835" s="142"/>
    </row>
    <row r="7836" spans="2:2" x14ac:dyDescent="0.25">
      <c r="B7836" s="142"/>
    </row>
    <row r="7837" spans="2:2" x14ac:dyDescent="0.25">
      <c r="B7837" s="142"/>
    </row>
    <row r="7838" spans="2:2" x14ac:dyDescent="0.25">
      <c r="B7838" s="142"/>
    </row>
    <row r="7839" spans="2:2" x14ac:dyDescent="0.25">
      <c r="B7839" s="142"/>
    </row>
    <row r="7840" spans="2:2" x14ac:dyDescent="0.25">
      <c r="B7840" s="142"/>
    </row>
    <row r="7841" spans="2:2" x14ac:dyDescent="0.25">
      <c r="B7841" s="142"/>
    </row>
    <row r="7842" spans="2:2" x14ac:dyDescent="0.25">
      <c r="B7842" s="142"/>
    </row>
    <row r="7843" spans="2:2" x14ac:dyDescent="0.25">
      <c r="B7843" s="142"/>
    </row>
    <row r="7844" spans="2:2" x14ac:dyDescent="0.25">
      <c r="B7844" s="142"/>
    </row>
    <row r="7845" spans="2:2" x14ac:dyDescent="0.25">
      <c r="B7845" s="142"/>
    </row>
    <row r="7846" spans="2:2" x14ac:dyDescent="0.25">
      <c r="B7846" s="142"/>
    </row>
    <row r="7847" spans="2:2" x14ac:dyDescent="0.25">
      <c r="B7847" s="142"/>
    </row>
    <row r="7848" spans="2:2" x14ac:dyDescent="0.25">
      <c r="B7848" s="142"/>
    </row>
    <row r="7849" spans="2:2" x14ac:dyDescent="0.25">
      <c r="B7849" s="142"/>
    </row>
    <row r="7850" spans="2:2" x14ac:dyDescent="0.25">
      <c r="B7850" s="142"/>
    </row>
    <row r="7851" spans="2:2" x14ac:dyDescent="0.25">
      <c r="B7851" s="142"/>
    </row>
    <row r="7852" spans="2:2" x14ac:dyDescent="0.25">
      <c r="B7852" s="142"/>
    </row>
    <row r="7853" spans="2:2" x14ac:dyDescent="0.25">
      <c r="B7853" s="142"/>
    </row>
    <row r="7854" spans="2:2" x14ac:dyDescent="0.25">
      <c r="B7854" s="142"/>
    </row>
    <row r="7855" spans="2:2" x14ac:dyDescent="0.25">
      <c r="B7855" s="142"/>
    </row>
    <row r="7856" spans="2:2" x14ac:dyDescent="0.25">
      <c r="B7856" s="142"/>
    </row>
    <row r="7857" spans="2:2" x14ac:dyDescent="0.25">
      <c r="B7857" s="142"/>
    </row>
    <row r="7858" spans="2:2" x14ac:dyDescent="0.25">
      <c r="B7858" s="142"/>
    </row>
    <row r="7859" spans="2:2" x14ac:dyDescent="0.25">
      <c r="B7859" s="142"/>
    </row>
    <row r="7860" spans="2:2" x14ac:dyDescent="0.25">
      <c r="B7860" s="142"/>
    </row>
    <row r="7861" spans="2:2" x14ac:dyDescent="0.25">
      <c r="B7861" s="142"/>
    </row>
    <row r="7862" spans="2:2" x14ac:dyDescent="0.25">
      <c r="B7862" s="142"/>
    </row>
    <row r="7863" spans="2:2" x14ac:dyDescent="0.25">
      <c r="B7863" s="142"/>
    </row>
    <row r="7864" spans="2:2" x14ac:dyDescent="0.25">
      <c r="B7864" s="142"/>
    </row>
    <row r="7865" spans="2:2" x14ac:dyDescent="0.25">
      <c r="B7865" s="142"/>
    </row>
    <row r="7866" spans="2:2" x14ac:dyDescent="0.25">
      <c r="B7866" s="142"/>
    </row>
    <row r="7867" spans="2:2" x14ac:dyDescent="0.25">
      <c r="B7867" s="142"/>
    </row>
    <row r="7868" spans="2:2" x14ac:dyDescent="0.25">
      <c r="B7868" s="142"/>
    </row>
    <row r="7869" spans="2:2" x14ac:dyDescent="0.25">
      <c r="B7869" s="142"/>
    </row>
    <row r="7870" spans="2:2" x14ac:dyDescent="0.25">
      <c r="B7870" s="142"/>
    </row>
    <row r="7871" spans="2:2" x14ac:dyDescent="0.25">
      <c r="B7871" s="142"/>
    </row>
    <row r="7872" spans="2:2" x14ac:dyDescent="0.25">
      <c r="B7872" s="142"/>
    </row>
    <row r="7873" spans="2:2" x14ac:dyDescent="0.25">
      <c r="B7873" s="142"/>
    </row>
    <row r="7874" spans="2:2" x14ac:dyDescent="0.25">
      <c r="B7874" s="142"/>
    </row>
    <row r="7875" spans="2:2" x14ac:dyDescent="0.25">
      <c r="B7875" s="142"/>
    </row>
    <row r="7876" spans="2:2" x14ac:dyDescent="0.25">
      <c r="B7876" s="142"/>
    </row>
    <row r="7877" spans="2:2" x14ac:dyDescent="0.25">
      <c r="B7877" s="142"/>
    </row>
    <row r="7878" spans="2:2" x14ac:dyDescent="0.25">
      <c r="B7878" s="142"/>
    </row>
    <row r="7879" spans="2:2" x14ac:dyDescent="0.25">
      <c r="B7879" s="142"/>
    </row>
    <row r="7880" spans="2:2" x14ac:dyDescent="0.25">
      <c r="B7880" s="142"/>
    </row>
    <row r="7881" spans="2:2" x14ac:dyDescent="0.25">
      <c r="B7881" s="142"/>
    </row>
    <row r="7882" spans="2:2" x14ac:dyDescent="0.25">
      <c r="B7882" s="142"/>
    </row>
    <row r="7883" spans="2:2" x14ac:dyDescent="0.25">
      <c r="B7883" s="142"/>
    </row>
    <row r="7884" spans="2:2" x14ac:dyDescent="0.25">
      <c r="B7884" s="142"/>
    </row>
    <row r="7885" spans="2:2" x14ac:dyDescent="0.25">
      <c r="B7885" s="142"/>
    </row>
    <row r="7886" spans="2:2" x14ac:dyDescent="0.25">
      <c r="B7886" s="142"/>
    </row>
    <row r="7887" spans="2:2" x14ac:dyDescent="0.25">
      <c r="B7887" s="142"/>
    </row>
    <row r="7888" spans="2:2" x14ac:dyDescent="0.25">
      <c r="B7888" s="142"/>
    </row>
    <row r="7889" spans="2:2" x14ac:dyDescent="0.25">
      <c r="B7889" s="142"/>
    </row>
    <row r="7890" spans="2:2" x14ac:dyDescent="0.25">
      <c r="B7890" s="142"/>
    </row>
    <row r="7891" spans="2:2" x14ac:dyDescent="0.25">
      <c r="B7891" s="142"/>
    </row>
    <row r="7892" spans="2:2" x14ac:dyDescent="0.25">
      <c r="B7892" s="142"/>
    </row>
    <row r="7893" spans="2:2" x14ac:dyDescent="0.25">
      <c r="B7893" s="142"/>
    </row>
    <row r="7894" spans="2:2" x14ac:dyDescent="0.25">
      <c r="B7894" s="142"/>
    </row>
    <row r="7895" spans="2:2" x14ac:dyDescent="0.25">
      <c r="B7895" s="142"/>
    </row>
    <row r="7896" spans="2:2" x14ac:dyDescent="0.25">
      <c r="B7896" s="142"/>
    </row>
    <row r="7897" spans="2:2" x14ac:dyDescent="0.25">
      <c r="B7897" s="142"/>
    </row>
    <row r="7898" spans="2:2" x14ac:dyDescent="0.25">
      <c r="B7898" s="142"/>
    </row>
    <row r="7899" spans="2:2" x14ac:dyDescent="0.25">
      <c r="B7899" s="142"/>
    </row>
    <row r="7900" spans="2:2" x14ac:dyDescent="0.25">
      <c r="B7900" s="142"/>
    </row>
    <row r="7901" spans="2:2" x14ac:dyDescent="0.25">
      <c r="B7901" s="142"/>
    </row>
    <row r="7902" spans="2:2" x14ac:dyDescent="0.25">
      <c r="B7902" s="142"/>
    </row>
    <row r="7903" spans="2:2" x14ac:dyDescent="0.25">
      <c r="B7903" s="142"/>
    </row>
    <row r="7904" spans="2:2" x14ac:dyDescent="0.25">
      <c r="B7904" s="142"/>
    </row>
    <row r="7905" spans="2:2" x14ac:dyDescent="0.25">
      <c r="B7905" s="142"/>
    </row>
    <row r="7906" spans="2:2" x14ac:dyDescent="0.25">
      <c r="B7906" s="142"/>
    </row>
    <row r="7907" spans="2:2" x14ac:dyDescent="0.25">
      <c r="B7907" s="142"/>
    </row>
    <row r="7908" spans="2:2" x14ac:dyDescent="0.25">
      <c r="B7908" s="142"/>
    </row>
    <row r="7909" spans="2:2" x14ac:dyDescent="0.25">
      <c r="B7909" s="142"/>
    </row>
    <row r="7910" spans="2:2" x14ac:dyDescent="0.25">
      <c r="B7910" s="142"/>
    </row>
    <row r="7911" spans="2:2" x14ac:dyDescent="0.25">
      <c r="B7911" s="142"/>
    </row>
    <row r="7912" spans="2:2" x14ac:dyDescent="0.25">
      <c r="B7912" s="142"/>
    </row>
    <row r="7913" spans="2:2" x14ac:dyDescent="0.25">
      <c r="B7913" s="142"/>
    </row>
    <row r="7914" spans="2:2" x14ac:dyDescent="0.25">
      <c r="B7914" s="142"/>
    </row>
    <row r="7915" spans="2:2" x14ac:dyDescent="0.25">
      <c r="B7915" s="142"/>
    </row>
    <row r="7916" spans="2:2" x14ac:dyDescent="0.25">
      <c r="B7916" s="142"/>
    </row>
    <row r="7917" spans="2:2" x14ac:dyDescent="0.25">
      <c r="B7917" s="142"/>
    </row>
    <row r="7918" spans="2:2" x14ac:dyDescent="0.25">
      <c r="B7918" s="142"/>
    </row>
    <row r="7919" spans="2:2" x14ac:dyDescent="0.25">
      <c r="B7919" s="142"/>
    </row>
    <row r="7920" spans="2:2" x14ac:dyDescent="0.25">
      <c r="B7920" s="142"/>
    </row>
    <row r="7921" spans="2:2" x14ac:dyDescent="0.25">
      <c r="B7921" s="142"/>
    </row>
    <row r="7922" spans="2:2" x14ac:dyDescent="0.25">
      <c r="B7922" s="142"/>
    </row>
    <row r="7923" spans="2:2" x14ac:dyDescent="0.25">
      <c r="B7923" s="142"/>
    </row>
    <row r="7924" spans="2:2" x14ac:dyDescent="0.25">
      <c r="B7924" s="142"/>
    </row>
    <row r="7925" spans="2:2" x14ac:dyDescent="0.25">
      <c r="B7925" s="142"/>
    </row>
    <row r="7926" spans="2:2" x14ac:dyDescent="0.25">
      <c r="B7926" s="142"/>
    </row>
    <row r="7927" spans="2:2" x14ac:dyDescent="0.25">
      <c r="B7927" s="142"/>
    </row>
    <row r="7928" spans="2:2" x14ac:dyDescent="0.25">
      <c r="B7928" s="142"/>
    </row>
    <row r="7929" spans="2:2" x14ac:dyDescent="0.25">
      <c r="B7929" s="142"/>
    </row>
    <row r="7930" spans="2:2" x14ac:dyDescent="0.25">
      <c r="B7930" s="142"/>
    </row>
    <row r="7931" spans="2:2" x14ac:dyDescent="0.25">
      <c r="B7931" s="142"/>
    </row>
    <row r="7932" spans="2:2" x14ac:dyDescent="0.25">
      <c r="B7932" s="142"/>
    </row>
    <row r="7933" spans="2:2" x14ac:dyDescent="0.25">
      <c r="B7933" s="142"/>
    </row>
    <row r="7934" spans="2:2" x14ac:dyDescent="0.25">
      <c r="B7934" s="142"/>
    </row>
    <row r="7935" spans="2:2" x14ac:dyDescent="0.25">
      <c r="B7935" s="142"/>
    </row>
    <row r="7936" spans="2:2" x14ac:dyDescent="0.25">
      <c r="B7936" s="142"/>
    </row>
    <row r="7937" spans="2:2" x14ac:dyDescent="0.25">
      <c r="B7937" s="142"/>
    </row>
    <row r="7938" spans="2:2" x14ac:dyDescent="0.25">
      <c r="B7938" s="142"/>
    </row>
    <row r="7939" spans="2:2" x14ac:dyDescent="0.25">
      <c r="B7939" s="142"/>
    </row>
    <row r="7940" spans="2:2" x14ac:dyDescent="0.25">
      <c r="B7940" s="142"/>
    </row>
    <row r="7941" spans="2:2" x14ac:dyDescent="0.25">
      <c r="B7941" s="142"/>
    </row>
    <row r="7942" spans="2:2" x14ac:dyDescent="0.25">
      <c r="B7942" s="142"/>
    </row>
    <row r="7943" spans="2:2" x14ac:dyDescent="0.25">
      <c r="B7943" s="142"/>
    </row>
    <row r="7944" spans="2:2" x14ac:dyDescent="0.25">
      <c r="B7944" s="142"/>
    </row>
    <row r="7945" spans="2:2" x14ac:dyDescent="0.25">
      <c r="B7945" s="142"/>
    </row>
    <row r="7946" spans="2:2" x14ac:dyDescent="0.25">
      <c r="B7946" s="142"/>
    </row>
    <row r="7947" spans="2:2" x14ac:dyDescent="0.25">
      <c r="B7947" s="142"/>
    </row>
    <row r="7948" spans="2:2" x14ac:dyDescent="0.25">
      <c r="B7948" s="142"/>
    </row>
    <row r="7949" spans="2:2" x14ac:dyDescent="0.25">
      <c r="B7949" s="142"/>
    </row>
    <row r="7950" spans="2:2" x14ac:dyDescent="0.25">
      <c r="B7950" s="142"/>
    </row>
    <row r="7951" spans="2:2" x14ac:dyDescent="0.25">
      <c r="B7951" s="142"/>
    </row>
    <row r="7952" spans="2:2" x14ac:dyDescent="0.25">
      <c r="B7952" s="142"/>
    </row>
    <row r="7953" spans="2:2" x14ac:dyDescent="0.25">
      <c r="B7953" s="142"/>
    </row>
    <row r="7954" spans="2:2" x14ac:dyDescent="0.25">
      <c r="B7954" s="142"/>
    </row>
    <row r="7955" spans="2:2" x14ac:dyDescent="0.25">
      <c r="B7955" s="142"/>
    </row>
    <row r="7956" spans="2:2" x14ac:dyDescent="0.25">
      <c r="B7956" s="142"/>
    </row>
    <row r="7957" spans="2:2" x14ac:dyDescent="0.25">
      <c r="B7957" s="142"/>
    </row>
    <row r="7958" spans="2:2" x14ac:dyDescent="0.25">
      <c r="B7958" s="142"/>
    </row>
    <row r="7959" spans="2:2" x14ac:dyDescent="0.25">
      <c r="B7959" s="142"/>
    </row>
    <row r="7960" spans="2:2" x14ac:dyDescent="0.25">
      <c r="B7960" s="142"/>
    </row>
    <row r="7961" spans="2:2" x14ac:dyDescent="0.25">
      <c r="B7961" s="142"/>
    </row>
    <row r="7962" spans="2:2" x14ac:dyDescent="0.25">
      <c r="B7962" s="142"/>
    </row>
    <row r="7963" spans="2:2" x14ac:dyDescent="0.25">
      <c r="B7963" s="142"/>
    </row>
    <row r="7964" spans="2:2" x14ac:dyDescent="0.25">
      <c r="B7964" s="142"/>
    </row>
    <row r="7965" spans="2:2" x14ac:dyDescent="0.25">
      <c r="B7965" s="142"/>
    </row>
    <row r="7966" spans="2:2" x14ac:dyDescent="0.25">
      <c r="B7966" s="142"/>
    </row>
    <row r="7967" spans="2:2" x14ac:dyDescent="0.25">
      <c r="B7967" s="142"/>
    </row>
    <row r="7968" spans="2:2" x14ac:dyDescent="0.25">
      <c r="B7968" s="142"/>
    </row>
    <row r="7969" spans="2:2" x14ac:dyDescent="0.25">
      <c r="B7969" s="142"/>
    </row>
    <row r="7970" spans="2:2" x14ac:dyDescent="0.25">
      <c r="B7970" s="142"/>
    </row>
    <row r="7971" spans="2:2" x14ac:dyDescent="0.25">
      <c r="B7971" s="142"/>
    </row>
    <row r="7972" spans="2:2" x14ac:dyDescent="0.25">
      <c r="B7972" s="142"/>
    </row>
    <row r="7973" spans="2:2" x14ac:dyDescent="0.25">
      <c r="B7973" s="142"/>
    </row>
    <row r="7974" spans="2:2" x14ac:dyDescent="0.25">
      <c r="B7974" s="142"/>
    </row>
    <row r="7975" spans="2:2" x14ac:dyDescent="0.25">
      <c r="B7975" s="142"/>
    </row>
    <row r="7976" spans="2:2" x14ac:dyDescent="0.25">
      <c r="B7976" s="142"/>
    </row>
    <row r="7977" spans="2:2" x14ac:dyDescent="0.25">
      <c r="B7977" s="142"/>
    </row>
    <row r="7978" spans="2:2" x14ac:dyDescent="0.25">
      <c r="B7978" s="142"/>
    </row>
    <row r="7979" spans="2:2" x14ac:dyDescent="0.25">
      <c r="B7979" s="142"/>
    </row>
    <row r="7980" spans="2:2" x14ac:dyDescent="0.25">
      <c r="B7980" s="142"/>
    </row>
    <row r="7981" spans="2:2" x14ac:dyDescent="0.25">
      <c r="B7981" s="142"/>
    </row>
    <row r="7982" spans="2:2" x14ac:dyDescent="0.25">
      <c r="B7982" s="142"/>
    </row>
    <row r="7983" spans="2:2" x14ac:dyDescent="0.25">
      <c r="B7983" s="142"/>
    </row>
    <row r="7984" spans="2:2" x14ac:dyDescent="0.25">
      <c r="B7984" s="142"/>
    </row>
    <row r="7985" spans="2:2" x14ac:dyDescent="0.25">
      <c r="B7985" s="142"/>
    </row>
    <row r="7986" spans="2:2" x14ac:dyDescent="0.25">
      <c r="B7986" s="142"/>
    </row>
    <row r="7987" spans="2:2" x14ac:dyDescent="0.25">
      <c r="B7987" s="142"/>
    </row>
    <row r="7988" spans="2:2" x14ac:dyDescent="0.25">
      <c r="B7988" s="142"/>
    </row>
    <row r="7989" spans="2:2" x14ac:dyDescent="0.25">
      <c r="B7989" s="142"/>
    </row>
    <row r="7990" spans="2:2" x14ac:dyDescent="0.25">
      <c r="B7990" s="142"/>
    </row>
    <row r="7991" spans="2:2" x14ac:dyDescent="0.25">
      <c r="B7991" s="142"/>
    </row>
    <row r="7992" spans="2:2" x14ac:dyDescent="0.25">
      <c r="B7992" s="142"/>
    </row>
    <row r="7993" spans="2:2" x14ac:dyDescent="0.25">
      <c r="B7993" s="142"/>
    </row>
    <row r="7994" spans="2:2" x14ac:dyDescent="0.25">
      <c r="B7994" s="142"/>
    </row>
    <row r="7995" spans="2:2" x14ac:dyDescent="0.25">
      <c r="B7995" s="142"/>
    </row>
    <row r="7996" spans="2:2" x14ac:dyDescent="0.25">
      <c r="B7996" s="142"/>
    </row>
    <row r="7997" spans="2:2" x14ac:dyDescent="0.25">
      <c r="B7997" s="142"/>
    </row>
    <row r="7998" spans="2:2" x14ac:dyDescent="0.25">
      <c r="B7998" s="142"/>
    </row>
    <row r="7999" spans="2:2" x14ac:dyDescent="0.25">
      <c r="B7999" s="142"/>
    </row>
    <row r="8000" spans="2:2" x14ac:dyDescent="0.25">
      <c r="B8000" s="142"/>
    </row>
    <row r="8001" spans="2:2" x14ac:dyDescent="0.25">
      <c r="B8001" s="142"/>
    </row>
    <row r="8002" spans="2:2" x14ac:dyDescent="0.25">
      <c r="B8002" s="142"/>
    </row>
    <row r="8003" spans="2:2" x14ac:dyDescent="0.25">
      <c r="B8003" s="142"/>
    </row>
    <row r="8004" spans="2:2" x14ac:dyDescent="0.25">
      <c r="B8004" s="142"/>
    </row>
    <row r="8005" spans="2:2" x14ac:dyDescent="0.25">
      <c r="B8005" s="142"/>
    </row>
    <row r="8006" spans="2:2" x14ac:dyDescent="0.25">
      <c r="B8006" s="142"/>
    </row>
    <row r="8007" spans="2:2" x14ac:dyDescent="0.25">
      <c r="B8007" s="142"/>
    </row>
    <row r="8008" spans="2:2" x14ac:dyDescent="0.25">
      <c r="B8008" s="142"/>
    </row>
    <row r="8009" spans="2:2" x14ac:dyDescent="0.25">
      <c r="B8009" s="142"/>
    </row>
    <row r="8010" spans="2:2" x14ac:dyDescent="0.25">
      <c r="B8010" s="142"/>
    </row>
    <row r="8011" spans="2:2" x14ac:dyDescent="0.25">
      <c r="B8011" s="142"/>
    </row>
    <row r="8012" spans="2:2" x14ac:dyDescent="0.25">
      <c r="B8012" s="142"/>
    </row>
    <row r="8013" spans="2:2" x14ac:dyDescent="0.25">
      <c r="B8013" s="142"/>
    </row>
    <row r="8014" spans="2:2" x14ac:dyDescent="0.25">
      <c r="B8014" s="142"/>
    </row>
    <row r="8015" spans="2:2" x14ac:dyDescent="0.25">
      <c r="B8015" s="142"/>
    </row>
    <row r="8016" spans="2:2" x14ac:dyDescent="0.25">
      <c r="B8016" s="142"/>
    </row>
    <row r="8017" spans="2:2" x14ac:dyDescent="0.25">
      <c r="B8017" s="142"/>
    </row>
    <row r="8018" spans="2:2" x14ac:dyDescent="0.25">
      <c r="B8018" s="142"/>
    </row>
    <row r="8019" spans="2:2" x14ac:dyDescent="0.25">
      <c r="B8019" s="142"/>
    </row>
    <row r="8020" spans="2:2" x14ac:dyDescent="0.25">
      <c r="B8020" s="142"/>
    </row>
    <row r="8021" spans="2:2" x14ac:dyDescent="0.25">
      <c r="B8021" s="142"/>
    </row>
    <row r="8022" spans="2:2" x14ac:dyDescent="0.25">
      <c r="B8022" s="142"/>
    </row>
    <row r="8023" spans="2:2" x14ac:dyDescent="0.25">
      <c r="B8023" s="142"/>
    </row>
    <row r="8024" spans="2:2" x14ac:dyDescent="0.25">
      <c r="B8024" s="142"/>
    </row>
    <row r="8025" spans="2:2" x14ac:dyDescent="0.25">
      <c r="B8025" s="142"/>
    </row>
    <row r="8026" spans="2:2" x14ac:dyDescent="0.25">
      <c r="B8026" s="142"/>
    </row>
    <row r="8027" spans="2:2" x14ac:dyDescent="0.25">
      <c r="B8027" s="142"/>
    </row>
    <row r="8028" spans="2:2" x14ac:dyDescent="0.25">
      <c r="B8028" s="142"/>
    </row>
    <row r="8029" spans="2:2" x14ac:dyDescent="0.25">
      <c r="B8029" s="142"/>
    </row>
    <row r="8030" spans="2:2" x14ac:dyDescent="0.25">
      <c r="B8030" s="142"/>
    </row>
    <row r="8031" spans="2:2" x14ac:dyDescent="0.25">
      <c r="B8031" s="142"/>
    </row>
    <row r="8032" spans="2:2" x14ac:dyDescent="0.25">
      <c r="B8032" s="142"/>
    </row>
    <row r="8033" spans="2:2" x14ac:dyDescent="0.25">
      <c r="B8033" s="142"/>
    </row>
    <row r="8034" spans="2:2" x14ac:dyDescent="0.25">
      <c r="B8034" s="142"/>
    </row>
    <row r="8035" spans="2:2" x14ac:dyDescent="0.25">
      <c r="B8035" s="142"/>
    </row>
    <row r="8036" spans="2:2" x14ac:dyDescent="0.25">
      <c r="B8036" s="142"/>
    </row>
    <row r="8037" spans="2:2" x14ac:dyDescent="0.25">
      <c r="B8037" s="142"/>
    </row>
    <row r="8038" spans="2:2" x14ac:dyDescent="0.25">
      <c r="B8038" s="142"/>
    </row>
    <row r="8039" spans="2:2" x14ac:dyDescent="0.25">
      <c r="B8039" s="142"/>
    </row>
    <row r="8040" spans="2:2" x14ac:dyDescent="0.25">
      <c r="B8040" s="142"/>
    </row>
    <row r="8041" spans="2:2" x14ac:dyDescent="0.25">
      <c r="B8041" s="142"/>
    </row>
    <row r="8042" spans="2:2" x14ac:dyDescent="0.25">
      <c r="B8042" s="142"/>
    </row>
    <row r="8043" spans="2:2" x14ac:dyDescent="0.25">
      <c r="B8043" s="142"/>
    </row>
    <row r="8044" spans="2:2" x14ac:dyDescent="0.25">
      <c r="B8044" s="142"/>
    </row>
    <row r="8045" spans="2:2" x14ac:dyDescent="0.25">
      <c r="B8045" s="142"/>
    </row>
    <row r="8046" spans="2:2" x14ac:dyDescent="0.25">
      <c r="B8046" s="142"/>
    </row>
    <row r="8047" spans="2:2" x14ac:dyDescent="0.25">
      <c r="B8047" s="142"/>
    </row>
    <row r="8048" spans="2:2" x14ac:dyDescent="0.25">
      <c r="B8048" s="142"/>
    </row>
    <row r="8049" spans="2:2" x14ac:dyDescent="0.25">
      <c r="B8049" s="142"/>
    </row>
    <row r="8050" spans="2:2" x14ac:dyDescent="0.25">
      <c r="B8050" s="142"/>
    </row>
    <row r="8051" spans="2:2" x14ac:dyDescent="0.25">
      <c r="B8051" s="142"/>
    </row>
    <row r="8052" spans="2:2" x14ac:dyDescent="0.25">
      <c r="B8052" s="142"/>
    </row>
    <row r="8053" spans="2:2" x14ac:dyDescent="0.25">
      <c r="B8053" s="142"/>
    </row>
    <row r="8054" spans="2:2" x14ac:dyDescent="0.25">
      <c r="B8054" s="142"/>
    </row>
    <row r="8055" spans="2:2" x14ac:dyDescent="0.25">
      <c r="B8055" s="142"/>
    </row>
    <row r="8056" spans="2:2" x14ac:dyDescent="0.25">
      <c r="B8056" s="142"/>
    </row>
    <row r="8057" spans="2:2" x14ac:dyDescent="0.25">
      <c r="B8057" s="142"/>
    </row>
    <row r="8058" spans="2:2" x14ac:dyDescent="0.25">
      <c r="B8058" s="142"/>
    </row>
    <row r="8059" spans="2:2" x14ac:dyDescent="0.25">
      <c r="B8059" s="142"/>
    </row>
    <row r="8060" spans="2:2" x14ac:dyDescent="0.25">
      <c r="B8060" s="142"/>
    </row>
    <row r="8061" spans="2:2" x14ac:dyDescent="0.25">
      <c r="B8061" s="142"/>
    </row>
    <row r="8062" spans="2:2" x14ac:dyDescent="0.25">
      <c r="B8062" s="142"/>
    </row>
    <row r="8063" spans="2:2" x14ac:dyDescent="0.25">
      <c r="B8063" s="142"/>
    </row>
    <row r="8064" spans="2:2" x14ac:dyDescent="0.25">
      <c r="B8064" s="142"/>
    </row>
    <row r="8065" spans="2:2" x14ac:dyDescent="0.25">
      <c r="B8065" s="142"/>
    </row>
    <row r="8066" spans="2:2" x14ac:dyDescent="0.25">
      <c r="B8066" s="142"/>
    </row>
    <row r="8067" spans="2:2" x14ac:dyDescent="0.25">
      <c r="B8067" s="142"/>
    </row>
    <row r="8068" spans="2:2" x14ac:dyDescent="0.25">
      <c r="B8068" s="142"/>
    </row>
    <row r="8069" spans="2:2" x14ac:dyDescent="0.25">
      <c r="B8069" s="142"/>
    </row>
    <row r="8070" spans="2:2" x14ac:dyDescent="0.25">
      <c r="B8070" s="142"/>
    </row>
    <row r="8071" spans="2:2" x14ac:dyDescent="0.25">
      <c r="B8071" s="142"/>
    </row>
    <row r="8072" spans="2:2" x14ac:dyDescent="0.25">
      <c r="B8072" s="142"/>
    </row>
    <row r="8073" spans="2:2" x14ac:dyDescent="0.25">
      <c r="B8073" s="142"/>
    </row>
    <row r="8074" spans="2:2" x14ac:dyDescent="0.25">
      <c r="B8074" s="142"/>
    </row>
    <row r="8075" spans="2:2" x14ac:dyDescent="0.25">
      <c r="B8075" s="142"/>
    </row>
    <row r="8076" spans="2:2" x14ac:dyDescent="0.25">
      <c r="B8076" s="142"/>
    </row>
    <row r="8077" spans="2:2" x14ac:dyDescent="0.25">
      <c r="B8077" s="142"/>
    </row>
    <row r="8078" spans="2:2" x14ac:dyDescent="0.25">
      <c r="B8078" s="142"/>
    </row>
    <row r="8079" spans="2:2" x14ac:dyDescent="0.25">
      <c r="B8079" s="142"/>
    </row>
    <row r="8080" spans="2:2" x14ac:dyDescent="0.25">
      <c r="B8080" s="142"/>
    </row>
    <row r="8081" spans="2:2" x14ac:dyDescent="0.25">
      <c r="B8081" s="142"/>
    </row>
    <row r="8082" spans="2:2" x14ac:dyDescent="0.25">
      <c r="B8082" s="142"/>
    </row>
    <row r="8083" spans="2:2" x14ac:dyDescent="0.25">
      <c r="B8083" s="142"/>
    </row>
    <row r="8084" spans="2:2" x14ac:dyDescent="0.25">
      <c r="B8084" s="142"/>
    </row>
    <row r="8085" spans="2:2" x14ac:dyDescent="0.25">
      <c r="B8085" s="142"/>
    </row>
    <row r="8086" spans="2:2" x14ac:dyDescent="0.25">
      <c r="B8086" s="142"/>
    </row>
    <row r="8087" spans="2:2" x14ac:dyDescent="0.25">
      <c r="B8087" s="142"/>
    </row>
    <row r="8088" spans="2:2" x14ac:dyDescent="0.25">
      <c r="B8088" s="142"/>
    </row>
    <row r="8089" spans="2:2" x14ac:dyDescent="0.25">
      <c r="B8089" s="142"/>
    </row>
    <row r="8090" spans="2:2" x14ac:dyDescent="0.25">
      <c r="B8090" s="142"/>
    </row>
    <row r="8091" spans="2:2" x14ac:dyDescent="0.25">
      <c r="B8091" s="142"/>
    </row>
    <row r="8092" spans="2:2" x14ac:dyDescent="0.25">
      <c r="B8092" s="142"/>
    </row>
    <row r="8093" spans="2:2" x14ac:dyDescent="0.25">
      <c r="B8093" s="142"/>
    </row>
    <row r="8094" spans="2:2" x14ac:dyDescent="0.25">
      <c r="B8094" s="142"/>
    </row>
    <row r="8095" spans="2:2" x14ac:dyDescent="0.25">
      <c r="B8095" s="142"/>
    </row>
    <row r="8096" spans="2:2" x14ac:dyDescent="0.25">
      <c r="B8096" s="142"/>
    </row>
    <row r="8097" spans="2:2" x14ac:dyDescent="0.25">
      <c r="B8097" s="142"/>
    </row>
    <row r="8098" spans="2:2" x14ac:dyDescent="0.25">
      <c r="B8098" s="142"/>
    </row>
    <row r="8099" spans="2:2" x14ac:dyDescent="0.25">
      <c r="B8099" s="142"/>
    </row>
    <row r="8100" spans="2:2" x14ac:dyDescent="0.25">
      <c r="B8100" s="142"/>
    </row>
    <row r="8101" spans="2:2" x14ac:dyDescent="0.25">
      <c r="B8101" s="142"/>
    </row>
    <row r="8102" spans="2:2" x14ac:dyDescent="0.25">
      <c r="B8102" s="142"/>
    </row>
    <row r="8103" spans="2:2" x14ac:dyDescent="0.25">
      <c r="B8103" s="142"/>
    </row>
    <row r="8104" spans="2:2" x14ac:dyDescent="0.25">
      <c r="B8104" s="142"/>
    </row>
    <row r="8105" spans="2:2" x14ac:dyDescent="0.25">
      <c r="B8105" s="142"/>
    </row>
    <row r="8106" spans="2:2" x14ac:dyDescent="0.25">
      <c r="B8106" s="142"/>
    </row>
    <row r="8107" spans="2:2" x14ac:dyDescent="0.25">
      <c r="B8107" s="142"/>
    </row>
    <row r="8108" spans="2:2" x14ac:dyDescent="0.25">
      <c r="B8108" s="142"/>
    </row>
    <row r="8109" spans="2:2" x14ac:dyDescent="0.25">
      <c r="B8109" s="142"/>
    </row>
    <row r="8110" spans="2:2" x14ac:dyDescent="0.25">
      <c r="B8110" s="142"/>
    </row>
    <row r="8111" spans="2:2" x14ac:dyDescent="0.25">
      <c r="B8111" s="142"/>
    </row>
    <row r="8112" spans="2:2" x14ac:dyDescent="0.25">
      <c r="B8112" s="142"/>
    </row>
    <row r="8113" spans="2:2" x14ac:dyDescent="0.25">
      <c r="B8113" s="142"/>
    </row>
    <row r="8114" spans="2:2" x14ac:dyDescent="0.25">
      <c r="B8114" s="142"/>
    </row>
    <row r="8115" spans="2:2" x14ac:dyDescent="0.25">
      <c r="B8115" s="142"/>
    </row>
    <row r="8116" spans="2:2" x14ac:dyDescent="0.25">
      <c r="B8116" s="142"/>
    </row>
    <row r="8117" spans="2:2" x14ac:dyDescent="0.25">
      <c r="B8117" s="142"/>
    </row>
    <row r="8118" spans="2:2" x14ac:dyDescent="0.25">
      <c r="B8118" s="142"/>
    </row>
    <row r="8119" spans="2:2" x14ac:dyDescent="0.25">
      <c r="B8119" s="142"/>
    </row>
    <row r="8120" spans="2:2" x14ac:dyDescent="0.25">
      <c r="B8120" s="142"/>
    </row>
    <row r="8121" spans="2:2" x14ac:dyDescent="0.25">
      <c r="B8121" s="142"/>
    </row>
    <row r="8122" spans="2:2" x14ac:dyDescent="0.25">
      <c r="B8122" s="142"/>
    </row>
    <row r="8123" spans="2:2" x14ac:dyDescent="0.25">
      <c r="B8123" s="142"/>
    </row>
    <row r="8124" spans="2:2" x14ac:dyDescent="0.25">
      <c r="B8124" s="142"/>
    </row>
    <row r="8125" spans="2:2" x14ac:dyDescent="0.25">
      <c r="B8125" s="142"/>
    </row>
    <row r="8126" spans="2:2" x14ac:dyDescent="0.25">
      <c r="B8126" s="142"/>
    </row>
    <row r="8127" spans="2:2" x14ac:dyDescent="0.25">
      <c r="B8127" s="142"/>
    </row>
    <row r="8128" spans="2:2" x14ac:dyDescent="0.25">
      <c r="B8128" s="142"/>
    </row>
    <row r="8129" spans="2:2" x14ac:dyDescent="0.25">
      <c r="B8129" s="142"/>
    </row>
    <row r="8130" spans="2:2" x14ac:dyDescent="0.25">
      <c r="B8130" s="142"/>
    </row>
    <row r="8131" spans="2:2" x14ac:dyDescent="0.25">
      <c r="B8131" s="142"/>
    </row>
    <row r="8132" spans="2:2" x14ac:dyDescent="0.25">
      <c r="B8132" s="142"/>
    </row>
    <row r="8133" spans="2:2" x14ac:dyDescent="0.25">
      <c r="B8133" s="142"/>
    </row>
    <row r="8134" spans="2:2" x14ac:dyDescent="0.25">
      <c r="B8134" s="142"/>
    </row>
    <row r="8135" spans="2:2" x14ac:dyDescent="0.25">
      <c r="B8135" s="142"/>
    </row>
    <row r="8136" spans="2:2" x14ac:dyDescent="0.25">
      <c r="B8136" s="142"/>
    </row>
    <row r="8137" spans="2:2" x14ac:dyDescent="0.25">
      <c r="B8137" s="142"/>
    </row>
    <row r="8138" spans="2:2" x14ac:dyDescent="0.25">
      <c r="B8138" s="142"/>
    </row>
    <row r="8139" spans="2:2" x14ac:dyDescent="0.25">
      <c r="B8139" s="142"/>
    </row>
    <row r="8140" spans="2:2" x14ac:dyDescent="0.25">
      <c r="B8140" s="142"/>
    </row>
    <row r="8141" spans="2:2" x14ac:dyDescent="0.25">
      <c r="B8141" s="142"/>
    </row>
    <row r="8142" spans="2:2" x14ac:dyDescent="0.25">
      <c r="B8142" s="142"/>
    </row>
    <row r="8143" spans="2:2" x14ac:dyDescent="0.25">
      <c r="B8143" s="142"/>
    </row>
    <row r="8144" spans="2:2" x14ac:dyDescent="0.25">
      <c r="B8144" s="142"/>
    </row>
    <row r="8145" spans="2:2" x14ac:dyDescent="0.25">
      <c r="B8145" s="142"/>
    </row>
    <row r="8146" spans="2:2" x14ac:dyDescent="0.25">
      <c r="B8146" s="142"/>
    </row>
    <row r="8147" spans="2:2" x14ac:dyDescent="0.25">
      <c r="B8147" s="142"/>
    </row>
    <row r="8148" spans="2:2" x14ac:dyDescent="0.25">
      <c r="B8148" s="142"/>
    </row>
    <row r="8149" spans="2:2" x14ac:dyDescent="0.25">
      <c r="B8149" s="142"/>
    </row>
    <row r="8150" spans="2:2" x14ac:dyDescent="0.25">
      <c r="B8150" s="142"/>
    </row>
    <row r="8151" spans="2:2" x14ac:dyDescent="0.25">
      <c r="B8151" s="142"/>
    </row>
    <row r="8152" spans="2:2" x14ac:dyDescent="0.25">
      <c r="B8152" s="142"/>
    </row>
    <row r="8153" spans="2:2" x14ac:dyDescent="0.25">
      <c r="B8153" s="142"/>
    </row>
    <row r="8154" spans="2:2" x14ac:dyDescent="0.25">
      <c r="B8154" s="142"/>
    </row>
    <row r="8155" spans="2:2" x14ac:dyDescent="0.25">
      <c r="B8155" s="142"/>
    </row>
    <row r="8156" spans="2:2" x14ac:dyDescent="0.25">
      <c r="B8156" s="142"/>
    </row>
    <row r="8157" spans="2:2" x14ac:dyDescent="0.25">
      <c r="B8157" s="142"/>
    </row>
    <row r="8158" spans="2:2" x14ac:dyDescent="0.25">
      <c r="B8158" s="142"/>
    </row>
    <row r="8159" spans="2:2" x14ac:dyDescent="0.25">
      <c r="B8159" s="142"/>
    </row>
    <row r="8160" spans="2:2" x14ac:dyDescent="0.25">
      <c r="B8160" s="142"/>
    </row>
    <row r="8161" spans="2:2" x14ac:dyDescent="0.25">
      <c r="B8161" s="142"/>
    </row>
    <row r="8162" spans="2:2" x14ac:dyDescent="0.25">
      <c r="B8162" s="142"/>
    </row>
    <row r="8163" spans="2:2" x14ac:dyDescent="0.25">
      <c r="B8163" s="142"/>
    </row>
    <row r="8164" spans="2:2" x14ac:dyDescent="0.25">
      <c r="B8164" s="142"/>
    </row>
    <row r="8165" spans="2:2" x14ac:dyDescent="0.25">
      <c r="B8165" s="142"/>
    </row>
    <row r="8166" spans="2:2" x14ac:dyDescent="0.25">
      <c r="B8166" s="142"/>
    </row>
    <row r="8167" spans="2:2" x14ac:dyDescent="0.25">
      <c r="B8167" s="142"/>
    </row>
    <row r="8168" spans="2:2" x14ac:dyDescent="0.25">
      <c r="B8168" s="142"/>
    </row>
    <row r="8169" spans="2:2" x14ac:dyDescent="0.25">
      <c r="B8169" s="142"/>
    </row>
    <row r="8170" spans="2:2" x14ac:dyDescent="0.25">
      <c r="B8170" s="142"/>
    </row>
    <row r="8171" spans="2:2" x14ac:dyDescent="0.25">
      <c r="B8171" s="142"/>
    </row>
    <row r="8172" spans="2:2" x14ac:dyDescent="0.25">
      <c r="B8172" s="142"/>
    </row>
    <row r="8173" spans="2:2" x14ac:dyDescent="0.25">
      <c r="B8173" s="142"/>
    </row>
    <row r="8174" spans="2:2" x14ac:dyDescent="0.25">
      <c r="B8174" s="142"/>
    </row>
    <row r="8175" spans="2:2" x14ac:dyDescent="0.25">
      <c r="B8175" s="142"/>
    </row>
    <row r="8176" spans="2:2" x14ac:dyDescent="0.25">
      <c r="B8176" s="142"/>
    </row>
    <row r="8177" spans="2:2" x14ac:dyDescent="0.25">
      <c r="B8177" s="142"/>
    </row>
    <row r="8178" spans="2:2" x14ac:dyDescent="0.25">
      <c r="B8178" s="142"/>
    </row>
    <row r="8179" spans="2:2" x14ac:dyDescent="0.25">
      <c r="B8179" s="142"/>
    </row>
    <row r="8180" spans="2:2" x14ac:dyDescent="0.25">
      <c r="B8180" s="142"/>
    </row>
    <row r="8181" spans="2:2" x14ac:dyDescent="0.25">
      <c r="B8181" s="142"/>
    </row>
    <row r="8182" spans="2:2" x14ac:dyDescent="0.25">
      <c r="B8182" s="142"/>
    </row>
    <row r="8183" spans="2:2" x14ac:dyDescent="0.25">
      <c r="B8183" s="142"/>
    </row>
    <row r="8184" spans="2:2" x14ac:dyDescent="0.25">
      <c r="B8184" s="142"/>
    </row>
    <row r="8185" spans="2:2" x14ac:dyDescent="0.25">
      <c r="B8185" s="142"/>
    </row>
    <row r="8186" spans="2:2" x14ac:dyDescent="0.25">
      <c r="B8186" s="142"/>
    </row>
    <row r="8187" spans="2:2" x14ac:dyDescent="0.25">
      <c r="B8187" s="142"/>
    </row>
    <row r="8188" spans="2:2" x14ac:dyDescent="0.25">
      <c r="B8188" s="142"/>
    </row>
    <row r="8189" spans="2:2" x14ac:dyDescent="0.25">
      <c r="B8189" s="142"/>
    </row>
    <row r="8190" spans="2:2" x14ac:dyDescent="0.25">
      <c r="B8190" s="142"/>
    </row>
    <row r="8191" spans="2:2" x14ac:dyDescent="0.25">
      <c r="B8191" s="142"/>
    </row>
    <row r="8192" spans="2:2" x14ac:dyDescent="0.25">
      <c r="B8192" s="142"/>
    </row>
    <row r="8193" spans="2:2" x14ac:dyDescent="0.25">
      <c r="B8193" s="142"/>
    </row>
    <row r="8194" spans="2:2" x14ac:dyDescent="0.25">
      <c r="B8194" s="142"/>
    </row>
    <row r="8195" spans="2:2" x14ac:dyDescent="0.25">
      <c r="B8195" s="142"/>
    </row>
    <row r="8196" spans="2:2" x14ac:dyDescent="0.25">
      <c r="B8196" s="142"/>
    </row>
    <row r="8197" spans="2:2" x14ac:dyDescent="0.25">
      <c r="B8197" s="142"/>
    </row>
    <row r="8198" spans="2:2" x14ac:dyDescent="0.25">
      <c r="B8198" s="142"/>
    </row>
    <row r="8199" spans="2:2" x14ac:dyDescent="0.25">
      <c r="B8199" s="142"/>
    </row>
    <row r="8200" spans="2:2" x14ac:dyDescent="0.25">
      <c r="B8200" s="142"/>
    </row>
    <row r="8201" spans="2:2" x14ac:dyDescent="0.25">
      <c r="B8201" s="142"/>
    </row>
    <row r="8202" spans="2:2" x14ac:dyDescent="0.25">
      <c r="B8202" s="142"/>
    </row>
    <row r="8203" spans="2:2" x14ac:dyDescent="0.25">
      <c r="B8203" s="142"/>
    </row>
    <row r="8204" spans="2:2" x14ac:dyDescent="0.25">
      <c r="B8204" s="142"/>
    </row>
    <row r="8205" spans="2:2" x14ac:dyDescent="0.25">
      <c r="B8205" s="142"/>
    </row>
    <row r="8206" spans="2:2" x14ac:dyDescent="0.25">
      <c r="B8206" s="142"/>
    </row>
    <row r="8207" spans="2:2" x14ac:dyDescent="0.25">
      <c r="B8207" s="142"/>
    </row>
    <row r="8208" spans="2:2" x14ac:dyDescent="0.25">
      <c r="B8208" s="142"/>
    </row>
    <row r="8209" spans="2:2" x14ac:dyDescent="0.25">
      <c r="B8209" s="142"/>
    </row>
    <row r="8210" spans="2:2" x14ac:dyDescent="0.25">
      <c r="B8210" s="142"/>
    </row>
    <row r="8211" spans="2:2" x14ac:dyDescent="0.25">
      <c r="B8211" s="142"/>
    </row>
    <row r="8212" spans="2:2" x14ac:dyDescent="0.25">
      <c r="B8212" s="142"/>
    </row>
    <row r="8213" spans="2:2" x14ac:dyDescent="0.25">
      <c r="B8213" s="142"/>
    </row>
    <row r="8214" spans="2:2" x14ac:dyDescent="0.25">
      <c r="B8214" s="142"/>
    </row>
    <row r="8215" spans="2:2" x14ac:dyDescent="0.25">
      <c r="B8215" s="142"/>
    </row>
    <row r="8216" spans="2:2" x14ac:dyDescent="0.25">
      <c r="B8216" s="142"/>
    </row>
    <row r="8217" spans="2:2" x14ac:dyDescent="0.25">
      <c r="B8217" s="142"/>
    </row>
    <row r="8218" spans="2:2" x14ac:dyDescent="0.25">
      <c r="B8218" s="142"/>
    </row>
    <row r="8219" spans="2:2" x14ac:dyDescent="0.25">
      <c r="B8219" s="142"/>
    </row>
    <row r="8220" spans="2:2" x14ac:dyDescent="0.25">
      <c r="B8220" s="142"/>
    </row>
    <row r="8221" spans="2:2" x14ac:dyDescent="0.25">
      <c r="B8221" s="142"/>
    </row>
    <row r="8222" spans="2:2" x14ac:dyDescent="0.25">
      <c r="B8222" s="142"/>
    </row>
    <row r="8223" spans="2:2" x14ac:dyDescent="0.25">
      <c r="B8223" s="142"/>
    </row>
    <row r="8224" spans="2:2" x14ac:dyDescent="0.25">
      <c r="B8224" s="142"/>
    </row>
    <row r="8225" spans="2:2" x14ac:dyDescent="0.25">
      <c r="B8225" s="142"/>
    </row>
    <row r="8226" spans="2:2" x14ac:dyDescent="0.25">
      <c r="B8226" s="142"/>
    </row>
    <row r="8227" spans="2:2" x14ac:dyDescent="0.25">
      <c r="B8227" s="142"/>
    </row>
    <row r="8228" spans="2:2" x14ac:dyDescent="0.25">
      <c r="B8228" s="142"/>
    </row>
    <row r="8229" spans="2:2" x14ac:dyDescent="0.25">
      <c r="B8229" s="142"/>
    </row>
    <row r="8230" spans="2:2" x14ac:dyDescent="0.25">
      <c r="B8230" s="142"/>
    </row>
    <row r="8231" spans="2:2" x14ac:dyDescent="0.25">
      <c r="B8231" s="142"/>
    </row>
    <row r="8232" spans="2:2" x14ac:dyDescent="0.25">
      <c r="B8232" s="142"/>
    </row>
    <row r="8233" spans="2:2" x14ac:dyDescent="0.25">
      <c r="B8233" s="142"/>
    </row>
    <row r="8234" spans="2:2" x14ac:dyDescent="0.25">
      <c r="B8234" s="142"/>
    </row>
    <row r="8235" spans="2:2" x14ac:dyDescent="0.25">
      <c r="B8235" s="142"/>
    </row>
    <row r="8236" spans="2:2" x14ac:dyDescent="0.25">
      <c r="B8236" s="142"/>
    </row>
    <row r="8237" spans="2:2" x14ac:dyDescent="0.25">
      <c r="B8237" s="142"/>
    </row>
    <row r="8238" spans="2:2" x14ac:dyDescent="0.25">
      <c r="B8238" s="142"/>
    </row>
    <row r="8239" spans="2:2" x14ac:dyDescent="0.25">
      <c r="B8239" s="142"/>
    </row>
    <row r="8240" spans="2:2" x14ac:dyDescent="0.25">
      <c r="B8240" s="142"/>
    </row>
    <row r="8241" spans="2:2" x14ac:dyDescent="0.25">
      <c r="B8241" s="142"/>
    </row>
    <row r="8242" spans="2:2" x14ac:dyDescent="0.25">
      <c r="B8242" s="142"/>
    </row>
    <row r="8243" spans="2:2" x14ac:dyDescent="0.25">
      <c r="B8243" s="142"/>
    </row>
    <row r="8244" spans="2:2" x14ac:dyDescent="0.25">
      <c r="B8244" s="142"/>
    </row>
    <row r="8245" spans="2:2" x14ac:dyDescent="0.25">
      <c r="B8245" s="142"/>
    </row>
    <row r="8246" spans="2:2" x14ac:dyDescent="0.25">
      <c r="B8246" s="142"/>
    </row>
    <row r="8247" spans="2:2" x14ac:dyDescent="0.25">
      <c r="B8247" s="142"/>
    </row>
    <row r="8248" spans="2:2" x14ac:dyDescent="0.25">
      <c r="B8248" s="142"/>
    </row>
    <row r="8249" spans="2:2" x14ac:dyDescent="0.25">
      <c r="B8249" s="142"/>
    </row>
    <row r="8250" spans="2:2" x14ac:dyDescent="0.25">
      <c r="B8250" s="142"/>
    </row>
    <row r="8251" spans="2:2" x14ac:dyDescent="0.25">
      <c r="B8251" s="142"/>
    </row>
    <row r="8252" spans="2:2" x14ac:dyDescent="0.25">
      <c r="B8252" s="142"/>
    </row>
    <row r="8253" spans="2:2" x14ac:dyDescent="0.25">
      <c r="B8253" s="142"/>
    </row>
    <row r="8254" spans="2:2" x14ac:dyDescent="0.25">
      <c r="B8254" s="142"/>
    </row>
    <row r="8255" spans="2:2" x14ac:dyDescent="0.25">
      <c r="B8255" s="142"/>
    </row>
    <row r="8256" spans="2:2" x14ac:dyDescent="0.25">
      <c r="B8256" s="142"/>
    </row>
    <row r="8257" spans="2:2" x14ac:dyDescent="0.25">
      <c r="B8257" s="142"/>
    </row>
    <row r="8258" spans="2:2" x14ac:dyDescent="0.25">
      <c r="B8258" s="142"/>
    </row>
    <row r="8259" spans="2:2" x14ac:dyDescent="0.25">
      <c r="B8259" s="142"/>
    </row>
    <row r="8260" spans="2:2" x14ac:dyDescent="0.25">
      <c r="B8260" s="142"/>
    </row>
    <row r="8261" spans="2:2" x14ac:dyDescent="0.25">
      <c r="B8261" s="142"/>
    </row>
    <row r="8262" spans="2:2" x14ac:dyDescent="0.25">
      <c r="B8262" s="142"/>
    </row>
    <row r="8263" spans="2:2" x14ac:dyDescent="0.25">
      <c r="B8263" s="142"/>
    </row>
    <row r="8264" spans="2:2" x14ac:dyDescent="0.25">
      <c r="B8264" s="142"/>
    </row>
    <row r="8265" spans="2:2" x14ac:dyDescent="0.25">
      <c r="B8265" s="142"/>
    </row>
    <row r="8266" spans="2:2" x14ac:dyDescent="0.25">
      <c r="B8266" s="142"/>
    </row>
    <row r="8267" spans="2:2" x14ac:dyDescent="0.25">
      <c r="B8267" s="142"/>
    </row>
    <row r="8268" spans="2:2" x14ac:dyDescent="0.25">
      <c r="B8268" s="142"/>
    </row>
    <row r="8269" spans="2:2" x14ac:dyDescent="0.25">
      <c r="B8269" s="142"/>
    </row>
    <row r="8270" spans="2:2" x14ac:dyDescent="0.25">
      <c r="B8270" s="142"/>
    </row>
    <row r="8271" spans="2:2" x14ac:dyDescent="0.25">
      <c r="B8271" s="142"/>
    </row>
    <row r="8272" spans="2:2" x14ac:dyDescent="0.25">
      <c r="B8272" s="142"/>
    </row>
    <row r="8273" spans="2:2" x14ac:dyDescent="0.25">
      <c r="B8273" s="142"/>
    </row>
    <row r="8274" spans="2:2" x14ac:dyDescent="0.25">
      <c r="B8274" s="142"/>
    </row>
    <row r="8275" spans="2:2" x14ac:dyDescent="0.25">
      <c r="B8275" s="142"/>
    </row>
    <row r="8276" spans="2:2" x14ac:dyDescent="0.25">
      <c r="B8276" s="142"/>
    </row>
    <row r="8277" spans="2:2" x14ac:dyDescent="0.25">
      <c r="B8277" s="142"/>
    </row>
    <row r="8278" spans="2:2" x14ac:dyDescent="0.25">
      <c r="B8278" s="142"/>
    </row>
    <row r="8279" spans="2:2" x14ac:dyDescent="0.25">
      <c r="B8279" s="142"/>
    </row>
    <row r="8280" spans="2:2" x14ac:dyDescent="0.25">
      <c r="B8280" s="142"/>
    </row>
    <row r="8281" spans="2:2" x14ac:dyDescent="0.25">
      <c r="B8281" s="142"/>
    </row>
    <row r="8282" spans="2:2" x14ac:dyDescent="0.25">
      <c r="B8282" s="142"/>
    </row>
    <row r="8283" spans="2:2" x14ac:dyDescent="0.25">
      <c r="B8283" s="142"/>
    </row>
    <row r="8284" spans="2:2" x14ac:dyDescent="0.25">
      <c r="B8284" s="142"/>
    </row>
    <row r="8285" spans="2:2" x14ac:dyDescent="0.25">
      <c r="B8285" s="142"/>
    </row>
    <row r="8286" spans="2:2" x14ac:dyDescent="0.25">
      <c r="B8286" s="142"/>
    </row>
    <row r="8287" spans="2:2" x14ac:dyDescent="0.25">
      <c r="B8287" s="142"/>
    </row>
    <row r="8288" spans="2:2" x14ac:dyDescent="0.25">
      <c r="B8288" s="142"/>
    </row>
    <row r="8289" spans="2:2" x14ac:dyDescent="0.25">
      <c r="B8289" s="142"/>
    </row>
    <row r="8290" spans="2:2" x14ac:dyDescent="0.25">
      <c r="B8290" s="142"/>
    </row>
    <row r="8291" spans="2:2" x14ac:dyDescent="0.25">
      <c r="B8291" s="142"/>
    </row>
    <row r="8292" spans="2:2" x14ac:dyDescent="0.25">
      <c r="B8292" s="142"/>
    </row>
    <row r="8293" spans="2:2" x14ac:dyDescent="0.25">
      <c r="B8293" s="142"/>
    </row>
    <row r="8294" spans="2:2" x14ac:dyDescent="0.25">
      <c r="B8294" s="142"/>
    </row>
    <row r="8295" spans="2:2" x14ac:dyDescent="0.25">
      <c r="B8295" s="142"/>
    </row>
    <row r="8296" spans="2:2" x14ac:dyDescent="0.25">
      <c r="B8296" s="142"/>
    </row>
    <row r="8297" spans="2:2" x14ac:dyDescent="0.25">
      <c r="B8297" s="142"/>
    </row>
    <row r="8298" spans="2:2" x14ac:dyDescent="0.25">
      <c r="B8298" s="142"/>
    </row>
    <row r="8299" spans="2:2" x14ac:dyDescent="0.25">
      <c r="B8299" s="142"/>
    </row>
    <row r="8300" spans="2:2" x14ac:dyDescent="0.25">
      <c r="B8300" s="142"/>
    </row>
    <row r="8301" spans="2:2" x14ac:dyDescent="0.25">
      <c r="B8301" s="142"/>
    </row>
    <row r="8302" spans="2:2" x14ac:dyDescent="0.25">
      <c r="B8302" s="142"/>
    </row>
    <row r="8303" spans="2:2" x14ac:dyDescent="0.25">
      <c r="B8303" s="142"/>
    </row>
    <row r="8304" spans="2:2" x14ac:dyDescent="0.25">
      <c r="B8304" s="142"/>
    </row>
    <row r="8305" spans="2:2" x14ac:dyDescent="0.25">
      <c r="B8305" s="142"/>
    </row>
    <row r="8306" spans="2:2" x14ac:dyDescent="0.25">
      <c r="B8306" s="142"/>
    </row>
    <row r="8307" spans="2:2" x14ac:dyDescent="0.25">
      <c r="B8307" s="142"/>
    </row>
    <row r="8308" spans="2:2" x14ac:dyDescent="0.25">
      <c r="B8308" s="142"/>
    </row>
    <row r="8309" spans="2:2" x14ac:dyDescent="0.25">
      <c r="B8309" s="142"/>
    </row>
    <row r="8310" spans="2:2" x14ac:dyDescent="0.25">
      <c r="B8310" s="142"/>
    </row>
    <row r="8311" spans="2:2" x14ac:dyDescent="0.25">
      <c r="B8311" s="142"/>
    </row>
    <row r="8312" spans="2:2" x14ac:dyDescent="0.25">
      <c r="B8312" s="142"/>
    </row>
    <row r="8313" spans="2:2" x14ac:dyDescent="0.25">
      <c r="B8313" s="142"/>
    </row>
    <row r="8314" spans="2:2" x14ac:dyDescent="0.25">
      <c r="B8314" s="142"/>
    </row>
    <row r="8315" spans="2:2" x14ac:dyDescent="0.25">
      <c r="B8315" s="142"/>
    </row>
    <row r="8316" spans="2:2" x14ac:dyDescent="0.25">
      <c r="B8316" s="142"/>
    </row>
    <row r="8317" spans="2:2" x14ac:dyDescent="0.25">
      <c r="B8317" s="142"/>
    </row>
    <row r="8318" spans="2:2" x14ac:dyDescent="0.25">
      <c r="B8318" s="142"/>
    </row>
    <row r="8319" spans="2:2" x14ac:dyDescent="0.25">
      <c r="B8319" s="142"/>
    </row>
    <row r="8320" spans="2:2" x14ac:dyDescent="0.25">
      <c r="B8320" s="142"/>
    </row>
    <row r="8321" spans="2:2" x14ac:dyDescent="0.25">
      <c r="B8321" s="142"/>
    </row>
    <row r="8322" spans="2:2" x14ac:dyDescent="0.25">
      <c r="B8322" s="142"/>
    </row>
    <row r="8323" spans="2:2" x14ac:dyDescent="0.25">
      <c r="B8323" s="142"/>
    </row>
    <row r="8324" spans="2:2" x14ac:dyDescent="0.25">
      <c r="B8324" s="142"/>
    </row>
    <row r="8325" spans="2:2" x14ac:dyDescent="0.25">
      <c r="B8325" s="142"/>
    </row>
    <row r="8326" spans="2:2" x14ac:dyDescent="0.25">
      <c r="B8326" s="142"/>
    </row>
    <row r="8327" spans="2:2" x14ac:dyDescent="0.25">
      <c r="B8327" s="142"/>
    </row>
    <row r="8328" spans="2:2" x14ac:dyDescent="0.25">
      <c r="B8328" s="142"/>
    </row>
    <row r="8329" spans="2:2" x14ac:dyDescent="0.25">
      <c r="B8329" s="142"/>
    </row>
    <row r="8330" spans="2:2" x14ac:dyDescent="0.25">
      <c r="B8330" s="142"/>
    </row>
    <row r="8331" spans="2:2" x14ac:dyDescent="0.25">
      <c r="B8331" s="142"/>
    </row>
    <row r="8332" spans="2:2" x14ac:dyDescent="0.25">
      <c r="B8332" s="142"/>
    </row>
    <row r="8333" spans="2:2" x14ac:dyDescent="0.25">
      <c r="B8333" s="142"/>
    </row>
    <row r="8334" spans="2:2" x14ac:dyDescent="0.25">
      <c r="B8334" s="142"/>
    </row>
    <row r="8335" spans="2:2" x14ac:dyDescent="0.25">
      <c r="B8335" s="142"/>
    </row>
    <row r="8336" spans="2:2" x14ac:dyDescent="0.25">
      <c r="B8336" s="142"/>
    </row>
    <row r="8337" spans="2:2" x14ac:dyDescent="0.25">
      <c r="B8337" s="142"/>
    </row>
    <row r="8338" spans="2:2" x14ac:dyDescent="0.25">
      <c r="B8338" s="142"/>
    </row>
    <row r="8339" spans="2:2" x14ac:dyDescent="0.25">
      <c r="B8339" s="142"/>
    </row>
    <row r="8340" spans="2:2" x14ac:dyDescent="0.25">
      <c r="B8340" s="142"/>
    </row>
    <row r="8341" spans="2:2" x14ac:dyDescent="0.25">
      <c r="B8341" s="142"/>
    </row>
    <row r="8342" spans="2:2" x14ac:dyDescent="0.25">
      <c r="B8342" s="142"/>
    </row>
    <row r="8343" spans="2:2" x14ac:dyDescent="0.25">
      <c r="B8343" s="142"/>
    </row>
    <row r="8344" spans="2:2" x14ac:dyDescent="0.25">
      <c r="B8344" s="142"/>
    </row>
    <row r="8345" spans="2:2" x14ac:dyDescent="0.25">
      <c r="B8345" s="142"/>
    </row>
    <row r="8346" spans="2:2" x14ac:dyDescent="0.25">
      <c r="B8346" s="142"/>
    </row>
    <row r="8347" spans="2:2" x14ac:dyDescent="0.25">
      <c r="B8347" s="142"/>
    </row>
    <row r="8348" spans="2:2" x14ac:dyDescent="0.25">
      <c r="B8348" s="142"/>
    </row>
    <row r="8349" spans="2:2" x14ac:dyDescent="0.25">
      <c r="B8349" s="142"/>
    </row>
    <row r="8350" spans="2:2" x14ac:dyDescent="0.25">
      <c r="B8350" s="142"/>
    </row>
    <row r="8351" spans="2:2" x14ac:dyDescent="0.25">
      <c r="B8351" s="142"/>
    </row>
    <row r="8352" spans="2:2" x14ac:dyDescent="0.25">
      <c r="B8352" s="142"/>
    </row>
    <row r="8353" spans="2:2" x14ac:dyDescent="0.25">
      <c r="B8353" s="142"/>
    </row>
    <row r="8354" spans="2:2" x14ac:dyDescent="0.25">
      <c r="B8354" s="142"/>
    </row>
    <row r="8355" spans="2:2" x14ac:dyDescent="0.25">
      <c r="B8355" s="142"/>
    </row>
    <row r="8356" spans="2:2" x14ac:dyDescent="0.25">
      <c r="B8356" s="142"/>
    </row>
    <row r="8357" spans="2:2" x14ac:dyDescent="0.25">
      <c r="B8357" s="142"/>
    </row>
    <row r="8358" spans="2:2" x14ac:dyDescent="0.25">
      <c r="B8358" s="142"/>
    </row>
    <row r="8359" spans="2:2" x14ac:dyDescent="0.25">
      <c r="B8359" s="142"/>
    </row>
    <row r="8360" spans="2:2" x14ac:dyDescent="0.25">
      <c r="B8360" s="142"/>
    </row>
    <row r="8361" spans="2:2" x14ac:dyDescent="0.25">
      <c r="B8361" s="142"/>
    </row>
    <row r="8362" spans="2:2" x14ac:dyDescent="0.25">
      <c r="B8362" s="142"/>
    </row>
    <row r="8363" spans="2:2" x14ac:dyDescent="0.25">
      <c r="B8363" s="142"/>
    </row>
    <row r="8364" spans="2:2" x14ac:dyDescent="0.25">
      <c r="B8364" s="142"/>
    </row>
    <row r="8365" spans="2:2" x14ac:dyDescent="0.25">
      <c r="B8365" s="142"/>
    </row>
    <row r="8366" spans="2:2" x14ac:dyDescent="0.25">
      <c r="B8366" s="142"/>
    </row>
    <row r="8367" spans="2:2" x14ac:dyDescent="0.25">
      <c r="B8367" s="142"/>
    </row>
    <row r="8368" spans="2:2" x14ac:dyDescent="0.25">
      <c r="B8368" s="142"/>
    </row>
    <row r="8369" spans="2:2" x14ac:dyDescent="0.25">
      <c r="B8369" s="142"/>
    </row>
    <row r="8370" spans="2:2" x14ac:dyDescent="0.25">
      <c r="B8370" s="142"/>
    </row>
    <row r="8371" spans="2:2" x14ac:dyDescent="0.25">
      <c r="B8371" s="142"/>
    </row>
    <row r="8372" spans="2:2" x14ac:dyDescent="0.25">
      <c r="B8372" s="142"/>
    </row>
    <row r="8373" spans="2:2" x14ac:dyDescent="0.25">
      <c r="B8373" s="142"/>
    </row>
    <row r="8374" spans="2:2" x14ac:dyDescent="0.25">
      <c r="B8374" s="142"/>
    </row>
    <row r="8375" spans="2:2" x14ac:dyDescent="0.25">
      <c r="B8375" s="142"/>
    </row>
    <row r="8376" spans="2:2" x14ac:dyDescent="0.25">
      <c r="B8376" s="142"/>
    </row>
    <row r="8377" spans="2:2" x14ac:dyDescent="0.25">
      <c r="B8377" s="142"/>
    </row>
    <row r="8378" spans="2:2" x14ac:dyDescent="0.25">
      <c r="B8378" s="142"/>
    </row>
    <row r="8379" spans="2:2" x14ac:dyDescent="0.25">
      <c r="B8379" s="142"/>
    </row>
    <row r="8380" spans="2:2" x14ac:dyDescent="0.25">
      <c r="B8380" s="142"/>
    </row>
    <row r="8381" spans="2:2" x14ac:dyDescent="0.25">
      <c r="B8381" s="142"/>
    </row>
    <row r="8382" spans="2:2" x14ac:dyDescent="0.25">
      <c r="B8382" s="142"/>
    </row>
    <row r="8383" spans="2:2" x14ac:dyDescent="0.25">
      <c r="B8383" s="142"/>
    </row>
    <row r="8384" spans="2:2" x14ac:dyDescent="0.25">
      <c r="B8384" s="142"/>
    </row>
    <row r="8385" spans="2:2" x14ac:dyDescent="0.25">
      <c r="B8385" s="142"/>
    </row>
    <row r="8386" spans="2:2" x14ac:dyDescent="0.25">
      <c r="B8386" s="142"/>
    </row>
    <row r="8387" spans="2:2" x14ac:dyDescent="0.25">
      <c r="B8387" s="142"/>
    </row>
    <row r="8388" spans="2:2" x14ac:dyDescent="0.25">
      <c r="B8388" s="142"/>
    </row>
    <row r="8389" spans="2:2" x14ac:dyDescent="0.25">
      <c r="B8389" s="142"/>
    </row>
    <row r="8390" spans="2:2" x14ac:dyDescent="0.25">
      <c r="B8390" s="142"/>
    </row>
    <row r="8391" spans="2:2" x14ac:dyDescent="0.25">
      <c r="B8391" s="142"/>
    </row>
    <row r="8392" spans="2:2" x14ac:dyDescent="0.25">
      <c r="B8392" s="142"/>
    </row>
    <row r="8393" spans="2:2" x14ac:dyDescent="0.25">
      <c r="B8393" s="142"/>
    </row>
    <row r="8394" spans="2:2" x14ac:dyDescent="0.25">
      <c r="B8394" s="142"/>
    </row>
    <row r="8395" spans="2:2" x14ac:dyDescent="0.25">
      <c r="B8395" s="142"/>
    </row>
    <row r="8396" spans="2:2" x14ac:dyDescent="0.25">
      <c r="B8396" s="142"/>
    </row>
    <row r="8397" spans="2:2" x14ac:dyDescent="0.25">
      <c r="B8397" s="142"/>
    </row>
    <row r="8398" spans="2:2" x14ac:dyDescent="0.25">
      <c r="B8398" s="142"/>
    </row>
    <row r="8399" spans="2:2" x14ac:dyDescent="0.25">
      <c r="B8399" s="142"/>
    </row>
    <row r="8400" spans="2:2" x14ac:dyDescent="0.25">
      <c r="B8400" s="142"/>
    </row>
    <row r="8401" spans="2:2" x14ac:dyDescent="0.25">
      <c r="B8401" s="142"/>
    </row>
    <row r="8402" spans="2:2" x14ac:dyDescent="0.25">
      <c r="B8402" s="142"/>
    </row>
    <row r="8403" spans="2:2" x14ac:dyDescent="0.25">
      <c r="B8403" s="142"/>
    </row>
    <row r="8404" spans="2:2" x14ac:dyDescent="0.25">
      <c r="B8404" s="142"/>
    </row>
    <row r="8405" spans="2:2" x14ac:dyDescent="0.25">
      <c r="B8405" s="142"/>
    </row>
    <row r="8406" spans="2:2" x14ac:dyDescent="0.25">
      <c r="B8406" s="142"/>
    </row>
    <row r="8407" spans="2:2" x14ac:dyDescent="0.25">
      <c r="B8407" s="142"/>
    </row>
    <row r="8408" spans="2:2" x14ac:dyDescent="0.25">
      <c r="B8408" s="142"/>
    </row>
    <row r="8409" spans="2:2" x14ac:dyDescent="0.25">
      <c r="B8409" s="142"/>
    </row>
    <row r="8410" spans="2:2" x14ac:dyDescent="0.25">
      <c r="B8410" s="142"/>
    </row>
    <row r="8411" spans="2:2" x14ac:dyDescent="0.25">
      <c r="B8411" s="142"/>
    </row>
    <row r="8412" spans="2:2" x14ac:dyDescent="0.25">
      <c r="B8412" s="142"/>
    </row>
    <row r="8413" spans="2:2" x14ac:dyDescent="0.25">
      <c r="B8413" s="142"/>
    </row>
    <row r="8414" spans="2:2" x14ac:dyDescent="0.25">
      <c r="B8414" s="142"/>
    </row>
    <row r="8415" spans="2:2" x14ac:dyDescent="0.25">
      <c r="B8415" s="142"/>
    </row>
    <row r="8416" spans="2:2" x14ac:dyDescent="0.25">
      <c r="B8416" s="142"/>
    </row>
    <row r="8417" spans="2:2" x14ac:dyDescent="0.25">
      <c r="B8417" s="142"/>
    </row>
    <row r="8418" spans="2:2" x14ac:dyDescent="0.25">
      <c r="B8418" s="142"/>
    </row>
    <row r="8419" spans="2:2" x14ac:dyDescent="0.25">
      <c r="B8419" s="142"/>
    </row>
    <row r="8420" spans="2:2" x14ac:dyDescent="0.25">
      <c r="B8420" s="142"/>
    </row>
    <row r="8421" spans="2:2" x14ac:dyDescent="0.25">
      <c r="B8421" s="142"/>
    </row>
    <row r="8422" spans="2:2" x14ac:dyDescent="0.25">
      <c r="B8422" s="142"/>
    </row>
    <row r="8423" spans="2:2" x14ac:dyDescent="0.25">
      <c r="B8423" s="142"/>
    </row>
    <row r="8424" spans="2:2" x14ac:dyDescent="0.25">
      <c r="B8424" s="142"/>
    </row>
    <row r="8425" spans="2:2" x14ac:dyDescent="0.25">
      <c r="B8425" s="142"/>
    </row>
    <row r="8426" spans="2:2" x14ac:dyDescent="0.25">
      <c r="B8426" s="142"/>
    </row>
    <row r="8427" spans="2:2" x14ac:dyDescent="0.25">
      <c r="B8427" s="142"/>
    </row>
    <row r="8428" spans="2:2" x14ac:dyDescent="0.25">
      <c r="B8428" s="142"/>
    </row>
    <row r="8429" spans="2:2" x14ac:dyDescent="0.25">
      <c r="B8429" s="142"/>
    </row>
    <row r="8430" spans="2:2" x14ac:dyDescent="0.25">
      <c r="B8430" s="142"/>
    </row>
    <row r="8431" spans="2:2" x14ac:dyDescent="0.25">
      <c r="B8431" s="142"/>
    </row>
    <row r="8432" spans="2:2" x14ac:dyDescent="0.25">
      <c r="B8432" s="142"/>
    </row>
    <row r="8433" spans="2:2" x14ac:dyDescent="0.25">
      <c r="B8433" s="142"/>
    </row>
    <row r="8434" spans="2:2" x14ac:dyDescent="0.25">
      <c r="B8434" s="142"/>
    </row>
    <row r="8435" spans="2:2" x14ac:dyDescent="0.25">
      <c r="B8435" s="142"/>
    </row>
    <row r="8436" spans="2:2" x14ac:dyDescent="0.25">
      <c r="B8436" s="142"/>
    </row>
    <row r="8437" spans="2:2" x14ac:dyDescent="0.25">
      <c r="B8437" s="142"/>
    </row>
    <row r="8438" spans="2:2" x14ac:dyDescent="0.25">
      <c r="B8438" s="142"/>
    </row>
    <row r="8439" spans="2:2" x14ac:dyDescent="0.25">
      <c r="B8439" s="142"/>
    </row>
    <row r="8440" spans="2:2" x14ac:dyDescent="0.25">
      <c r="B8440" s="142"/>
    </row>
    <row r="8441" spans="2:2" x14ac:dyDescent="0.25">
      <c r="B8441" s="142"/>
    </row>
    <row r="8442" spans="2:2" x14ac:dyDescent="0.25">
      <c r="B8442" s="142"/>
    </row>
    <row r="8443" spans="2:2" x14ac:dyDescent="0.25">
      <c r="B8443" s="142"/>
    </row>
    <row r="8444" spans="2:2" x14ac:dyDescent="0.25">
      <c r="B8444" s="142"/>
    </row>
    <row r="8445" spans="2:2" x14ac:dyDescent="0.25">
      <c r="B8445" s="142"/>
    </row>
    <row r="8446" spans="2:2" x14ac:dyDescent="0.25">
      <c r="B8446" s="142"/>
    </row>
    <row r="8447" spans="2:2" x14ac:dyDescent="0.25">
      <c r="B8447" s="142"/>
    </row>
    <row r="8448" spans="2:2" x14ac:dyDescent="0.25">
      <c r="B8448" s="142"/>
    </row>
    <row r="8449" spans="2:2" x14ac:dyDescent="0.25">
      <c r="B8449" s="142"/>
    </row>
    <row r="8450" spans="2:2" x14ac:dyDescent="0.25">
      <c r="B8450" s="142"/>
    </row>
    <row r="8451" spans="2:2" x14ac:dyDescent="0.25">
      <c r="B8451" s="142"/>
    </row>
    <row r="8452" spans="2:2" x14ac:dyDescent="0.25">
      <c r="B8452" s="142"/>
    </row>
    <row r="8453" spans="2:2" x14ac:dyDescent="0.25">
      <c r="B8453" s="142"/>
    </row>
    <row r="8454" spans="2:2" x14ac:dyDescent="0.25">
      <c r="B8454" s="142"/>
    </row>
    <row r="8455" spans="2:2" x14ac:dyDescent="0.25">
      <c r="B8455" s="142"/>
    </row>
    <row r="8456" spans="2:2" x14ac:dyDescent="0.25">
      <c r="B8456" s="142"/>
    </row>
    <row r="8457" spans="2:2" x14ac:dyDescent="0.25">
      <c r="B8457" s="142"/>
    </row>
    <row r="8458" spans="2:2" x14ac:dyDescent="0.25">
      <c r="B8458" s="142"/>
    </row>
    <row r="8459" spans="2:2" x14ac:dyDescent="0.25">
      <c r="B8459" s="142"/>
    </row>
    <row r="8460" spans="2:2" x14ac:dyDescent="0.25">
      <c r="B8460" s="142"/>
    </row>
    <row r="8461" spans="2:2" x14ac:dyDescent="0.25">
      <c r="B8461" s="142"/>
    </row>
    <row r="8462" spans="2:2" x14ac:dyDescent="0.25">
      <c r="B8462" s="142"/>
    </row>
    <row r="8463" spans="2:2" x14ac:dyDescent="0.25">
      <c r="B8463" s="142"/>
    </row>
    <row r="8464" spans="2:2" x14ac:dyDescent="0.25">
      <c r="B8464" s="142"/>
    </row>
    <row r="8465" spans="2:2" x14ac:dyDescent="0.25">
      <c r="B8465" s="142"/>
    </row>
    <row r="8466" spans="2:2" x14ac:dyDescent="0.25">
      <c r="B8466" s="142"/>
    </row>
    <row r="8467" spans="2:2" x14ac:dyDescent="0.25">
      <c r="B8467" s="142"/>
    </row>
    <row r="8468" spans="2:2" x14ac:dyDescent="0.25">
      <c r="B8468" s="142"/>
    </row>
    <row r="8469" spans="2:2" x14ac:dyDescent="0.25">
      <c r="B8469" s="142"/>
    </row>
    <row r="8470" spans="2:2" x14ac:dyDescent="0.25">
      <c r="B8470" s="142"/>
    </row>
    <row r="8471" spans="2:2" x14ac:dyDescent="0.25">
      <c r="B8471" s="142"/>
    </row>
    <row r="8472" spans="2:2" x14ac:dyDescent="0.25">
      <c r="B8472" s="142"/>
    </row>
    <row r="8473" spans="2:2" x14ac:dyDescent="0.25">
      <c r="B8473" s="142"/>
    </row>
    <row r="8474" spans="2:2" x14ac:dyDescent="0.25">
      <c r="B8474" s="142"/>
    </row>
    <row r="8475" spans="2:2" x14ac:dyDescent="0.25">
      <c r="B8475" s="142"/>
    </row>
    <row r="8476" spans="2:2" x14ac:dyDescent="0.25">
      <c r="B8476" s="142"/>
    </row>
    <row r="8477" spans="2:2" x14ac:dyDescent="0.25">
      <c r="B8477" s="142"/>
    </row>
    <row r="8478" spans="2:2" x14ac:dyDescent="0.25">
      <c r="B8478" s="142"/>
    </row>
    <row r="8479" spans="2:2" x14ac:dyDescent="0.25">
      <c r="B8479" s="142"/>
    </row>
    <row r="8480" spans="2:2" x14ac:dyDescent="0.25">
      <c r="B8480" s="142"/>
    </row>
    <row r="8481" spans="2:2" x14ac:dyDescent="0.25">
      <c r="B8481" s="142"/>
    </row>
    <row r="8482" spans="2:2" x14ac:dyDescent="0.25">
      <c r="B8482" s="142"/>
    </row>
    <row r="8483" spans="2:2" x14ac:dyDescent="0.25">
      <c r="B8483" s="142"/>
    </row>
    <row r="8484" spans="2:2" x14ac:dyDescent="0.25">
      <c r="B8484" s="142"/>
    </row>
    <row r="8485" spans="2:2" x14ac:dyDescent="0.25">
      <c r="B8485" s="142"/>
    </row>
    <row r="8486" spans="2:2" x14ac:dyDescent="0.25">
      <c r="B8486" s="142"/>
    </row>
    <row r="8487" spans="2:2" x14ac:dyDescent="0.25">
      <c r="B8487" s="142"/>
    </row>
    <row r="8488" spans="2:2" x14ac:dyDescent="0.25">
      <c r="B8488" s="142"/>
    </row>
    <row r="8489" spans="2:2" x14ac:dyDescent="0.25">
      <c r="B8489" s="142"/>
    </row>
    <row r="8490" spans="2:2" x14ac:dyDescent="0.25">
      <c r="B8490" s="142"/>
    </row>
    <row r="8491" spans="2:2" x14ac:dyDescent="0.25">
      <c r="B8491" s="142"/>
    </row>
    <row r="8492" spans="2:2" x14ac:dyDescent="0.25">
      <c r="B8492" s="142"/>
    </row>
    <row r="8493" spans="2:2" x14ac:dyDescent="0.25">
      <c r="B8493" s="142"/>
    </row>
    <row r="8494" spans="2:2" x14ac:dyDescent="0.25">
      <c r="B8494" s="142"/>
    </row>
    <row r="8495" spans="2:2" x14ac:dyDescent="0.25">
      <c r="B8495" s="142"/>
    </row>
    <row r="8496" spans="2:2" x14ac:dyDescent="0.25">
      <c r="B8496" s="142"/>
    </row>
    <row r="8497" spans="2:2" x14ac:dyDescent="0.25">
      <c r="B8497" s="142"/>
    </row>
    <row r="8498" spans="2:2" x14ac:dyDescent="0.25">
      <c r="B8498" s="142"/>
    </row>
    <row r="8499" spans="2:2" x14ac:dyDescent="0.25">
      <c r="B8499" s="142"/>
    </row>
    <row r="8500" spans="2:2" x14ac:dyDescent="0.25">
      <c r="B8500" s="142"/>
    </row>
    <row r="8501" spans="2:2" x14ac:dyDescent="0.25">
      <c r="B8501" s="142"/>
    </row>
    <row r="8502" spans="2:2" x14ac:dyDescent="0.25">
      <c r="B8502" s="142"/>
    </row>
    <row r="8503" spans="2:2" x14ac:dyDescent="0.25">
      <c r="B8503" s="142"/>
    </row>
    <row r="8504" spans="2:2" x14ac:dyDescent="0.25">
      <c r="B8504" s="142"/>
    </row>
    <row r="8505" spans="2:2" x14ac:dyDescent="0.25">
      <c r="B8505" s="142"/>
    </row>
    <row r="8506" spans="2:2" x14ac:dyDescent="0.25">
      <c r="B8506" s="142"/>
    </row>
    <row r="8507" spans="2:2" x14ac:dyDescent="0.25">
      <c r="B8507" s="142"/>
    </row>
    <row r="8508" spans="2:2" x14ac:dyDescent="0.25">
      <c r="B8508" s="142"/>
    </row>
    <row r="8509" spans="2:2" x14ac:dyDescent="0.25">
      <c r="B8509" s="142"/>
    </row>
    <row r="8510" spans="2:2" x14ac:dyDescent="0.25">
      <c r="B8510" s="142"/>
    </row>
    <row r="8511" spans="2:2" x14ac:dyDescent="0.25">
      <c r="B8511" s="142"/>
    </row>
    <row r="8512" spans="2:2" x14ac:dyDescent="0.25">
      <c r="B8512" s="142"/>
    </row>
    <row r="8513" spans="2:2" x14ac:dyDescent="0.25">
      <c r="B8513" s="142"/>
    </row>
    <row r="8514" spans="2:2" x14ac:dyDescent="0.25">
      <c r="B8514" s="142"/>
    </row>
    <row r="8515" spans="2:2" x14ac:dyDescent="0.25">
      <c r="B8515" s="142"/>
    </row>
    <row r="8516" spans="2:2" x14ac:dyDescent="0.25">
      <c r="B8516" s="142"/>
    </row>
    <row r="8517" spans="2:2" x14ac:dyDescent="0.25">
      <c r="B8517" s="142"/>
    </row>
    <row r="8518" spans="2:2" x14ac:dyDescent="0.25">
      <c r="B8518" s="142"/>
    </row>
    <row r="8519" spans="2:2" x14ac:dyDescent="0.25">
      <c r="B8519" s="142"/>
    </row>
    <row r="8520" spans="2:2" x14ac:dyDescent="0.25">
      <c r="B8520" s="142"/>
    </row>
    <row r="8521" spans="2:2" x14ac:dyDescent="0.25">
      <c r="B8521" s="142"/>
    </row>
    <row r="8522" spans="2:2" x14ac:dyDescent="0.25">
      <c r="B8522" s="142"/>
    </row>
    <row r="8523" spans="2:2" x14ac:dyDescent="0.25">
      <c r="B8523" s="142"/>
    </row>
    <row r="8524" spans="2:2" x14ac:dyDescent="0.25">
      <c r="B8524" s="142"/>
    </row>
    <row r="8525" spans="2:2" x14ac:dyDescent="0.25">
      <c r="B8525" s="142"/>
    </row>
    <row r="8526" spans="2:2" x14ac:dyDescent="0.25">
      <c r="B8526" s="142"/>
    </row>
    <row r="8527" spans="2:2" x14ac:dyDescent="0.25">
      <c r="B8527" s="142"/>
    </row>
    <row r="8528" spans="2:2" x14ac:dyDescent="0.25">
      <c r="B8528" s="142"/>
    </row>
    <row r="8529" spans="2:2" x14ac:dyDescent="0.25">
      <c r="B8529" s="142"/>
    </row>
    <row r="8530" spans="2:2" x14ac:dyDescent="0.25">
      <c r="B8530" s="142"/>
    </row>
    <row r="8531" spans="2:2" x14ac:dyDescent="0.25">
      <c r="B8531" s="142"/>
    </row>
    <row r="8532" spans="2:2" x14ac:dyDescent="0.25">
      <c r="B8532" s="142"/>
    </row>
    <row r="8533" spans="2:2" x14ac:dyDescent="0.25">
      <c r="B8533" s="142"/>
    </row>
    <row r="8534" spans="2:2" x14ac:dyDescent="0.25">
      <c r="B8534" s="142"/>
    </row>
    <row r="8535" spans="2:2" x14ac:dyDescent="0.25">
      <c r="B8535" s="142"/>
    </row>
    <row r="8536" spans="2:2" x14ac:dyDescent="0.25">
      <c r="B8536" s="142"/>
    </row>
    <row r="8537" spans="2:2" x14ac:dyDescent="0.25">
      <c r="B8537" s="142"/>
    </row>
    <row r="8538" spans="2:2" x14ac:dyDescent="0.25">
      <c r="B8538" s="142"/>
    </row>
    <row r="8539" spans="2:2" x14ac:dyDescent="0.25">
      <c r="B8539" s="142"/>
    </row>
    <row r="8540" spans="2:2" x14ac:dyDescent="0.25">
      <c r="B8540" s="142"/>
    </row>
    <row r="8541" spans="2:2" x14ac:dyDescent="0.25">
      <c r="B8541" s="142"/>
    </row>
    <row r="8542" spans="2:2" x14ac:dyDescent="0.25">
      <c r="B8542" s="142"/>
    </row>
    <row r="8543" spans="2:2" x14ac:dyDescent="0.25">
      <c r="B8543" s="142"/>
    </row>
    <row r="8544" spans="2:2" x14ac:dyDescent="0.25">
      <c r="B8544" s="142"/>
    </row>
    <row r="8545" spans="2:2" x14ac:dyDescent="0.25">
      <c r="B8545" s="142"/>
    </row>
    <row r="8546" spans="2:2" x14ac:dyDescent="0.25">
      <c r="B8546" s="142"/>
    </row>
    <row r="8547" spans="2:2" x14ac:dyDescent="0.25">
      <c r="B8547" s="142"/>
    </row>
    <row r="8548" spans="2:2" x14ac:dyDescent="0.25">
      <c r="B8548" s="142"/>
    </row>
    <row r="8549" spans="2:2" x14ac:dyDescent="0.25">
      <c r="B8549" s="142"/>
    </row>
    <row r="8550" spans="2:2" x14ac:dyDescent="0.25">
      <c r="B8550" s="142"/>
    </row>
    <row r="8551" spans="2:2" x14ac:dyDescent="0.25">
      <c r="B8551" s="142"/>
    </row>
    <row r="8552" spans="2:2" x14ac:dyDescent="0.25">
      <c r="B8552" s="142"/>
    </row>
    <row r="8553" spans="2:2" x14ac:dyDescent="0.25">
      <c r="B8553" s="142"/>
    </row>
    <row r="8554" spans="2:2" x14ac:dyDescent="0.25">
      <c r="B8554" s="142"/>
    </row>
    <row r="8555" spans="2:2" x14ac:dyDescent="0.25">
      <c r="B8555" s="142"/>
    </row>
    <row r="8556" spans="2:2" x14ac:dyDescent="0.25">
      <c r="B8556" s="142"/>
    </row>
    <row r="8557" spans="2:2" x14ac:dyDescent="0.25">
      <c r="B8557" s="142"/>
    </row>
    <row r="8558" spans="2:2" x14ac:dyDescent="0.25">
      <c r="B8558" s="142"/>
    </row>
    <row r="8559" spans="2:2" x14ac:dyDescent="0.25">
      <c r="B8559" s="142"/>
    </row>
    <row r="8560" spans="2:2" x14ac:dyDescent="0.25">
      <c r="B8560" s="142"/>
    </row>
    <row r="8561" spans="2:2" x14ac:dyDescent="0.25">
      <c r="B8561" s="142"/>
    </row>
    <row r="8562" spans="2:2" x14ac:dyDescent="0.25">
      <c r="B8562" s="142"/>
    </row>
    <row r="8563" spans="2:2" x14ac:dyDescent="0.25">
      <c r="B8563" s="142"/>
    </row>
    <row r="8564" spans="2:2" x14ac:dyDescent="0.25">
      <c r="B8564" s="142"/>
    </row>
    <row r="8565" spans="2:2" x14ac:dyDescent="0.25">
      <c r="B8565" s="142"/>
    </row>
    <row r="8566" spans="2:2" x14ac:dyDescent="0.25">
      <c r="B8566" s="142"/>
    </row>
    <row r="8567" spans="2:2" x14ac:dyDescent="0.25">
      <c r="B8567" s="142"/>
    </row>
    <row r="8568" spans="2:2" x14ac:dyDescent="0.25">
      <c r="B8568" s="142"/>
    </row>
    <row r="8569" spans="2:2" x14ac:dyDescent="0.25">
      <c r="B8569" s="142"/>
    </row>
    <row r="8570" spans="2:2" x14ac:dyDescent="0.25">
      <c r="B8570" s="142"/>
    </row>
    <row r="8571" spans="2:2" x14ac:dyDescent="0.25">
      <c r="B8571" s="142"/>
    </row>
    <row r="8572" spans="2:2" x14ac:dyDescent="0.25">
      <c r="B8572" s="142"/>
    </row>
    <row r="8573" spans="2:2" x14ac:dyDescent="0.25">
      <c r="B8573" s="142"/>
    </row>
    <row r="8574" spans="2:2" x14ac:dyDescent="0.25">
      <c r="B8574" s="142"/>
    </row>
    <row r="8575" spans="2:2" x14ac:dyDescent="0.25">
      <c r="B8575" s="142"/>
    </row>
    <row r="8576" spans="2:2" x14ac:dyDescent="0.25">
      <c r="B8576" s="142"/>
    </row>
    <row r="8577" spans="2:2" x14ac:dyDescent="0.25">
      <c r="B8577" s="142"/>
    </row>
    <row r="8578" spans="2:2" x14ac:dyDescent="0.25">
      <c r="B8578" s="142"/>
    </row>
    <row r="8579" spans="2:2" x14ac:dyDescent="0.25">
      <c r="B8579" s="142"/>
    </row>
    <row r="8580" spans="2:2" x14ac:dyDescent="0.25">
      <c r="B8580" s="142"/>
    </row>
    <row r="8581" spans="2:2" x14ac:dyDescent="0.25">
      <c r="B8581" s="142"/>
    </row>
    <row r="8582" spans="2:2" x14ac:dyDescent="0.25">
      <c r="B8582" s="142"/>
    </row>
    <row r="8583" spans="2:2" x14ac:dyDescent="0.25">
      <c r="B8583" s="142"/>
    </row>
    <row r="8584" spans="2:2" x14ac:dyDescent="0.25">
      <c r="B8584" s="142"/>
    </row>
    <row r="8585" spans="2:2" x14ac:dyDescent="0.25">
      <c r="B8585" s="142"/>
    </row>
    <row r="8586" spans="2:2" x14ac:dyDescent="0.25">
      <c r="B8586" s="142"/>
    </row>
    <row r="8587" spans="2:2" x14ac:dyDescent="0.25">
      <c r="B8587" s="142"/>
    </row>
    <row r="8588" spans="2:2" x14ac:dyDescent="0.25">
      <c r="B8588" s="142"/>
    </row>
    <row r="8589" spans="2:2" x14ac:dyDescent="0.25">
      <c r="B8589" s="142"/>
    </row>
    <row r="8590" spans="2:2" x14ac:dyDescent="0.25">
      <c r="B8590" s="142"/>
    </row>
    <row r="8591" spans="2:2" x14ac:dyDescent="0.25">
      <c r="B8591" s="142"/>
    </row>
    <row r="8592" spans="2:2" x14ac:dyDescent="0.25">
      <c r="B8592" s="142"/>
    </row>
    <row r="8593" spans="2:2" x14ac:dyDescent="0.25">
      <c r="B8593" s="142"/>
    </row>
    <row r="8594" spans="2:2" x14ac:dyDescent="0.25">
      <c r="B8594" s="142"/>
    </row>
    <row r="8595" spans="2:2" x14ac:dyDescent="0.25">
      <c r="B8595" s="142"/>
    </row>
    <row r="8596" spans="2:2" x14ac:dyDescent="0.25">
      <c r="B8596" s="142"/>
    </row>
    <row r="8597" spans="2:2" x14ac:dyDescent="0.25">
      <c r="B8597" s="142"/>
    </row>
    <row r="8598" spans="2:2" x14ac:dyDescent="0.25">
      <c r="B8598" s="142"/>
    </row>
    <row r="8599" spans="2:2" x14ac:dyDescent="0.25">
      <c r="B8599" s="142"/>
    </row>
    <row r="8600" spans="2:2" x14ac:dyDescent="0.25">
      <c r="B8600" s="142"/>
    </row>
    <row r="8601" spans="2:2" x14ac:dyDescent="0.25">
      <c r="B8601" s="142"/>
    </row>
    <row r="8602" spans="2:2" x14ac:dyDescent="0.25">
      <c r="B8602" s="142"/>
    </row>
    <row r="8603" spans="2:2" x14ac:dyDescent="0.25">
      <c r="B8603" s="142"/>
    </row>
    <row r="8604" spans="2:2" x14ac:dyDescent="0.25">
      <c r="B8604" s="142"/>
    </row>
    <row r="8605" spans="2:2" x14ac:dyDescent="0.25">
      <c r="B8605" s="142"/>
    </row>
    <row r="8606" spans="2:2" x14ac:dyDescent="0.25">
      <c r="B8606" s="142"/>
    </row>
    <row r="8607" spans="2:2" x14ac:dyDescent="0.25">
      <c r="B8607" s="142"/>
    </row>
    <row r="8608" spans="2:2" x14ac:dyDescent="0.25">
      <c r="B8608" s="142"/>
    </row>
    <row r="8609" spans="2:2" x14ac:dyDescent="0.25">
      <c r="B8609" s="142"/>
    </row>
    <row r="8610" spans="2:2" x14ac:dyDescent="0.25">
      <c r="B8610" s="142"/>
    </row>
    <row r="8611" spans="2:2" x14ac:dyDescent="0.25">
      <c r="B8611" s="142"/>
    </row>
    <row r="8612" spans="2:2" x14ac:dyDescent="0.25">
      <c r="B8612" s="142"/>
    </row>
    <row r="8613" spans="2:2" x14ac:dyDescent="0.25">
      <c r="B8613" s="142"/>
    </row>
    <row r="8614" spans="2:2" x14ac:dyDescent="0.25">
      <c r="B8614" s="142"/>
    </row>
    <row r="8615" spans="2:2" x14ac:dyDescent="0.25">
      <c r="B8615" s="142"/>
    </row>
    <row r="8616" spans="2:2" x14ac:dyDescent="0.25">
      <c r="B8616" s="142"/>
    </row>
    <row r="8617" spans="2:2" x14ac:dyDescent="0.25">
      <c r="B8617" s="142"/>
    </row>
    <row r="8618" spans="2:2" x14ac:dyDescent="0.25">
      <c r="B8618" s="142"/>
    </row>
    <row r="8619" spans="2:2" x14ac:dyDescent="0.25">
      <c r="B8619" s="142"/>
    </row>
    <row r="8620" spans="2:2" x14ac:dyDescent="0.25">
      <c r="B8620" s="142"/>
    </row>
    <row r="8621" spans="2:2" x14ac:dyDescent="0.25">
      <c r="B8621" s="142"/>
    </row>
    <row r="8622" spans="2:2" x14ac:dyDescent="0.25">
      <c r="B8622" s="142"/>
    </row>
    <row r="8623" spans="2:2" x14ac:dyDescent="0.25">
      <c r="B8623" s="142"/>
    </row>
    <row r="8624" spans="2:2" x14ac:dyDescent="0.25">
      <c r="B8624" s="142"/>
    </row>
    <row r="8625" spans="2:2" x14ac:dyDescent="0.25">
      <c r="B8625" s="142"/>
    </row>
    <row r="8626" spans="2:2" x14ac:dyDescent="0.25">
      <c r="B8626" s="142"/>
    </row>
    <row r="8627" spans="2:2" x14ac:dyDescent="0.25">
      <c r="B8627" s="142"/>
    </row>
    <row r="8628" spans="2:2" x14ac:dyDescent="0.25">
      <c r="B8628" s="142"/>
    </row>
    <row r="8629" spans="2:2" x14ac:dyDescent="0.25">
      <c r="B8629" s="142"/>
    </row>
    <row r="8630" spans="2:2" x14ac:dyDescent="0.25">
      <c r="B8630" s="142"/>
    </row>
    <row r="8631" spans="2:2" x14ac:dyDescent="0.25">
      <c r="B8631" s="142"/>
    </row>
    <row r="8632" spans="2:2" x14ac:dyDescent="0.25">
      <c r="B8632" s="142"/>
    </row>
    <row r="8633" spans="2:2" x14ac:dyDescent="0.25">
      <c r="B8633" s="142"/>
    </row>
    <row r="8634" spans="2:2" x14ac:dyDescent="0.25">
      <c r="B8634" s="142"/>
    </row>
    <row r="8635" spans="2:2" x14ac:dyDescent="0.25">
      <c r="B8635" s="142"/>
    </row>
    <row r="8636" spans="2:2" x14ac:dyDescent="0.25">
      <c r="B8636" s="142"/>
    </row>
    <row r="8637" spans="2:2" x14ac:dyDescent="0.25">
      <c r="B8637" s="142"/>
    </row>
    <row r="8638" spans="2:2" x14ac:dyDescent="0.25">
      <c r="B8638" s="142"/>
    </row>
    <row r="8639" spans="2:2" x14ac:dyDescent="0.25">
      <c r="B8639" s="142"/>
    </row>
    <row r="8640" spans="2:2" x14ac:dyDescent="0.25">
      <c r="B8640" s="142"/>
    </row>
    <row r="8641" spans="2:2" x14ac:dyDescent="0.25">
      <c r="B8641" s="142"/>
    </row>
    <row r="8642" spans="2:2" x14ac:dyDescent="0.25">
      <c r="B8642" s="142"/>
    </row>
    <row r="8643" spans="2:2" x14ac:dyDescent="0.25">
      <c r="B8643" s="142"/>
    </row>
    <row r="8644" spans="2:2" x14ac:dyDescent="0.25">
      <c r="B8644" s="142"/>
    </row>
    <row r="8645" spans="2:2" x14ac:dyDescent="0.25">
      <c r="B8645" s="142"/>
    </row>
    <row r="8646" spans="2:2" x14ac:dyDescent="0.25">
      <c r="B8646" s="142"/>
    </row>
    <row r="8647" spans="2:2" x14ac:dyDescent="0.25">
      <c r="B8647" s="142"/>
    </row>
    <row r="8648" spans="2:2" x14ac:dyDescent="0.25">
      <c r="B8648" s="142"/>
    </row>
    <row r="8649" spans="2:2" x14ac:dyDescent="0.25">
      <c r="B8649" s="142"/>
    </row>
    <row r="8650" spans="2:2" x14ac:dyDescent="0.25">
      <c r="B8650" s="142"/>
    </row>
    <row r="8651" spans="2:2" x14ac:dyDescent="0.25">
      <c r="B8651" s="142"/>
    </row>
    <row r="8652" spans="2:2" x14ac:dyDescent="0.25">
      <c r="B8652" s="142"/>
    </row>
    <row r="8653" spans="2:2" x14ac:dyDescent="0.25">
      <c r="B8653" s="142"/>
    </row>
    <row r="8654" spans="2:2" x14ac:dyDescent="0.25">
      <c r="B8654" s="142"/>
    </row>
    <row r="8655" spans="2:2" x14ac:dyDescent="0.25">
      <c r="B8655" s="142"/>
    </row>
    <row r="8656" spans="2:2" x14ac:dyDescent="0.25">
      <c r="B8656" s="142"/>
    </row>
    <row r="8657" spans="2:2" x14ac:dyDescent="0.25">
      <c r="B8657" s="142"/>
    </row>
    <row r="8658" spans="2:2" x14ac:dyDescent="0.25">
      <c r="B8658" s="142"/>
    </row>
    <row r="8659" spans="2:2" x14ac:dyDescent="0.25">
      <c r="B8659" s="142"/>
    </row>
    <row r="8660" spans="2:2" x14ac:dyDescent="0.25">
      <c r="B8660" s="142"/>
    </row>
    <row r="8661" spans="2:2" x14ac:dyDescent="0.25">
      <c r="B8661" s="142"/>
    </row>
    <row r="8662" spans="2:2" x14ac:dyDescent="0.25">
      <c r="B8662" s="142"/>
    </row>
    <row r="8663" spans="2:2" x14ac:dyDescent="0.25">
      <c r="B8663" s="142"/>
    </row>
    <row r="8664" spans="2:2" x14ac:dyDescent="0.25">
      <c r="B8664" s="142"/>
    </row>
    <row r="8665" spans="2:2" x14ac:dyDescent="0.25">
      <c r="B8665" s="142"/>
    </row>
    <row r="8666" spans="2:2" x14ac:dyDescent="0.25">
      <c r="B8666" s="142"/>
    </row>
    <row r="8667" spans="2:2" x14ac:dyDescent="0.25">
      <c r="B8667" s="142"/>
    </row>
    <row r="8668" spans="2:2" x14ac:dyDescent="0.25">
      <c r="B8668" s="142"/>
    </row>
    <row r="8669" spans="2:2" x14ac:dyDescent="0.25">
      <c r="B8669" s="142"/>
    </row>
    <row r="8670" spans="2:2" x14ac:dyDescent="0.25">
      <c r="B8670" s="142"/>
    </row>
    <row r="8671" spans="2:2" x14ac:dyDescent="0.25">
      <c r="B8671" s="142"/>
    </row>
    <row r="8672" spans="2:2" x14ac:dyDescent="0.25">
      <c r="B8672" s="142"/>
    </row>
    <row r="8673" spans="2:2" x14ac:dyDescent="0.25">
      <c r="B8673" s="142"/>
    </row>
    <row r="8674" spans="2:2" x14ac:dyDescent="0.25">
      <c r="B8674" s="142"/>
    </row>
    <row r="8675" spans="2:2" x14ac:dyDescent="0.25">
      <c r="B8675" s="142"/>
    </row>
    <row r="8676" spans="2:2" x14ac:dyDescent="0.25">
      <c r="B8676" s="142"/>
    </row>
    <row r="8677" spans="2:2" x14ac:dyDescent="0.25">
      <c r="B8677" s="142"/>
    </row>
    <row r="8678" spans="2:2" x14ac:dyDescent="0.25">
      <c r="B8678" s="142"/>
    </row>
    <row r="8679" spans="2:2" x14ac:dyDescent="0.25">
      <c r="B8679" s="142"/>
    </row>
    <row r="8680" spans="2:2" x14ac:dyDescent="0.25">
      <c r="B8680" s="142"/>
    </row>
    <row r="8681" spans="2:2" x14ac:dyDescent="0.25">
      <c r="B8681" s="142"/>
    </row>
    <row r="8682" spans="2:2" x14ac:dyDescent="0.25">
      <c r="B8682" s="142"/>
    </row>
    <row r="8683" spans="2:2" x14ac:dyDescent="0.25">
      <c r="B8683" s="142"/>
    </row>
    <row r="8684" spans="2:2" x14ac:dyDescent="0.25">
      <c r="B8684" s="142"/>
    </row>
    <row r="8685" spans="2:2" x14ac:dyDescent="0.25">
      <c r="B8685" s="142"/>
    </row>
    <row r="8686" spans="2:2" x14ac:dyDescent="0.25">
      <c r="B8686" s="142"/>
    </row>
    <row r="8687" spans="2:2" x14ac:dyDescent="0.25">
      <c r="B8687" s="142"/>
    </row>
    <row r="8688" spans="2:2" x14ac:dyDescent="0.25">
      <c r="B8688" s="142"/>
    </row>
    <row r="8689" spans="2:2" x14ac:dyDescent="0.25">
      <c r="B8689" s="142"/>
    </row>
    <row r="8690" spans="2:2" x14ac:dyDescent="0.25">
      <c r="B8690" s="142"/>
    </row>
    <row r="8691" spans="2:2" x14ac:dyDescent="0.25">
      <c r="B8691" s="142"/>
    </row>
    <row r="8692" spans="2:2" x14ac:dyDescent="0.25">
      <c r="B8692" s="142"/>
    </row>
    <row r="8693" spans="2:2" x14ac:dyDescent="0.25">
      <c r="B8693" s="142"/>
    </row>
    <row r="8694" spans="2:2" x14ac:dyDescent="0.25">
      <c r="B8694" s="142"/>
    </row>
    <row r="8695" spans="2:2" x14ac:dyDescent="0.25">
      <c r="B8695" s="142"/>
    </row>
    <row r="8696" spans="2:2" x14ac:dyDescent="0.25">
      <c r="B8696" s="142"/>
    </row>
    <row r="8697" spans="2:2" x14ac:dyDescent="0.25">
      <c r="B8697" s="142"/>
    </row>
    <row r="8698" spans="2:2" x14ac:dyDescent="0.25">
      <c r="B8698" s="142"/>
    </row>
    <row r="8699" spans="2:2" x14ac:dyDescent="0.25">
      <c r="B8699" s="142"/>
    </row>
    <row r="8700" spans="2:2" x14ac:dyDescent="0.25">
      <c r="B8700" s="142"/>
    </row>
    <row r="8701" spans="2:2" x14ac:dyDescent="0.25">
      <c r="B8701" s="142"/>
    </row>
    <row r="8702" spans="2:2" x14ac:dyDescent="0.25">
      <c r="B8702" s="142"/>
    </row>
    <row r="8703" spans="2:2" x14ac:dyDescent="0.25">
      <c r="B8703" s="142"/>
    </row>
    <row r="8704" spans="2:2" x14ac:dyDescent="0.25">
      <c r="B8704" s="142"/>
    </row>
    <row r="8705" spans="2:2" x14ac:dyDescent="0.25">
      <c r="B8705" s="142"/>
    </row>
    <row r="8706" spans="2:2" x14ac:dyDescent="0.25">
      <c r="B8706" s="142"/>
    </row>
    <row r="8707" spans="2:2" x14ac:dyDescent="0.25">
      <c r="B8707" s="142"/>
    </row>
    <row r="8708" spans="2:2" x14ac:dyDescent="0.25">
      <c r="B8708" s="142"/>
    </row>
    <row r="8709" spans="2:2" x14ac:dyDescent="0.25">
      <c r="B8709" s="142"/>
    </row>
    <row r="8710" spans="2:2" x14ac:dyDescent="0.25">
      <c r="B8710" s="142"/>
    </row>
    <row r="8711" spans="2:2" x14ac:dyDescent="0.25">
      <c r="B8711" s="142"/>
    </row>
    <row r="8712" spans="2:2" x14ac:dyDescent="0.25">
      <c r="B8712" s="142"/>
    </row>
    <row r="8713" spans="2:2" x14ac:dyDescent="0.25">
      <c r="B8713" s="142"/>
    </row>
    <row r="8714" spans="2:2" x14ac:dyDescent="0.25">
      <c r="B8714" s="142"/>
    </row>
    <row r="8715" spans="2:2" x14ac:dyDescent="0.25">
      <c r="B8715" s="142"/>
    </row>
    <row r="8716" spans="2:2" x14ac:dyDescent="0.25">
      <c r="B8716" s="142"/>
    </row>
    <row r="8717" spans="2:2" x14ac:dyDescent="0.25">
      <c r="B8717" s="142"/>
    </row>
    <row r="8718" spans="2:2" x14ac:dyDescent="0.25">
      <c r="B8718" s="142"/>
    </row>
    <row r="8719" spans="2:2" x14ac:dyDescent="0.25">
      <c r="B8719" s="142"/>
    </row>
    <row r="8720" spans="2:2" x14ac:dyDescent="0.25">
      <c r="B8720" s="142"/>
    </row>
    <row r="8721" spans="2:2" x14ac:dyDescent="0.25">
      <c r="B8721" s="142"/>
    </row>
    <row r="8722" spans="2:2" x14ac:dyDescent="0.25">
      <c r="B8722" s="142"/>
    </row>
    <row r="8723" spans="2:2" x14ac:dyDescent="0.25">
      <c r="B8723" s="142"/>
    </row>
    <row r="8724" spans="2:2" x14ac:dyDescent="0.25">
      <c r="B8724" s="142"/>
    </row>
    <row r="8725" spans="2:2" x14ac:dyDescent="0.25">
      <c r="B8725" s="142"/>
    </row>
    <row r="8726" spans="2:2" x14ac:dyDescent="0.25">
      <c r="B8726" s="142"/>
    </row>
    <row r="8727" spans="2:2" x14ac:dyDescent="0.25">
      <c r="B8727" s="142"/>
    </row>
    <row r="8728" spans="2:2" x14ac:dyDescent="0.25">
      <c r="B8728" s="142"/>
    </row>
    <row r="8729" spans="2:2" x14ac:dyDescent="0.25">
      <c r="B8729" s="142"/>
    </row>
    <row r="8730" spans="2:2" x14ac:dyDescent="0.25">
      <c r="B8730" s="142"/>
    </row>
    <row r="8731" spans="2:2" x14ac:dyDescent="0.25">
      <c r="B8731" s="142"/>
    </row>
    <row r="8732" spans="2:2" x14ac:dyDescent="0.25">
      <c r="B8732" s="142"/>
    </row>
    <row r="8733" spans="2:2" x14ac:dyDescent="0.25">
      <c r="B8733" s="142"/>
    </row>
    <row r="8734" spans="2:2" x14ac:dyDescent="0.25">
      <c r="B8734" s="142"/>
    </row>
    <row r="8735" spans="2:2" x14ac:dyDescent="0.25">
      <c r="B8735" s="142"/>
    </row>
    <row r="8736" spans="2:2" x14ac:dyDescent="0.25">
      <c r="B8736" s="142"/>
    </row>
    <row r="8737" spans="2:2" x14ac:dyDescent="0.25">
      <c r="B8737" s="142"/>
    </row>
    <row r="8738" spans="2:2" x14ac:dyDescent="0.25">
      <c r="B8738" s="142"/>
    </row>
    <row r="8739" spans="2:2" x14ac:dyDescent="0.25">
      <c r="B8739" s="142"/>
    </row>
    <row r="8740" spans="2:2" x14ac:dyDescent="0.25">
      <c r="B8740" s="142"/>
    </row>
    <row r="8741" spans="2:2" x14ac:dyDescent="0.25">
      <c r="B8741" s="142"/>
    </row>
    <row r="8742" spans="2:2" x14ac:dyDescent="0.25">
      <c r="B8742" s="142"/>
    </row>
    <row r="8743" spans="2:2" x14ac:dyDescent="0.25">
      <c r="B8743" s="142"/>
    </row>
    <row r="8744" spans="2:2" x14ac:dyDescent="0.25">
      <c r="B8744" s="142"/>
    </row>
    <row r="8745" spans="2:2" x14ac:dyDescent="0.25">
      <c r="B8745" s="142"/>
    </row>
    <row r="8746" spans="2:2" x14ac:dyDescent="0.25">
      <c r="B8746" s="142"/>
    </row>
    <row r="8747" spans="2:2" x14ac:dyDescent="0.25">
      <c r="B8747" s="142"/>
    </row>
    <row r="8748" spans="2:2" x14ac:dyDescent="0.25">
      <c r="B8748" s="142"/>
    </row>
    <row r="8749" spans="2:2" x14ac:dyDescent="0.25">
      <c r="B8749" s="142"/>
    </row>
    <row r="8750" spans="2:2" x14ac:dyDescent="0.25">
      <c r="B8750" s="142"/>
    </row>
    <row r="8751" spans="2:2" x14ac:dyDescent="0.25">
      <c r="B8751" s="142"/>
    </row>
    <row r="8752" spans="2:2" x14ac:dyDescent="0.25">
      <c r="B8752" s="142"/>
    </row>
    <row r="8753" spans="2:2" x14ac:dyDescent="0.25">
      <c r="B8753" s="142"/>
    </row>
    <row r="8754" spans="2:2" x14ac:dyDescent="0.25">
      <c r="B8754" s="142"/>
    </row>
    <row r="8755" spans="2:2" x14ac:dyDescent="0.25">
      <c r="B8755" s="142"/>
    </row>
    <row r="8756" spans="2:2" x14ac:dyDescent="0.25">
      <c r="B8756" s="142"/>
    </row>
    <row r="8757" spans="2:2" x14ac:dyDescent="0.25">
      <c r="B8757" s="142"/>
    </row>
    <row r="8758" spans="2:2" x14ac:dyDescent="0.25">
      <c r="B8758" s="142"/>
    </row>
    <row r="8759" spans="2:2" x14ac:dyDescent="0.25">
      <c r="B8759" s="142"/>
    </row>
    <row r="8760" spans="2:2" x14ac:dyDescent="0.25">
      <c r="B8760" s="142"/>
    </row>
    <row r="8761" spans="2:2" x14ac:dyDescent="0.25">
      <c r="B8761" s="142"/>
    </row>
    <row r="8762" spans="2:2" x14ac:dyDescent="0.25">
      <c r="B8762" s="142"/>
    </row>
    <row r="8763" spans="2:2" x14ac:dyDescent="0.25">
      <c r="B8763" s="142"/>
    </row>
    <row r="8764" spans="2:2" x14ac:dyDescent="0.25">
      <c r="B8764" s="142"/>
    </row>
    <row r="8765" spans="2:2" x14ac:dyDescent="0.25">
      <c r="B8765" s="142"/>
    </row>
    <row r="8766" spans="2:2" x14ac:dyDescent="0.25">
      <c r="B8766" s="142"/>
    </row>
    <row r="8767" spans="2:2" x14ac:dyDescent="0.25">
      <c r="B8767" s="142"/>
    </row>
    <row r="8768" spans="2:2" x14ac:dyDescent="0.25">
      <c r="B8768" s="142"/>
    </row>
    <row r="8769" spans="2:2" x14ac:dyDescent="0.25">
      <c r="B8769" s="142"/>
    </row>
    <row r="8770" spans="2:2" x14ac:dyDescent="0.25">
      <c r="B8770" s="142"/>
    </row>
    <row r="8771" spans="2:2" x14ac:dyDescent="0.25">
      <c r="B8771" s="142"/>
    </row>
    <row r="8772" spans="2:2" x14ac:dyDescent="0.25">
      <c r="B8772" s="142"/>
    </row>
    <row r="8773" spans="2:2" x14ac:dyDescent="0.25">
      <c r="B8773" s="142"/>
    </row>
    <row r="8774" spans="2:2" x14ac:dyDescent="0.25">
      <c r="B8774" s="142"/>
    </row>
    <row r="8775" spans="2:2" x14ac:dyDescent="0.25">
      <c r="B8775" s="142"/>
    </row>
    <row r="8776" spans="2:2" x14ac:dyDescent="0.25">
      <c r="B8776" s="142"/>
    </row>
    <row r="8777" spans="2:2" x14ac:dyDescent="0.25">
      <c r="B8777" s="142"/>
    </row>
    <row r="8778" spans="2:2" x14ac:dyDescent="0.25">
      <c r="B8778" s="142"/>
    </row>
    <row r="8779" spans="2:2" x14ac:dyDescent="0.25">
      <c r="B8779" s="142"/>
    </row>
    <row r="8780" spans="2:2" x14ac:dyDescent="0.25">
      <c r="B8780" s="142"/>
    </row>
    <row r="8781" spans="2:2" x14ac:dyDescent="0.25">
      <c r="B8781" s="142"/>
    </row>
    <row r="8782" spans="2:2" x14ac:dyDescent="0.25">
      <c r="B8782" s="142"/>
    </row>
    <row r="8783" spans="2:2" x14ac:dyDescent="0.25">
      <c r="B8783" s="142"/>
    </row>
    <row r="8784" spans="2:2" x14ac:dyDescent="0.25">
      <c r="B8784" s="142"/>
    </row>
    <row r="8785" spans="2:2" x14ac:dyDescent="0.25">
      <c r="B8785" s="142"/>
    </row>
    <row r="8786" spans="2:2" x14ac:dyDescent="0.25">
      <c r="B8786" s="142"/>
    </row>
    <row r="8787" spans="2:2" x14ac:dyDescent="0.25">
      <c r="B8787" s="142"/>
    </row>
    <row r="8788" spans="2:2" x14ac:dyDescent="0.25">
      <c r="B8788" s="142"/>
    </row>
    <row r="8789" spans="2:2" x14ac:dyDescent="0.25">
      <c r="B8789" s="142"/>
    </row>
    <row r="8790" spans="2:2" x14ac:dyDescent="0.25">
      <c r="B8790" s="142"/>
    </row>
    <row r="8791" spans="2:2" x14ac:dyDescent="0.25">
      <c r="B8791" s="142"/>
    </row>
    <row r="8792" spans="2:2" x14ac:dyDescent="0.25">
      <c r="B8792" s="142"/>
    </row>
    <row r="8793" spans="2:2" x14ac:dyDescent="0.25">
      <c r="B8793" s="142"/>
    </row>
    <row r="8794" spans="2:2" x14ac:dyDescent="0.25">
      <c r="B8794" s="142"/>
    </row>
    <row r="8795" spans="2:2" x14ac:dyDescent="0.25">
      <c r="B8795" s="142"/>
    </row>
    <row r="8796" spans="2:2" x14ac:dyDescent="0.25">
      <c r="B8796" s="142"/>
    </row>
    <row r="8797" spans="2:2" x14ac:dyDescent="0.25">
      <c r="B8797" s="142"/>
    </row>
    <row r="8798" spans="2:2" x14ac:dyDescent="0.25">
      <c r="B8798" s="142"/>
    </row>
    <row r="8799" spans="2:2" x14ac:dyDescent="0.25">
      <c r="B8799" s="142"/>
    </row>
    <row r="8800" spans="2:2" x14ac:dyDescent="0.25">
      <c r="B8800" s="142"/>
    </row>
    <row r="8801" spans="2:2" x14ac:dyDescent="0.25">
      <c r="B8801" s="142"/>
    </row>
    <row r="8802" spans="2:2" x14ac:dyDescent="0.25">
      <c r="B8802" s="142"/>
    </row>
    <row r="8803" spans="2:2" x14ac:dyDescent="0.25">
      <c r="B8803" s="142"/>
    </row>
    <row r="8804" spans="2:2" x14ac:dyDescent="0.25">
      <c r="B8804" s="142"/>
    </row>
    <row r="8805" spans="2:2" x14ac:dyDescent="0.25">
      <c r="B8805" s="142"/>
    </row>
    <row r="8806" spans="2:2" x14ac:dyDescent="0.25">
      <c r="B8806" s="142"/>
    </row>
    <row r="8807" spans="2:2" x14ac:dyDescent="0.25">
      <c r="B8807" s="142"/>
    </row>
    <row r="8808" spans="2:2" x14ac:dyDescent="0.25">
      <c r="B8808" s="142"/>
    </row>
    <row r="8809" spans="2:2" x14ac:dyDescent="0.25">
      <c r="B8809" s="142"/>
    </row>
    <row r="8810" spans="2:2" x14ac:dyDescent="0.25">
      <c r="B8810" s="142"/>
    </row>
    <row r="8811" spans="2:2" x14ac:dyDescent="0.25">
      <c r="B8811" s="142"/>
    </row>
    <row r="8812" spans="2:2" x14ac:dyDescent="0.25">
      <c r="B8812" s="142"/>
    </row>
    <row r="8813" spans="2:2" x14ac:dyDescent="0.25">
      <c r="B8813" s="142"/>
    </row>
    <row r="8814" spans="2:2" x14ac:dyDescent="0.25">
      <c r="B8814" s="142"/>
    </row>
    <row r="8815" spans="2:2" x14ac:dyDescent="0.25">
      <c r="B8815" s="142"/>
    </row>
    <row r="8816" spans="2:2" x14ac:dyDescent="0.25">
      <c r="B8816" s="142"/>
    </row>
    <row r="8817" spans="2:2" x14ac:dyDescent="0.25">
      <c r="B8817" s="142"/>
    </row>
    <row r="8818" spans="2:2" x14ac:dyDescent="0.25">
      <c r="B8818" s="142"/>
    </row>
    <row r="8819" spans="2:2" x14ac:dyDescent="0.25">
      <c r="B8819" s="142"/>
    </row>
    <row r="8820" spans="2:2" x14ac:dyDescent="0.25">
      <c r="B8820" s="142"/>
    </row>
    <row r="8821" spans="2:2" x14ac:dyDescent="0.25">
      <c r="B8821" s="142"/>
    </row>
    <row r="8822" spans="2:2" x14ac:dyDescent="0.25">
      <c r="B8822" s="142"/>
    </row>
    <row r="8823" spans="2:2" x14ac:dyDescent="0.25">
      <c r="B8823" s="142"/>
    </row>
    <row r="8824" spans="2:2" x14ac:dyDescent="0.25">
      <c r="B8824" s="142"/>
    </row>
    <row r="8825" spans="2:2" x14ac:dyDescent="0.25">
      <c r="B8825" s="142"/>
    </row>
    <row r="8826" spans="2:2" x14ac:dyDescent="0.25">
      <c r="B8826" s="142"/>
    </row>
    <row r="8827" spans="2:2" x14ac:dyDescent="0.25">
      <c r="B8827" s="142"/>
    </row>
    <row r="8828" spans="2:2" x14ac:dyDescent="0.25">
      <c r="B8828" s="142"/>
    </row>
    <row r="8829" spans="2:2" x14ac:dyDescent="0.25">
      <c r="B8829" s="142"/>
    </row>
    <row r="8830" spans="2:2" x14ac:dyDescent="0.25">
      <c r="B8830" s="142"/>
    </row>
    <row r="8831" spans="2:2" x14ac:dyDescent="0.25">
      <c r="B8831" s="142"/>
    </row>
    <row r="8832" spans="2:2" x14ac:dyDescent="0.25">
      <c r="B8832" s="142"/>
    </row>
    <row r="8833" spans="2:2" x14ac:dyDescent="0.25">
      <c r="B8833" s="142"/>
    </row>
    <row r="8834" spans="2:2" x14ac:dyDescent="0.25">
      <c r="B8834" s="142"/>
    </row>
    <row r="8835" spans="2:2" x14ac:dyDescent="0.25">
      <c r="B8835" s="142"/>
    </row>
    <row r="8836" spans="2:2" x14ac:dyDescent="0.25">
      <c r="B8836" s="142"/>
    </row>
    <row r="8837" spans="2:2" x14ac:dyDescent="0.25">
      <c r="B8837" s="142"/>
    </row>
    <row r="8838" spans="2:2" x14ac:dyDescent="0.25">
      <c r="B8838" s="142"/>
    </row>
    <row r="8839" spans="2:2" x14ac:dyDescent="0.25">
      <c r="B8839" s="142"/>
    </row>
    <row r="8840" spans="2:2" x14ac:dyDescent="0.25">
      <c r="B8840" s="142"/>
    </row>
    <row r="8841" spans="2:2" x14ac:dyDescent="0.25">
      <c r="B8841" s="142"/>
    </row>
    <row r="8842" spans="2:2" x14ac:dyDescent="0.25">
      <c r="B8842" s="142"/>
    </row>
    <row r="8843" spans="2:2" x14ac:dyDescent="0.25">
      <c r="B8843" s="142"/>
    </row>
    <row r="8844" spans="2:2" x14ac:dyDescent="0.25">
      <c r="B8844" s="142"/>
    </row>
    <row r="8845" spans="2:2" x14ac:dyDescent="0.25">
      <c r="B8845" s="142"/>
    </row>
    <row r="8846" spans="2:2" x14ac:dyDescent="0.25">
      <c r="B8846" s="142"/>
    </row>
    <row r="8847" spans="2:2" x14ac:dyDescent="0.25">
      <c r="B8847" s="142"/>
    </row>
    <row r="8848" spans="2:2" x14ac:dyDescent="0.25">
      <c r="B8848" s="142"/>
    </row>
    <row r="8849" spans="2:2" x14ac:dyDescent="0.25">
      <c r="B8849" s="142"/>
    </row>
    <row r="8850" spans="2:2" x14ac:dyDescent="0.25">
      <c r="B8850" s="142"/>
    </row>
    <row r="8851" spans="2:2" x14ac:dyDescent="0.25">
      <c r="B8851" s="142"/>
    </row>
    <row r="8852" spans="2:2" x14ac:dyDescent="0.25">
      <c r="B8852" s="142"/>
    </row>
    <row r="8853" spans="2:2" x14ac:dyDescent="0.25">
      <c r="B8853" s="142"/>
    </row>
    <row r="8854" spans="2:2" x14ac:dyDescent="0.25">
      <c r="B8854" s="142"/>
    </row>
    <row r="8855" spans="2:2" x14ac:dyDescent="0.25">
      <c r="B8855" s="142"/>
    </row>
    <row r="8856" spans="2:2" x14ac:dyDescent="0.25">
      <c r="B8856" s="142"/>
    </row>
    <row r="8857" spans="2:2" x14ac:dyDescent="0.25">
      <c r="B8857" s="142"/>
    </row>
    <row r="8858" spans="2:2" x14ac:dyDescent="0.25">
      <c r="B8858" s="142"/>
    </row>
    <row r="8859" spans="2:2" x14ac:dyDescent="0.25">
      <c r="B8859" s="142"/>
    </row>
    <row r="8860" spans="2:2" x14ac:dyDescent="0.25">
      <c r="B8860" s="142"/>
    </row>
    <row r="8861" spans="2:2" x14ac:dyDescent="0.25">
      <c r="B8861" s="142"/>
    </row>
    <row r="8862" spans="2:2" x14ac:dyDescent="0.25">
      <c r="B8862" s="142"/>
    </row>
    <row r="8863" spans="2:2" x14ac:dyDescent="0.25">
      <c r="B8863" s="142"/>
    </row>
    <row r="8864" spans="2:2" x14ac:dyDescent="0.25">
      <c r="B8864" s="142"/>
    </row>
    <row r="8865" spans="2:2" x14ac:dyDescent="0.25">
      <c r="B8865" s="142"/>
    </row>
    <row r="8866" spans="2:2" x14ac:dyDescent="0.25">
      <c r="B8866" s="142"/>
    </row>
    <row r="8867" spans="2:2" x14ac:dyDescent="0.25">
      <c r="B8867" s="142"/>
    </row>
    <row r="8868" spans="2:2" x14ac:dyDescent="0.25">
      <c r="B8868" s="142"/>
    </row>
    <row r="8869" spans="2:2" x14ac:dyDescent="0.25">
      <c r="B8869" s="142"/>
    </row>
    <row r="8870" spans="2:2" x14ac:dyDescent="0.25">
      <c r="B8870" s="142"/>
    </row>
    <row r="8871" spans="2:2" x14ac:dyDescent="0.25">
      <c r="B8871" s="142"/>
    </row>
    <row r="8872" spans="2:2" x14ac:dyDescent="0.25">
      <c r="B8872" s="142"/>
    </row>
    <row r="8873" spans="2:2" x14ac:dyDescent="0.25">
      <c r="B8873" s="142"/>
    </row>
    <row r="8874" spans="2:2" x14ac:dyDescent="0.25">
      <c r="B8874" s="142"/>
    </row>
    <row r="8875" spans="2:2" x14ac:dyDescent="0.25">
      <c r="B8875" s="142"/>
    </row>
    <row r="8876" spans="2:2" x14ac:dyDescent="0.25">
      <c r="B8876" s="142"/>
    </row>
    <row r="8877" spans="2:2" x14ac:dyDescent="0.25">
      <c r="B8877" s="142"/>
    </row>
    <row r="8878" spans="2:2" x14ac:dyDescent="0.25">
      <c r="B8878" s="142"/>
    </row>
    <row r="8879" spans="2:2" x14ac:dyDescent="0.25">
      <c r="B8879" s="142"/>
    </row>
    <row r="8880" spans="2:2" x14ac:dyDescent="0.25">
      <c r="B8880" s="142"/>
    </row>
    <row r="8881" spans="2:2" x14ac:dyDescent="0.25">
      <c r="B8881" s="142"/>
    </row>
    <row r="8882" spans="2:2" x14ac:dyDescent="0.25">
      <c r="B8882" s="142"/>
    </row>
    <row r="8883" spans="2:2" x14ac:dyDescent="0.25">
      <c r="B8883" s="142"/>
    </row>
    <row r="8884" spans="2:2" x14ac:dyDescent="0.25">
      <c r="B8884" s="142"/>
    </row>
    <row r="8885" spans="2:2" x14ac:dyDescent="0.25">
      <c r="B8885" s="142"/>
    </row>
    <row r="8886" spans="2:2" x14ac:dyDescent="0.25">
      <c r="B8886" s="142"/>
    </row>
    <row r="8887" spans="2:2" x14ac:dyDescent="0.25">
      <c r="B8887" s="142"/>
    </row>
    <row r="8888" spans="2:2" x14ac:dyDescent="0.25">
      <c r="B8888" s="142"/>
    </row>
    <row r="8889" spans="2:2" x14ac:dyDescent="0.25">
      <c r="B8889" s="142"/>
    </row>
    <row r="8890" spans="2:2" x14ac:dyDescent="0.25">
      <c r="B8890" s="142"/>
    </row>
    <row r="8891" spans="2:2" x14ac:dyDescent="0.25">
      <c r="B8891" s="142"/>
    </row>
    <row r="8892" spans="2:2" x14ac:dyDescent="0.25">
      <c r="B8892" s="142"/>
    </row>
    <row r="8893" spans="2:2" x14ac:dyDescent="0.25">
      <c r="B8893" s="142"/>
    </row>
    <row r="8894" spans="2:2" x14ac:dyDescent="0.25">
      <c r="B8894" s="142"/>
    </row>
    <row r="8895" spans="2:2" x14ac:dyDescent="0.25">
      <c r="B8895" s="142"/>
    </row>
    <row r="8896" spans="2:2" x14ac:dyDescent="0.25">
      <c r="B8896" s="142"/>
    </row>
    <row r="8897" spans="2:2" x14ac:dyDescent="0.25">
      <c r="B8897" s="142"/>
    </row>
    <row r="8898" spans="2:2" x14ac:dyDescent="0.25">
      <c r="B8898" s="142"/>
    </row>
    <row r="8899" spans="2:2" x14ac:dyDescent="0.25">
      <c r="B8899" s="142"/>
    </row>
    <row r="8900" spans="2:2" x14ac:dyDescent="0.25">
      <c r="B8900" s="142"/>
    </row>
    <row r="8901" spans="2:2" x14ac:dyDescent="0.25">
      <c r="B8901" s="142"/>
    </row>
    <row r="8902" spans="2:2" x14ac:dyDescent="0.25">
      <c r="B8902" s="142"/>
    </row>
    <row r="8903" spans="2:2" x14ac:dyDescent="0.25">
      <c r="B8903" s="142"/>
    </row>
    <row r="8904" spans="2:2" x14ac:dyDescent="0.25">
      <c r="B8904" s="142"/>
    </row>
    <row r="8905" spans="2:2" x14ac:dyDescent="0.25">
      <c r="B8905" s="142"/>
    </row>
    <row r="8906" spans="2:2" x14ac:dyDescent="0.25">
      <c r="B8906" s="142"/>
    </row>
    <row r="8907" spans="2:2" x14ac:dyDescent="0.25">
      <c r="B8907" s="142"/>
    </row>
    <row r="8908" spans="2:2" x14ac:dyDescent="0.25">
      <c r="B8908" s="142"/>
    </row>
    <row r="8909" spans="2:2" x14ac:dyDescent="0.25">
      <c r="B8909" s="142"/>
    </row>
    <row r="8910" spans="2:2" x14ac:dyDescent="0.25">
      <c r="B8910" s="142"/>
    </row>
    <row r="8911" spans="2:2" x14ac:dyDescent="0.25">
      <c r="B8911" s="142"/>
    </row>
    <row r="8912" spans="2:2" x14ac:dyDescent="0.25">
      <c r="B8912" s="142"/>
    </row>
    <row r="8913" spans="2:2" x14ac:dyDescent="0.25">
      <c r="B8913" s="142"/>
    </row>
    <row r="8914" spans="2:2" x14ac:dyDescent="0.25">
      <c r="B8914" s="142"/>
    </row>
    <row r="8915" spans="2:2" x14ac:dyDescent="0.25">
      <c r="B8915" s="142"/>
    </row>
    <row r="8916" spans="2:2" x14ac:dyDescent="0.25">
      <c r="B8916" s="142"/>
    </row>
    <row r="8917" spans="2:2" x14ac:dyDescent="0.25">
      <c r="B8917" s="142"/>
    </row>
    <row r="8918" spans="2:2" x14ac:dyDescent="0.25">
      <c r="B8918" s="142"/>
    </row>
    <row r="8919" spans="2:2" x14ac:dyDescent="0.25">
      <c r="B8919" s="142"/>
    </row>
    <row r="8920" spans="2:2" x14ac:dyDescent="0.25">
      <c r="B8920" s="142"/>
    </row>
    <row r="8921" spans="2:2" x14ac:dyDescent="0.25">
      <c r="B8921" s="142"/>
    </row>
    <row r="8922" spans="2:2" x14ac:dyDescent="0.25">
      <c r="B8922" s="142"/>
    </row>
    <row r="8923" spans="2:2" x14ac:dyDescent="0.25">
      <c r="B8923" s="142"/>
    </row>
    <row r="8924" spans="2:2" x14ac:dyDescent="0.25">
      <c r="B8924" s="142"/>
    </row>
    <row r="8925" spans="2:2" x14ac:dyDescent="0.25">
      <c r="B8925" s="142"/>
    </row>
    <row r="8926" spans="2:2" x14ac:dyDescent="0.25">
      <c r="B8926" s="142"/>
    </row>
    <row r="8927" spans="2:2" x14ac:dyDescent="0.25">
      <c r="B8927" s="142"/>
    </row>
    <row r="8928" spans="2:2" x14ac:dyDescent="0.25">
      <c r="B8928" s="142"/>
    </row>
    <row r="8929" spans="2:2" x14ac:dyDescent="0.25">
      <c r="B8929" s="142"/>
    </row>
    <row r="8930" spans="2:2" x14ac:dyDescent="0.25">
      <c r="B8930" s="142"/>
    </row>
    <row r="8931" spans="2:2" x14ac:dyDescent="0.25">
      <c r="B8931" s="142"/>
    </row>
    <row r="8932" spans="2:2" x14ac:dyDescent="0.25">
      <c r="B8932" s="142"/>
    </row>
    <row r="8933" spans="2:2" x14ac:dyDescent="0.25">
      <c r="B8933" s="142"/>
    </row>
    <row r="8934" spans="2:2" x14ac:dyDescent="0.25">
      <c r="B8934" s="142"/>
    </row>
    <row r="8935" spans="2:2" x14ac:dyDescent="0.25">
      <c r="B8935" s="142"/>
    </row>
    <row r="8936" spans="2:2" x14ac:dyDescent="0.25">
      <c r="B8936" s="142"/>
    </row>
    <row r="8937" spans="2:2" x14ac:dyDescent="0.25">
      <c r="B8937" s="142"/>
    </row>
    <row r="8938" spans="2:2" x14ac:dyDescent="0.25">
      <c r="B8938" s="142"/>
    </row>
    <row r="8939" spans="2:2" x14ac:dyDescent="0.25">
      <c r="B8939" s="142"/>
    </row>
    <row r="8940" spans="2:2" x14ac:dyDescent="0.25">
      <c r="B8940" s="142"/>
    </row>
    <row r="8941" spans="2:2" x14ac:dyDescent="0.25">
      <c r="B8941" s="142"/>
    </row>
    <row r="8942" spans="2:2" x14ac:dyDescent="0.25">
      <c r="B8942" s="142"/>
    </row>
    <row r="8943" spans="2:2" x14ac:dyDescent="0.25">
      <c r="B8943" s="142"/>
    </row>
    <row r="8944" spans="2:2" x14ac:dyDescent="0.25">
      <c r="B8944" s="142"/>
    </row>
    <row r="8945" spans="2:2" x14ac:dyDescent="0.25">
      <c r="B8945" s="142"/>
    </row>
    <row r="8946" spans="2:2" x14ac:dyDescent="0.25">
      <c r="B8946" s="142"/>
    </row>
    <row r="8947" spans="2:2" x14ac:dyDescent="0.25">
      <c r="B8947" s="142"/>
    </row>
    <row r="8948" spans="2:2" x14ac:dyDescent="0.25">
      <c r="B8948" s="142"/>
    </row>
    <row r="8949" spans="2:2" x14ac:dyDescent="0.25">
      <c r="B8949" s="142"/>
    </row>
    <row r="8950" spans="2:2" x14ac:dyDescent="0.25">
      <c r="B8950" s="142"/>
    </row>
    <row r="8951" spans="2:2" x14ac:dyDescent="0.25">
      <c r="B8951" s="142"/>
    </row>
    <row r="8952" spans="2:2" x14ac:dyDescent="0.25">
      <c r="B8952" s="142"/>
    </row>
    <row r="8953" spans="2:2" x14ac:dyDescent="0.25">
      <c r="B8953" s="142"/>
    </row>
    <row r="8954" spans="2:2" x14ac:dyDescent="0.25">
      <c r="B8954" s="142"/>
    </row>
    <row r="8955" spans="2:2" x14ac:dyDescent="0.25">
      <c r="B8955" s="142"/>
    </row>
    <row r="8956" spans="2:2" x14ac:dyDescent="0.25">
      <c r="B8956" s="142"/>
    </row>
    <row r="8957" spans="2:2" x14ac:dyDescent="0.25">
      <c r="B8957" s="142"/>
    </row>
    <row r="8958" spans="2:2" x14ac:dyDescent="0.25">
      <c r="B8958" s="142"/>
    </row>
    <row r="8959" spans="2:2" x14ac:dyDescent="0.25">
      <c r="B8959" s="142"/>
    </row>
    <row r="8960" spans="2:2" x14ac:dyDescent="0.25">
      <c r="B8960" s="142"/>
    </row>
    <row r="8961" spans="2:2" x14ac:dyDescent="0.25">
      <c r="B8961" s="142"/>
    </row>
    <row r="8962" spans="2:2" x14ac:dyDescent="0.25">
      <c r="B8962" s="142"/>
    </row>
    <row r="8963" spans="2:2" x14ac:dyDescent="0.25">
      <c r="B8963" s="142"/>
    </row>
    <row r="8964" spans="2:2" x14ac:dyDescent="0.25">
      <c r="B8964" s="142"/>
    </row>
    <row r="8965" spans="2:2" x14ac:dyDescent="0.25">
      <c r="B8965" s="142"/>
    </row>
    <row r="8966" spans="2:2" x14ac:dyDescent="0.25">
      <c r="B8966" s="142"/>
    </row>
    <row r="8967" spans="2:2" x14ac:dyDescent="0.25">
      <c r="B8967" s="142"/>
    </row>
    <row r="8968" spans="2:2" x14ac:dyDescent="0.25">
      <c r="B8968" s="142"/>
    </row>
    <row r="8969" spans="2:2" x14ac:dyDescent="0.25">
      <c r="B8969" s="142"/>
    </row>
    <row r="8970" spans="2:2" x14ac:dyDescent="0.25">
      <c r="B8970" s="142"/>
    </row>
    <row r="8971" spans="2:2" x14ac:dyDescent="0.25">
      <c r="B8971" s="142"/>
    </row>
    <row r="8972" spans="2:2" x14ac:dyDescent="0.25">
      <c r="B8972" s="142"/>
    </row>
    <row r="8973" spans="2:2" x14ac:dyDescent="0.25">
      <c r="B8973" s="142"/>
    </row>
    <row r="8974" spans="2:2" x14ac:dyDescent="0.25">
      <c r="B8974" s="142"/>
    </row>
    <row r="8975" spans="2:2" x14ac:dyDescent="0.25">
      <c r="B8975" s="142"/>
    </row>
    <row r="8976" spans="2:2" x14ac:dyDescent="0.25">
      <c r="B8976" s="142"/>
    </row>
    <row r="8977" spans="2:2" x14ac:dyDescent="0.25">
      <c r="B8977" s="142"/>
    </row>
    <row r="8978" spans="2:2" x14ac:dyDescent="0.25">
      <c r="B8978" s="142"/>
    </row>
    <row r="8979" spans="2:2" x14ac:dyDescent="0.25">
      <c r="B8979" s="142"/>
    </row>
    <row r="8980" spans="2:2" x14ac:dyDescent="0.25">
      <c r="B8980" s="142"/>
    </row>
    <row r="8981" spans="2:2" x14ac:dyDescent="0.25">
      <c r="B8981" s="142"/>
    </row>
    <row r="8982" spans="2:2" x14ac:dyDescent="0.25">
      <c r="B8982" s="142"/>
    </row>
    <row r="8983" spans="2:2" x14ac:dyDescent="0.25">
      <c r="B8983" s="142"/>
    </row>
    <row r="8984" spans="2:2" x14ac:dyDescent="0.25">
      <c r="B8984" s="142"/>
    </row>
    <row r="8985" spans="2:2" x14ac:dyDescent="0.25">
      <c r="B8985" s="142"/>
    </row>
    <row r="8986" spans="2:2" x14ac:dyDescent="0.25">
      <c r="B8986" s="142"/>
    </row>
    <row r="8987" spans="2:2" x14ac:dyDescent="0.25">
      <c r="B8987" s="142"/>
    </row>
    <row r="8988" spans="2:2" x14ac:dyDescent="0.25">
      <c r="B8988" s="142"/>
    </row>
    <row r="8989" spans="2:2" x14ac:dyDescent="0.25">
      <c r="B8989" s="142"/>
    </row>
    <row r="8990" spans="2:2" x14ac:dyDescent="0.25">
      <c r="B8990" s="142"/>
    </row>
    <row r="8991" spans="2:2" x14ac:dyDescent="0.25">
      <c r="B8991" s="142"/>
    </row>
    <row r="8992" spans="2:2" x14ac:dyDescent="0.25">
      <c r="B8992" s="142"/>
    </row>
    <row r="8993" spans="2:2" x14ac:dyDescent="0.25">
      <c r="B8993" s="142"/>
    </row>
    <row r="8994" spans="2:2" x14ac:dyDescent="0.25">
      <c r="B8994" s="142"/>
    </row>
    <row r="8995" spans="2:2" x14ac:dyDescent="0.25">
      <c r="B8995" s="142"/>
    </row>
    <row r="8996" spans="2:2" x14ac:dyDescent="0.25">
      <c r="B8996" s="142"/>
    </row>
    <row r="8997" spans="2:2" x14ac:dyDescent="0.25">
      <c r="B8997" s="142"/>
    </row>
    <row r="8998" spans="2:2" x14ac:dyDescent="0.25">
      <c r="B8998" s="142"/>
    </row>
    <row r="8999" spans="2:2" x14ac:dyDescent="0.25">
      <c r="B8999" s="142"/>
    </row>
    <row r="9000" spans="2:2" x14ac:dyDescent="0.25">
      <c r="B9000" s="142"/>
    </row>
    <row r="9001" spans="2:2" x14ac:dyDescent="0.25">
      <c r="B9001" s="142"/>
    </row>
    <row r="9002" spans="2:2" x14ac:dyDescent="0.25">
      <c r="B9002" s="142"/>
    </row>
    <row r="9003" spans="2:2" x14ac:dyDescent="0.25">
      <c r="B9003" s="142"/>
    </row>
    <row r="9004" spans="2:2" x14ac:dyDescent="0.25">
      <c r="B9004" s="142"/>
    </row>
    <row r="9005" spans="2:2" x14ac:dyDescent="0.25">
      <c r="B9005" s="142"/>
    </row>
    <row r="9006" spans="2:2" x14ac:dyDescent="0.25">
      <c r="B9006" s="142"/>
    </row>
    <row r="9007" spans="2:2" x14ac:dyDescent="0.25">
      <c r="B9007" s="142"/>
    </row>
    <row r="9008" spans="2:2" x14ac:dyDescent="0.25">
      <c r="B9008" s="142"/>
    </row>
    <row r="9009" spans="2:2" x14ac:dyDescent="0.25">
      <c r="B9009" s="142"/>
    </row>
    <row r="9010" spans="2:2" x14ac:dyDescent="0.25">
      <c r="B9010" s="142"/>
    </row>
    <row r="9011" spans="2:2" x14ac:dyDescent="0.25">
      <c r="B9011" s="142"/>
    </row>
    <row r="9012" spans="2:2" x14ac:dyDescent="0.25">
      <c r="B9012" s="142"/>
    </row>
    <row r="9013" spans="2:2" x14ac:dyDescent="0.25">
      <c r="B9013" s="142"/>
    </row>
    <row r="9014" spans="2:2" x14ac:dyDescent="0.25">
      <c r="B9014" s="142"/>
    </row>
    <row r="9015" spans="2:2" x14ac:dyDescent="0.25">
      <c r="B9015" s="142"/>
    </row>
    <row r="9016" spans="2:2" x14ac:dyDescent="0.25">
      <c r="B9016" s="142"/>
    </row>
    <row r="9017" spans="2:2" x14ac:dyDescent="0.25">
      <c r="B9017" s="142"/>
    </row>
    <row r="9018" spans="2:2" x14ac:dyDescent="0.25">
      <c r="B9018" s="142"/>
    </row>
    <row r="9019" spans="2:2" x14ac:dyDescent="0.25">
      <c r="B9019" s="142"/>
    </row>
    <row r="9020" spans="2:2" x14ac:dyDescent="0.25">
      <c r="B9020" s="142"/>
    </row>
    <row r="9021" spans="2:2" x14ac:dyDescent="0.25">
      <c r="B9021" s="142"/>
    </row>
    <row r="9022" spans="2:2" x14ac:dyDescent="0.25">
      <c r="B9022" s="142"/>
    </row>
    <row r="9023" spans="2:2" x14ac:dyDescent="0.25">
      <c r="B9023" s="142"/>
    </row>
    <row r="9024" spans="2:2" x14ac:dyDescent="0.25">
      <c r="B9024" s="142"/>
    </row>
    <row r="9025" spans="2:2" x14ac:dyDescent="0.25">
      <c r="B9025" s="142"/>
    </row>
    <row r="9026" spans="2:2" x14ac:dyDescent="0.25">
      <c r="B9026" s="142"/>
    </row>
    <row r="9027" spans="2:2" x14ac:dyDescent="0.25">
      <c r="B9027" s="142"/>
    </row>
    <row r="9028" spans="2:2" x14ac:dyDescent="0.25">
      <c r="B9028" s="142"/>
    </row>
    <row r="9029" spans="2:2" x14ac:dyDescent="0.25">
      <c r="B9029" s="142"/>
    </row>
    <row r="9030" spans="2:2" x14ac:dyDescent="0.25">
      <c r="B9030" s="142"/>
    </row>
    <row r="9031" spans="2:2" x14ac:dyDescent="0.25">
      <c r="B9031" s="142"/>
    </row>
    <row r="9032" spans="2:2" x14ac:dyDescent="0.25">
      <c r="B9032" s="142"/>
    </row>
    <row r="9033" spans="2:2" x14ac:dyDescent="0.25">
      <c r="B9033" s="142"/>
    </row>
    <row r="9034" spans="2:2" x14ac:dyDescent="0.25">
      <c r="B9034" s="142"/>
    </row>
    <row r="9035" spans="2:2" x14ac:dyDescent="0.25">
      <c r="B9035" s="142"/>
    </row>
    <row r="9036" spans="2:2" x14ac:dyDescent="0.25">
      <c r="B9036" s="142"/>
    </row>
    <row r="9037" spans="2:2" x14ac:dyDescent="0.25">
      <c r="B9037" s="142"/>
    </row>
    <row r="9038" spans="2:2" x14ac:dyDescent="0.25">
      <c r="B9038" s="142"/>
    </row>
    <row r="9039" spans="2:2" x14ac:dyDescent="0.25">
      <c r="B9039" s="142"/>
    </row>
    <row r="9040" spans="2:2" x14ac:dyDescent="0.25">
      <c r="B9040" s="142"/>
    </row>
    <row r="9041" spans="2:2" x14ac:dyDescent="0.25">
      <c r="B9041" s="142"/>
    </row>
    <row r="9042" spans="2:2" x14ac:dyDescent="0.25">
      <c r="B9042" s="142"/>
    </row>
    <row r="9043" spans="2:2" x14ac:dyDescent="0.25">
      <c r="B9043" s="142"/>
    </row>
    <row r="9044" spans="2:2" x14ac:dyDescent="0.25">
      <c r="B9044" s="142"/>
    </row>
    <row r="9045" spans="2:2" x14ac:dyDescent="0.25">
      <c r="B9045" s="142"/>
    </row>
    <row r="9046" spans="2:2" x14ac:dyDescent="0.25">
      <c r="B9046" s="142"/>
    </row>
    <row r="9047" spans="2:2" x14ac:dyDescent="0.25">
      <c r="B9047" s="142"/>
    </row>
    <row r="9048" spans="2:2" x14ac:dyDescent="0.25">
      <c r="B9048" s="142"/>
    </row>
    <row r="9049" spans="2:2" x14ac:dyDescent="0.25">
      <c r="B9049" s="142"/>
    </row>
    <row r="9050" spans="2:2" x14ac:dyDescent="0.25">
      <c r="B9050" s="142"/>
    </row>
    <row r="9051" spans="2:2" x14ac:dyDescent="0.25">
      <c r="B9051" s="142"/>
    </row>
    <row r="9052" spans="2:2" x14ac:dyDescent="0.25">
      <c r="B9052" s="142"/>
    </row>
    <row r="9053" spans="2:2" x14ac:dyDescent="0.25">
      <c r="B9053" s="142"/>
    </row>
    <row r="9054" spans="2:2" x14ac:dyDescent="0.25">
      <c r="B9054" s="142"/>
    </row>
    <row r="9055" spans="2:2" x14ac:dyDescent="0.25">
      <c r="B9055" s="142"/>
    </row>
    <row r="9056" spans="2:2" x14ac:dyDescent="0.25">
      <c r="B9056" s="142"/>
    </row>
    <row r="9057" spans="2:2" x14ac:dyDescent="0.25">
      <c r="B9057" s="142"/>
    </row>
    <row r="9058" spans="2:2" x14ac:dyDescent="0.25">
      <c r="B9058" s="142"/>
    </row>
    <row r="9059" spans="2:2" x14ac:dyDescent="0.25">
      <c r="B9059" s="142"/>
    </row>
    <row r="9060" spans="2:2" x14ac:dyDescent="0.25">
      <c r="B9060" s="142"/>
    </row>
    <row r="9061" spans="2:2" x14ac:dyDescent="0.25">
      <c r="B9061" s="142"/>
    </row>
    <row r="9062" spans="2:2" x14ac:dyDescent="0.25">
      <c r="B9062" s="142"/>
    </row>
    <row r="9063" spans="2:2" x14ac:dyDescent="0.25">
      <c r="B9063" s="142"/>
    </row>
    <row r="9064" spans="2:2" x14ac:dyDescent="0.25">
      <c r="B9064" s="142"/>
    </row>
    <row r="9065" spans="2:2" x14ac:dyDescent="0.25">
      <c r="B9065" s="142"/>
    </row>
    <row r="9066" spans="2:2" x14ac:dyDescent="0.25">
      <c r="B9066" s="142"/>
    </row>
    <row r="9067" spans="2:2" x14ac:dyDescent="0.25">
      <c r="B9067" s="142"/>
    </row>
    <row r="9068" spans="2:2" x14ac:dyDescent="0.25">
      <c r="B9068" s="142"/>
    </row>
    <row r="9069" spans="2:2" x14ac:dyDescent="0.25">
      <c r="B9069" s="142"/>
    </row>
    <row r="9070" spans="2:2" x14ac:dyDescent="0.25">
      <c r="B9070" s="142"/>
    </row>
    <row r="9071" spans="2:2" x14ac:dyDescent="0.25">
      <c r="B9071" s="142"/>
    </row>
    <row r="9072" spans="2:2" x14ac:dyDescent="0.25">
      <c r="B9072" s="142"/>
    </row>
    <row r="9073" spans="2:2" x14ac:dyDescent="0.25">
      <c r="B9073" s="142"/>
    </row>
    <row r="9074" spans="2:2" x14ac:dyDescent="0.25">
      <c r="B9074" s="142"/>
    </row>
    <row r="9075" spans="2:2" x14ac:dyDescent="0.25">
      <c r="B9075" s="142"/>
    </row>
    <row r="9076" spans="2:2" x14ac:dyDescent="0.25">
      <c r="B9076" s="142"/>
    </row>
    <row r="9077" spans="2:2" x14ac:dyDescent="0.25">
      <c r="B9077" s="142"/>
    </row>
    <row r="9078" spans="2:2" x14ac:dyDescent="0.25">
      <c r="B9078" s="142"/>
    </row>
    <row r="9079" spans="2:2" x14ac:dyDescent="0.25">
      <c r="B9079" s="142"/>
    </row>
    <row r="9080" spans="2:2" x14ac:dyDescent="0.25">
      <c r="B9080" s="142"/>
    </row>
    <row r="9081" spans="2:2" x14ac:dyDescent="0.25">
      <c r="B9081" s="142"/>
    </row>
    <row r="9082" spans="2:2" x14ac:dyDescent="0.25">
      <c r="B9082" s="142"/>
    </row>
    <row r="9083" spans="2:2" x14ac:dyDescent="0.25">
      <c r="B9083" s="142"/>
    </row>
    <row r="9084" spans="2:2" x14ac:dyDescent="0.25">
      <c r="B9084" s="142"/>
    </row>
    <row r="9085" spans="2:2" x14ac:dyDescent="0.25">
      <c r="B9085" s="142"/>
    </row>
    <row r="9086" spans="2:2" x14ac:dyDescent="0.25">
      <c r="B9086" s="142"/>
    </row>
    <row r="9087" spans="2:2" x14ac:dyDescent="0.25">
      <c r="B9087" s="142"/>
    </row>
    <row r="9088" spans="2:2" x14ac:dyDescent="0.25">
      <c r="B9088" s="142"/>
    </row>
    <row r="9089" spans="2:2" x14ac:dyDescent="0.25">
      <c r="B9089" s="142"/>
    </row>
    <row r="9090" spans="2:2" x14ac:dyDescent="0.25">
      <c r="B9090" s="142"/>
    </row>
    <row r="9091" spans="2:2" x14ac:dyDescent="0.25">
      <c r="B9091" s="142"/>
    </row>
    <row r="9092" spans="2:2" x14ac:dyDescent="0.25">
      <c r="B9092" s="142"/>
    </row>
    <row r="9093" spans="2:2" x14ac:dyDescent="0.25">
      <c r="B9093" s="142"/>
    </row>
    <row r="9094" spans="2:2" x14ac:dyDescent="0.25">
      <c r="B9094" s="142"/>
    </row>
    <row r="9095" spans="2:2" x14ac:dyDescent="0.25">
      <c r="B9095" s="142"/>
    </row>
    <row r="9096" spans="2:2" x14ac:dyDescent="0.25">
      <c r="B9096" s="142"/>
    </row>
    <row r="9097" spans="2:2" x14ac:dyDescent="0.25">
      <c r="B9097" s="142"/>
    </row>
    <row r="9098" spans="2:2" x14ac:dyDescent="0.25">
      <c r="B9098" s="142"/>
    </row>
    <row r="9099" spans="2:2" x14ac:dyDescent="0.25">
      <c r="B9099" s="142"/>
    </row>
    <row r="9100" spans="2:2" x14ac:dyDescent="0.25">
      <c r="B9100" s="142"/>
    </row>
    <row r="9101" spans="2:2" x14ac:dyDescent="0.25">
      <c r="B9101" s="142"/>
    </row>
    <row r="9102" spans="2:2" x14ac:dyDescent="0.25">
      <c r="B9102" s="142"/>
    </row>
    <row r="9103" spans="2:2" x14ac:dyDescent="0.25">
      <c r="B9103" s="142"/>
    </row>
    <row r="9104" spans="2:2" x14ac:dyDescent="0.25">
      <c r="B9104" s="142"/>
    </row>
    <row r="9105" spans="2:2" x14ac:dyDescent="0.25">
      <c r="B9105" s="142"/>
    </row>
    <row r="9106" spans="2:2" x14ac:dyDescent="0.25">
      <c r="B9106" s="142"/>
    </row>
    <row r="9107" spans="2:2" x14ac:dyDescent="0.25">
      <c r="B9107" s="142"/>
    </row>
    <row r="9108" spans="2:2" x14ac:dyDescent="0.25">
      <c r="B9108" s="142"/>
    </row>
    <row r="9109" spans="2:2" x14ac:dyDescent="0.25">
      <c r="B9109" s="142"/>
    </row>
    <row r="9110" spans="2:2" x14ac:dyDescent="0.25">
      <c r="B9110" s="142"/>
    </row>
    <row r="9111" spans="2:2" x14ac:dyDescent="0.25">
      <c r="B9111" s="142"/>
    </row>
    <row r="9112" spans="2:2" x14ac:dyDescent="0.25">
      <c r="B9112" s="142"/>
    </row>
    <row r="9113" spans="2:2" x14ac:dyDescent="0.25">
      <c r="B9113" s="142"/>
    </row>
    <row r="9114" spans="2:2" x14ac:dyDescent="0.25">
      <c r="B9114" s="142"/>
    </row>
    <row r="9115" spans="2:2" x14ac:dyDescent="0.25">
      <c r="B9115" s="142"/>
    </row>
    <row r="9116" spans="2:2" x14ac:dyDescent="0.25">
      <c r="B9116" s="142"/>
    </row>
    <row r="9117" spans="2:2" x14ac:dyDescent="0.25">
      <c r="B9117" s="142"/>
    </row>
    <row r="9118" spans="2:2" x14ac:dyDescent="0.25">
      <c r="B9118" s="142"/>
    </row>
    <row r="9119" spans="2:2" x14ac:dyDescent="0.25">
      <c r="B9119" s="142"/>
    </row>
    <row r="9120" spans="2:2" x14ac:dyDescent="0.25">
      <c r="B9120" s="142"/>
    </row>
    <row r="9121" spans="2:2" x14ac:dyDescent="0.25">
      <c r="B9121" s="142"/>
    </row>
    <row r="9122" spans="2:2" x14ac:dyDescent="0.25">
      <c r="B9122" s="142"/>
    </row>
    <row r="9123" spans="2:2" x14ac:dyDescent="0.25">
      <c r="B9123" s="142"/>
    </row>
    <row r="9124" spans="2:2" x14ac:dyDescent="0.25">
      <c r="B9124" s="142"/>
    </row>
    <row r="9125" spans="2:2" x14ac:dyDescent="0.25">
      <c r="B9125" s="142"/>
    </row>
    <row r="9126" spans="2:2" x14ac:dyDescent="0.25">
      <c r="B9126" s="142"/>
    </row>
    <row r="9127" spans="2:2" x14ac:dyDescent="0.25">
      <c r="B9127" s="142"/>
    </row>
    <row r="9128" spans="2:2" x14ac:dyDescent="0.25">
      <c r="B9128" s="142"/>
    </row>
    <row r="9129" spans="2:2" x14ac:dyDescent="0.25">
      <c r="B9129" s="142"/>
    </row>
    <row r="9130" spans="2:2" x14ac:dyDescent="0.25">
      <c r="B9130" s="142"/>
    </row>
    <row r="9131" spans="2:2" x14ac:dyDescent="0.25">
      <c r="B9131" s="142"/>
    </row>
    <row r="9132" spans="2:2" x14ac:dyDescent="0.25">
      <c r="B9132" s="142"/>
    </row>
    <row r="9133" spans="2:2" x14ac:dyDescent="0.25">
      <c r="B9133" s="142"/>
    </row>
    <row r="9134" spans="2:2" x14ac:dyDescent="0.25">
      <c r="B9134" s="142"/>
    </row>
    <row r="9135" spans="2:2" x14ac:dyDescent="0.25">
      <c r="B9135" s="142"/>
    </row>
    <row r="9136" spans="2:2" x14ac:dyDescent="0.25">
      <c r="B9136" s="142"/>
    </row>
    <row r="9137" spans="2:2" x14ac:dyDescent="0.25">
      <c r="B9137" s="142"/>
    </row>
    <row r="9138" spans="2:2" x14ac:dyDescent="0.25">
      <c r="B9138" s="142"/>
    </row>
    <row r="9139" spans="2:2" x14ac:dyDescent="0.25">
      <c r="B9139" s="142"/>
    </row>
    <row r="9140" spans="2:2" x14ac:dyDescent="0.25">
      <c r="B9140" s="142"/>
    </row>
    <row r="9141" spans="2:2" x14ac:dyDescent="0.25">
      <c r="B9141" s="142"/>
    </row>
    <row r="9142" spans="2:2" x14ac:dyDescent="0.25">
      <c r="B9142" s="142"/>
    </row>
    <row r="9143" spans="2:2" x14ac:dyDescent="0.25">
      <c r="B9143" s="142"/>
    </row>
    <row r="9144" spans="2:2" x14ac:dyDescent="0.25">
      <c r="B9144" s="142"/>
    </row>
    <row r="9145" spans="2:2" x14ac:dyDescent="0.25">
      <c r="B9145" s="142"/>
    </row>
    <row r="9146" spans="2:2" x14ac:dyDescent="0.25">
      <c r="B9146" s="142"/>
    </row>
    <row r="9147" spans="2:2" x14ac:dyDescent="0.25">
      <c r="B9147" s="142"/>
    </row>
    <row r="9148" spans="2:2" x14ac:dyDescent="0.25">
      <c r="B9148" s="142"/>
    </row>
    <row r="9149" spans="2:2" x14ac:dyDescent="0.25">
      <c r="B9149" s="142"/>
    </row>
    <row r="9150" spans="2:2" x14ac:dyDescent="0.25">
      <c r="B9150" s="142"/>
    </row>
    <row r="9151" spans="2:2" x14ac:dyDescent="0.25">
      <c r="B9151" s="142"/>
    </row>
    <row r="9152" spans="2:2" x14ac:dyDescent="0.25">
      <c r="B9152" s="142"/>
    </row>
    <row r="9153" spans="2:2" x14ac:dyDescent="0.25">
      <c r="B9153" s="142"/>
    </row>
    <row r="9154" spans="2:2" x14ac:dyDescent="0.25">
      <c r="B9154" s="142"/>
    </row>
    <row r="9155" spans="2:2" x14ac:dyDescent="0.25">
      <c r="B9155" s="142"/>
    </row>
    <row r="9156" spans="2:2" x14ac:dyDescent="0.25">
      <c r="B9156" s="142"/>
    </row>
    <row r="9157" spans="2:2" x14ac:dyDescent="0.25">
      <c r="B9157" s="142"/>
    </row>
    <row r="9158" spans="2:2" x14ac:dyDescent="0.25">
      <c r="B9158" s="142"/>
    </row>
    <row r="9159" spans="2:2" x14ac:dyDescent="0.25">
      <c r="B9159" s="142"/>
    </row>
    <row r="9160" spans="2:2" x14ac:dyDescent="0.25">
      <c r="B9160" s="142"/>
    </row>
    <row r="9161" spans="2:2" x14ac:dyDescent="0.25">
      <c r="B9161" s="142"/>
    </row>
    <row r="9162" spans="2:2" x14ac:dyDescent="0.25">
      <c r="B9162" s="142"/>
    </row>
    <row r="9163" spans="2:2" x14ac:dyDescent="0.25">
      <c r="B9163" s="142"/>
    </row>
    <row r="9164" spans="2:2" x14ac:dyDescent="0.25">
      <c r="B9164" s="142"/>
    </row>
    <row r="9165" spans="2:2" x14ac:dyDescent="0.25">
      <c r="B9165" s="142"/>
    </row>
    <row r="9166" spans="2:2" x14ac:dyDescent="0.25">
      <c r="B9166" s="142"/>
    </row>
    <row r="9167" spans="2:2" x14ac:dyDescent="0.25">
      <c r="B9167" s="142"/>
    </row>
    <row r="9168" spans="2:2" x14ac:dyDescent="0.25">
      <c r="B9168" s="142"/>
    </row>
    <row r="9169" spans="2:2" x14ac:dyDescent="0.25">
      <c r="B9169" s="142"/>
    </row>
    <row r="9170" spans="2:2" x14ac:dyDescent="0.25">
      <c r="B9170" s="142"/>
    </row>
    <row r="9171" spans="2:2" x14ac:dyDescent="0.25">
      <c r="B9171" s="142"/>
    </row>
    <row r="9172" spans="2:2" x14ac:dyDescent="0.25">
      <c r="B9172" s="142"/>
    </row>
    <row r="9173" spans="2:2" x14ac:dyDescent="0.25">
      <c r="B9173" s="142"/>
    </row>
    <row r="9174" spans="2:2" x14ac:dyDescent="0.25">
      <c r="B9174" s="142"/>
    </row>
    <row r="9175" spans="2:2" x14ac:dyDescent="0.25">
      <c r="B9175" s="142"/>
    </row>
    <row r="9176" spans="2:2" x14ac:dyDescent="0.25">
      <c r="B9176" s="142"/>
    </row>
    <row r="9177" spans="2:2" x14ac:dyDescent="0.25">
      <c r="B9177" s="142"/>
    </row>
    <row r="9178" spans="2:2" x14ac:dyDescent="0.25">
      <c r="B9178" s="142"/>
    </row>
    <row r="9179" spans="2:2" x14ac:dyDescent="0.25">
      <c r="B9179" s="142"/>
    </row>
    <row r="9180" spans="2:2" x14ac:dyDescent="0.25">
      <c r="B9180" s="142"/>
    </row>
    <row r="9181" spans="2:2" x14ac:dyDescent="0.25">
      <c r="B9181" s="142"/>
    </row>
    <row r="9182" spans="2:2" x14ac:dyDescent="0.25">
      <c r="B9182" s="142"/>
    </row>
    <row r="9183" spans="2:2" x14ac:dyDescent="0.25">
      <c r="B9183" s="142"/>
    </row>
    <row r="9184" spans="2:2" x14ac:dyDescent="0.25">
      <c r="B9184" s="142"/>
    </row>
    <row r="9185" spans="2:2" x14ac:dyDescent="0.25">
      <c r="B9185" s="142"/>
    </row>
    <row r="9186" spans="2:2" x14ac:dyDescent="0.25">
      <c r="B9186" s="142"/>
    </row>
    <row r="9187" spans="2:2" x14ac:dyDescent="0.25">
      <c r="B9187" s="142"/>
    </row>
    <row r="9188" spans="2:2" x14ac:dyDescent="0.25">
      <c r="B9188" s="142"/>
    </row>
    <row r="9189" spans="2:2" x14ac:dyDescent="0.25">
      <c r="B9189" s="142"/>
    </row>
    <row r="9190" spans="2:2" x14ac:dyDescent="0.25">
      <c r="B9190" s="142"/>
    </row>
    <row r="9191" spans="2:2" x14ac:dyDescent="0.25">
      <c r="B9191" s="142"/>
    </row>
    <row r="9192" spans="2:2" x14ac:dyDescent="0.25">
      <c r="B9192" s="142"/>
    </row>
    <row r="9193" spans="2:2" x14ac:dyDescent="0.25">
      <c r="B9193" s="142"/>
    </row>
    <row r="9194" spans="2:2" x14ac:dyDescent="0.25">
      <c r="B9194" s="142"/>
    </row>
    <row r="9195" spans="2:2" x14ac:dyDescent="0.25">
      <c r="B9195" s="142"/>
    </row>
    <row r="9196" spans="2:2" x14ac:dyDescent="0.25">
      <c r="B9196" s="142"/>
    </row>
    <row r="9197" spans="2:2" x14ac:dyDescent="0.25">
      <c r="B9197" s="142"/>
    </row>
    <row r="9198" spans="2:2" x14ac:dyDescent="0.25">
      <c r="B9198" s="142"/>
    </row>
    <row r="9199" spans="2:2" x14ac:dyDescent="0.25">
      <c r="B9199" s="142"/>
    </row>
    <row r="9200" spans="2:2" x14ac:dyDescent="0.25">
      <c r="B9200" s="142"/>
    </row>
    <row r="9201" spans="2:2" x14ac:dyDescent="0.25">
      <c r="B9201" s="142"/>
    </row>
    <row r="9202" spans="2:2" x14ac:dyDescent="0.25">
      <c r="B9202" s="142"/>
    </row>
    <row r="9203" spans="2:2" x14ac:dyDescent="0.25">
      <c r="B9203" s="142"/>
    </row>
    <row r="9204" spans="2:2" x14ac:dyDescent="0.25">
      <c r="B9204" s="142"/>
    </row>
    <row r="9205" spans="2:2" x14ac:dyDescent="0.25">
      <c r="B9205" s="142"/>
    </row>
    <row r="9206" spans="2:2" x14ac:dyDescent="0.25">
      <c r="B9206" s="142"/>
    </row>
    <row r="9207" spans="2:2" x14ac:dyDescent="0.25">
      <c r="B9207" s="142"/>
    </row>
    <row r="9208" spans="2:2" x14ac:dyDescent="0.25">
      <c r="B9208" s="142"/>
    </row>
    <row r="9209" spans="2:2" x14ac:dyDescent="0.25">
      <c r="B9209" s="142"/>
    </row>
    <row r="9210" spans="2:2" x14ac:dyDescent="0.25">
      <c r="B9210" s="142"/>
    </row>
    <row r="9211" spans="2:2" x14ac:dyDescent="0.25">
      <c r="B9211" s="142"/>
    </row>
    <row r="9212" spans="2:2" x14ac:dyDescent="0.25">
      <c r="B9212" s="142"/>
    </row>
    <row r="9213" spans="2:2" x14ac:dyDescent="0.25">
      <c r="B9213" s="142"/>
    </row>
    <row r="9214" spans="2:2" x14ac:dyDescent="0.25">
      <c r="B9214" s="142"/>
    </row>
    <row r="9215" spans="2:2" x14ac:dyDescent="0.25">
      <c r="B9215" s="142"/>
    </row>
    <row r="9216" spans="2:2" x14ac:dyDescent="0.25">
      <c r="B9216" s="142"/>
    </row>
    <row r="9217" spans="2:2" x14ac:dyDescent="0.25">
      <c r="B9217" s="142"/>
    </row>
    <row r="9218" spans="2:2" x14ac:dyDescent="0.25">
      <c r="B9218" s="142"/>
    </row>
    <row r="9219" spans="2:2" x14ac:dyDescent="0.25">
      <c r="B9219" s="142"/>
    </row>
    <row r="9220" spans="2:2" x14ac:dyDescent="0.25">
      <c r="B9220" s="142"/>
    </row>
    <row r="9221" spans="2:2" x14ac:dyDescent="0.25">
      <c r="B9221" s="142"/>
    </row>
    <row r="9222" spans="2:2" x14ac:dyDescent="0.25">
      <c r="B9222" s="142"/>
    </row>
    <row r="9223" spans="2:2" x14ac:dyDescent="0.25">
      <c r="B9223" s="142"/>
    </row>
    <row r="9224" spans="2:2" x14ac:dyDescent="0.25">
      <c r="B9224" s="142"/>
    </row>
    <row r="9225" spans="2:2" x14ac:dyDescent="0.25">
      <c r="B9225" s="142"/>
    </row>
    <row r="9226" spans="2:2" x14ac:dyDescent="0.25">
      <c r="B9226" s="142"/>
    </row>
    <row r="9227" spans="2:2" x14ac:dyDescent="0.25">
      <c r="B9227" s="142"/>
    </row>
    <row r="9228" spans="2:2" x14ac:dyDescent="0.25">
      <c r="B9228" s="142"/>
    </row>
    <row r="9229" spans="2:2" x14ac:dyDescent="0.25">
      <c r="B9229" s="142"/>
    </row>
    <row r="9230" spans="2:2" x14ac:dyDescent="0.25">
      <c r="B9230" s="142"/>
    </row>
    <row r="9231" spans="2:2" x14ac:dyDescent="0.25">
      <c r="B9231" s="142"/>
    </row>
    <row r="9232" spans="2:2" x14ac:dyDescent="0.25">
      <c r="B9232" s="142"/>
    </row>
    <row r="9233" spans="2:2" x14ac:dyDescent="0.25">
      <c r="B9233" s="142"/>
    </row>
    <row r="9234" spans="2:2" x14ac:dyDescent="0.25">
      <c r="B9234" s="142"/>
    </row>
    <row r="9235" spans="2:2" x14ac:dyDescent="0.25">
      <c r="B9235" s="142"/>
    </row>
    <row r="9236" spans="2:2" x14ac:dyDescent="0.25">
      <c r="B9236" s="142"/>
    </row>
    <row r="9237" spans="2:2" x14ac:dyDescent="0.25">
      <c r="B9237" s="142"/>
    </row>
    <row r="9238" spans="2:2" x14ac:dyDescent="0.25">
      <c r="B9238" s="142"/>
    </row>
    <row r="9239" spans="2:2" x14ac:dyDescent="0.25">
      <c r="B9239" s="142"/>
    </row>
    <row r="9240" spans="2:2" x14ac:dyDescent="0.25">
      <c r="B9240" s="142"/>
    </row>
    <row r="9241" spans="2:2" x14ac:dyDescent="0.25">
      <c r="B9241" s="142"/>
    </row>
    <row r="9242" spans="2:2" x14ac:dyDescent="0.25">
      <c r="B9242" s="142"/>
    </row>
    <row r="9243" spans="2:2" x14ac:dyDescent="0.25">
      <c r="B9243" s="142"/>
    </row>
    <row r="9244" spans="2:2" x14ac:dyDescent="0.25">
      <c r="B9244" s="142"/>
    </row>
    <row r="9245" spans="2:2" x14ac:dyDescent="0.25">
      <c r="B9245" s="142"/>
    </row>
    <row r="9246" spans="2:2" x14ac:dyDescent="0.25">
      <c r="B9246" s="142"/>
    </row>
    <row r="9247" spans="2:2" x14ac:dyDescent="0.25">
      <c r="B9247" s="142"/>
    </row>
    <row r="9248" spans="2:2" x14ac:dyDescent="0.25">
      <c r="B9248" s="142"/>
    </row>
    <row r="9249" spans="2:2" x14ac:dyDescent="0.25">
      <c r="B9249" s="142"/>
    </row>
    <row r="9250" spans="2:2" x14ac:dyDescent="0.25">
      <c r="B9250" s="142"/>
    </row>
    <row r="9251" spans="2:2" x14ac:dyDescent="0.25">
      <c r="B9251" s="142"/>
    </row>
    <row r="9252" spans="2:2" x14ac:dyDescent="0.25">
      <c r="B9252" s="142"/>
    </row>
    <row r="9253" spans="2:2" x14ac:dyDescent="0.25">
      <c r="B9253" s="142"/>
    </row>
    <row r="9254" spans="2:2" x14ac:dyDescent="0.25">
      <c r="B9254" s="142"/>
    </row>
    <row r="9255" spans="2:2" x14ac:dyDescent="0.25">
      <c r="B9255" s="142"/>
    </row>
    <row r="9256" spans="2:2" x14ac:dyDescent="0.25">
      <c r="B9256" s="142"/>
    </row>
    <row r="9257" spans="2:2" x14ac:dyDescent="0.25">
      <c r="B9257" s="142"/>
    </row>
    <row r="9258" spans="2:2" x14ac:dyDescent="0.25">
      <c r="B9258" s="142"/>
    </row>
    <row r="9259" spans="2:2" x14ac:dyDescent="0.25">
      <c r="B9259" s="142"/>
    </row>
    <row r="9260" spans="2:2" x14ac:dyDescent="0.25">
      <c r="B9260" s="142"/>
    </row>
    <row r="9261" spans="2:2" x14ac:dyDescent="0.25">
      <c r="B9261" s="142"/>
    </row>
    <row r="9262" spans="2:2" x14ac:dyDescent="0.25">
      <c r="B9262" s="142"/>
    </row>
    <row r="9263" spans="2:2" x14ac:dyDescent="0.25">
      <c r="B9263" s="142"/>
    </row>
    <row r="9264" spans="2:2" x14ac:dyDescent="0.25">
      <c r="B9264" s="142"/>
    </row>
    <row r="9265" spans="2:2" x14ac:dyDescent="0.25">
      <c r="B9265" s="142"/>
    </row>
    <row r="9266" spans="2:2" x14ac:dyDescent="0.25">
      <c r="B9266" s="142"/>
    </row>
    <row r="9267" spans="2:2" x14ac:dyDescent="0.25">
      <c r="B9267" s="142"/>
    </row>
    <row r="9268" spans="2:2" x14ac:dyDescent="0.25">
      <c r="B9268" s="142"/>
    </row>
    <row r="9269" spans="2:2" x14ac:dyDescent="0.25">
      <c r="B9269" s="142"/>
    </row>
    <row r="9270" spans="2:2" x14ac:dyDescent="0.25">
      <c r="B9270" s="142"/>
    </row>
    <row r="9271" spans="2:2" x14ac:dyDescent="0.25">
      <c r="B9271" s="142"/>
    </row>
    <row r="9272" spans="2:2" x14ac:dyDescent="0.25">
      <c r="B9272" s="142"/>
    </row>
    <row r="9273" spans="2:2" x14ac:dyDescent="0.25">
      <c r="B9273" s="142"/>
    </row>
    <row r="9274" spans="2:2" x14ac:dyDescent="0.25">
      <c r="B9274" s="142"/>
    </row>
    <row r="9275" spans="2:2" x14ac:dyDescent="0.25">
      <c r="B9275" s="142"/>
    </row>
    <row r="9276" spans="2:2" x14ac:dyDescent="0.25">
      <c r="B9276" s="142"/>
    </row>
    <row r="9277" spans="2:2" x14ac:dyDescent="0.25">
      <c r="B9277" s="142"/>
    </row>
    <row r="9278" spans="2:2" x14ac:dyDescent="0.25">
      <c r="B9278" s="142"/>
    </row>
    <row r="9279" spans="2:2" x14ac:dyDescent="0.25">
      <c r="B9279" s="142"/>
    </row>
    <row r="9280" spans="2:2" x14ac:dyDescent="0.25">
      <c r="B9280" s="142"/>
    </row>
    <row r="9281" spans="2:2" x14ac:dyDescent="0.25">
      <c r="B9281" s="142"/>
    </row>
    <row r="9282" spans="2:2" x14ac:dyDescent="0.25">
      <c r="B9282" s="142"/>
    </row>
    <row r="9283" spans="2:2" x14ac:dyDescent="0.25">
      <c r="B9283" s="142"/>
    </row>
    <row r="9284" spans="2:2" x14ac:dyDescent="0.25">
      <c r="B9284" s="142"/>
    </row>
    <row r="9285" spans="2:2" x14ac:dyDescent="0.25">
      <c r="B9285" s="142"/>
    </row>
    <row r="9286" spans="2:2" x14ac:dyDescent="0.25">
      <c r="B9286" s="142"/>
    </row>
    <row r="9287" spans="2:2" x14ac:dyDescent="0.25">
      <c r="B9287" s="142"/>
    </row>
    <row r="9288" spans="2:2" x14ac:dyDescent="0.25">
      <c r="B9288" s="142"/>
    </row>
    <row r="9289" spans="2:2" x14ac:dyDescent="0.25">
      <c r="B9289" s="142"/>
    </row>
    <row r="9290" spans="2:2" x14ac:dyDescent="0.25">
      <c r="B9290" s="142"/>
    </row>
    <row r="9291" spans="2:2" x14ac:dyDescent="0.25">
      <c r="B9291" s="142"/>
    </row>
    <row r="9292" spans="2:2" x14ac:dyDescent="0.25">
      <c r="B9292" s="142"/>
    </row>
    <row r="9293" spans="2:2" x14ac:dyDescent="0.25">
      <c r="B9293" s="142"/>
    </row>
    <row r="9294" spans="2:2" x14ac:dyDescent="0.25">
      <c r="B9294" s="142"/>
    </row>
    <row r="9295" spans="2:2" x14ac:dyDescent="0.25">
      <c r="B9295" s="142"/>
    </row>
    <row r="9296" spans="2:2" x14ac:dyDescent="0.25">
      <c r="B9296" s="142"/>
    </row>
    <row r="9297" spans="2:2" x14ac:dyDescent="0.25">
      <c r="B9297" s="142"/>
    </row>
    <row r="9298" spans="2:2" x14ac:dyDescent="0.25">
      <c r="B9298" s="142"/>
    </row>
    <row r="9299" spans="2:2" x14ac:dyDescent="0.25">
      <c r="B9299" s="142"/>
    </row>
    <row r="9300" spans="2:2" x14ac:dyDescent="0.25">
      <c r="B9300" s="142"/>
    </row>
    <row r="9301" spans="2:2" x14ac:dyDescent="0.25">
      <c r="B9301" s="142"/>
    </row>
    <row r="9302" spans="2:2" x14ac:dyDescent="0.25">
      <c r="B9302" s="142"/>
    </row>
    <row r="9303" spans="2:2" x14ac:dyDescent="0.25">
      <c r="B9303" s="142"/>
    </row>
    <row r="9304" spans="2:2" x14ac:dyDescent="0.25">
      <c r="B9304" s="142"/>
    </row>
    <row r="9305" spans="2:2" x14ac:dyDescent="0.25">
      <c r="B9305" s="142"/>
    </row>
    <row r="9306" spans="2:2" x14ac:dyDescent="0.25">
      <c r="B9306" s="142"/>
    </row>
    <row r="9307" spans="2:2" x14ac:dyDescent="0.25">
      <c r="B9307" s="142"/>
    </row>
    <row r="9308" spans="2:2" x14ac:dyDescent="0.25">
      <c r="B9308" s="142"/>
    </row>
    <row r="9309" spans="2:2" x14ac:dyDescent="0.25">
      <c r="B9309" s="142"/>
    </row>
    <row r="9310" spans="2:2" x14ac:dyDescent="0.25">
      <c r="B9310" s="142"/>
    </row>
    <row r="9311" spans="2:2" x14ac:dyDescent="0.25">
      <c r="B9311" s="142"/>
    </row>
    <row r="9312" spans="2:2" x14ac:dyDescent="0.25">
      <c r="B9312" s="142"/>
    </row>
    <row r="9313" spans="2:2" x14ac:dyDescent="0.25">
      <c r="B9313" s="142"/>
    </row>
    <row r="9314" spans="2:2" x14ac:dyDescent="0.25">
      <c r="B9314" s="142"/>
    </row>
    <row r="9315" spans="2:2" x14ac:dyDescent="0.25">
      <c r="B9315" s="142"/>
    </row>
    <row r="9316" spans="2:2" x14ac:dyDescent="0.25">
      <c r="B9316" s="142"/>
    </row>
    <row r="9317" spans="2:2" x14ac:dyDescent="0.25">
      <c r="B9317" s="142"/>
    </row>
    <row r="9318" spans="2:2" x14ac:dyDescent="0.25">
      <c r="B9318" s="142"/>
    </row>
    <row r="9319" spans="2:2" x14ac:dyDescent="0.25">
      <c r="B9319" s="142"/>
    </row>
    <row r="9320" spans="2:2" x14ac:dyDescent="0.25">
      <c r="B9320" s="142"/>
    </row>
    <row r="9321" spans="2:2" x14ac:dyDescent="0.25">
      <c r="B9321" s="142"/>
    </row>
    <row r="9322" spans="2:2" x14ac:dyDescent="0.25">
      <c r="B9322" s="142"/>
    </row>
    <row r="9323" spans="2:2" x14ac:dyDescent="0.25">
      <c r="B9323" s="142"/>
    </row>
    <row r="9324" spans="2:2" x14ac:dyDescent="0.25">
      <c r="B9324" s="142"/>
    </row>
    <row r="9325" spans="2:2" x14ac:dyDescent="0.25">
      <c r="B9325" s="142"/>
    </row>
    <row r="9326" spans="2:2" x14ac:dyDescent="0.25">
      <c r="B9326" s="142"/>
    </row>
    <row r="9327" spans="2:2" x14ac:dyDescent="0.25">
      <c r="B9327" s="142"/>
    </row>
    <row r="9328" spans="2:2" x14ac:dyDescent="0.25">
      <c r="B9328" s="142"/>
    </row>
    <row r="9329" spans="2:2" x14ac:dyDescent="0.25">
      <c r="B9329" s="142"/>
    </row>
    <row r="9330" spans="2:2" x14ac:dyDescent="0.25">
      <c r="B9330" s="142"/>
    </row>
    <row r="9331" spans="2:2" x14ac:dyDescent="0.25">
      <c r="B9331" s="142"/>
    </row>
    <row r="9332" spans="2:2" x14ac:dyDescent="0.25">
      <c r="B9332" s="142"/>
    </row>
    <row r="9333" spans="2:2" x14ac:dyDescent="0.25">
      <c r="B9333" s="142"/>
    </row>
    <row r="9334" spans="2:2" x14ac:dyDescent="0.25">
      <c r="B9334" s="142"/>
    </row>
    <row r="9335" spans="2:2" x14ac:dyDescent="0.25">
      <c r="B9335" s="142"/>
    </row>
    <row r="9336" spans="2:2" x14ac:dyDescent="0.25">
      <c r="B9336" s="142"/>
    </row>
    <row r="9337" spans="2:2" x14ac:dyDescent="0.25">
      <c r="B9337" s="142"/>
    </row>
    <row r="9338" spans="2:2" x14ac:dyDescent="0.25">
      <c r="B9338" s="142"/>
    </row>
    <row r="9339" spans="2:2" x14ac:dyDescent="0.25">
      <c r="B9339" s="142"/>
    </row>
    <row r="9340" spans="2:2" x14ac:dyDescent="0.25">
      <c r="B9340" s="142"/>
    </row>
    <row r="9341" spans="2:2" x14ac:dyDescent="0.25">
      <c r="B9341" s="142"/>
    </row>
    <row r="9342" spans="2:2" x14ac:dyDescent="0.25">
      <c r="B9342" s="142"/>
    </row>
    <row r="9343" spans="2:2" x14ac:dyDescent="0.25">
      <c r="B9343" s="142"/>
    </row>
    <row r="9344" spans="2:2" x14ac:dyDescent="0.25">
      <c r="B9344" s="142"/>
    </row>
    <row r="9345" spans="2:2" x14ac:dyDescent="0.25">
      <c r="B9345" s="142"/>
    </row>
    <row r="9346" spans="2:2" x14ac:dyDescent="0.25">
      <c r="B9346" s="142"/>
    </row>
    <row r="9347" spans="2:2" x14ac:dyDescent="0.25">
      <c r="B9347" s="142"/>
    </row>
    <row r="9348" spans="2:2" x14ac:dyDescent="0.25">
      <c r="B9348" s="142"/>
    </row>
    <row r="9349" spans="2:2" x14ac:dyDescent="0.25">
      <c r="B9349" s="142"/>
    </row>
    <row r="9350" spans="2:2" x14ac:dyDescent="0.25">
      <c r="B9350" s="142"/>
    </row>
    <row r="9351" spans="2:2" x14ac:dyDescent="0.25">
      <c r="B9351" s="142"/>
    </row>
    <row r="9352" spans="2:2" x14ac:dyDescent="0.25">
      <c r="B9352" s="142"/>
    </row>
    <row r="9353" spans="2:2" x14ac:dyDescent="0.25">
      <c r="B9353" s="142"/>
    </row>
    <row r="9354" spans="2:2" x14ac:dyDescent="0.25">
      <c r="B9354" s="142"/>
    </row>
    <row r="9355" spans="2:2" x14ac:dyDescent="0.25">
      <c r="B9355" s="142"/>
    </row>
    <row r="9356" spans="2:2" x14ac:dyDescent="0.25">
      <c r="B9356" s="142"/>
    </row>
    <row r="9357" spans="2:2" x14ac:dyDescent="0.25">
      <c r="B9357" s="142"/>
    </row>
    <row r="9358" spans="2:2" x14ac:dyDescent="0.25">
      <c r="B9358" s="142"/>
    </row>
    <row r="9359" spans="2:2" x14ac:dyDescent="0.25">
      <c r="B9359" s="142"/>
    </row>
    <row r="9360" spans="2:2" x14ac:dyDescent="0.25">
      <c r="B9360" s="142"/>
    </row>
    <row r="9361" spans="2:2" x14ac:dyDescent="0.25">
      <c r="B9361" s="142"/>
    </row>
    <row r="9362" spans="2:2" x14ac:dyDescent="0.25">
      <c r="B9362" s="142"/>
    </row>
    <row r="9363" spans="2:2" x14ac:dyDescent="0.25">
      <c r="B9363" s="142"/>
    </row>
    <row r="9364" spans="2:2" x14ac:dyDescent="0.25">
      <c r="B9364" s="142"/>
    </row>
    <row r="9365" spans="2:2" x14ac:dyDescent="0.25">
      <c r="B9365" s="142"/>
    </row>
    <row r="9366" spans="2:2" x14ac:dyDescent="0.25">
      <c r="B9366" s="142"/>
    </row>
    <row r="9367" spans="2:2" x14ac:dyDescent="0.25">
      <c r="B9367" s="142"/>
    </row>
    <row r="9368" spans="2:2" x14ac:dyDescent="0.25">
      <c r="B9368" s="142"/>
    </row>
    <row r="9369" spans="2:2" x14ac:dyDescent="0.25">
      <c r="B9369" s="142"/>
    </row>
    <row r="9370" spans="2:2" x14ac:dyDescent="0.25">
      <c r="B9370" s="142"/>
    </row>
    <row r="9371" spans="2:2" x14ac:dyDescent="0.25">
      <c r="B9371" s="142"/>
    </row>
    <row r="9372" spans="2:2" x14ac:dyDescent="0.25">
      <c r="B9372" s="142"/>
    </row>
    <row r="9373" spans="2:2" x14ac:dyDescent="0.25">
      <c r="B9373" s="142"/>
    </row>
    <row r="9374" spans="2:2" x14ac:dyDescent="0.25">
      <c r="B9374" s="142"/>
    </row>
    <row r="9375" spans="2:2" x14ac:dyDescent="0.25">
      <c r="B9375" s="142"/>
    </row>
    <row r="9376" spans="2:2" x14ac:dyDescent="0.25">
      <c r="B9376" s="142"/>
    </row>
    <row r="9377" spans="2:2" x14ac:dyDescent="0.25">
      <c r="B9377" s="142"/>
    </row>
    <row r="9378" spans="2:2" x14ac:dyDescent="0.25">
      <c r="B9378" s="142"/>
    </row>
    <row r="9379" spans="2:2" x14ac:dyDescent="0.25">
      <c r="B9379" s="142"/>
    </row>
    <row r="9380" spans="2:2" x14ac:dyDescent="0.25">
      <c r="B9380" s="142"/>
    </row>
    <row r="9381" spans="2:2" x14ac:dyDescent="0.25">
      <c r="B9381" s="142"/>
    </row>
    <row r="9382" spans="2:2" x14ac:dyDescent="0.25">
      <c r="B9382" s="142"/>
    </row>
    <row r="9383" spans="2:2" x14ac:dyDescent="0.25">
      <c r="B9383" s="142"/>
    </row>
    <row r="9384" spans="2:2" x14ac:dyDescent="0.25">
      <c r="B9384" s="142"/>
    </row>
    <row r="9385" spans="2:2" x14ac:dyDescent="0.25">
      <c r="B9385" s="142"/>
    </row>
    <row r="9386" spans="2:2" x14ac:dyDescent="0.25">
      <c r="B9386" s="142"/>
    </row>
    <row r="9387" spans="2:2" x14ac:dyDescent="0.25">
      <c r="B9387" s="142"/>
    </row>
    <row r="9388" spans="2:2" x14ac:dyDescent="0.25">
      <c r="B9388" s="142"/>
    </row>
    <row r="9389" spans="2:2" x14ac:dyDescent="0.25">
      <c r="B9389" s="142"/>
    </row>
    <row r="9390" spans="2:2" x14ac:dyDescent="0.25">
      <c r="B9390" s="142"/>
    </row>
    <row r="9391" spans="2:2" x14ac:dyDescent="0.25">
      <c r="B9391" s="142"/>
    </row>
    <row r="9392" spans="2:2" x14ac:dyDescent="0.25">
      <c r="B9392" s="142"/>
    </row>
    <row r="9393" spans="2:2" x14ac:dyDescent="0.25">
      <c r="B9393" s="142"/>
    </row>
    <row r="9394" spans="2:2" x14ac:dyDescent="0.25">
      <c r="B9394" s="142"/>
    </row>
    <row r="9395" spans="2:2" x14ac:dyDescent="0.25">
      <c r="B9395" s="142"/>
    </row>
    <row r="9396" spans="2:2" x14ac:dyDescent="0.25">
      <c r="B9396" s="142"/>
    </row>
    <row r="9397" spans="2:2" x14ac:dyDescent="0.25">
      <c r="B9397" s="142"/>
    </row>
    <row r="9398" spans="2:2" x14ac:dyDescent="0.25">
      <c r="B9398" s="142"/>
    </row>
    <row r="9399" spans="2:2" x14ac:dyDescent="0.25">
      <c r="B9399" s="142"/>
    </row>
    <row r="9400" spans="2:2" x14ac:dyDescent="0.25">
      <c r="B9400" s="142"/>
    </row>
    <row r="9401" spans="2:2" x14ac:dyDescent="0.25">
      <c r="B9401" s="142"/>
    </row>
    <row r="9402" spans="2:2" x14ac:dyDescent="0.25">
      <c r="B9402" s="142"/>
    </row>
    <row r="9403" spans="2:2" x14ac:dyDescent="0.25">
      <c r="B9403" s="142"/>
    </row>
    <row r="9404" spans="2:2" x14ac:dyDescent="0.25">
      <c r="B9404" s="142"/>
    </row>
    <row r="9405" spans="2:2" x14ac:dyDescent="0.25">
      <c r="B9405" s="142"/>
    </row>
    <row r="9406" spans="2:2" x14ac:dyDescent="0.25">
      <c r="B9406" s="142"/>
    </row>
    <row r="9407" spans="2:2" x14ac:dyDescent="0.25">
      <c r="B9407" s="142"/>
    </row>
    <row r="9408" spans="2:2" x14ac:dyDescent="0.25">
      <c r="B9408" s="142"/>
    </row>
    <row r="9409" spans="2:2" x14ac:dyDescent="0.25">
      <c r="B9409" s="142"/>
    </row>
    <row r="9410" spans="2:2" x14ac:dyDescent="0.25">
      <c r="B9410" s="142"/>
    </row>
    <row r="9411" spans="2:2" x14ac:dyDescent="0.25">
      <c r="B9411" s="142"/>
    </row>
    <row r="9412" spans="2:2" x14ac:dyDescent="0.25">
      <c r="B9412" s="142"/>
    </row>
    <row r="9413" spans="2:2" x14ac:dyDescent="0.25">
      <c r="B9413" s="142"/>
    </row>
    <row r="9414" spans="2:2" x14ac:dyDescent="0.25">
      <c r="B9414" s="142"/>
    </row>
    <row r="9415" spans="2:2" x14ac:dyDescent="0.25">
      <c r="B9415" s="142"/>
    </row>
    <row r="9416" spans="2:2" x14ac:dyDescent="0.25">
      <c r="B9416" s="142"/>
    </row>
    <row r="9417" spans="2:2" x14ac:dyDescent="0.25">
      <c r="B9417" s="142"/>
    </row>
    <row r="9418" spans="2:2" x14ac:dyDescent="0.25">
      <c r="B9418" s="142"/>
    </row>
    <row r="9419" spans="2:2" x14ac:dyDescent="0.25">
      <c r="B9419" s="142"/>
    </row>
    <row r="9420" spans="2:2" x14ac:dyDescent="0.25">
      <c r="B9420" s="142"/>
    </row>
    <row r="9421" spans="2:2" x14ac:dyDescent="0.25">
      <c r="B9421" s="142"/>
    </row>
    <row r="9422" spans="2:2" x14ac:dyDescent="0.25">
      <c r="B9422" s="142"/>
    </row>
    <row r="9423" spans="2:2" x14ac:dyDescent="0.25">
      <c r="B9423" s="142"/>
    </row>
    <row r="9424" spans="2:2" x14ac:dyDescent="0.25">
      <c r="B9424" s="142"/>
    </row>
    <row r="9425" spans="2:2" x14ac:dyDescent="0.25">
      <c r="B9425" s="142"/>
    </row>
    <row r="9426" spans="2:2" x14ac:dyDescent="0.25">
      <c r="B9426" s="142"/>
    </row>
    <row r="9427" spans="2:2" x14ac:dyDescent="0.25">
      <c r="B9427" s="142"/>
    </row>
    <row r="9428" spans="2:2" x14ac:dyDescent="0.25">
      <c r="B9428" s="142"/>
    </row>
    <row r="9429" spans="2:2" x14ac:dyDescent="0.25">
      <c r="B9429" s="142"/>
    </row>
    <row r="9430" spans="2:2" x14ac:dyDescent="0.25">
      <c r="B9430" s="142"/>
    </row>
    <row r="9431" spans="2:2" x14ac:dyDescent="0.25">
      <c r="B9431" s="142"/>
    </row>
    <row r="9432" spans="2:2" x14ac:dyDescent="0.25">
      <c r="B9432" s="142"/>
    </row>
    <row r="9433" spans="2:2" x14ac:dyDescent="0.25">
      <c r="B9433" s="142"/>
    </row>
    <row r="9434" spans="2:2" x14ac:dyDescent="0.25">
      <c r="B9434" s="142"/>
    </row>
    <row r="9435" spans="2:2" x14ac:dyDescent="0.25">
      <c r="B9435" s="142"/>
    </row>
    <row r="9436" spans="2:2" x14ac:dyDescent="0.25">
      <c r="B9436" s="142"/>
    </row>
    <row r="9437" spans="2:2" x14ac:dyDescent="0.25">
      <c r="B9437" s="142"/>
    </row>
    <row r="9438" spans="2:2" x14ac:dyDescent="0.25">
      <c r="B9438" s="142"/>
    </row>
    <row r="9439" spans="2:2" x14ac:dyDescent="0.25">
      <c r="B9439" s="142"/>
    </row>
    <row r="9440" spans="2:2" x14ac:dyDescent="0.25">
      <c r="B9440" s="142"/>
    </row>
    <row r="9441" spans="2:2" x14ac:dyDescent="0.25">
      <c r="B9441" s="142"/>
    </row>
    <row r="9442" spans="2:2" x14ac:dyDescent="0.25">
      <c r="B9442" s="142"/>
    </row>
    <row r="9443" spans="2:2" x14ac:dyDescent="0.25">
      <c r="B9443" s="142"/>
    </row>
    <row r="9444" spans="2:2" x14ac:dyDescent="0.25">
      <c r="B9444" s="142"/>
    </row>
    <row r="9445" spans="2:2" x14ac:dyDescent="0.25">
      <c r="B9445" s="142"/>
    </row>
    <row r="9446" spans="2:2" x14ac:dyDescent="0.25">
      <c r="B9446" s="142"/>
    </row>
    <row r="9447" spans="2:2" x14ac:dyDescent="0.25">
      <c r="B9447" s="142"/>
    </row>
    <row r="9448" spans="2:2" x14ac:dyDescent="0.25">
      <c r="B9448" s="142"/>
    </row>
    <row r="9449" spans="2:2" x14ac:dyDescent="0.25">
      <c r="B9449" s="142"/>
    </row>
    <row r="9450" spans="2:2" x14ac:dyDescent="0.25">
      <c r="B9450" s="142"/>
    </row>
    <row r="9451" spans="2:2" x14ac:dyDescent="0.25">
      <c r="B9451" s="142"/>
    </row>
    <row r="9452" spans="2:2" x14ac:dyDescent="0.25">
      <c r="B9452" s="142"/>
    </row>
    <row r="9453" spans="2:2" x14ac:dyDescent="0.25">
      <c r="B9453" s="142"/>
    </row>
    <row r="9454" spans="2:2" x14ac:dyDescent="0.25">
      <c r="B9454" s="142"/>
    </row>
    <row r="9455" spans="2:2" x14ac:dyDescent="0.25">
      <c r="B9455" s="142"/>
    </row>
    <row r="9456" spans="2:2" x14ac:dyDescent="0.25">
      <c r="B9456" s="142"/>
    </row>
    <row r="9457" spans="2:2" x14ac:dyDescent="0.25">
      <c r="B9457" s="142"/>
    </row>
    <row r="9458" spans="2:2" x14ac:dyDescent="0.25">
      <c r="B9458" s="142"/>
    </row>
    <row r="9459" spans="2:2" x14ac:dyDescent="0.25">
      <c r="B9459" s="142"/>
    </row>
    <row r="9460" spans="2:2" x14ac:dyDescent="0.25">
      <c r="B9460" s="142"/>
    </row>
    <row r="9461" spans="2:2" x14ac:dyDescent="0.25">
      <c r="B9461" s="142"/>
    </row>
    <row r="9462" spans="2:2" x14ac:dyDescent="0.25">
      <c r="B9462" s="142"/>
    </row>
    <row r="9463" spans="2:2" x14ac:dyDescent="0.25">
      <c r="B9463" s="142"/>
    </row>
    <row r="9464" spans="2:2" x14ac:dyDescent="0.25">
      <c r="B9464" s="142"/>
    </row>
    <row r="9465" spans="2:2" x14ac:dyDescent="0.25">
      <c r="B9465" s="142"/>
    </row>
    <row r="9466" spans="2:2" x14ac:dyDescent="0.25">
      <c r="B9466" s="142"/>
    </row>
    <row r="9467" spans="2:2" x14ac:dyDescent="0.25">
      <c r="B9467" s="142"/>
    </row>
    <row r="9468" spans="2:2" x14ac:dyDescent="0.25">
      <c r="B9468" s="142"/>
    </row>
    <row r="9469" spans="2:2" x14ac:dyDescent="0.25">
      <c r="B9469" s="142"/>
    </row>
    <row r="9470" spans="2:2" x14ac:dyDescent="0.25">
      <c r="B9470" s="142"/>
    </row>
    <row r="9471" spans="2:2" x14ac:dyDescent="0.25">
      <c r="B9471" s="142"/>
    </row>
    <row r="9472" spans="2:2" x14ac:dyDescent="0.25">
      <c r="B9472" s="142"/>
    </row>
    <row r="9473" spans="2:2" x14ac:dyDescent="0.25">
      <c r="B9473" s="142"/>
    </row>
    <row r="9474" spans="2:2" x14ac:dyDescent="0.25">
      <c r="B9474" s="142"/>
    </row>
    <row r="9475" spans="2:2" x14ac:dyDescent="0.25">
      <c r="B9475" s="142"/>
    </row>
    <row r="9476" spans="2:2" x14ac:dyDescent="0.25">
      <c r="B9476" s="142"/>
    </row>
    <row r="9477" spans="2:2" x14ac:dyDescent="0.25">
      <c r="B9477" s="142"/>
    </row>
    <row r="9478" spans="2:2" x14ac:dyDescent="0.25">
      <c r="B9478" s="142"/>
    </row>
    <row r="9479" spans="2:2" x14ac:dyDescent="0.25">
      <c r="B9479" s="142"/>
    </row>
    <row r="9480" spans="2:2" x14ac:dyDescent="0.25">
      <c r="B9480" s="142"/>
    </row>
    <row r="9481" spans="2:2" x14ac:dyDescent="0.25">
      <c r="B9481" s="142"/>
    </row>
    <row r="9482" spans="2:2" x14ac:dyDescent="0.25">
      <c r="B9482" s="142"/>
    </row>
    <row r="9483" spans="2:2" x14ac:dyDescent="0.25">
      <c r="B9483" s="142"/>
    </row>
    <row r="9484" spans="2:2" x14ac:dyDescent="0.25">
      <c r="B9484" s="142"/>
    </row>
    <row r="9485" spans="2:2" x14ac:dyDescent="0.25">
      <c r="B9485" s="142"/>
    </row>
    <row r="9486" spans="2:2" x14ac:dyDescent="0.25">
      <c r="B9486" s="142"/>
    </row>
    <row r="9487" spans="2:2" x14ac:dyDescent="0.25">
      <c r="B9487" s="142"/>
    </row>
    <row r="9488" spans="2:2" x14ac:dyDescent="0.25">
      <c r="B9488" s="142"/>
    </row>
    <row r="9489" spans="2:2" x14ac:dyDescent="0.25">
      <c r="B9489" s="142"/>
    </row>
    <row r="9490" spans="2:2" x14ac:dyDescent="0.25">
      <c r="B9490" s="142"/>
    </row>
    <row r="9491" spans="2:2" x14ac:dyDescent="0.25">
      <c r="B9491" s="142"/>
    </row>
    <row r="9492" spans="2:2" x14ac:dyDescent="0.25">
      <c r="B9492" s="142"/>
    </row>
    <row r="9493" spans="2:2" x14ac:dyDescent="0.25">
      <c r="B9493" s="142"/>
    </row>
    <row r="9494" spans="2:2" x14ac:dyDescent="0.25">
      <c r="B9494" s="142"/>
    </row>
    <row r="9495" spans="2:2" x14ac:dyDescent="0.25">
      <c r="B9495" s="142"/>
    </row>
    <row r="9496" spans="2:2" x14ac:dyDescent="0.25">
      <c r="B9496" s="142"/>
    </row>
    <row r="9497" spans="2:2" x14ac:dyDescent="0.25">
      <c r="B9497" s="142"/>
    </row>
    <row r="9498" spans="2:2" x14ac:dyDescent="0.25">
      <c r="B9498" s="142"/>
    </row>
    <row r="9499" spans="2:2" x14ac:dyDescent="0.25">
      <c r="B9499" s="142"/>
    </row>
    <row r="9500" spans="2:2" x14ac:dyDescent="0.25">
      <c r="B9500" s="142"/>
    </row>
    <row r="9501" spans="2:2" x14ac:dyDescent="0.25">
      <c r="B9501" s="142"/>
    </row>
    <row r="9502" spans="2:2" x14ac:dyDescent="0.25">
      <c r="B9502" s="142"/>
    </row>
    <row r="9503" spans="2:2" x14ac:dyDescent="0.25">
      <c r="B9503" s="142"/>
    </row>
    <row r="9504" spans="2:2" x14ac:dyDescent="0.25">
      <c r="B9504" s="142"/>
    </row>
    <row r="9505" spans="2:2" x14ac:dyDescent="0.25">
      <c r="B9505" s="142"/>
    </row>
    <row r="9506" spans="2:2" x14ac:dyDescent="0.25">
      <c r="B9506" s="142"/>
    </row>
    <row r="9507" spans="2:2" x14ac:dyDescent="0.25">
      <c r="B9507" s="142"/>
    </row>
    <row r="9508" spans="2:2" x14ac:dyDescent="0.25">
      <c r="B9508" s="142"/>
    </row>
    <row r="9509" spans="2:2" x14ac:dyDescent="0.25">
      <c r="B9509" s="142"/>
    </row>
    <row r="9510" spans="2:2" x14ac:dyDescent="0.25">
      <c r="B9510" s="142"/>
    </row>
    <row r="9511" spans="2:2" x14ac:dyDescent="0.25">
      <c r="B9511" s="142"/>
    </row>
    <row r="9512" spans="2:2" x14ac:dyDescent="0.25">
      <c r="B9512" s="142"/>
    </row>
    <row r="9513" spans="2:2" x14ac:dyDescent="0.25">
      <c r="B9513" s="142"/>
    </row>
    <row r="9514" spans="2:2" x14ac:dyDescent="0.25">
      <c r="B9514" s="142"/>
    </row>
    <row r="9515" spans="2:2" x14ac:dyDescent="0.25">
      <c r="B9515" s="142"/>
    </row>
    <row r="9516" spans="2:2" x14ac:dyDescent="0.25">
      <c r="B9516" s="142"/>
    </row>
    <row r="9517" spans="2:2" x14ac:dyDescent="0.25">
      <c r="B9517" s="142"/>
    </row>
    <row r="9518" spans="2:2" x14ac:dyDescent="0.25">
      <c r="B9518" s="142"/>
    </row>
    <row r="9519" spans="2:2" x14ac:dyDescent="0.25">
      <c r="B9519" s="142"/>
    </row>
    <row r="9520" spans="2:2" x14ac:dyDescent="0.25">
      <c r="B9520" s="142"/>
    </row>
    <row r="9521" spans="2:2" x14ac:dyDescent="0.25">
      <c r="B9521" s="142"/>
    </row>
    <row r="9522" spans="2:2" x14ac:dyDescent="0.25">
      <c r="B9522" s="142"/>
    </row>
    <row r="9523" spans="2:2" x14ac:dyDescent="0.25">
      <c r="B9523" s="142"/>
    </row>
    <row r="9524" spans="2:2" x14ac:dyDescent="0.25">
      <c r="B9524" s="142"/>
    </row>
    <row r="9525" spans="2:2" x14ac:dyDescent="0.25">
      <c r="B9525" s="142"/>
    </row>
    <row r="9526" spans="2:2" x14ac:dyDescent="0.25">
      <c r="B9526" s="142"/>
    </row>
    <row r="9527" spans="2:2" x14ac:dyDescent="0.25">
      <c r="B9527" s="142"/>
    </row>
    <row r="9528" spans="2:2" x14ac:dyDescent="0.25">
      <c r="B9528" s="142"/>
    </row>
    <row r="9529" spans="2:2" x14ac:dyDescent="0.25">
      <c r="B9529" s="142"/>
    </row>
    <row r="9530" spans="2:2" x14ac:dyDescent="0.25">
      <c r="B9530" s="142"/>
    </row>
    <row r="9531" spans="2:2" x14ac:dyDescent="0.25">
      <c r="B9531" s="142"/>
    </row>
    <row r="9532" spans="2:2" x14ac:dyDescent="0.25">
      <c r="B9532" s="142"/>
    </row>
    <row r="9533" spans="2:2" x14ac:dyDescent="0.25">
      <c r="B9533" s="142"/>
    </row>
    <row r="9534" spans="2:2" x14ac:dyDescent="0.25">
      <c r="B9534" s="142"/>
    </row>
    <row r="9535" spans="2:2" x14ac:dyDescent="0.25">
      <c r="B9535" s="142"/>
    </row>
    <row r="9536" spans="2:2" x14ac:dyDescent="0.25">
      <c r="B9536" s="142"/>
    </row>
    <row r="9537" spans="2:2" x14ac:dyDescent="0.25">
      <c r="B9537" s="142"/>
    </row>
    <row r="9538" spans="2:2" x14ac:dyDescent="0.25">
      <c r="B9538" s="142"/>
    </row>
    <row r="9539" spans="2:2" x14ac:dyDescent="0.25">
      <c r="B9539" s="142"/>
    </row>
    <row r="9540" spans="2:2" x14ac:dyDescent="0.25">
      <c r="B9540" s="142"/>
    </row>
    <row r="9541" spans="2:2" x14ac:dyDescent="0.25">
      <c r="B9541" s="142"/>
    </row>
    <row r="9542" spans="2:2" x14ac:dyDescent="0.25">
      <c r="B9542" s="142"/>
    </row>
    <row r="9543" spans="2:2" x14ac:dyDescent="0.25">
      <c r="B9543" s="142"/>
    </row>
    <row r="9544" spans="2:2" x14ac:dyDescent="0.25">
      <c r="B9544" s="142"/>
    </row>
    <row r="9545" spans="2:2" x14ac:dyDescent="0.25">
      <c r="B9545" s="142"/>
    </row>
    <row r="9546" spans="2:2" x14ac:dyDescent="0.25">
      <c r="B9546" s="142"/>
    </row>
    <row r="9547" spans="2:2" x14ac:dyDescent="0.25">
      <c r="B9547" s="142"/>
    </row>
    <row r="9548" spans="2:2" x14ac:dyDescent="0.25">
      <c r="B9548" s="142"/>
    </row>
    <row r="9549" spans="2:2" x14ac:dyDescent="0.25">
      <c r="B9549" s="142"/>
    </row>
    <row r="9550" spans="2:2" x14ac:dyDescent="0.25">
      <c r="B9550" s="142"/>
    </row>
    <row r="9551" spans="2:2" x14ac:dyDescent="0.25">
      <c r="B9551" s="142"/>
    </row>
    <row r="9552" spans="2:2" x14ac:dyDescent="0.25">
      <c r="B9552" s="142"/>
    </row>
    <row r="9553" spans="2:2" x14ac:dyDescent="0.25">
      <c r="B9553" s="142"/>
    </row>
    <row r="9554" spans="2:2" x14ac:dyDescent="0.25">
      <c r="B9554" s="142"/>
    </row>
    <row r="9555" spans="2:2" x14ac:dyDescent="0.25">
      <c r="B9555" s="142"/>
    </row>
    <row r="9556" spans="2:2" x14ac:dyDescent="0.25">
      <c r="B9556" s="142"/>
    </row>
    <row r="9557" spans="2:2" x14ac:dyDescent="0.25">
      <c r="B9557" s="142"/>
    </row>
    <row r="9558" spans="2:2" x14ac:dyDescent="0.25">
      <c r="B9558" s="142"/>
    </row>
    <row r="9559" spans="2:2" x14ac:dyDescent="0.25">
      <c r="B9559" s="142"/>
    </row>
    <row r="9560" spans="2:2" x14ac:dyDescent="0.25">
      <c r="B9560" s="142"/>
    </row>
    <row r="9561" spans="2:2" x14ac:dyDescent="0.25">
      <c r="B9561" s="142"/>
    </row>
    <row r="9562" spans="2:2" x14ac:dyDescent="0.25">
      <c r="B9562" s="142"/>
    </row>
    <row r="9563" spans="2:2" x14ac:dyDescent="0.25">
      <c r="B9563" s="142"/>
    </row>
    <row r="9564" spans="2:2" x14ac:dyDescent="0.25">
      <c r="B9564" s="142"/>
    </row>
    <row r="9565" spans="2:2" x14ac:dyDescent="0.25">
      <c r="B9565" s="142"/>
    </row>
    <row r="9566" spans="2:2" x14ac:dyDescent="0.25">
      <c r="B9566" s="142"/>
    </row>
    <row r="9567" spans="2:2" x14ac:dyDescent="0.25">
      <c r="B9567" s="142"/>
    </row>
    <row r="9568" spans="2:2" x14ac:dyDescent="0.25">
      <c r="B9568" s="142"/>
    </row>
    <row r="9569" spans="2:2" x14ac:dyDescent="0.25">
      <c r="B9569" s="142"/>
    </row>
    <row r="9570" spans="2:2" x14ac:dyDescent="0.25">
      <c r="B9570" s="142"/>
    </row>
    <row r="9571" spans="2:2" x14ac:dyDescent="0.25">
      <c r="B9571" s="142"/>
    </row>
    <row r="9572" spans="2:2" x14ac:dyDescent="0.25">
      <c r="B9572" s="142"/>
    </row>
    <row r="9573" spans="2:2" x14ac:dyDescent="0.25">
      <c r="B9573" s="142"/>
    </row>
    <row r="9574" spans="2:2" x14ac:dyDescent="0.25">
      <c r="B9574" s="142"/>
    </row>
    <row r="9575" spans="2:2" x14ac:dyDescent="0.25">
      <c r="B9575" s="142"/>
    </row>
    <row r="9576" spans="2:2" x14ac:dyDescent="0.25">
      <c r="B9576" s="142"/>
    </row>
    <row r="9577" spans="2:2" x14ac:dyDescent="0.25">
      <c r="B9577" s="142"/>
    </row>
    <row r="9578" spans="2:2" x14ac:dyDescent="0.25">
      <c r="B9578" s="142"/>
    </row>
    <row r="9579" spans="2:2" x14ac:dyDescent="0.25">
      <c r="B9579" s="142"/>
    </row>
    <row r="9580" spans="2:2" x14ac:dyDescent="0.25">
      <c r="B9580" s="142"/>
    </row>
    <row r="9581" spans="2:2" x14ac:dyDescent="0.25">
      <c r="B9581" s="142"/>
    </row>
    <row r="9582" spans="2:2" x14ac:dyDescent="0.25">
      <c r="B9582" s="142"/>
    </row>
    <row r="9583" spans="2:2" x14ac:dyDescent="0.25">
      <c r="B9583" s="142"/>
    </row>
    <row r="9584" spans="2:2" x14ac:dyDescent="0.25">
      <c r="B9584" s="142"/>
    </row>
    <row r="9585" spans="2:2" x14ac:dyDescent="0.25">
      <c r="B9585" s="142"/>
    </row>
    <row r="9586" spans="2:2" x14ac:dyDescent="0.25">
      <c r="B9586" s="142"/>
    </row>
    <row r="9587" spans="2:2" x14ac:dyDescent="0.25">
      <c r="B9587" s="142"/>
    </row>
    <row r="9588" spans="2:2" x14ac:dyDescent="0.25">
      <c r="B9588" s="142"/>
    </row>
    <row r="9589" spans="2:2" x14ac:dyDescent="0.25">
      <c r="B9589" s="142"/>
    </row>
    <row r="9590" spans="2:2" x14ac:dyDescent="0.25">
      <c r="B9590" s="142"/>
    </row>
    <row r="9591" spans="2:2" x14ac:dyDescent="0.25">
      <c r="B9591" s="142"/>
    </row>
    <row r="9592" spans="2:2" x14ac:dyDescent="0.25">
      <c r="B9592" s="142"/>
    </row>
    <row r="9593" spans="2:2" x14ac:dyDescent="0.25">
      <c r="B9593" s="142"/>
    </row>
    <row r="9594" spans="2:2" x14ac:dyDescent="0.25">
      <c r="B9594" s="142"/>
    </row>
    <row r="9595" spans="2:2" x14ac:dyDescent="0.25">
      <c r="B9595" s="142"/>
    </row>
    <row r="9596" spans="2:2" x14ac:dyDescent="0.25">
      <c r="B9596" s="142"/>
    </row>
    <row r="9597" spans="2:2" x14ac:dyDescent="0.25">
      <c r="B9597" s="142"/>
    </row>
    <row r="9598" spans="2:2" x14ac:dyDescent="0.25">
      <c r="B9598" s="142"/>
    </row>
    <row r="9599" spans="2:2" x14ac:dyDescent="0.25">
      <c r="B9599" s="142"/>
    </row>
    <row r="9600" spans="2:2" x14ac:dyDescent="0.25">
      <c r="B9600" s="142"/>
    </row>
    <row r="9601" spans="2:2" x14ac:dyDescent="0.25">
      <c r="B9601" s="142"/>
    </row>
    <row r="9602" spans="2:2" x14ac:dyDescent="0.25">
      <c r="B9602" s="142"/>
    </row>
    <row r="9603" spans="2:2" x14ac:dyDescent="0.25">
      <c r="B9603" s="142"/>
    </row>
    <row r="9604" spans="2:2" x14ac:dyDescent="0.25">
      <c r="B9604" s="142"/>
    </row>
    <row r="9605" spans="2:2" x14ac:dyDescent="0.25">
      <c r="B9605" s="142"/>
    </row>
    <row r="9606" spans="2:2" x14ac:dyDescent="0.25">
      <c r="B9606" s="142"/>
    </row>
    <row r="9607" spans="2:2" x14ac:dyDescent="0.25">
      <c r="B9607" s="142"/>
    </row>
    <row r="9608" spans="2:2" x14ac:dyDescent="0.25">
      <c r="B9608" s="142"/>
    </row>
    <row r="9609" spans="2:2" x14ac:dyDescent="0.25">
      <c r="B9609" s="142"/>
    </row>
    <row r="9610" spans="2:2" x14ac:dyDescent="0.25">
      <c r="B9610" s="142"/>
    </row>
    <row r="9611" spans="2:2" x14ac:dyDescent="0.25">
      <c r="B9611" s="142"/>
    </row>
    <row r="9612" spans="2:2" x14ac:dyDescent="0.25">
      <c r="B9612" s="142"/>
    </row>
    <row r="9613" spans="2:2" x14ac:dyDescent="0.25">
      <c r="B9613" s="142"/>
    </row>
    <row r="9614" spans="2:2" x14ac:dyDescent="0.25">
      <c r="B9614" s="142"/>
    </row>
    <row r="9615" spans="2:2" x14ac:dyDescent="0.25">
      <c r="B9615" s="142"/>
    </row>
    <row r="9616" spans="2:2" x14ac:dyDescent="0.25">
      <c r="B9616" s="142"/>
    </row>
    <row r="9617" spans="2:2" x14ac:dyDescent="0.25">
      <c r="B9617" s="142"/>
    </row>
    <row r="9618" spans="2:2" x14ac:dyDescent="0.25">
      <c r="B9618" s="142"/>
    </row>
    <row r="9619" spans="2:2" x14ac:dyDescent="0.25">
      <c r="B9619" s="142"/>
    </row>
    <row r="9620" spans="2:2" x14ac:dyDescent="0.25">
      <c r="B9620" s="142"/>
    </row>
    <row r="9621" spans="2:2" x14ac:dyDescent="0.25">
      <c r="B9621" s="142"/>
    </row>
    <row r="9622" spans="2:2" x14ac:dyDescent="0.25">
      <c r="B9622" s="142"/>
    </row>
    <row r="9623" spans="2:2" x14ac:dyDescent="0.25">
      <c r="B9623" s="142"/>
    </row>
    <row r="9624" spans="2:2" x14ac:dyDescent="0.25">
      <c r="B9624" s="142"/>
    </row>
    <row r="9625" spans="2:2" x14ac:dyDescent="0.25">
      <c r="B9625" s="142"/>
    </row>
    <row r="9626" spans="2:2" x14ac:dyDescent="0.25">
      <c r="B9626" s="142"/>
    </row>
    <row r="9627" spans="2:2" x14ac:dyDescent="0.25">
      <c r="B9627" s="142"/>
    </row>
    <row r="9628" spans="2:2" x14ac:dyDescent="0.25">
      <c r="B9628" s="142"/>
    </row>
    <row r="9629" spans="2:2" x14ac:dyDescent="0.25">
      <c r="B9629" s="142"/>
    </row>
    <row r="9630" spans="2:2" x14ac:dyDescent="0.25">
      <c r="B9630" s="142"/>
    </row>
    <row r="9631" spans="2:2" x14ac:dyDescent="0.25">
      <c r="B9631" s="142"/>
    </row>
    <row r="9632" spans="2:2" x14ac:dyDescent="0.25">
      <c r="B9632" s="142"/>
    </row>
    <row r="9633" spans="2:2" x14ac:dyDescent="0.25">
      <c r="B9633" s="142"/>
    </row>
    <row r="9634" spans="2:2" x14ac:dyDescent="0.25">
      <c r="B9634" s="142"/>
    </row>
    <row r="9635" spans="2:2" x14ac:dyDescent="0.25">
      <c r="B9635" s="142"/>
    </row>
    <row r="9636" spans="2:2" x14ac:dyDescent="0.25">
      <c r="B9636" s="142"/>
    </row>
    <row r="9637" spans="2:2" x14ac:dyDescent="0.25">
      <c r="B9637" s="142"/>
    </row>
    <row r="9638" spans="2:2" x14ac:dyDescent="0.25">
      <c r="B9638" s="142"/>
    </row>
    <row r="9639" spans="2:2" x14ac:dyDescent="0.25">
      <c r="B9639" s="142"/>
    </row>
    <row r="9640" spans="2:2" x14ac:dyDescent="0.25">
      <c r="B9640" s="142"/>
    </row>
    <row r="9641" spans="2:2" x14ac:dyDescent="0.25">
      <c r="B9641" s="142"/>
    </row>
    <row r="9642" spans="2:2" x14ac:dyDescent="0.25">
      <c r="B9642" s="142"/>
    </row>
    <row r="9643" spans="2:2" x14ac:dyDescent="0.25">
      <c r="B9643" s="142"/>
    </row>
    <row r="9644" spans="2:2" x14ac:dyDescent="0.25">
      <c r="B9644" s="142"/>
    </row>
    <row r="9645" spans="2:2" x14ac:dyDescent="0.25">
      <c r="B9645" s="142"/>
    </row>
    <row r="9646" spans="2:2" x14ac:dyDescent="0.25">
      <c r="B9646" s="142"/>
    </row>
    <row r="9647" spans="2:2" x14ac:dyDescent="0.25">
      <c r="B9647" s="142"/>
    </row>
    <row r="9648" spans="2:2" x14ac:dyDescent="0.25">
      <c r="B9648" s="142"/>
    </row>
    <row r="9649" spans="2:2" x14ac:dyDescent="0.25">
      <c r="B9649" s="142"/>
    </row>
    <row r="9650" spans="2:2" x14ac:dyDescent="0.25">
      <c r="B9650" s="142"/>
    </row>
    <row r="9651" spans="2:2" x14ac:dyDescent="0.25">
      <c r="B9651" s="142"/>
    </row>
    <row r="9652" spans="2:2" x14ac:dyDescent="0.25">
      <c r="B9652" s="142"/>
    </row>
    <row r="9653" spans="2:2" x14ac:dyDescent="0.25">
      <c r="B9653" s="142"/>
    </row>
    <row r="9654" spans="2:2" x14ac:dyDescent="0.25">
      <c r="B9654" s="142"/>
    </row>
    <row r="9655" spans="2:2" x14ac:dyDescent="0.25">
      <c r="B9655" s="142"/>
    </row>
    <row r="9656" spans="2:2" x14ac:dyDescent="0.25">
      <c r="B9656" s="142"/>
    </row>
    <row r="9657" spans="2:2" x14ac:dyDescent="0.25">
      <c r="B9657" s="142"/>
    </row>
    <row r="9658" spans="2:2" x14ac:dyDescent="0.25">
      <c r="B9658" s="142"/>
    </row>
    <row r="9659" spans="2:2" x14ac:dyDescent="0.25">
      <c r="B9659" s="142"/>
    </row>
    <row r="9660" spans="2:2" x14ac:dyDescent="0.25">
      <c r="B9660" s="142"/>
    </row>
    <row r="9661" spans="2:2" x14ac:dyDescent="0.25">
      <c r="B9661" s="142"/>
    </row>
    <row r="9662" spans="2:2" x14ac:dyDescent="0.25">
      <c r="B9662" s="142"/>
    </row>
    <row r="9663" spans="2:2" x14ac:dyDescent="0.25">
      <c r="B9663" s="142"/>
    </row>
    <row r="9664" spans="2:2" x14ac:dyDescent="0.25">
      <c r="B9664" s="142"/>
    </row>
    <row r="9665" spans="2:2" x14ac:dyDescent="0.25">
      <c r="B9665" s="142"/>
    </row>
    <row r="9666" spans="2:2" x14ac:dyDescent="0.25">
      <c r="B9666" s="142"/>
    </row>
    <row r="9667" spans="2:2" x14ac:dyDescent="0.25">
      <c r="B9667" s="142"/>
    </row>
    <row r="9668" spans="2:2" x14ac:dyDescent="0.25">
      <c r="B9668" s="142"/>
    </row>
    <row r="9669" spans="2:2" x14ac:dyDescent="0.25">
      <c r="B9669" s="142"/>
    </row>
    <row r="9670" spans="2:2" x14ac:dyDescent="0.25">
      <c r="B9670" s="142"/>
    </row>
    <row r="9671" spans="2:2" x14ac:dyDescent="0.25">
      <c r="B9671" s="142"/>
    </row>
    <row r="9672" spans="2:2" x14ac:dyDescent="0.25">
      <c r="B9672" s="142"/>
    </row>
    <row r="9673" spans="2:2" x14ac:dyDescent="0.25">
      <c r="B9673" s="142"/>
    </row>
    <row r="9674" spans="2:2" x14ac:dyDescent="0.25">
      <c r="B9674" s="142"/>
    </row>
    <row r="9675" spans="2:2" x14ac:dyDescent="0.25">
      <c r="B9675" s="142"/>
    </row>
    <row r="9676" spans="2:2" x14ac:dyDescent="0.25">
      <c r="B9676" s="142"/>
    </row>
    <row r="9677" spans="2:2" x14ac:dyDescent="0.25">
      <c r="B9677" s="142"/>
    </row>
    <row r="9678" spans="2:2" x14ac:dyDescent="0.25">
      <c r="B9678" s="142"/>
    </row>
    <row r="9679" spans="2:2" x14ac:dyDescent="0.25">
      <c r="B9679" s="142"/>
    </row>
    <row r="9680" spans="2:2" x14ac:dyDescent="0.25">
      <c r="B9680" s="142"/>
    </row>
    <row r="9681" spans="2:2" x14ac:dyDescent="0.25">
      <c r="B9681" s="142"/>
    </row>
    <row r="9682" spans="2:2" x14ac:dyDescent="0.25">
      <c r="B9682" s="142"/>
    </row>
    <row r="9683" spans="2:2" x14ac:dyDescent="0.25">
      <c r="B9683" s="142"/>
    </row>
    <row r="9684" spans="2:2" x14ac:dyDescent="0.25">
      <c r="B9684" s="142"/>
    </row>
    <row r="9685" spans="2:2" x14ac:dyDescent="0.25">
      <c r="B9685" s="142"/>
    </row>
    <row r="9686" spans="2:2" x14ac:dyDescent="0.25">
      <c r="B9686" s="142"/>
    </row>
    <row r="9687" spans="2:2" x14ac:dyDescent="0.25">
      <c r="B9687" s="142"/>
    </row>
    <row r="9688" spans="2:2" x14ac:dyDescent="0.25">
      <c r="B9688" s="142"/>
    </row>
    <row r="9689" spans="2:2" x14ac:dyDescent="0.25">
      <c r="B9689" s="142"/>
    </row>
    <row r="9690" spans="2:2" x14ac:dyDescent="0.25">
      <c r="B9690" s="142"/>
    </row>
    <row r="9691" spans="2:2" x14ac:dyDescent="0.25">
      <c r="B9691" s="142"/>
    </row>
    <row r="9692" spans="2:2" x14ac:dyDescent="0.25">
      <c r="B9692" s="142"/>
    </row>
    <row r="9693" spans="2:2" x14ac:dyDescent="0.25">
      <c r="B9693" s="142"/>
    </row>
    <row r="9694" spans="2:2" x14ac:dyDescent="0.25">
      <c r="B9694" s="142"/>
    </row>
    <row r="9695" spans="2:2" x14ac:dyDescent="0.25">
      <c r="B9695" s="142"/>
    </row>
    <row r="9696" spans="2:2" x14ac:dyDescent="0.25">
      <c r="B9696" s="142"/>
    </row>
    <row r="9697" spans="2:2" x14ac:dyDescent="0.25">
      <c r="B9697" s="142"/>
    </row>
    <row r="9698" spans="2:2" x14ac:dyDescent="0.25">
      <c r="B9698" s="142"/>
    </row>
    <row r="9699" spans="2:2" x14ac:dyDescent="0.25">
      <c r="B9699" s="142"/>
    </row>
    <row r="9700" spans="2:2" x14ac:dyDescent="0.25">
      <c r="B9700" s="142"/>
    </row>
    <row r="9701" spans="2:2" x14ac:dyDescent="0.25">
      <c r="B9701" s="142"/>
    </row>
    <row r="9702" spans="2:2" x14ac:dyDescent="0.25">
      <c r="B9702" s="142"/>
    </row>
    <row r="9703" spans="2:2" x14ac:dyDescent="0.25">
      <c r="B9703" s="142"/>
    </row>
    <row r="9704" spans="2:2" x14ac:dyDescent="0.25">
      <c r="B9704" s="142"/>
    </row>
    <row r="9705" spans="2:2" x14ac:dyDescent="0.25">
      <c r="B9705" s="142"/>
    </row>
    <row r="9706" spans="2:2" x14ac:dyDescent="0.25">
      <c r="B9706" s="142"/>
    </row>
    <row r="9707" spans="2:2" x14ac:dyDescent="0.25">
      <c r="B9707" s="142"/>
    </row>
    <row r="9708" spans="2:2" x14ac:dyDescent="0.25">
      <c r="B9708" s="142"/>
    </row>
    <row r="9709" spans="2:2" x14ac:dyDescent="0.25">
      <c r="B9709" s="142"/>
    </row>
    <row r="9710" spans="2:2" x14ac:dyDescent="0.25">
      <c r="B9710" s="142"/>
    </row>
    <row r="9711" spans="2:2" x14ac:dyDescent="0.25">
      <c r="B9711" s="142"/>
    </row>
    <row r="9712" spans="2:2" x14ac:dyDescent="0.25">
      <c r="B9712" s="142"/>
    </row>
    <row r="9713" spans="2:2" x14ac:dyDescent="0.25">
      <c r="B9713" s="142"/>
    </row>
    <row r="9714" spans="2:2" x14ac:dyDescent="0.25">
      <c r="B9714" s="142"/>
    </row>
    <row r="9715" spans="2:2" x14ac:dyDescent="0.25">
      <c r="B9715" s="142"/>
    </row>
    <row r="9716" spans="2:2" x14ac:dyDescent="0.25">
      <c r="B9716" s="142"/>
    </row>
    <row r="9717" spans="2:2" x14ac:dyDescent="0.25">
      <c r="B9717" s="142"/>
    </row>
    <row r="9718" spans="2:2" x14ac:dyDescent="0.25">
      <c r="B9718" s="142"/>
    </row>
    <row r="9719" spans="2:2" x14ac:dyDescent="0.25">
      <c r="B9719" s="142"/>
    </row>
    <row r="9720" spans="2:2" x14ac:dyDescent="0.25">
      <c r="B9720" s="142"/>
    </row>
    <row r="9721" spans="2:2" x14ac:dyDescent="0.25">
      <c r="B9721" s="142"/>
    </row>
    <row r="9722" spans="2:2" x14ac:dyDescent="0.25">
      <c r="B9722" s="142"/>
    </row>
    <row r="9723" spans="2:2" x14ac:dyDescent="0.25">
      <c r="B9723" s="142"/>
    </row>
    <row r="9724" spans="2:2" x14ac:dyDescent="0.25">
      <c r="B9724" s="142"/>
    </row>
    <row r="9725" spans="2:2" x14ac:dyDescent="0.25">
      <c r="B9725" s="142"/>
    </row>
    <row r="9726" spans="2:2" x14ac:dyDescent="0.25">
      <c r="B9726" s="142"/>
    </row>
    <row r="9727" spans="2:2" x14ac:dyDescent="0.25">
      <c r="B9727" s="142"/>
    </row>
    <row r="9728" spans="2:2" x14ac:dyDescent="0.25">
      <c r="B9728" s="142"/>
    </row>
    <row r="9729" spans="2:2" x14ac:dyDescent="0.25">
      <c r="B9729" s="142"/>
    </row>
    <row r="9730" spans="2:2" x14ac:dyDescent="0.25">
      <c r="B9730" s="142"/>
    </row>
    <row r="9731" spans="2:2" x14ac:dyDescent="0.25">
      <c r="B9731" s="142"/>
    </row>
    <row r="9732" spans="2:2" x14ac:dyDescent="0.25">
      <c r="B9732" s="142"/>
    </row>
    <row r="9733" spans="2:2" x14ac:dyDescent="0.25">
      <c r="B9733" s="142"/>
    </row>
    <row r="9734" spans="2:2" x14ac:dyDescent="0.25">
      <c r="B9734" s="142"/>
    </row>
    <row r="9735" spans="2:2" x14ac:dyDescent="0.25">
      <c r="B9735" s="142"/>
    </row>
    <row r="9736" spans="2:2" x14ac:dyDescent="0.25">
      <c r="B9736" s="142"/>
    </row>
    <row r="9737" spans="2:2" x14ac:dyDescent="0.25">
      <c r="B9737" s="142"/>
    </row>
    <row r="9738" spans="2:2" x14ac:dyDescent="0.25">
      <c r="B9738" s="142"/>
    </row>
    <row r="9739" spans="2:2" x14ac:dyDescent="0.25">
      <c r="B9739" s="142"/>
    </row>
    <row r="9740" spans="2:2" x14ac:dyDescent="0.25">
      <c r="B9740" s="142"/>
    </row>
    <row r="9741" spans="2:2" x14ac:dyDescent="0.25">
      <c r="B9741" s="142"/>
    </row>
    <row r="9742" spans="2:2" x14ac:dyDescent="0.25">
      <c r="B9742" s="142"/>
    </row>
    <row r="9743" spans="2:2" x14ac:dyDescent="0.25">
      <c r="B9743" s="142"/>
    </row>
    <row r="9744" spans="2:2" x14ac:dyDescent="0.25">
      <c r="B9744" s="142"/>
    </row>
    <row r="9745" spans="2:2" x14ac:dyDescent="0.25">
      <c r="B9745" s="142"/>
    </row>
    <row r="9746" spans="2:2" x14ac:dyDescent="0.25">
      <c r="B9746" s="142"/>
    </row>
    <row r="9747" spans="2:2" x14ac:dyDescent="0.25">
      <c r="B9747" s="142"/>
    </row>
    <row r="9748" spans="2:2" x14ac:dyDescent="0.25">
      <c r="B9748" s="142"/>
    </row>
    <row r="9749" spans="2:2" x14ac:dyDescent="0.25">
      <c r="B9749" s="142"/>
    </row>
    <row r="9750" spans="2:2" x14ac:dyDescent="0.25">
      <c r="B9750" s="142"/>
    </row>
    <row r="9751" spans="2:2" x14ac:dyDescent="0.25">
      <c r="B9751" s="142"/>
    </row>
    <row r="9752" spans="2:2" x14ac:dyDescent="0.25">
      <c r="B9752" s="142"/>
    </row>
    <row r="9753" spans="2:2" x14ac:dyDescent="0.25">
      <c r="B9753" s="142"/>
    </row>
    <row r="9754" spans="2:2" x14ac:dyDescent="0.25">
      <c r="B9754" s="142"/>
    </row>
    <row r="9755" spans="2:2" x14ac:dyDescent="0.25">
      <c r="B9755" s="142"/>
    </row>
    <row r="9756" spans="2:2" x14ac:dyDescent="0.25">
      <c r="B9756" s="142"/>
    </row>
    <row r="9757" spans="2:2" x14ac:dyDescent="0.25">
      <c r="B9757" s="142"/>
    </row>
    <row r="9758" spans="2:2" x14ac:dyDescent="0.25">
      <c r="B9758" s="142"/>
    </row>
    <row r="9759" spans="2:2" x14ac:dyDescent="0.25">
      <c r="B9759" s="142"/>
    </row>
    <row r="9760" spans="2:2" x14ac:dyDescent="0.25">
      <c r="B9760" s="142"/>
    </row>
    <row r="9761" spans="2:2" x14ac:dyDescent="0.25">
      <c r="B9761" s="142"/>
    </row>
    <row r="9762" spans="2:2" x14ac:dyDescent="0.25">
      <c r="B9762" s="142"/>
    </row>
    <row r="9763" spans="2:2" x14ac:dyDescent="0.25">
      <c r="B9763" s="142"/>
    </row>
    <row r="9764" spans="2:2" x14ac:dyDescent="0.25">
      <c r="B9764" s="142"/>
    </row>
    <row r="9765" spans="2:2" x14ac:dyDescent="0.25">
      <c r="B9765" s="142"/>
    </row>
    <row r="9766" spans="2:2" x14ac:dyDescent="0.25">
      <c r="B9766" s="142"/>
    </row>
    <row r="9767" spans="2:2" x14ac:dyDescent="0.25">
      <c r="B9767" s="142"/>
    </row>
    <row r="9768" spans="2:2" x14ac:dyDescent="0.25">
      <c r="B9768" s="142"/>
    </row>
    <row r="9769" spans="2:2" x14ac:dyDescent="0.25">
      <c r="B9769" s="142"/>
    </row>
    <row r="9770" spans="2:2" x14ac:dyDescent="0.25">
      <c r="B9770" s="142"/>
    </row>
    <row r="9771" spans="2:2" x14ac:dyDescent="0.25">
      <c r="B9771" s="142"/>
    </row>
    <row r="9772" spans="2:2" x14ac:dyDescent="0.25">
      <c r="B9772" s="142"/>
    </row>
    <row r="9773" spans="2:2" x14ac:dyDescent="0.25">
      <c r="B9773" s="142"/>
    </row>
    <row r="9774" spans="2:2" x14ac:dyDescent="0.25">
      <c r="B9774" s="142"/>
    </row>
    <row r="9775" spans="2:2" x14ac:dyDescent="0.25">
      <c r="B9775" s="142"/>
    </row>
    <row r="9776" spans="2:2" x14ac:dyDescent="0.25">
      <c r="B9776" s="142"/>
    </row>
    <row r="9777" spans="2:2" x14ac:dyDescent="0.25">
      <c r="B9777" s="142"/>
    </row>
    <row r="9778" spans="2:2" x14ac:dyDescent="0.25">
      <c r="B9778" s="142"/>
    </row>
    <row r="9779" spans="2:2" x14ac:dyDescent="0.25">
      <c r="B9779" s="142"/>
    </row>
    <row r="9780" spans="2:2" x14ac:dyDescent="0.25">
      <c r="B9780" s="142"/>
    </row>
    <row r="9781" spans="2:2" x14ac:dyDescent="0.25">
      <c r="B9781" s="142"/>
    </row>
    <row r="9782" spans="2:2" x14ac:dyDescent="0.25">
      <c r="B9782" s="142"/>
    </row>
    <row r="9783" spans="2:2" x14ac:dyDescent="0.25">
      <c r="B9783" s="142"/>
    </row>
    <row r="9784" spans="2:2" x14ac:dyDescent="0.25">
      <c r="B9784" s="142"/>
    </row>
    <row r="9785" spans="2:2" x14ac:dyDescent="0.25">
      <c r="B9785" s="142"/>
    </row>
    <row r="9786" spans="2:2" x14ac:dyDescent="0.25">
      <c r="B9786" s="142"/>
    </row>
    <row r="9787" spans="2:2" x14ac:dyDescent="0.25">
      <c r="B9787" s="142"/>
    </row>
    <row r="9788" spans="2:2" x14ac:dyDescent="0.25">
      <c r="B9788" s="142"/>
    </row>
    <row r="9789" spans="2:2" x14ac:dyDescent="0.25">
      <c r="B9789" s="142"/>
    </row>
    <row r="9790" spans="2:2" x14ac:dyDescent="0.25">
      <c r="B9790" s="142"/>
    </row>
    <row r="9791" spans="2:2" x14ac:dyDescent="0.25">
      <c r="B9791" s="142"/>
    </row>
    <row r="9792" spans="2:2" x14ac:dyDescent="0.25">
      <c r="B9792" s="142"/>
    </row>
    <row r="9793" spans="2:2" x14ac:dyDescent="0.25">
      <c r="B9793" s="142"/>
    </row>
    <row r="9794" spans="2:2" x14ac:dyDescent="0.25">
      <c r="B9794" s="142"/>
    </row>
    <row r="9795" spans="2:2" x14ac:dyDescent="0.25">
      <c r="B9795" s="142"/>
    </row>
    <row r="9796" spans="2:2" x14ac:dyDescent="0.25">
      <c r="B9796" s="142"/>
    </row>
    <row r="9797" spans="2:2" x14ac:dyDescent="0.25">
      <c r="B9797" s="142"/>
    </row>
    <row r="9798" spans="2:2" x14ac:dyDescent="0.25">
      <c r="B9798" s="142"/>
    </row>
    <row r="9799" spans="2:2" x14ac:dyDescent="0.25">
      <c r="B9799" s="142"/>
    </row>
    <row r="9800" spans="2:2" x14ac:dyDescent="0.25">
      <c r="B9800" s="142"/>
    </row>
    <row r="9801" spans="2:2" x14ac:dyDescent="0.25">
      <c r="B9801" s="142"/>
    </row>
    <row r="9802" spans="2:2" x14ac:dyDescent="0.25">
      <c r="B9802" s="142"/>
    </row>
    <row r="9803" spans="2:2" x14ac:dyDescent="0.25">
      <c r="B9803" s="142"/>
    </row>
    <row r="9804" spans="2:2" x14ac:dyDescent="0.25">
      <c r="B9804" s="142"/>
    </row>
    <row r="9805" spans="2:2" x14ac:dyDescent="0.25">
      <c r="B9805" s="142"/>
    </row>
    <row r="9806" spans="2:2" x14ac:dyDescent="0.25">
      <c r="B9806" s="142"/>
    </row>
    <row r="9807" spans="2:2" x14ac:dyDescent="0.25">
      <c r="B9807" s="142"/>
    </row>
    <row r="9808" spans="2:2" x14ac:dyDescent="0.25">
      <c r="B9808" s="142"/>
    </row>
    <row r="9809" spans="2:2" x14ac:dyDescent="0.25">
      <c r="B9809" s="142"/>
    </row>
    <row r="9810" spans="2:2" x14ac:dyDescent="0.25">
      <c r="B9810" s="142"/>
    </row>
    <row r="9811" spans="2:2" x14ac:dyDescent="0.25">
      <c r="B9811" s="142"/>
    </row>
    <row r="9812" spans="2:2" x14ac:dyDescent="0.25">
      <c r="B9812" s="142"/>
    </row>
    <row r="9813" spans="2:2" x14ac:dyDescent="0.25">
      <c r="B9813" s="142"/>
    </row>
    <row r="9814" spans="2:2" x14ac:dyDescent="0.25">
      <c r="B9814" s="142"/>
    </row>
    <row r="9815" spans="2:2" x14ac:dyDescent="0.25">
      <c r="B9815" s="142"/>
    </row>
    <row r="9816" spans="2:2" x14ac:dyDescent="0.25">
      <c r="B9816" s="142"/>
    </row>
    <row r="9817" spans="2:2" x14ac:dyDescent="0.25">
      <c r="B9817" s="142"/>
    </row>
    <row r="9818" spans="2:2" x14ac:dyDescent="0.25">
      <c r="B9818" s="142"/>
    </row>
    <row r="9819" spans="2:2" x14ac:dyDescent="0.25">
      <c r="B9819" s="142"/>
    </row>
    <row r="9820" spans="2:2" x14ac:dyDescent="0.25">
      <c r="B9820" s="142"/>
    </row>
    <row r="9821" spans="2:2" x14ac:dyDescent="0.25">
      <c r="B9821" s="142"/>
    </row>
    <row r="9822" spans="2:2" x14ac:dyDescent="0.25">
      <c r="B9822" s="142"/>
    </row>
    <row r="9823" spans="2:2" x14ac:dyDescent="0.25">
      <c r="B9823" s="142"/>
    </row>
    <row r="9824" spans="2:2" x14ac:dyDescent="0.25">
      <c r="B9824" s="142"/>
    </row>
    <row r="9825" spans="2:2" x14ac:dyDescent="0.25">
      <c r="B9825" s="142"/>
    </row>
    <row r="9826" spans="2:2" x14ac:dyDescent="0.25">
      <c r="B9826" s="142"/>
    </row>
    <row r="9827" spans="2:2" x14ac:dyDescent="0.25">
      <c r="B9827" s="142"/>
    </row>
    <row r="9828" spans="2:2" x14ac:dyDescent="0.25">
      <c r="B9828" s="142"/>
    </row>
    <row r="9829" spans="2:2" x14ac:dyDescent="0.25">
      <c r="B9829" s="142"/>
    </row>
    <row r="9830" spans="2:2" x14ac:dyDescent="0.25">
      <c r="B9830" s="142"/>
    </row>
    <row r="9831" spans="2:2" x14ac:dyDescent="0.25">
      <c r="B9831" s="142"/>
    </row>
    <row r="9832" spans="2:2" x14ac:dyDescent="0.25">
      <c r="B9832" s="142"/>
    </row>
    <row r="9833" spans="2:2" x14ac:dyDescent="0.25">
      <c r="B9833" s="142"/>
    </row>
    <row r="9834" spans="2:2" x14ac:dyDescent="0.25">
      <c r="B9834" s="142"/>
    </row>
    <row r="9835" spans="2:2" x14ac:dyDescent="0.25">
      <c r="B9835" s="142"/>
    </row>
    <row r="9836" spans="2:2" x14ac:dyDescent="0.25">
      <c r="B9836" s="142"/>
    </row>
    <row r="9837" spans="2:2" x14ac:dyDescent="0.25">
      <c r="B9837" s="142"/>
    </row>
    <row r="9838" spans="2:2" x14ac:dyDescent="0.25">
      <c r="B9838" s="142"/>
    </row>
    <row r="9839" spans="2:2" x14ac:dyDescent="0.25">
      <c r="B9839" s="142"/>
    </row>
    <row r="9840" spans="2:2" x14ac:dyDescent="0.25">
      <c r="B9840" s="142"/>
    </row>
    <row r="9841" spans="2:2" x14ac:dyDescent="0.25">
      <c r="B9841" s="142"/>
    </row>
    <row r="9842" spans="2:2" x14ac:dyDescent="0.25">
      <c r="B9842" s="142"/>
    </row>
    <row r="9843" spans="2:2" x14ac:dyDescent="0.25">
      <c r="B9843" s="142"/>
    </row>
    <row r="9844" spans="2:2" x14ac:dyDescent="0.25">
      <c r="B9844" s="142"/>
    </row>
    <row r="9845" spans="2:2" x14ac:dyDescent="0.25">
      <c r="B9845" s="142"/>
    </row>
    <row r="9846" spans="2:2" x14ac:dyDescent="0.25">
      <c r="B9846" s="142"/>
    </row>
    <row r="9847" spans="2:2" x14ac:dyDescent="0.25">
      <c r="B9847" s="142"/>
    </row>
    <row r="9848" spans="2:2" x14ac:dyDescent="0.25">
      <c r="B9848" s="142"/>
    </row>
    <row r="9849" spans="2:2" x14ac:dyDescent="0.25">
      <c r="B9849" s="142"/>
    </row>
    <row r="9850" spans="2:2" x14ac:dyDescent="0.25">
      <c r="B9850" s="142"/>
    </row>
    <row r="9851" spans="2:2" x14ac:dyDescent="0.25">
      <c r="B9851" s="142"/>
    </row>
    <row r="9852" spans="2:2" x14ac:dyDescent="0.25">
      <c r="B9852" s="142"/>
    </row>
    <row r="9853" spans="2:2" x14ac:dyDescent="0.25">
      <c r="B9853" s="142"/>
    </row>
    <row r="9854" spans="2:2" x14ac:dyDescent="0.25">
      <c r="B9854" s="142"/>
    </row>
    <row r="9855" spans="2:2" x14ac:dyDescent="0.25">
      <c r="B9855" s="142"/>
    </row>
    <row r="9856" spans="2:2" x14ac:dyDescent="0.25">
      <c r="B9856" s="142"/>
    </row>
    <row r="9857" spans="2:2" x14ac:dyDescent="0.25">
      <c r="B9857" s="142"/>
    </row>
    <row r="9858" spans="2:2" x14ac:dyDescent="0.25">
      <c r="B9858" s="142"/>
    </row>
    <row r="9859" spans="2:2" x14ac:dyDescent="0.25">
      <c r="B9859" s="142"/>
    </row>
    <row r="9860" spans="2:2" x14ac:dyDescent="0.25">
      <c r="B9860" s="142"/>
    </row>
    <row r="9861" spans="2:2" x14ac:dyDescent="0.25">
      <c r="B9861" s="142"/>
    </row>
    <row r="9862" spans="2:2" x14ac:dyDescent="0.25">
      <c r="B9862" s="142"/>
    </row>
    <row r="9863" spans="2:2" x14ac:dyDescent="0.25">
      <c r="B9863" s="142"/>
    </row>
    <row r="9864" spans="2:2" x14ac:dyDescent="0.25">
      <c r="B9864" s="142"/>
    </row>
    <row r="9865" spans="2:2" x14ac:dyDescent="0.25">
      <c r="B9865" s="142"/>
    </row>
    <row r="9866" spans="2:2" x14ac:dyDescent="0.25">
      <c r="B9866" s="142"/>
    </row>
    <row r="9867" spans="2:2" x14ac:dyDescent="0.25">
      <c r="B9867" s="142"/>
    </row>
    <row r="9868" spans="2:2" x14ac:dyDescent="0.25">
      <c r="B9868" s="142"/>
    </row>
    <row r="9869" spans="2:2" x14ac:dyDescent="0.25">
      <c r="B9869" s="142"/>
    </row>
    <row r="9870" spans="2:2" x14ac:dyDescent="0.25">
      <c r="B9870" s="142"/>
    </row>
    <row r="9871" spans="2:2" x14ac:dyDescent="0.25">
      <c r="B9871" s="142"/>
    </row>
    <row r="9872" spans="2:2" x14ac:dyDescent="0.25">
      <c r="B9872" s="142"/>
    </row>
    <row r="9873" spans="2:2" x14ac:dyDescent="0.25">
      <c r="B9873" s="142"/>
    </row>
    <row r="9874" spans="2:2" x14ac:dyDescent="0.25">
      <c r="B9874" s="142"/>
    </row>
    <row r="9875" spans="2:2" x14ac:dyDescent="0.25">
      <c r="B9875" s="142"/>
    </row>
    <row r="9876" spans="2:2" x14ac:dyDescent="0.25">
      <c r="B9876" s="142"/>
    </row>
    <row r="9877" spans="2:2" x14ac:dyDescent="0.25">
      <c r="B9877" s="142"/>
    </row>
    <row r="9878" spans="2:2" x14ac:dyDescent="0.25">
      <c r="B9878" s="142"/>
    </row>
    <row r="9879" spans="2:2" x14ac:dyDescent="0.25">
      <c r="B9879" s="142"/>
    </row>
    <row r="9880" spans="2:2" x14ac:dyDescent="0.25">
      <c r="B9880" s="142"/>
    </row>
    <row r="9881" spans="2:2" x14ac:dyDescent="0.25">
      <c r="B9881" s="142"/>
    </row>
    <row r="9882" spans="2:2" x14ac:dyDescent="0.25">
      <c r="B9882" s="142"/>
    </row>
    <row r="9883" spans="2:2" x14ac:dyDescent="0.25">
      <c r="B9883" s="142"/>
    </row>
    <row r="9884" spans="2:2" x14ac:dyDescent="0.25">
      <c r="B9884" s="142"/>
    </row>
    <row r="9885" spans="2:2" x14ac:dyDescent="0.25">
      <c r="B9885" s="142"/>
    </row>
    <row r="9886" spans="2:2" x14ac:dyDescent="0.25">
      <c r="B9886" s="142"/>
    </row>
    <row r="9887" spans="2:2" x14ac:dyDescent="0.25">
      <c r="B9887" s="142"/>
    </row>
    <row r="9888" spans="2:2" x14ac:dyDescent="0.25">
      <c r="B9888" s="142"/>
    </row>
    <row r="9889" spans="2:2" x14ac:dyDescent="0.25">
      <c r="B9889" s="142"/>
    </row>
    <row r="9890" spans="2:2" x14ac:dyDescent="0.25">
      <c r="B9890" s="142"/>
    </row>
    <row r="9891" spans="2:2" x14ac:dyDescent="0.25">
      <c r="B9891" s="142"/>
    </row>
    <row r="9892" spans="2:2" x14ac:dyDescent="0.25">
      <c r="B9892" s="142"/>
    </row>
    <row r="9893" spans="2:2" x14ac:dyDescent="0.25">
      <c r="B9893" s="142"/>
    </row>
    <row r="9894" spans="2:2" x14ac:dyDescent="0.25">
      <c r="B9894" s="142"/>
    </row>
    <row r="9895" spans="2:2" x14ac:dyDescent="0.25">
      <c r="B9895" s="142"/>
    </row>
    <row r="9896" spans="2:2" x14ac:dyDescent="0.25">
      <c r="B9896" s="142"/>
    </row>
    <row r="9897" spans="2:2" x14ac:dyDescent="0.25">
      <c r="B9897" s="142"/>
    </row>
    <row r="9898" spans="2:2" x14ac:dyDescent="0.25">
      <c r="B9898" s="142"/>
    </row>
    <row r="9899" spans="2:2" x14ac:dyDescent="0.25">
      <c r="B9899" s="142"/>
    </row>
    <row r="9900" spans="2:2" x14ac:dyDescent="0.25">
      <c r="B9900" s="142"/>
    </row>
    <row r="9901" spans="2:2" x14ac:dyDescent="0.25">
      <c r="B9901" s="142"/>
    </row>
    <row r="9902" spans="2:2" x14ac:dyDescent="0.25">
      <c r="B9902" s="142"/>
    </row>
    <row r="9903" spans="2:2" x14ac:dyDescent="0.25">
      <c r="B9903" s="142"/>
    </row>
    <row r="9904" spans="2:2" x14ac:dyDescent="0.25">
      <c r="B9904" s="142"/>
    </row>
    <row r="9905" spans="2:2" x14ac:dyDescent="0.25">
      <c r="B9905" s="142"/>
    </row>
    <row r="9906" spans="2:2" x14ac:dyDescent="0.25">
      <c r="B9906" s="142"/>
    </row>
    <row r="9907" spans="2:2" x14ac:dyDescent="0.25">
      <c r="B9907" s="142"/>
    </row>
    <row r="9908" spans="2:2" x14ac:dyDescent="0.25">
      <c r="B9908" s="142"/>
    </row>
    <row r="9909" spans="2:2" x14ac:dyDescent="0.25">
      <c r="B9909" s="142"/>
    </row>
    <row r="9910" spans="2:2" x14ac:dyDescent="0.25">
      <c r="B9910" s="142"/>
    </row>
    <row r="9911" spans="2:2" x14ac:dyDescent="0.25">
      <c r="B9911" s="142"/>
    </row>
    <row r="9912" spans="2:2" x14ac:dyDescent="0.25">
      <c r="B9912" s="142"/>
    </row>
    <row r="9913" spans="2:2" x14ac:dyDescent="0.25">
      <c r="B9913" s="142"/>
    </row>
    <row r="9914" spans="2:2" x14ac:dyDescent="0.25">
      <c r="B9914" s="142"/>
    </row>
    <row r="9915" spans="2:2" x14ac:dyDescent="0.25">
      <c r="B9915" s="142"/>
    </row>
    <row r="9916" spans="2:2" x14ac:dyDescent="0.25">
      <c r="B9916" s="142"/>
    </row>
    <row r="9917" spans="2:2" x14ac:dyDescent="0.25">
      <c r="B9917" s="142"/>
    </row>
    <row r="9918" spans="2:2" x14ac:dyDescent="0.25">
      <c r="B9918" s="142"/>
    </row>
    <row r="9919" spans="2:2" x14ac:dyDescent="0.25">
      <c r="B9919" s="142"/>
    </row>
    <row r="9920" spans="2:2" x14ac:dyDescent="0.25">
      <c r="B9920" s="142"/>
    </row>
    <row r="9921" spans="2:2" x14ac:dyDescent="0.25">
      <c r="B9921" s="142"/>
    </row>
    <row r="9922" spans="2:2" x14ac:dyDescent="0.25">
      <c r="B9922" s="142"/>
    </row>
    <row r="9923" spans="2:2" x14ac:dyDescent="0.25">
      <c r="B9923" s="142"/>
    </row>
    <row r="9924" spans="2:2" x14ac:dyDescent="0.25">
      <c r="B9924" s="142"/>
    </row>
    <row r="9925" spans="2:2" x14ac:dyDescent="0.25">
      <c r="B9925" s="142"/>
    </row>
    <row r="9926" spans="2:2" x14ac:dyDescent="0.25">
      <c r="B9926" s="142"/>
    </row>
    <row r="9927" spans="2:2" x14ac:dyDescent="0.25">
      <c r="B9927" s="142"/>
    </row>
    <row r="9928" spans="2:2" x14ac:dyDescent="0.25">
      <c r="B9928" s="142"/>
    </row>
    <row r="9929" spans="2:2" x14ac:dyDescent="0.25">
      <c r="B9929" s="142"/>
    </row>
    <row r="9930" spans="2:2" x14ac:dyDescent="0.25">
      <c r="B9930" s="142"/>
    </row>
    <row r="9931" spans="2:2" x14ac:dyDescent="0.25">
      <c r="B9931" s="142"/>
    </row>
    <row r="9932" spans="2:2" x14ac:dyDescent="0.25">
      <c r="B9932" s="142"/>
    </row>
    <row r="9933" spans="2:2" x14ac:dyDescent="0.25">
      <c r="B9933" s="142"/>
    </row>
    <row r="9934" spans="2:2" x14ac:dyDescent="0.25">
      <c r="B9934" s="142"/>
    </row>
    <row r="9935" spans="2:2" x14ac:dyDescent="0.25">
      <c r="B9935" s="142"/>
    </row>
    <row r="9936" spans="2:2" x14ac:dyDescent="0.25">
      <c r="B9936" s="142"/>
    </row>
    <row r="9937" spans="2:2" x14ac:dyDescent="0.25">
      <c r="B9937" s="142"/>
    </row>
    <row r="9938" spans="2:2" x14ac:dyDescent="0.25">
      <c r="B9938" s="142"/>
    </row>
    <row r="9939" spans="2:2" x14ac:dyDescent="0.25">
      <c r="B9939" s="142"/>
    </row>
    <row r="9940" spans="2:2" x14ac:dyDescent="0.25">
      <c r="B9940" s="142"/>
    </row>
    <row r="9941" spans="2:2" x14ac:dyDescent="0.25">
      <c r="B9941" s="142"/>
    </row>
    <row r="9942" spans="2:2" x14ac:dyDescent="0.25">
      <c r="B9942" s="142"/>
    </row>
    <row r="9943" spans="2:2" x14ac:dyDescent="0.25">
      <c r="B9943" s="142"/>
    </row>
    <row r="9944" spans="2:2" x14ac:dyDescent="0.25">
      <c r="B9944" s="142"/>
    </row>
    <row r="9945" spans="2:2" x14ac:dyDescent="0.25">
      <c r="B9945" s="142"/>
    </row>
    <row r="9946" spans="2:2" x14ac:dyDescent="0.25">
      <c r="B9946" s="142"/>
    </row>
    <row r="9947" spans="2:2" x14ac:dyDescent="0.25">
      <c r="B9947" s="142"/>
    </row>
    <row r="9948" spans="2:2" x14ac:dyDescent="0.25">
      <c r="B9948" s="142"/>
    </row>
    <row r="9949" spans="2:2" x14ac:dyDescent="0.25">
      <c r="B9949" s="142"/>
    </row>
    <row r="9950" spans="2:2" x14ac:dyDescent="0.25">
      <c r="B9950" s="142"/>
    </row>
    <row r="9951" spans="2:2" x14ac:dyDescent="0.25">
      <c r="B9951" s="142"/>
    </row>
    <row r="9952" spans="2:2" x14ac:dyDescent="0.25">
      <c r="B9952" s="142"/>
    </row>
    <row r="9953" spans="2:2" x14ac:dyDescent="0.25">
      <c r="B9953" s="142"/>
    </row>
    <row r="9954" spans="2:2" x14ac:dyDescent="0.25">
      <c r="B9954" s="142"/>
    </row>
    <row r="9955" spans="2:2" x14ac:dyDescent="0.25">
      <c r="B9955" s="142"/>
    </row>
    <row r="9956" spans="2:2" x14ac:dyDescent="0.25">
      <c r="B9956" s="142"/>
    </row>
    <row r="9957" spans="2:2" x14ac:dyDescent="0.25">
      <c r="B9957" s="142"/>
    </row>
    <row r="9958" spans="2:2" x14ac:dyDescent="0.25">
      <c r="B9958" s="142"/>
    </row>
    <row r="9959" spans="2:2" x14ac:dyDescent="0.25">
      <c r="B9959" s="142"/>
    </row>
    <row r="9960" spans="2:2" x14ac:dyDescent="0.25">
      <c r="B9960" s="142"/>
    </row>
    <row r="9961" spans="2:2" x14ac:dyDescent="0.25">
      <c r="B9961" s="142"/>
    </row>
    <row r="9962" spans="2:2" x14ac:dyDescent="0.25">
      <c r="B9962" s="142"/>
    </row>
    <row r="9963" spans="2:2" x14ac:dyDescent="0.25">
      <c r="B9963" s="142"/>
    </row>
    <row r="9964" spans="2:2" x14ac:dyDescent="0.25">
      <c r="B9964" s="142"/>
    </row>
    <row r="9965" spans="2:2" x14ac:dyDescent="0.25">
      <c r="B9965" s="142"/>
    </row>
    <row r="9966" spans="2:2" x14ac:dyDescent="0.25">
      <c r="B9966" s="142"/>
    </row>
    <row r="9967" spans="2:2" x14ac:dyDescent="0.25">
      <c r="B9967" s="142"/>
    </row>
    <row r="9968" spans="2:2" x14ac:dyDescent="0.25">
      <c r="B9968" s="142"/>
    </row>
    <row r="9969" spans="2:2" x14ac:dyDescent="0.25">
      <c r="B9969" s="142"/>
    </row>
    <row r="9970" spans="2:2" x14ac:dyDescent="0.25">
      <c r="B9970" s="142"/>
    </row>
    <row r="9971" spans="2:2" x14ac:dyDescent="0.25">
      <c r="B9971" s="142"/>
    </row>
    <row r="9972" spans="2:2" x14ac:dyDescent="0.25">
      <c r="B9972" s="142"/>
    </row>
    <row r="9973" spans="2:2" x14ac:dyDescent="0.25">
      <c r="B9973" s="142"/>
    </row>
    <row r="9974" spans="2:2" x14ac:dyDescent="0.25">
      <c r="B9974" s="142"/>
    </row>
    <row r="9975" spans="2:2" x14ac:dyDescent="0.25">
      <c r="B9975" s="142"/>
    </row>
    <row r="9976" spans="2:2" x14ac:dyDescent="0.25">
      <c r="B9976" s="142"/>
    </row>
    <row r="9977" spans="2:2" x14ac:dyDescent="0.25">
      <c r="B9977" s="142"/>
    </row>
    <row r="9978" spans="2:2" x14ac:dyDescent="0.25">
      <c r="B9978" s="142"/>
    </row>
    <row r="9979" spans="2:2" x14ac:dyDescent="0.25">
      <c r="B9979" s="142"/>
    </row>
    <row r="9980" spans="2:2" x14ac:dyDescent="0.25">
      <c r="B9980" s="142"/>
    </row>
    <row r="9981" spans="2:2" x14ac:dyDescent="0.25">
      <c r="B9981" s="142"/>
    </row>
    <row r="9982" spans="2:2" x14ac:dyDescent="0.25">
      <c r="B9982" s="142"/>
    </row>
    <row r="9983" spans="2:2" x14ac:dyDescent="0.25">
      <c r="B9983" s="142"/>
    </row>
    <row r="9984" spans="2:2" x14ac:dyDescent="0.25">
      <c r="B9984" s="142"/>
    </row>
    <row r="9985" spans="2:2" x14ac:dyDescent="0.25">
      <c r="B9985" s="142"/>
    </row>
    <row r="9986" spans="2:2" x14ac:dyDescent="0.25">
      <c r="B9986" s="142"/>
    </row>
    <row r="9987" spans="2:2" x14ac:dyDescent="0.25">
      <c r="B9987" s="142"/>
    </row>
    <row r="9988" spans="2:2" x14ac:dyDescent="0.25">
      <c r="B9988" s="142"/>
    </row>
    <row r="9989" spans="2:2" x14ac:dyDescent="0.25">
      <c r="B9989" s="142"/>
    </row>
    <row r="9990" spans="2:2" x14ac:dyDescent="0.25">
      <c r="B9990" s="142"/>
    </row>
    <row r="9991" spans="2:2" x14ac:dyDescent="0.25">
      <c r="B9991" s="142"/>
    </row>
    <row r="9992" spans="2:2" x14ac:dyDescent="0.25">
      <c r="B9992" s="142"/>
    </row>
    <row r="9993" spans="2:2" x14ac:dyDescent="0.25">
      <c r="B9993" s="142"/>
    </row>
    <row r="9994" spans="2:2" x14ac:dyDescent="0.25">
      <c r="B9994" s="142"/>
    </row>
    <row r="9995" spans="2:2" x14ac:dyDescent="0.25">
      <c r="B9995" s="142"/>
    </row>
    <row r="9996" spans="2:2" x14ac:dyDescent="0.25">
      <c r="B9996" s="142"/>
    </row>
    <row r="9997" spans="2:2" x14ac:dyDescent="0.25">
      <c r="B9997" s="142"/>
    </row>
    <row r="9998" spans="2:2" x14ac:dyDescent="0.25">
      <c r="B9998" s="142"/>
    </row>
    <row r="9999" spans="2:2" x14ac:dyDescent="0.25">
      <c r="B9999" s="142"/>
    </row>
    <row r="10000" spans="2:2" x14ac:dyDescent="0.25">
      <c r="B10000" s="142"/>
    </row>
    <row r="10001" spans="2:2" x14ac:dyDescent="0.25">
      <c r="B10001" s="142"/>
    </row>
    <row r="10002" spans="2:2" x14ac:dyDescent="0.25">
      <c r="B10002" s="142"/>
    </row>
    <row r="10003" spans="2:2" x14ac:dyDescent="0.25">
      <c r="B10003" s="142"/>
    </row>
    <row r="10004" spans="2:2" x14ac:dyDescent="0.25">
      <c r="B10004" s="142"/>
    </row>
    <row r="10005" spans="2:2" x14ac:dyDescent="0.25">
      <c r="B10005" s="142"/>
    </row>
    <row r="10006" spans="2:2" x14ac:dyDescent="0.25">
      <c r="B10006" s="142"/>
    </row>
    <row r="10007" spans="2:2" x14ac:dyDescent="0.25">
      <c r="B10007" s="142"/>
    </row>
    <row r="10008" spans="2:2" x14ac:dyDescent="0.25">
      <c r="B10008" s="142"/>
    </row>
    <row r="10009" spans="2:2" x14ac:dyDescent="0.25">
      <c r="B10009" s="142"/>
    </row>
    <row r="10010" spans="2:2" x14ac:dyDescent="0.25">
      <c r="B10010" s="142"/>
    </row>
    <row r="10011" spans="2:2" x14ac:dyDescent="0.25">
      <c r="B10011" s="142"/>
    </row>
    <row r="10012" spans="2:2" x14ac:dyDescent="0.25">
      <c r="B10012" s="142"/>
    </row>
    <row r="10013" spans="2:2" x14ac:dyDescent="0.25">
      <c r="B10013" s="142"/>
    </row>
    <row r="10014" spans="2:2" x14ac:dyDescent="0.25">
      <c r="B10014" s="142"/>
    </row>
    <row r="10015" spans="2:2" x14ac:dyDescent="0.25">
      <c r="B10015" s="142"/>
    </row>
    <row r="10016" spans="2:2" x14ac:dyDescent="0.25">
      <c r="B10016" s="142"/>
    </row>
    <row r="10017" spans="2:2" x14ac:dyDescent="0.25">
      <c r="B10017" s="142"/>
    </row>
    <row r="10018" spans="2:2" x14ac:dyDescent="0.25">
      <c r="B10018" s="142"/>
    </row>
    <row r="10019" spans="2:2" x14ac:dyDescent="0.25">
      <c r="B10019" s="142"/>
    </row>
    <row r="10020" spans="2:2" x14ac:dyDescent="0.25">
      <c r="B10020" s="142"/>
    </row>
    <row r="10021" spans="2:2" x14ac:dyDescent="0.25">
      <c r="B10021" s="142"/>
    </row>
    <row r="10022" spans="2:2" x14ac:dyDescent="0.25">
      <c r="B10022" s="142"/>
    </row>
    <row r="10023" spans="2:2" x14ac:dyDescent="0.25">
      <c r="B10023" s="142"/>
    </row>
    <row r="10024" spans="2:2" x14ac:dyDescent="0.25">
      <c r="B10024" s="142"/>
    </row>
    <row r="10025" spans="2:2" x14ac:dyDescent="0.25">
      <c r="B10025" s="142"/>
    </row>
    <row r="10026" spans="2:2" x14ac:dyDescent="0.25">
      <c r="B10026" s="142"/>
    </row>
    <row r="10027" spans="2:2" x14ac:dyDescent="0.25">
      <c r="B10027" s="142"/>
    </row>
    <row r="10028" spans="2:2" x14ac:dyDescent="0.25">
      <c r="B10028" s="142"/>
    </row>
    <row r="10029" spans="2:2" x14ac:dyDescent="0.25">
      <c r="B10029" s="142"/>
    </row>
    <row r="10030" spans="2:2" x14ac:dyDescent="0.25">
      <c r="B10030" s="142"/>
    </row>
    <row r="10031" spans="2:2" x14ac:dyDescent="0.25">
      <c r="B10031" s="142"/>
    </row>
    <row r="10032" spans="2:2" x14ac:dyDescent="0.25">
      <c r="B10032" s="142"/>
    </row>
    <row r="10033" spans="2:2" x14ac:dyDescent="0.25">
      <c r="B10033" s="142"/>
    </row>
    <row r="10034" spans="2:2" x14ac:dyDescent="0.25">
      <c r="B10034" s="142"/>
    </row>
    <row r="10035" spans="2:2" x14ac:dyDescent="0.25">
      <c r="B10035" s="142"/>
    </row>
    <row r="10036" spans="2:2" x14ac:dyDescent="0.25">
      <c r="B10036" s="142"/>
    </row>
    <row r="10037" spans="2:2" x14ac:dyDescent="0.25">
      <c r="B10037" s="142"/>
    </row>
    <row r="10038" spans="2:2" x14ac:dyDescent="0.25">
      <c r="B10038" s="142"/>
    </row>
    <row r="10039" spans="2:2" x14ac:dyDescent="0.25">
      <c r="B10039" s="142"/>
    </row>
    <row r="10040" spans="2:2" x14ac:dyDescent="0.25">
      <c r="B10040" s="142"/>
    </row>
    <row r="10041" spans="2:2" x14ac:dyDescent="0.25">
      <c r="B10041" s="142"/>
    </row>
    <row r="10042" spans="2:2" x14ac:dyDescent="0.25">
      <c r="B10042" s="142"/>
    </row>
    <row r="10043" spans="2:2" x14ac:dyDescent="0.25">
      <c r="B10043" s="142"/>
    </row>
    <row r="10044" spans="2:2" x14ac:dyDescent="0.25">
      <c r="B10044" s="142"/>
    </row>
    <row r="10045" spans="2:2" x14ac:dyDescent="0.25">
      <c r="B10045" s="142"/>
    </row>
    <row r="10046" spans="2:2" x14ac:dyDescent="0.25">
      <c r="B10046" s="142"/>
    </row>
    <row r="10047" spans="2:2" x14ac:dyDescent="0.25">
      <c r="B10047" s="142"/>
    </row>
    <row r="10048" spans="2:2" x14ac:dyDescent="0.25">
      <c r="B10048" s="142"/>
    </row>
    <row r="10049" spans="2:2" x14ac:dyDescent="0.25">
      <c r="B10049" s="142"/>
    </row>
    <row r="10050" spans="2:2" x14ac:dyDescent="0.25">
      <c r="B10050" s="142"/>
    </row>
    <row r="10051" spans="2:2" x14ac:dyDescent="0.25">
      <c r="B10051" s="142"/>
    </row>
    <row r="10052" spans="2:2" x14ac:dyDescent="0.25">
      <c r="B10052" s="142"/>
    </row>
    <row r="10053" spans="2:2" x14ac:dyDescent="0.25">
      <c r="B10053" s="142"/>
    </row>
    <row r="10054" spans="2:2" x14ac:dyDescent="0.25">
      <c r="B10054" s="142"/>
    </row>
    <row r="10055" spans="2:2" x14ac:dyDescent="0.25">
      <c r="B10055" s="142"/>
    </row>
    <row r="10056" spans="2:2" x14ac:dyDescent="0.25">
      <c r="B10056" s="142"/>
    </row>
    <row r="10057" spans="2:2" x14ac:dyDescent="0.25">
      <c r="B10057" s="142"/>
    </row>
    <row r="10058" spans="2:2" x14ac:dyDescent="0.25">
      <c r="B10058" s="142"/>
    </row>
    <row r="10059" spans="2:2" x14ac:dyDescent="0.25">
      <c r="B10059" s="142"/>
    </row>
    <row r="10060" spans="2:2" x14ac:dyDescent="0.25">
      <c r="B10060" s="142"/>
    </row>
    <row r="10061" spans="2:2" x14ac:dyDescent="0.25">
      <c r="B10061" s="142"/>
    </row>
    <row r="10062" spans="2:2" x14ac:dyDescent="0.25">
      <c r="B10062" s="142"/>
    </row>
    <row r="10063" spans="2:2" x14ac:dyDescent="0.25">
      <c r="B10063" s="142"/>
    </row>
    <row r="10064" spans="2:2" x14ac:dyDescent="0.25">
      <c r="B10064" s="142"/>
    </row>
    <row r="10065" spans="2:2" x14ac:dyDescent="0.25">
      <c r="B10065" s="142"/>
    </row>
    <row r="10066" spans="2:2" x14ac:dyDescent="0.25">
      <c r="B10066" s="142"/>
    </row>
    <row r="10067" spans="2:2" x14ac:dyDescent="0.25">
      <c r="B10067" s="142"/>
    </row>
    <row r="10068" spans="2:2" x14ac:dyDescent="0.25">
      <c r="B10068" s="142"/>
    </row>
    <row r="10069" spans="2:2" x14ac:dyDescent="0.25">
      <c r="B10069" s="142"/>
    </row>
    <row r="10070" spans="2:2" x14ac:dyDescent="0.25">
      <c r="B10070" s="142"/>
    </row>
    <row r="10071" spans="2:2" x14ac:dyDescent="0.25">
      <c r="B10071" s="142"/>
    </row>
    <row r="10072" spans="2:2" x14ac:dyDescent="0.25">
      <c r="B10072" s="142"/>
    </row>
    <row r="10073" spans="2:2" x14ac:dyDescent="0.25">
      <c r="B10073" s="142"/>
    </row>
    <row r="10074" spans="2:2" x14ac:dyDescent="0.25">
      <c r="B10074" s="142"/>
    </row>
    <row r="10075" spans="2:2" x14ac:dyDescent="0.25">
      <c r="B10075" s="142"/>
    </row>
    <row r="10076" spans="2:2" x14ac:dyDescent="0.25">
      <c r="B10076" s="142"/>
    </row>
    <row r="10077" spans="2:2" x14ac:dyDescent="0.25">
      <c r="B10077" s="142"/>
    </row>
    <row r="10078" spans="2:2" x14ac:dyDescent="0.25">
      <c r="B10078" s="142"/>
    </row>
    <row r="10079" spans="2:2" x14ac:dyDescent="0.25">
      <c r="B10079" s="142"/>
    </row>
    <row r="10080" spans="2:2" x14ac:dyDescent="0.25">
      <c r="B10080" s="142"/>
    </row>
    <row r="10081" spans="2:2" x14ac:dyDescent="0.25">
      <c r="B10081" s="142"/>
    </row>
    <row r="10082" spans="2:2" x14ac:dyDescent="0.25">
      <c r="B10082" s="142"/>
    </row>
    <row r="10083" spans="2:2" x14ac:dyDescent="0.25">
      <c r="B10083" s="142"/>
    </row>
    <row r="10084" spans="2:2" x14ac:dyDescent="0.25">
      <c r="B10084" s="142"/>
    </row>
    <row r="10085" spans="2:2" x14ac:dyDescent="0.25">
      <c r="B10085" s="142"/>
    </row>
    <row r="10086" spans="2:2" x14ac:dyDescent="0.25">
      <c r="B10086" s="142"/>
    </row>
    <row r="10087" spans="2:2" x14ac:dyDescent="0.25">
      <c r="B10087" s="142"/>
    </row>
    <row r="10088" spans="2:2" x14ac:dyDescent="0.25">
      <c r="B10088" s="142"/>
    </row>
    <row r="10089" spans="2:2" x14ac:dyDescent="0.25">
      <c r="B10089" s="142"/>
    </row>
    <row r="10090" spans="2:2" x14ac:dyDescent="0.25">
      <c r="B10090" s="142"/>
    </row>
    <row r="10091" spans="2:2" x14ac:dyDescent="0.25">
      <c r="B10091" s="142"/>
    </row>
    <row r="10092" spans="2:2" x14ac:dyDescent="0.25">
      <c r="B10092" s="142"/>
    </row>
    <row r="10093" spans="2:2" x14ac:dyDescent="0.25">
      <c r="B10093" s="142"/>
    </row>
    <row r="10094" spans="2:2" x14ac:dyDescent="0.25">
      <c r="B10094" s="142"/>
    </row>
    <row r="10095" spans="2:2" x14ac:dyDescent="0.25">
      <c r="B10095" s="142"/>
    </row>
    <row r="10096" spans="2:2" x14ac:dyDescent="0.25">
      <c r="B10096" s="142"/>
    </row>
    <row r="10097" spans="2:2" x14ac:dyDescent="0.25">
      <c r="B10097" s="142"/>
    </row>
    <row r="10098" spans="2:2" x14ac:dyDescent="0.25">
      <c r="B10098" s="142"/>
    </row>
    <row r="10099" spans="2:2" x14ac:dyDescent="0.25">
      <c r="B10099" s="142"/>
    </row>
    <row r="10100" spans="2:2" x14ac:dyDescent="0.25">
      <c r="B10100" s="142"/>
    </row>
    <row r="10101" spans="2:2" x14ac:dyDescent="0.25">
      <c r="B10101" s="142"/>
    </row>
    <row r="10102" spans="2:2" x14ac:dyDescent="0.25">
      <c r="B10102" s="142"/>
    </row>
    <row r="10103" spans="2:2" x14ac:dyDescent="0.25">
      <c r="B10103" s="142"/>
    </row>
    <row r="10104" spans="2:2" x14ac:dyDescent="0.25">
      <c r="B10104" s="142"/>
    </row>
    <row r="10105" spans="2:2" x14ac:dyDescent="0.25">
      <c r="B10105" s="142"/>
    </row>
    <row r="10106" spans="2:2" x14ac:dyDescent="0.25">
      <c r="B10106" s="142"/>
    </row>
    <row r="10107" spans="2:2" x14ac:dyDescent="0.25">
      <c r="B10107" s="142"/>
    </row>
    <row r="10108" spans="2:2" x14ac:dyDescent="0.25">
      <c r="B10108" s="142"/>
    </row>
    <row r="10109" spans="2:2" x14ac:dyDescent="0.25">
      <c r="B10109" s="142"/>
    </row>
    <row r="10110" spans="2:2" x14ac:dyDescent="0.25">
      <c r="B10110" s="142"/>
    </row>
    <row r="10111" spans="2:2" x14ac:dyDescent="0.25">
      <c r="B10111" s="142"/>
    </row>
    <row r="10112" spans="2:2" x14ac:dyDescent="0.25">
      <c r="B10112" s="142"/>
    </row>
    <row r="10113" spans="2:2" x14ac:dyDescent="0.25">
      <c r="B10113" s="142"/>
    </row>
    <row r="10114" spans="2:2" x14ac:dyDescent="0.25">
      <c r="B10114" s="142"/>
    </row>
    <row r="10115" spans="2:2" x14ac:dyDescent="0.25">
      <c r="B10115" s="142"/>
    </row>
    <row r="10116" spans="2:2" x14ac:dyDescent="0.25">
      <c r="B10116" s="142"/>
    </row>
    <row r="10117" spans="2:2" x14ac:dyDescent="0.25">
      <c r="B10117" s="142"/>
    </row>
    <row r="10118" spans="2:2" x14ac:dyDescent="0.25">
      <c r="B10118" s="142"/>
    </row>
    <row r="10119" spans="2:2" x14ac:dyDescent="0.25">
      <c r="B10119" s="142"/>
    </row>
    <row r="10120" spans="2:2" x14ac:dyDescent="0.25">
      <c r="B10120" s="142"/>
    </row>
    <row r="10121" spans="2:2" x14ac:dyDescent="0.25">
      <c r="B10121" s="142"/>
    </row>
    <row r="10122" spans="2:2" x14ac:dyDescent="0.25">
      <c r="B10122" s="142"/>
    </row>
    <row r="10123" spans="2:2" x14ac:dyDescent="0.25">
      <c r="B10123" s="142"/>
    </row>
    <row r="10124" spans="2:2" x14ac:dyDescent="0.25">
      <c r="B10124" s="142"/>
    </row>
    <row r="10125" spans="2:2" x14ac:dyDescent="0.25">
      <c r="B10125" s="142"/>
    </row>
    <row r="10126" spans="2:2" x14ac:dyDescent="0.25">
      <c r="B10126" s="142"/>
    </row>
    <row r="10127" spans="2:2" x14ac:dyDescent="0.25">
      <c r="B10127" s="142"/>
    </row>
    <row r="10128" spans="2:2" x14ac:dyDescent="0.25">
      <c r="B10128" s="142"/>
    </row>
    <row r="10129" spans="2:2" x14ac:dyDescent="0.25">
      <c r="B10129" s="142"/>
    </row>
    <row r="10130" spans="2:2" x14ac:dyDescent="0.25">
      <c r="B10130" s="142"/>
    </row>
    <row r="10131" spans="2:2" x14ac:dyDescent="0.25">
      <c r="B10131" s="142"/>
    </row>
    <row r="10132" spans="2:2" x14ac:dyDescent="0.25">
      <c r="B10132" s="142"/>
    </row>
    <row r="10133" spans="2:2" x14ac:dyDescent="0.25">
      <c r="B10133" s="142"/>
    </row>
    <row r="10134" spans="2:2" x14ac:dyDescent="0.25">
      <c r="B10134" s="142"/>
    </row>
    <row r="10135" spans="2:2" x14ac:dyDescent="0.25">
      <c r="B10135" s="142"/>
    </row>
    <row r="10136" spans="2:2" x14ac:dyDescent="0.25">
      <c r="B10136" s="142"/>
    </row>
    <row r="10137" spans="2:2" x14ac:dyDescent="0.25">
      <c r="B10137" s="142"/>
    </row>
    <row r="10138" spans="2:2" x14ac:dyDescent="0.25">
      <c r="B10138" s="142"/>
    </row>
    <row r="10139" spans="2:2" x14ac:dyDescent="0.25">
      <c r="B10139" s="142"/>
    </row>
    <row r="10140" spans="2:2" x14ac:dyDescent="0.25">
      <c r="B10140" s="142"/>
    </row>
    <row r="10141" spans="2:2" x14ac:dyDescent="0.25">
      <c r="B10141" s="142"/>
    </row>
    <row r="10142" spans="2:2" x14ac:dyDescent="0.25">
      <c r="B10142" s="142"/>
    </row>
    <row r="10143" spans="2:2" x14ac:dyDescent="0.25">
      <c r="B10143" s="142"/>
    </row>
    <row r="10144" spans="2:2" x14ac:dyDescent="0.25">
      <c r="B10144" s="142"/>
    </row>
    <row r="10145" spans="2:2" x14ac:dyDescent="0.25">
      <c r="B10145" s="142"/>
    </row>
    <row r="10146" spans="2:2" x14ac:dyDescent="0.25">
      <c r="B10146" s="142"/>
    </row>
    <row r="10147" spans="2:2" x14ac:dyDescent="0.25">
      <c r="B10147" s="142"/>
    </row>
    <row r="10148" spans="2:2" x14ac:dyDescent="0.25">
      <c r="B10148" s="142"/>
    </row>
    <row r="10149" spans="2:2" x14ac:dyDescent="0.25">
      <c r="B10149" s="142"/>
    </row>
    <row r="10150" spans="2:2" x14ac:dyDescent="0.25">
      <c r="B10150" s="142"/>
    </row>
    <row r="10151" spans="2:2" x14ac:dyDescent="0.25">
      <c r="B10151" s="142"/>
    </row>
    <row r="10152" spans="2:2" x14ac:dyDescent="0.25">
      <c r="B10152" s="142"/>
    </row>
    <row r="10153" spans="2:2" x14ac:dyDescent="0.25">
      <c r="B10153" s="142"/>
    </row>
    <row r="10154" spans="2:2" x14ac:dyDescent="0.25">
      <c r="B10154" s="142"/>
    </row>
    <row r="10155" spans="2:2" x14ac:dyDescent="0.25">
      <c r="B10155" s="142"/>
    </row>
    <row r="10156" spans="2:2" x14ac:dyDescent="0.25">
      <c r="B10156" s="142"/>
    </row>
    <row r="10157" spans="2:2" x14ac:dyDescent="0.25">
      <c r="B10157" s="142"/>
    </row>
    <row r="10158" spans="2:2" x14ac:dyDescent="0.25">
      <c r="B10158" s="142"/>
    </row>
    <row r="10159" spans="2:2" x14ac:dyDescent="0.25">
      <c r="B10159" s="142"/>
    </row>
    <row r="10160" spans="2:2" x14ac:dyDescent="0.25">
      <c r="B10160" s="142"/>
    </row>
    <row r="10161" spans="2:2" x14ac:dyDescent="0.25">
      <c r="B10161" s="142"/>
    </row>
    <row r="10162" spans="2:2" x14ac:dyDescent="0.25">
      <c r="B10162" s="142"/>
    </row>
    <row r="10163" spans="2:2" x14ac:dyDescent="0.25">
      <c r="B10163" s="142"/>
    </row>
    <row r="10164" spans="2:2" x14ac:dyDescent="0.25">
      <c r="B10164" s="142"/>
    </row>
    <row r="10165" spans="2:2" x14ac:dyDescent="0.25">
      <c r="B10165" s="142"/>
    </row>
    <row r="10166" spans="2:2" x14ac:dyDescent="0.25">
      <c r="B10166" s="142"/>
    </row>
    <row r="10167" spans="2:2" x14ac:dyDescent="0.25">
      <c r="B10167" s="142"/>
    </row>
    <row r="10168" spans="2:2" x14ac:dyDescent="0.25">
      <c r="B10168" s="142"/>
    </row>
    <row r="10169" spans="2:2" x14ac:dyDescent="0.25">
      <c r="B10169" s="142"/>
    </row>
    <row r="10170" spans="2:2" x14ac:dyDescent="0.25">
      <c r="B10170" s="142"/>
    </row>
    <row r="10171" spans="2:2" x14ac:dyDescent="0.25">
      <c r="B10171" s="142"/>
    </row>
    <row r="10172" spans="2:2" x14ac:dyDescent="0.25">
      <c r="B10172" s="142"/>
    </row>
    <row r="10173" spans="2:2" x14ac:dyDescent="0.25">
      <c r="B10173" s="142"/>
    </row>
    <row r="10174" spans="2:2" x14ac:dyDescent="0.25">
      <c r="B10174" s="142"/>
    </row>
    <row r="10175" spans="2:2" x14ac:dyDescent="0.25">
      <c r="B10175" s="142"/>
    </row>
    <row r="10176" spans="2:2" x14ac:dyDescent="0.25">
      <c r="B10176" s="142"/>
    </row>
    <row r="10177" spans="2:2" x14ac:dyDescent="0.25">
      <c r="B10177" s="142"/>
    </row>
    <row r="10178" spans="2:2" x14ac:dyDescent="0.25">
      <c r="B10178" s="142"/>
    </row>
    <row r="10179" spans="2:2" x14ac:dyDescent="0.25">
      <c r="B10179" s="142"/>
    </row>
    <row r="10180" spans="2:2" x14ac:dyDescent="0.25">
      <c r="B10180" s="142"/>
    </row>
    <row r="10181" spans="2:2" x14ac:dyDescent="0.25">
      <c r="B10181" s="142"/>
    </row>
    <row r="10182" spans="2:2" x14ac:dyDescent="0.25">
      <c r="B10182" s="142"/>
    </row>
    <row r="10183" spans="2:2" x14ac:dyDescent="0.25">
      <c r="B10183" s="142"/>
    </row>
    <row r="10184" spans="2:2" x14ac:dyDescent="0.25">
      <c r="B10184" s="142"/>
    </row>
    <row r="10185" spans="2:2" x14ac:dyDescent="0.25">
      <c r="B10185" s="142"/>
    </row>
    <row r="10186" spans="2:2" x14ac:dyDescent="0.25">
      <c r="B10186" s="142"/>
    </row>
    <row r="10187" spans="2:2" x14ac:dyDescent="0.25">
      <c r="B10187" s="142"/>
    </row>
    <row r="10188" spans="2:2" x14ac:dyDescent="0.25">
      <c r="B10188" s="142"/>
    </row>
    <row r="10189" spans="2:2" x14ac:dyDescent="0.25">
      <c r="B10189" s="142"/>
    </row>
    <row r="10190" spans="2:2" x14ac:dyDescent="0.25">
      <c r="B10190" s="142"/>
    </row>
    <row r="10191" spans="2:2" x14ac:dyDescent="0.25">
      <c r="B10191" s="142"/>
    </row>
    <row r="10192" spans="2:2" x14ac:dyDescent="0.25">
      <c r="B10192" s="142"/>
    </row>
    <row r="10193" spans="2:2" x14ac:dyDescent="0.25">
      <c r="B10193" s="142"/>
    </row>
    <row r="10194" spans="2:2" x14ac:dyDescent="0.25">
      <c r="B10194" s="142"/>
    </row>
    <row r="10195" spans="2:2" x14ac:dyDescent="0.25">
      <c r="B10195" s="142"/>
    </row>
    <row r="10196" spans="2:2" x14ac:dyDescent="0.25">
      <c r="B10196" s="142"/>
    </row>
    <row r="10197" spans="2:2" x14ac:dyDescent="0.25">
      <c r="B10197" s="142"/>
    </row>
    <row r="10198" spans="2:2" x14ac:dyDescent="0.25">
      <c r="B10198" s="142"/>
    </row>
    <row r="10199" spans="2:2" x14ac:dyDescent="0.25">
      <c r="B10199" s="142"/>
    </row>
    <row r="10200" spans="2:2" x14ac:dyDescent="0.25">
      <c r="B10200" s="142"/>
    </row>
    <row r="10201" spans="2:2" x14ac:dyDescent="0.25">
      <c r="B10201" s="142"/>
    </row>
    <row r="10202" spans="2:2" x14ac:dyDescent="0.25">
      <c r="B10202" s="142"/>
    </row>
    <row r="10203" spans="2:2" x14ac:dyDescent="0.25">
      <c r="B10203" s="142"/>
    </row>
    <row r="10204" spans="2:2" x14ac:dyDescent="0.25">
      <c r="B10204" s="142"/>
    </row>
    <row r="10205" spans="2:2" x14ac:dyDescent="0.25">
      <c r="B10205" s="142"/>
    </row>
    <row r="10206" spans="2:2" x14ac:dyDescent="0.25">
      <c r="B10206" s="142"/>
    </row>
    <row r="10207" spans="2:2" x14ac:dyDescent="0.25">
      <c r="B10207" s="142"/>
    </row>
    <row r="10208" spans="2:2" x14ac:dyDescent="0.25">
      <c r="B10208" s="142"/>
    </row>
    <row r="10209" spans="2:2" x14ac:dyDescent="0.25">
      <c r="B10209" s="142"/>
    </row>
    <row r="10210" spans="2:2" x14ac:dyDescent="0.25">
      <c r="B10210" s="142"/>
    </row>
    <row r="10211" spans="2:2" x14ac:dyDescent="0.25">
      <c r="B10211" s="142"/>
    </row>
    <row r="10212" spans="2:2" x14ac:dyDescent="0.25">
      <c r="B10212" s="142"/>
    </row>
    <row r="10213" spans="2:2" x14ac:dyDescent="0.25">
      <c r="B10213" s="142"/>
    </row>
    <row r="10214" spans="2:2" x14ac:dyDescent="0.25">
      <c r="B10214" s="142"/>
    </row>
    <row r="10215" spans="2:2" x14ac:dyDescent="0.25">
      <c r="B10215" s="142"/>
    </row>
    <row r="10216" spans="2:2" x14ac:dyDescent="0.25">
      <c r="B10216" s="142"/>
    </row>
    <row r="10217" spans="2:2" x14ac:dyDescent="0.25">
      <c r="B10217" s="142"/>
    </row>
    <row r="10218" spans="2:2" x14ac:dyDescent="0.25">
      <c r="B10218" s="142"/>
    </row>
    <row r="10219" spans="2:2" x14ac:dyDescent="0.25">
      <c r="B10219" s="142"/>
    </row>
    <row r="10220" spans="2:2" x14ac:dyDescent="0.25">
      <c r="B10220" s="142"/>
    </row>
    <row r="10221" spans="2:2" x14ac:dyDescent="0.25">
      <c r="B10221" s="142"/>
    </row>
    <row r="10222" spans="2:2" x14ac:dyDescent="0.25">
      <c r="B10222" s="142"/>
    </row>
    <row r="10223" spans="2:2" x14ac:dyDescent="0.25">
      <c r="B10223" s="142"/>
    </row>
    <row r="10224" spans="2:2" x14ac:dyDescent="0.25">
      <c r="B10224" s="142"/>
    </row>
    <row r="10225" spans="2:2" x14ac:dyDescent="0.25">
      <c r="B10225" s="142"/>
    </row>
    <row r="10226" spans="2:2" x14ac:dyDescent="0.25">
      <c r="B10226" s="142"/>
    </row>
    <row r="10227" spans="2:2" x14ac:dyDescent="0.25">
      <c r="B10227" s="142"/>
    </row>
    <row r="10228" spans="2:2" x14ac:dyDescent="0.25">
      <c r="B10228" s="142"/>
    </row>
    <row r="10229" spans="2:2" x14ac:dyDescent="0.25">
      <c r="B10229" s="142"/>
    </row>
    <row r="10230" spans="2:2" x14ac:dyDescent="0.25">
      <c r="B10230" s="142"/>
    </row>
    <row r="10231" spans="2:2" x14ac:dyDescent="0.25">
      <c r="B10231" s="142"/>
    </row>
    <row r="10232" spans="2:2" x14ac:dyDescent="0.25">
      <c r="B10232" s="142"/>
    </row>
    <row r="10233" spans="2:2" x14ac:dyDescent="0.25">
      <c r="B10233" s="142"/>
    </row>
    <row r="10234" spans="2:2" x14ac:dyDescent="0.25">
      <c r="B10234" s="142"/>
    </row>
    <row r="10235" spans="2:2" x14ac:dyDescent="0.25">
      <c r="B10235" s="142"/>
    </row>
    <row r="10236" spans="2:2" x14ac:dyDescent="0.25">
      <c r="B10236" s="142"/>
    </row>
    <row r="10237" spans="2:2" x14ac:dyDescent="0.25">
      <c r="B10237" s="142"/>
    </row>
    <row r="10238" spans="2:2" x14ac:dyDescent="0.25">
      <c r="B10238" s="142"/>
    </row>
    <row r="10239" spans="2:2" x14ac:dyDescent="0.25">
      <c r="B10239" s="142"/>
    </row>
    <row r="10240" spans="2:2" x14ac:dyDescent="0.25">
      <c r="B10240" s="142"/>
    </row>
    <row r="10241" spans="2:2" x14ac:dyDescent="0.25">
      <c r="B10241" s="142"/>
    </row>
    <row r="10242" spans="2:2" x14ac:dyDescent="0.25">
      <c r="B10242" s="142"/>
    </row>
    <row r="10243" spans="2:2" x14ac:dyDescent="0.25">
      <c r="B10243" s="142"/>
    </row>
    <row r="10244" spans="2:2" x14ac:dyDescent="0.25">
      <c r="B10244" s="142"/>
    </row>
    <row r="10245" spans="2:2" x14ac:dyDescent="0.25">
      <c r="B10245" s="142"/>
    </row>
    <row r="10246" spans="2:2" x14ac:dyDescent="0.25">
      <c r="B10246" s="142"/>
    </row>
    <row r="10247" spans="2:2" x14ac:dyDescent="0.25">
      <c r="B10247" s="142"/>
    </row>
    <row r="10248" spans="2:2" x14ac:dyDescent="0.25">
      <c r="B10248" s="142"/>
    </row>
    <row r="10249" spans="2:2" x14ac:dyDescent="0.25">
      <c r="B10249" s="142"/>
    </row>
    <row r="10250" spans="2:2" x14ac:dyDescent="0.25">
      <c r="B10250" s="142"/>
    </row>
    <row r="10251" spans="2:2" x14ac:dyDescent="0.25">
      <c r="B10251" s="142"/>
    </row>
    <row r="10252" spans="2:2" x14ac:dyDescent="0.25">
      <c r="B10252" s="142"/>
    </row>
    <row r="10253" spans="2:2" x14ac:dyDescent="0.25">
      <c r="B10253" s="142"/>
    </row>
    <row r="10254" spans="2:2" x14ac:dyDescent="0.25">
      <c r="B10254" s="142"/>
    </row>
    <row r="10255" spans="2:2" x14ac:dyDescent="0.25">
      <c r="B10255" s="142"/>
    </row>
    <row r="10256" spans="2:2" x14ac:dyDescent="0.25">
      <c r="B10256" s="142"/>
    </row>
    <row r="10257" spans="2:2" x14ac:dyDescent="0.25">
      <c r="B10257" s="142"/>
    </row>
    <row r="10258" spans="2:2" x14ac:dyDescent="0.25">
      <c r="B10258" s="142"/>
    </row>
    <row r="10259" spans="2:2" x14ac:dyDescent="0.25">
      <c r="B10259" s="142"/>
    </row>
    <row r="10260" spans="2:2" x14ac:dyDescent="0.25">
      <c r="B10260" s="142"/>
    </row>
    <row r="10261" spans="2:2" x14ac:dyDescent="0.25">
      <c r="B10261" s="142"/>
    </row>
    <row r="10262" spans="2:2" x14ac:dyDescent="0.25">
      <c r="B10262" s="142"/>
    </row>
    <row r="10263" spans="2:2" x14ac:dyDescent="0.25">
      <c r="B10263" s="142"/>
    </row>
    <row r="10264" spans="2:2" x14ac:dyDescent="0.25">
      <c r="B10264" s="142"/>
    </row>
    <row r="10265" spans="2:2" x14ac:dyDescent="0.25">
      <c r="B10265" s="142"/>
    </row>
    <row r="10266" spans="2:2" x14ac:dyDescent="0.25">
      <c r="B10266" s="142"/>
    </row>
    <row r="10267" spans="2:2" x14ac:dyDescent="0.25">
      <c r="B10267" s="142"/>
    </row>
    <row r="10268" spans="2:2" x14ac:dyDescent="0.25">
      <c r="B10268" s="142"/>
    </row>
    <row r="10269" spans="2:2" x14ac:dyDescent="0.25">
      <c r="B10269" s="142"/>
    </row>
    <row r="10270" spans="2:2" x14ac:dyDescent="0.25">
      <c r="B10270" s="142"/>
    </row>
    <row r="10271" spans="2:2" x14ac:dyDescent="0.25">
      <c r="B10271" s="142"/>
    </row>
    <row r="10272" spans="2:2" x14ac:dyDescent="0.25">
      <c r="B10272" s="142"/>
    </row>
    <row r="10273" spans="2:2" x14ac:dyDescent="0.25">
      <c r="B10273" s="142"/>
    </row>
    <row r="10274" spans="2:2" x14ac:dyDescent="0.25">
      <c r="B10274" s="142"/>
    </row>
    <row r="10275" spans="2:2" x14ac:dyDescent="0.25">
      <c r="B10275" s="142"/>
    </row>
    <row r="10276" spans="2:2" x14ac:dyDescent="0.25">
      <c r="B10276" s="142"/>
    </row>
    <row r="10277" spans="2:2" x14ac:dyDescent="0.25">
      <c r="B10277" s="142"/>
    </row>
    <row r="10278" spans="2:2" x14ac:dyDescent="0.25">
      <c r="B10278" s="142"/>
    </row>
    <row r="10279" spans="2:2" x14ac:dyDescent="0.25">
      <c r="B10279" s="142"/>
    </row>
    <row r="10280" spans="2:2" x14ac:dyDescent="0.25">
      <c r="B10280" s="142"/>
    </row>
    <row r="10281" spans="2:2" x14ac:dyDescent="0.25">
      <c r="B10281" s="142"/>
    </row>
    <row r="10282" spans="2:2" x14ac:dyDescent="0.25">
      <c r="B10282" s="142"/>
    </row>
    <row r="10283" spans="2:2" x14ac:dyDescent="0.25">
      <c r="B10283" s="142"/>
    </row>
    <row r="10284" spans="2:2" x14ac:dyDescent="0.25">
      <c r="B10284" s="142"/>
    </row>
    <row r="10285" spans="2:2" x14ac:dyDescent="0.25">
      <c r="B10285" s="142"/>
    </row>
    <row r="10286" spans="2:2" x14ac:dyDescent="0.25">
      <c r="B10286" s="142"/>
    </row>
    <row r="10287" spans="2:2" x14ac:dyDescent="0.25">
      <c r="B10287" s="142"/>
    </row>
    <row r="10288" spans="2:2" x14ac:dyDescent="0.25">
      <c r="B10288" s="142"/>
    </row>
    <row r="10289" spans="2:2" x14ac:dyDescent="0.25">
      <c r="B10289" s="142"/>
    </row>
    <row r="10290" spans="2:2" x14ac:dyDescent="0.25">
      <c r="B10290" s="142"/>
    </row>
    <row r="10291" spans="2:2" x14ac:dyDescent="0.25">
      <c r="B10291" s="142"/>
    </row>
    <row r="10292" spans="2:2" x14ac:dyDescent="0.25">
      <c r="B10292" s="142"/>
    </row>
    <row r="10293" spans="2:2" x14ac:dyDescent="0.25">
      <c r="B10293" s="142"/>
    </row>
    <row r="10294" spans="2:2" x14ac:dyDescent="0.25">
      <c r="B10294" s="142"/>
    </row>
    <row r="10295" spans="2:2" x14ac:dyDescent="0.25">
      <c r="B10295" s="142"/>
    </row>
    <row r="10296" spans="2:2" x14ac:dyDescent="0.25">
      <c r="B10296" s="142"/>
    </row>
    <row r="10297" spans="2:2" x14ac:dyDescent="0.25">
      <c r="B10297" s="142"/>
    </row>
    <row r="10298" spans="2:2" x14ac:dyDescent="0.25">
      <c r="B10298" s="142"/>
    </row>
    <row r="10299" spans="2:2" x14ac:dyDescent="0.25">
      <c r="B10299" s="142"/>
    </row>
    <row r="10300" spans="2:2" x14ac:dyDescent="0.25">
      <c r="B10300" s="142"/>
    </row>
    <row r="10301" spans="2:2" x14ac:dyDescent="0.25">
      <c r="B10301" s="142"/>
    </row>
    <row r="10302" spans="2:2" x14ac:dyDescent="0.25">
      <c r="B10302" s="142"/>
    </row>
    <row r="10303" spans="2:2" x14ac:dyDescent="0.25">
      <c r="B10303" s="142"/>
    </row>
    <row r="10304" spans="2:2" x14ac:dyDescent="0.25">
      <c r="B10304" s="142"/>
    </row>
    <row r="10305" spans="2:2" x14ac:dyDescent="0.25">
      <c r="B10305" s="142"/>
    </row>
    <row r="10306" spans="2:2" x14ac:dyDescent="0.25">
      <c r="B10306" s="142"/>
    </row>
    <row r="10307" spans="2:2" x14ac:dyDescent="0.25">
      <c r="B10307" s="142"/>
    </row>
    <row r="10308" spans="2:2" x14ac:dyDescent="0.25">
      <c r="B10308" s="142"/>
    </row>
    <row r="10309" spans="2:2" x14ac:dyDescent="0.25">
      <c r="B10309" s="142"/>
    </row>
    <row r="10310" spans="2:2" x14ac:dyDescent="0.25">
      <c r="B10310" s="142"/>
    </row>
    <row r="10311" spans="2:2" x14ac:dyDescent="0.25">
      <c r="B10311" s="142"/>
    </row>
    <row r="10312" spans="2:2" x14ac:dyDescent="0.25">
      <c r="B10312" s="142"/>
    </row>
    <row r="10313" spans="2:2" x14ac:dyDescent="0.25">
      <c r="B10313" s="142"/>
    </row>
    <row r="10314" spans="2:2" x14ac:dyDescent="0.25">
      <c r="B10314" s="142"/>
    </row>
    <row r="10315" spans="2:2" x14ac:dyDescent="0.25">
      <c r="B10315" s="142"/>
    </row>
    <row r="10316" spans="2:2" x14ac:dyDescent="0.25">
      <c r="B10316" s="142"/>
    </row>
    <row r="10317" spans="2:2" x14ac:dyDescent="0.25">
      <c r="B10317" s="142"/>
    </row>
    <row r="10318" spans="2:2" x14ac:dyDescent="0.25">
      <c r="B10318" s="142"/>
    </row>
    <row r="10319" spans="2:2" x14ac:dyDescent="0.25">
      <c r="B10319" s="142"/>
    </row>
    <row r="10320" spans="2:2" x14ac:dyDescent="0.25">
      <c r="B10320" s="142"/>
    </row>
    <row r="10321" spans="2:2" x14ac:dyDescent="0.25">
      <c r="B10321" s="142"/>
    </row>
    <row r="10322" spans="2:2" x14ac:dyDescent="0.25">
      <c r="B10322" s="142"/>
    </row>
    <row r="10323" spans="2:2" x14ac:dyDescent="0.25">
      <c r="B10323" s="142"/>
    </row>
    <row r="10324" spans="2:2" x14ac:dyDescent="0.25">
      <c r="B10324" s="142"/>
    </row>
    <row r="10325" spans="2:2" x14ac:dyDescent="0.25">
      <c r="B10325" s="142"/>
    </row>
    <row r="10326" spans="2:2" x14ac:dyDescent="0.25">
      <c r="B10326" s="142"/>
    </row>
    <row r="10327" spans="2:2" x14ac:dyDescent="0.25">
      <c r="B10327" s="142"/>
    </row>
    <row r="10328" spans="2:2" x14ac:dyDescent="0.25">
      <c r="B10328" s="142"/>
    </row>
    <row r="10329" spans="2:2" x14ac:dyDescent="0.25">
      <c r="B10329" s="142"/>
    </row>
    <row r="10330" spans="2:2" x14ac:dyDescent="0.25">
      <c r="B10330" s="142"/>
    </row>
    <row r="10331" spans="2:2" x14ac:dyDescent="0.25">
      <c r="B10331" s="142"/>
    </row>
    <row r="10332" spans="2:2" x14ac:dyDescent="0.25">
      <c r="B10332" s="142"/>
    </row>
    <row r="10333" spans="2:2" x14ac:dyDescent="0.25">
      <c r="B10333" s="142"/>
    </row>
    <row r="10334" spans="2:2" x14ac:dyDescent="0.25">
      <c r="B10334" s="142"/>
    </row>
    <row r="10335" spans="2:2" x14ac:dyDescent="0.25">
      <c r="B10335" s="142"/>
    </row>
    <row r="10336" spans="2:2" x14ac:dyDescent="0.25">
      <c r="B10336" s="142"/>
    </row>
    <row r="10337" spans="2:2" x14ac:dyDescent="0.25">
      <c r="B10337" s="142"/>
    </row>
    <row r="10338" spans="2:2" x14ac:dyDescent="0.25">
      <c r="B10338" s="142"/>
    </row>
    <row r="10339" spans="2:2" x14ac:dyDescent="0.25">
      <c r="B10339" s="142"/>
    </row>
    <row r="10340" spans="2:2" x14ac:dyDescent="0.25">
      <c r="B10340" s="142"/>
    </row>
    <row r="10341" spans="2:2" x14ac:dyDescent="0.25">
      <c r="B10341" s="142"/>
    </row>
    <row r="10342" spans="2:2" x14ac:dyDescent="0.25">
      <c r="B10342" s="142"/>
    </row>
    <row r="10343" spans="2:2" x14ac:dyDescent="0.25">
      <c r="B10343" s="142"/>
    </row>
    <row r="10344" spans="2:2" x14ac:dyDescent="0.25">
      <c r="B10344" s="142"/>
    </row>
    <row r="10345" spans="2:2" x14ac:dyDescent="0.25">
      <c r="B10345" s="142"/>
    </row>
    <row r="10346" spans="2:2" x14ac:dyDescent="0.25">
      <c r="B10346" s="142"/>
    </row>
    <row r="10347" spans="2:2" x14ac:dyDescent="0.25">
      <c r="B10347" s="142"/>
    </row>
    <row r="10348" spans="2:2" x14ac:dyDescent="0.25">
      <c r="B10348" s="142"/>
    </row>
    <row r="10349" spans="2:2" x14ac:dyDescent="0.25">
      <c r="B10349" s="142"/>
    </row>
    <row r="10350" spans="2:2" x14ac:dyDescent="0.25">
      <c r="B10350" s="142"/>
    </row>
    <row r="10351" spans="2:2" x14ac:dyDescent="0.25">
      <c r="B10351" s="142"/>
    </row>
    <row r="10352" spans="2:2" x14ac:dyDescent="0.25">
      <c r="B10352" s="142"/>
    </row>
    <row r="10353" spans="2:2" x14ac:dyDescent="0.25">
      <c r="B10353" s="142"/>
    </row>
    <row r="10354" spans="2:2" x14ac:dyDescent="0.25">
      <c r="B10354" s="142"/>
    </row>
    <row r="10355" spans="2:2" x14ac:dyDescent="0.25">
      <c r="B10355" s="142"/>
    </row>
    <row r="10356" spans="2:2" x14ac:dyDescent="0.25">
      <c r="B10356" s="142"/>
    </row>
    <row r="10357" spans="2:2" x14ac:dyDescent="0.25">
      <c r="B10357" s="142"/>
    </row>
    <row r="10358" spans="2:2" x14ac:dyDescent="0.25">
      <c r="B10358" s="142"/>
    </row>
    <row r="10359" spans="2:2" x14ac:dyDescent="0.25">
      <c r="B10359" s="142"/>
    </row>
    <row r="10360" spans="2:2" x14ac:dyDescent="0.25">
      <c r="B10360" s="142"/>
    </row>
    <row r="10361" spans="2:2" x14ac:dyDescent="0.25">
      <c r="B10361" s="142"/>
    </row>
    <row r="10362" spans="2:2" x14ac:dyDescent="0.25">
      <c r="B10362" s="142"/>
    </row>
    <row r="10363" spans="2:2" x14ac:dyDescent="0.25">
      <c r="B10363" s="142"/>
    </row>
    <row r="10364" spans="2:2" x14ac:dyDescent="0.25">
      <c r="B10364" s="142"/>
    </row>
    <row r="10365" spans="2:2" x14ac:dyDescent="0.25">
      <c r="B10365" s="142"/>
    </row>
    <row r="10366" spans="2:2" x14ac:dyDescent="0.25">
      <c r="B10366" s="142"/>
    </row>
    <row r="10367" spans="2:2" x14ac:dyDescent="0.25">
      <c r="B10367" s="142"/>
    </row>
    <row r="10368" spans="2:2" x14ac:dyDescent="0.25">
      <c r="B10368" s="142"/>
    </row>
    <row r="10369" spans="2:2" x14ac:dyDescent="0.25">
      <c r="B10369" s="142"/>
    </row>
    <row r="10370" spans="2:2" x14ac:dyDescent="0.25">
      <c r="B10370" s="142"/>
    </row>
    <row r="10371" spans="2:2" x14ac:dyDescent="0.25">
      <c r="B10371" s="142"/>
    </row>
    <row r="10372" spans="2:2" x14ac:dyDescent="0.25">
      <c r="B10372" s="142"/>
    </row>
    <row r="10373" spans="2:2" x14ac:dyDescent="0.25">
      <c r="B10373" s="142"/>
    </row>
    <row r="10374" spans="2:2" x14ac:dyDescent="0.25">
      <c r="B10374" s="142"/>
    </row>
    <row r="10375" spans="2:2" x14ac:dyDescent="0.25">
      <c r="B10375" s="142"/>
    </row>
    <row r="10376" spans="2:2" x14ac:dyDescent="0.25">
      <c r="B10376" s="142"/>
    </row>
    <row r="10377" spans="2:2" x14ac:dyDescent="0.25">
      <c r="B10377" s="142"/>
    </row>
    <row r="10378" spans="2:2" x14ac:dyDescent="0.25">
      <c r="B10378" s="142"/>
    </row>
    <row r="10379" spans="2:2" x14ac:dyDescent="0.25">
      <c r="B10379" s="142"/>
    </row>
    <row r="10380" spans="2:2" x14ac:dyDescent="0.25">
      <c r="B10380" s="142"/>
    </row>
    <row r="10381" spans="2:2" x14ac:dyDescent="0.25">
      <c r="B10381" s="142"/>
    </row>
    <row r="10382" spans="2:2" x14ac:dyDescent="0.25">
      <c r="B10382" s="142"/>
    </row>
    <row r="10383" spans="2:2" x14ac:dyDescent="0.25">
      <c r="B10383" s="142"/>
    </row>
    <row r="10384" spans="2:2" x14ac:dyDescent="0.25">
      <c r="B10384" s="142"/>
    </row>
    <row r="10385" spans="2:2" x14ac:dyDescent="0.25">
      <c r="B10385" s="142"/>
    </row>
    <row r="10386" spans="2:2" x14ac:dyDescent="0.25">
      <c r="B10386" s="142"/>
    </row>
    <row r="10387" spans="2:2" x14ac:dyDescent="0.25">
      <c r="B10387" s="142"/>
    </row>
    <row r="10388" spans="2:2" x14ac:dyDescent="0.25">
      <c r="B10388" s="142"/>
    </row>
    <row r="10389" spans="2:2" x14ac:dyDescent="0.25">
      <c r="B10389" s="142"/>
    </row>
    <row r="10390" spans="2:2" x14ac:dyDescent="0.25">
      <c r="B10390" s="142"/>
    </row>
    <row r="10391" spans="2:2" x14ac:dyDescent="0.25">
      <c r="B10391" s="142"/>
    </row>
    <row r="10392" spans="2:2" x14ac:dyDescent="0.25">
      <c r="B10392" s="142"/>
    </row>
    <row r="10393" spans="2:2" x14ac:dyDescent="0.25">
      <c r="B10393" s="142"/>
    </row>
    <row r="10394" spans="2:2" x14ac:dyDescent="0.25">
      <c r="B10394" s="142"/>
    </row>
    <row r="10395" spans="2:2" x14ac:dyDescent="0.25">
      <c r="B10395" s="142"/>
    </row>
    <row r="10396" spans="2:2" x14ac:dyDescent="0.25">
      <c r="B10396" s="142"/>
    </row>
    <row r="10397" spans="2:2" x14ac:dyDescent="0.25">
      <c r="B10397" s="142"/>
    </row>
    <row r="10398" spans="2:2" x14ac:dyDescent="0.25">
      <c r="B10398" s="142"/>
    </row>
    <row r="10399" spans="2:2" x14ac:dyDescent="0.25">
      <c r="B10399" s="142"/>
    </row>
    <row r="10400" spans="2:2" x14ac:dyDescent="0.25">
      <c r="B10400" s="142"/>
    </row>
    <row r="10401" spans="2:2" x14ac:dyDescent="0.25">
      <c r="B10401" s="142"/>
    </row>
    <row r="10402" spans="2:2" x14ac:dyDescent="0.25">
      <c r="B10402" s="142"/>
    </row>
    <row r="10403" spans="2:2" x14ac:dyDescent="0.25">
      <c r="B10403" s="142"/>
    </row>
    <row r="10404" spans="2:2" x14ac:dyDescent="0.25">
      <c r="B10404" s="142"/>
    </row>
    <row r="10405" spans="2:2" x14ac:dyDescent="0.25">
      <c r="B10405" s="142"/>
    </row>
    <row r="10406" spans="2:2" x14ac:dyDescent="0.25">
      <c r="B10406" s="142"/>
    </row>
    <row r="10407" spans="2:2" x14ac:dyDescent="0.25">
      <c r="B10407" s="142"/>
    </row>
    <row r="10408" spans="2:2" x14ac:dyDescent="0.25">
      <c r="B10408" s="142"/>
    </row>
    <row r="10409" spans="2:2" x14ac:dyDescent="0.25">
      <c r="B10409" s="142"/>
    </row>
    <row r="10410" spans="2:2" x14ac:dyDescent="0.25">
      <c r="B10410" s="142"/>
    </row>
    <row r="10411" spans="2:2" x14ac:dyDescent="0.25">
      <c r="B10411" s="142"/>
    </row>
    <row r="10412" spans="2:2" x14ac:dyDescent="0.25">
      <c r="B10412" s="142"/>
    </row>
    <row r="10413" spans="2:2" x14ac:dyDescent="0.25">
      <c r="B10413" s="142"/>
    </row>
    <row r="10414" spans="2:2" x14ac:dyDescent="0.25">
      <c r="B10414" s="142"/>
    </row>
    <row r="10415" spans="2:2" x14ac:dyDescent="0.25">
      <c r="B10415" s="142"/>
    </row>
    <row r="10416" spans="2:2" x14ac:dyDescent="0.25">
      <c r="B10416" s="142"/>
    </row>
    <row r="10417" spans="2:2" x14ac:dyDescent="0.25">
      <c r="B10417" s="142"/>
    </row>
    <row r="10418" spans="2:2" x14ac:dyDescent="0.25">
      <c r="B10418" s="142"/>
    </row>
    <row r="10419" spans="2:2" x14ac:dyDescent="0.25">
      <c r="B10419" s="142"/>
    </row>
    <row r="10420" spans="2:2" x14ac:dyDescent="0.25">
      <c r="B10420" s="142"/>
    </row>
    <row r="10421" spans="2:2" x14ac:dyDescent="0.25">
      <c r="B10421" s="142"/>
    </row>
    <row r="10422" spans="2:2" x14ac:dyDescent="0.25">
      <c r="B10422" s="142"/>
    </row>
    <row r="10423" spans="2:2" x14ac:dyDescent="0.25">
      <c r="B10423" s="142"/>
    </row>
    <row r="10424" spans="2:2" x14ac:dyDescent="0.25">
      <c r="B10424" s="142"/>
    </row>
    <row r="10425" spans="2:2" x14ac:dyDescent="0.25">
      <c r="B10425" s="142"/>
    </row>
    <row r="10426" spans="2:2" x14ac:dyDescent="0.25">
      <c r="B10426" s="142"/>
    </row>
    <row r="10427" spans="2:2" x14ac:dyDescent="0.25">
      <c r="B10427" s="142"/>
    </row>
    <row r="10428" spans="2:2" x14ac:dyDescent="0.25">
      <c r="B10428" s="142"/>
    </row>
    <row r="10429" spans="2:2" x14ac:dyDescent="0.25">
      <c r="B10429" s="142"/>
    </row>
    <row r="10430" spans="2:2" x14ac:dyDescent="0.25">
      <c r="B10430" s="142"/>
    </row>
    <row r="10431" spans="2:2" x14ac:dyDescent="0.25">
      <c r="B10431" s="142"/>
    </row>
    <row r="10432" spans="2:2" x14ac:dyDescent="0.25">
      <c r="B10432" s="142"/>
    </row>
    <row r="10433" spans="2:2" x14ac:dyDescent="0.25">
      <c r="B10433" s="142"/>
    </row>
    <row r="10434" spans="2:2" x14ac:dyDescent="0.25">
      <c r="B10434" s="142"/>
    </row>
    <row r="10435" spans="2:2" x14ac:dyDescent="0.25">
      <c r="B10435" s="142"/>
    </row>
    <row r="10436" spans="2:2" x14ac:dyDescent="0.25">
      <c r="B10436" s="142"/>
    </row>
    <row r="10437" spans="2:2" x14ac:dyDescent="0.25">
      <c r="B10437" s="142"/>
    </row>
    <row r="10438" spans="2:2" x14ac:dyDescent="0.25">
      <c r="B10438" s="142"/>
    </row>
    <row r="10439" spans="2:2" x14ac:dyDescent="0.25">
      <c r="B10439" s="142"/>
    </row>
    <row r="10440" spans="2:2" x14ac:dyDescent="0.25">
      <c r="B10440" s="142"/>
    </row>
    <row r="10441" spans="2:2" x14ac:dyDescent="0.25">
      <c r="B10441" s="142"/>
    </row>
    <row r="10442" spans="2:2" x14ac:dyDescent="0.25">
      <c r="B10442" s="142"/>
    </row>
    <row r="10443" spans="2:2" x14ac:dyDescent="0.25">
      <c r="B10443" s="142"/>
    </row>
    <row r="10444" spans="2:2" x14ac:dyDescent="0.25">
      <c r="B10444" s="142"/>
    </row>
    <row r="10445" spans="2:2" x14ac:dyDescent="0.25">
      <c r="B10445" s="142"/>
    </row>
    <row r="10446" spans="2:2" x14ac:dyDescent="0.25">
      <c r="B10446" s="142"/>
    </row>
    <row r="10447" spans="2:2" x14ac:dyDescent="0.25">
      <c r="B10447" s="142"/>
    </row>
    <row r="10448" spans="2:2" x14ac:dyDescent="0.25">
      <c r="B10448" s="142"/>
    </row>
    <row r="10449" spans="2:2" x14ac:dyDescent="0.25">
      <c r="B10449" s="142"/>
    </row>
    <row r="10450" spans="2:2" x14ac:dyDescent="0.25">
      <c r="B10450" s="142"/>
    </row>
    <row r="10451" spans="2:2" x14ac:dyDescent="0.25">
      <c r="B10451" s="142"/>
    </row>
    <row r="10452" spans="2:2" x14ac:dyDescent="0.25">
      <c r="B10452" s="142"/>
    </row>
    <row r="10453" spans="2:2" x14ac:dyDescent="0.25">
      <c r="B10453" s="142"/>
    </row>
    <row r="10454" spans="2:2" x14ac:dyDescent="0.25">
      <c r="B10454" s="142"/>
    </row>
    <row r="10455" spans="2:2" x14ac:dyDescent="0.25">
      <c r="B10455" s="142"/>
    </row>
    <row r="10456" spans="2:2" x14ac:dyDescent="0.25">
      <c r="B10456" s="142"/>
    </row>
    <row r="10457" spans="2:2" x14ac:dyDescent="0.25">
      <c r="B10457" s="142"/>
    </row>
    <row r="10458" spans="2:2" x14ac:dyDescent="0.25">
      <c r="B10458" s="142"/>
    </row>
    <row r="10459" spans="2:2" x14ac:dyDescent="0.25">
      <c r="B10459" s="142"/>
    </row>
    <row r="10460" spans="2:2" x14ac:dyDescent="0.25">
      <c r="B10460" s="142"/>
    </row>
    <row r="10461" spans="2:2" x14ac:dyDescent="0.25">
      <c r="B10461" s="142"/>
    </row>
    <row r="10462" spans="2:2" x14ac:dyDescent="0.25">
      <c r="B10462" s="142"/>
    </row>
    <row r="10463" spans="2:2" x14ac:dyDescent="0.25">
      <c r="B10463" s="142"/>
    </row>
    <row r="10464" spans="2:2" x14ac:dyDescent="0.25">
      <c r="B10464" s="142"/>
    </row>
    <row r="10465" spans="2:2" x14ac:dyDescent="0.25">
      <c r="B10465" s="142"/>
    </row>
    <row r="10466" spans="2:2" x14ac:dyDescent="0.25">
      <c r="B10466" s="142"/>
    </row>
    <row r="10467" spans="2:2" x14ac:dyDescent="0.25">
      <c r="B10467" s="142"/>
    </row>
    <row r="10468" spans="2:2" x14ac:dyDescent="0.25">
      <c r="B10468" s="142"/>
    </row>
    <row r="10469" spans="2:2" x14ac:dyDescent="0.25">
      <c r="B10469" s="142"/>
    </row>
    <row r="10470" spans="2:2" x14ac:dyDescent="0.25">
      <c r="B10470" s="142"/>
    </row>
    <row r="10471" spans="2:2" x14ac:dyDescent="0.25">
      <c r="B10471" s="142"/>
    </row>
    <row r="10472" spans="2:2" x14ac:dyDescent="0.25">
      <c r="B10472" s="142"/>
    </row>
    <row r="10473" spans="2:2" x14ac:dyDescent="0.25">
      <c r="B10473" s="142"/>
    </row>
    <row r="10474" spans="2:2" x14ac:dyDescent="0.25">
      <c r="B10474" s="142"/>
    </row>
    <row r="10475" spans="2:2" x14ac:dyDescent="0.25">
      <c r="B10475" s="142"/>
    </row>
    <row r="10476" spans="2:2" x14ac:dyDescent="0.25">
      <c r="B10476" s="142"/>
    </row>
    <row r="10477" spans="2:2" x14ac:dyDescent="0.25">
      <c r="B10477" s="142"/>
    </row>
    <row r="10478" spans="2:2" x14ac:dyDescent="0.25">
      <c r="B10478" s="142"/>
    </row>
    <row r="10479" spans="2:2" x14ac:dyDescent="0.25">
      <c r="B10479" s="142"/>
    </row>
    <row r="10480" spans="2:2" x14ac:dyDescent="0.25">
      <c r="B10480" s="142"/>
    </row>
    <row r="10481" spans="2:2" x14ac:dyDescent="0.25">
      <c r="B10481" s="142"/>
    </row>
    <row r="10482" spans="2:2" x14ac:dyDescent="0.25">
      <c r="B10482" s="142"/>
    </row>
    <row r="10483" spans="2:2" x14ac:dyDescent="0.25">
      <c r="B10483" s="142"/>
    </row>
    <row r="10484" spans="2:2" x14ac:dyDescent="0.25">
      <c r="B10484" s="142"/>
    </row>
    <row r="10485" spans="2:2" x14ac:dyDescent="0.25">
      <c r="B10485" s="142"/>
    </row>
    <row r="10486" spans="2:2" x14ac:dyDescent="0.25">
      <c r="B10486" s="142"/>
    </row>
    <row r="10487" spans="2:2" x14ac:dyDescent="0.25">
      <c r="B10487" s="142"/>
    </row>
    <row r="10488" spans="2:2" x14ac:dyDescent="0.25">
      <c r="B10488" s="142"/>
    </row>
    <row r="10489" spans="2:2" x14ac:dyDescent="0.25">
      <c r="B10489" s="142"/>
    </row>
    <row r="10490" spans="2:2" x14ac:dyDescent="0.25">
      <c r="B10490" s="142"/>
    </row>
    <row r="10491" spans="2:2" x14ac:dyDescent="0.25">
      <c r="B10491" s="142"/>
    </row>
    <row r="10492" spans="2:2" x14ac:dyDescent="0.25">
      <c r="B10492" s="142"/>
    </row>
    <row r="10493" spans="2:2" x14ac:dyDescent="0.25">
      <c r="B10493" s="142"/>
    </row>
    <row r="10494" spans="2:2" x14ac:dyDescent="0.25">
      <c r="B10494" s="142"/>
    </row>
    <row r="10495" spans="2:2" x14ac:dyDescent="0.25">
      <c r="B10495" s="142"/>
    </row>
    <row r="10496" spans="2:2" x14ac:dyDescent="0.25">
      <c r="B10496" s="142"/>
    </row>
    <row r="10497" spans="2:2" x14ac:dyDescent="0.25">
      <c r="B10497" s="142"/>
    </row>
    <row r="10498" spans="2:2" x14ac:dyDescent="0.25">
      <c r="B10498" s="142"/>
    </row>
    <row r="10499" spans="2:2" x14ac:dyDescent="0.25">
      <c r="B10499" s="142"/>
    </row>
    <row r="10500" spans="2:2" x14ac:dyDescent="0.25">
      <c r="B10500" s="142"/>
    </row>
    <row r="10501" spans="2:2" x14ac:dyDescent="0.25">
      <c r="B10501" s="142"/>
    </row>
    <row r="10502" spans="2:2" x14ac:dyDescent="0.25">
      <c r="B10502" s="142"/>
    </row>
    <row r="10503" spans="2:2" x14ac:dyDescent="0.25">
      <c r="B10503" s="142"/>
    </row>
    <row r="10504" spans="2:2" x14ac:dyDescent="0.25">
      <c r="B10504" s="142"/>
    </row>
    <row r="10505" spans="2:2" x14ac:dyDescent="0.25">
      <c r="B10505" s="142"/>
    </row>
    <row r="10506" spans="2:2" x14ac:dyDescent="0.25">
      <c r="B10506" s="142"/>
    </row>
    <row r="10507" spans="2:2" x14ac:dyDescent="0.25">
      <c r="B10507" s="142"/>
    </row>
    <row r="10508" spans="2:2" x14ac:dyDescent="0.25">
      <c r="B10508" s="142"/>
    </row>
    <row r="10509" spans="2:2" x14ac:dyDescent="0.25">
      <c r="B10509" s="142"/>
    </row>
    <row r="10510" spans="2:2" x14ac:dyDescent="0.25">
      <c r="B10510" s="142"/>
    </row>
    <row r="10511" spans="2:2" x14ac:dyDescent="0.25">
      <c r="B10511" s="142"/>
    </row>
    <row r="10512" spans="2:2" x14ac:dyDescent="0.25">
      <c r="B10512" s="142"/>
    </row>
    <row r="10513" spans="2:2" x14ac:dyDescent="0.25">
      <c r="B10513" s="142"/>
    </row>
    <row r="10514" spans="2:2" x14ac:dyDescent="0.25">
      <c r="B10514" s="142"/>
    </row>
    <row r="10515" spans="2:2" x14ac:dyDescent="0.25">
      <c r="B10515" s="142"/>
    </row>
    <row r="10516" spans="2:2" x14ac:dyDescent="0.25">
      <c r="B10516" s="142"/>
    </row>
    <row r="10517" spans="2:2" x14ac:dyDescent="0.25">
      <c r="B10517" s="142"/>
    </row>
    <row r="10518" spans="2:2" x14ac:dyDescent="0.25">
      <c r="B10518" s="142"/>
    </row>
    <row r="10519" spans="2:2" x14ac:dyDescent="0.25">
      <c r="B10519" s="142"/>
    </row>
    <row r="10520" spans="2:2" x14ac:dyDescent="0.25">
      <c r="B10520" s="142"/>
    </row>
    <row r="10521" spans="2:2" x14ac:dyDescent="0.25">
      <c r="B10521" s="142"/>
    </row>
    <row r="10522" spans="2:2" x14ac:dyDescent="0.25">
      <c r="B10522" s="142"/>
    </row>
    <row r="10523" spans="2:2" x14ac:dyDescent="0.25">
      <c r="B10523" s="142"/>
    </row>
    <row r="10524" spans="2:2" x14ac:dyDescent="0.25">
      <c r="B10524" s="142"/>
    </row>
    <row r="10525" spans="2:2" x14ac:dyDescent="0.25">
      <c r="B10525" s="142"/>
    </row>
    <row r="10526" spans="2:2" x14ac:dyDescent="0.25">
      <c r="B10526" s="142"/>
    </row>
    <row r="10527" spans="2:2" x14ac:dyDescent="0.25">
      <c r="B10527" s="142"/>
    </row>
    <row r="10528" spans="2:2" x14ac:dyDescent="0.25">
      <c r="B10528" s="142"/>
    </row>
    <row r="10529" spans="2:2" x14ac:dyDescent="0.25">
      <c r="B10529" s="142"/>
    </row>
    <row r="10530" spans="2:2" x14ac:dyDescent="0.25">
      <c r="B10530" s="142"/>
    </row>
    <row r="10531" spans="2:2" x14ac:dyDescent="0.25">
      <c r="B10531" s="142"/>
    </row>
    <row r="10532" spans="2:2" x14ac:dyDescent="0.25">
      <c r="B10532" s="142"/>
    </row>
    <row r="10533" spans="2:2" x14ac:dyDescent="0.25">
      <c r="B10533" s="142"/>
    </row>
    <row r="10534" spans="2:2" x14ac:dyDescent="0.25">
      <c r="B10534" s="142"/>
    </row>
    <row r="10535" spans="2:2" x14ac:dyDescent="0.25">
      <c r="B10535" s="142"/>
    </row>
    <row r="10536" spans="2:2" x14ac:dyDescent="0.25">
      <c r="B10536" s="142"/>
    </row>
    <row r="10537" spans="2:2" x14ac:dyDescent="0.25">
      <c r="B10537" s="142"/>
    </row>
    <row r="10538" spans="2:2" x14ac:dyDescent="0.25">
      <c r="B10538" s="142"/>
    </row>
    <row r="10539" spans="2:2" x14ac:dyDescent="0.25">
      <c r="B10539" s="142"/>
    </row>
    <row r="10540" spans="2:2" x14ac:dyDescent="0.25">
      <c r="B10540" s="142"/>
    </row>
    <row r="10541" spans="2:2" x14ac:dyDescent="0.25">
      <c r="B10541" s="142"/>
    </row>
    <row r="10542" spans="2:2" x14ac:dyDescent="0.25">
      <c r="B10542" s="142"/>
    </row>
    <row r="10543" spans="2:2" x14ac:dyDescent="0.25">
      <c r="B10543" s="142"/>
    </row>
    <row r="10544" spans="2:2" x14ac:dyDescent="0.25">
      <c r="B10544" s="142"/>
    </row>
    <row r="10545" spans="2:2" x14ac:dyDescent="0.25">
      <c r="B10545" s="142"/>
    </row>
    <row r="10546" spans="2:2" x14ac:dyDescent="0.25">
      <c r="B10546" s="142"/>
    </row>
    <row r="10547" spans="2:2" x14ac:dyDescent="0.25">
      <c r="B10547" s="142"/>
    </row>
    <row r="10548" spans="2:2" x14ac:dyDescent="0.25">
      <c r="B10548" s="142"/>
    </row>
    <row r="10549" spans="2:2" x14ac:dyDescent="0.25">
      <c r="B10549" s="142"/>
    </row>
    <row r="10550" spans="2:2" x14ac:dyDescent="0.25">
      <c r="B10550" s="142"/>
    </row>
    <row r="10551" spans="2:2" x14ac:dyDescent="0.25">
      <c r="B10551" s="142"/>
    </row>
    <row r="10552" spans="2:2" x14ac:dyDescent="0.25">
      <c r="B10552" s="142"/>
    </row>
    <row r="10553" spans="2:2" x14ac:dyDescent="0.25">
      <c r="B10553" s="142"/>
    </row>
    <row r="10554" spans="2:2" x14ac:dyDescent="0.25">
      <c r="B10554" s="142"/>
    </row>
    <row r="10555" spans="2:2" x14ac:dyDescent="0.25">
      <c r="B10555" s="142"/>
    </row>
    <row r="10556" spans="2:2" x14ac:dyDescent="0.25">
      <c r="B10556" s="142"/>
    </row>
    <row r="10557" spans="2:2" x14ac:dyDescent="0.25">
      <c r="B10557" s="142"/>
    </row>
    <row r="10558" spans="2:2" x14ac:dyDescent="0.25">
      <c r="B10558" s="142"/>
    </row>
    <row r="10559" spans="2:2" x14ac:dyDescent="0.25">
      <c r="B10559" s="142"/>
    </row>
    <row r="10560" spans="2:2" x14ac:dyDescent="0.25">
      <c r="B10560" s="142"/>
    </row>
    <row r="10561" spans="2:2" x14ac:dyDescent="0.25">
      <c r="B10561" s="142"/>
    </row>
    <row r="10562" spans="2:2" x14ac:dyDescent="0.25">
      <c r="B10562" s="142"/>
    </row>
    <row r="10563" spans="2:2" x14ac:dyDescent="0.25">
      <c r="B10563" s="142"/>
    </row>
    <row r="10564" spans="2:2" x14ac:dyDescent="0.25">
      <c r="B10564" s="142"/>
    </row>
    <row r="10565" spans="2:2" x14ac:dyDescent="0.25">
      <c r="B10565" s="142"/>
    </row>
    <row r="10566" spans="2:2" x14ac:dyDescent="0.25">
      <c r="B10566" s="142"/>
    </row>
    <row r="10567" spans="2:2" x14ac:dyDescent="0.25">
      <c r="B10567" s="142"/>
    </row>
    <row r="10568" spans="2:2" x14ac:dyDescent="0.25">
      <c r="B10568" s="142"/>
    </row>
    <row r="10569" spans="2:2" x14ac:dyDescent="0.25">
      <c r="B10569" s="142"/>
    </row>
    <row r="10570" spans="2:2" x14ac:dyDescent="0.25">
      <c r="B10570" s="142"/>
    </row>
    <row r="10571" spans="2:2" x14ac:dyDescent="0.25">
      <c r="B10571" s="142"/>
    </row>
    <row r="10572" spans="2:2" x14ac:dyDescent="0.25">
      <c r="B10572" s="142"/>
    </row>
    <row r="10573" spans="2:2" x14ac:dyDescent="0.25">
      <c r="B10573" s="142"/>
    </row>
    <row r="10574" spans="2:2" x14ac:dyDescent="0.25">
      <c r="B10574" s="142"/>
    </row>
    <row r="10575" spans="2:2" x14ac:dyDescent="0.25">
      <c r="B10575" s="142"/>
    </row>
    <row r="10576" spans="2:2" x14ac:dyDescent="0.25">
      <c r="B10576" s="142"/>
    </row>
    <row r="10577" spans="2:2" x14ac:dyDescent="0.25">
      <c r="B10577" s="142"/>
    </row>
    <row r="10578" spans="2:2" x14ac:dyDescent="0.25">
      <c r="B10578" s="142"/>
    </row>
    <row r="10579" spans="2:2" x14ac:dyDescent="0.25">
      <c r="B10579" s="142"/>
    </row>
    <row r="10580" spans="2:2" x14ac:dyDescent="0.25">
      <c r="B10580" s="142"/>
    </row>
    <row r="10581" spans="2:2" x14ac:dyDescent="0.25">
      <c r="B10581" s="142"/>
    </row>
    <row r="10582" spans="2:2" x14ac:dyDescent="0.25">
      <c r="B10582" s="142"/>
    </row>
    <row r="10583" spans="2:2" x14ac:dyDescent="0.25">
      <c r="B10583" s="142"/>
    </row>
    <row r="10584" spans="2:2" x14ac:dyDescent="0.25">
      <c r="B10584" s="142"/>
    </row>
    <row r="10585" spans="2:2" x14ac:dyDescent="0.25">
      <c r="B10585" s="142"/>
    </row>
    <row r="10586" spans="2:2" x14ac:dyDescent="0.25">
      <c r="B10586" s="142"/>
    </row>
    <row r="10587" spans="2:2" x14ac:dyDescent="0.25">
      <c r="B10587" s="142"/>
    </row>
    <row r="10588" spans="2:2" x14ac:dyDescent="0.25">
      <c r="B10588" s="142"/>
    </row>
    <row r="10589" spans="2:2" x14ac:dyDescent="0.25">
      <c r="B10589" s="142"/>
    </row>
    <row r="10590" spans="2:2" x14ac:dyDescent="0.25">
      <c r="B10590" s="142"/>
    </row>
    <row r="10591" spans="2:2" x14ac:dyDescent="0.25">
      <c r="B10591" s="142"/>
    </row>
    <row r="10592" spans="2:2" x14ac:dyDescent="0.25">
      <c r="B10592" s="142"/>
    </row>
    <row r="10593" spans="2:2" x14ac:dyDescent="0.25">
      <c r="B10593" s="142"/>
    </row>
    <row r="10594" spans="2:2" x14ac:dyDescent="0.25">
      <c r="B10594" s="142"/>
    </row>
    <row r="10595" spans="2:2" x14ac:dyDescent="0.25">
      <c r="B10595" s="142"/>
    </row>
    <row r="10596" spans="2:2" x14ac:dyDescent="0.25">
      <c r="B10596" s="142"/>
    </row>
    <row r="10597" spans="2:2" x14ac:dyDescent="0.25">
      <c r="B10597" s="142"/>
    </row>
    <row r="10598" spans="2:2" x14ac:dyDescent="0.25">
      <c r="B10598" s="142"/>
    </row>
    <row r="10599" spans="2:2" x14ac:dyDescent="0.25">
      <c r="B10599" s="142"/>
    </row>
    <row r="10600" spans="2:2" x14ac:dyDescent="0.25">
      <c r="B10600" s="142"/>
    </row>
    <row r="10601" spans="2:2" x14ac:dyDescent="0.25">
      <c r="B10601" s="142"/>
    </row>
    <row r="10602" spans="2:2" x14ac:dyDescent="0.25">
      <c r="B10602" s="142"/>
    </row>
    <row r="10603" spans="2:2" x14ac:dyDescent="0.25">
      <c r="B10603" s="142"/>
    </row>
    <row r="10604" spans="2:2" x14ac:dyDescent="0.25">
      <c r="B10604" s="142"/>
    </row>
    <row r="10605" spans="2:2" x14ac:dyDescent="0.25">
      <c r="B10605" s="142"/>
    </row>
    <row r="10606" spans="2:2" x14ac:dyDescent="0.25">
      <c r="B10606" s="142"/>
    </row>
    <row r="10607" spans="2:2" x14ac:dyDescent="0.25">
      <c r="B10607" s="142"/>
    </row>
    <row r="10608" spans="2:2" x14ac:dyDescent="0.25">
      <c r="B10608" s="142"/>
    </row>
    <row r="10609" spans="2:2" x14ac:dyDescent="0.25">
      <c r="B10609" s="142"/>
    </row>
    <row r="10610" spans="2:2" x14ac:dyDescent="0.25">
      <c r="B10610" s="142"/>
    </row>
    <row r="10611" spans="2:2" x14ac:dyDescent="0.25">
      <c r="B10611" s="142"/>
    </row>
    <row r="10612" spans="2:2" x14ac:dyDescent="0.25">
      <c r="B10612" s="142"/>
    </row>
    <row r="10613" spans="2:2" x14ac:dyDescent="0.25">
      <c r="B10613" s="142"/>
    </row>
    <row r="10614" spans="2:2" x14ac:dyDescent="0.25">
      <c r="B10614" s="142"/>
    </row>
    <row r="10615" spans="2:2" x14ac:dyDescent="0.25">
      <c r="B10615" s="142"/>
    </row>
    <row r="10616" spans="2:2" x14ac:dyDescent="0.25">
      <c r="B10616" s="142"/>
    </row>
    <row r="10617" spans="2:2" x14ac:dyDescent="0.25">
      <c r="B10617" s="142"/>
    </row>
    <row r="10618" spans="2:2" x14ac:dyDescent="0.25">
      <c r="B10618" s="142"/>
    </row>
    <row r="10619" spans="2:2" x14ac:dyDescent="0.25">
      <c r="B10619" s="142"/>
    </row>
    <row r="10620" spans="2:2" x14ac:dyDescent="0.25">
      <c r="B10620" s="142"/>
    </row>
    <row r="10621" spans="2:2" x14ac:dyDescent="0.25">
      <c r="B10621" s="142"/>
    </row>
    <row r="10622" spans="2:2" x14ac:dyDescent="0.25">
      <c r="B10622" s="142"/>
    </row>
    <row r="10623" spans="2:2" x14ac:dyDescent="0.25">
      <c r="B10623" s="142"/>
    </row>
    <row r="10624" spans="2:2" x14ac:dyDescent="0.25">
      <c r="B10624" s="142"/>
    </row>
    <row r="10625" spans="2:2" x14ac:dyDescent="0.25">
      <c r="B10625" s="142"/>
    </row>
    <row r="10626" spans="2:2" x14ac:dyDescent="0.25">
      <c r="B10626" s="142"/>
    </row>
    <row r="10627" spans="2:2" x14ac:dyDescent="0.25">
      <c r="B10627" s="142"/>
    </row>
    <row r="10628" spans="2:2" x14ac:dyDescent="0.25">
      <c r="B10628" s="142"/>
    </row>
    <row r="10629" spans="2:2" x14ac:dyDescent="0.25">
      <c r="B10629" s="142"/>
    </row>
    <row r="10630" spans="2:2" x14ac:dyDescent="0.25">
      <c r="B10630" s="142"/>
    </row>
    <row r="10631" spans="2:2" x14ac:dyDescent="0.25">
      <c r="B10631" s="142"/>
    </row>
    <row r="10632" spans="2:2" x14ac:dyDescent="0.25">
      <c r="B10632" s="142"/>
    </row>
    <row r="10633" spans="2:2" x14ac:dyDescent="0.25">
      <c r="B10633" s="142"/>
    </row>
    <row r="10634" spans="2:2" x14ac:dyDescent="0.25">
      <c r="B10634" s="142"/>
    </row>
    <row r="10635" spans="2:2" x14ac:dyDescent="0.25">
      <c r="B10635" s="142"/>
    </row>
    <row r="10636" spans="2:2" x14ac:dyDescent="0.25">
      <c r="B10636" s="142"/>
    </row>
    <row r="10637" spans="2:2" x14ac:dyDescent="0.25">
      <c r="B10637" s="142"/>
    </row>
    <row r="10638" spans="2:2" x14ac:dyDescent="0.25">
      <c r="B10638" s="142"/>
    </row>
    <row r="10639" spans="2:2" x14ac:dyDescent="0.25">
      <c r="B10639" s="142"/>
    </row>
    <row r="10640" spans="2:2" x14ac:dyDescent="0.25">
      <c r="B10640" s="142"/>
    </row>
    <row r="10641" spans="2:2" x14ac:dyDescent="0.25">
      <c r="B10641" s="142"/>
    </row>
    <row r="10642" spans="2:2" x14ac:dyDescent="0.25">
      <c r="B10642" s="142"/>
    </row>
    <row r="10643" spans="2:2" x14ac:dyDescent="0.25">
      <c r="B10643" s="142"/>
    </row>
    <row r="10644" spans="2:2" x14ac:dyDescent="0.25">
      <c r="B10644" s="142"/>
    </row>
    <row r="10645" spans="2:2" x14ac:dyDescent="0.25">
      <c r="B10645" s="142"/>
    </row>
    <row r="10646" spans="2:2" x14ac:dyDescent="0.25">
      <c r="B10646" s="142"/>
    </row>
    <row r="10647" spans="2:2" x14ac:dyDescent="0.25">
      <c r="B10647" s="142"/>
    </row>
    <row r="10648" spans="2:2" x14ac:dyDescent="0.25">
      <c r="B10648" s="142"/>
    </row>
    <row r="10649" spans="2:2" x14ac:dyDescent="0.25">
      <c r="B10649" s="142"/>
    </row>
    <row r="10650" spans="2:2" x14ac:dyDescent="0.25">
      <c r="B10650" s="142"/>
    </row>
    <row r="10651" spans="2:2" x14ac:dyDescent="0.25">
      <c r="B10651" s="142"/>
    </row>
    <row r="10652" spans="2:2" x14ac:dyDescent="0.25">
      <c r="B10652" s="142"/>
    </row>
    <row r="10653" spans="2:2" x14ac:dyDescent="0.25">
      <c r="B10653" s="142"/>
    </row>
    <row r="10654" spans="2:2" x14ac:dyDescent="0.25">
      <c r="B10654" s="142"/>
    </row>
    <row r="10655" spans="2:2" x14ac:dyDescent="0.25">
      <c r="B10655" s="142"/>
    </row>
    <row r="10656" spans="2:2" x14ac:dyDescent="0.25">
      <c r="B10656" s="142"/>
    </row>
    <row r="10657" spans="2:2" x14ac:dyDescent="0.25">
      <c r="B10657" s="142"/>
    </row>
    <row r="10658" spans="2:2" x14ac:dyDescent="0.25">
      <c r="B10658" s="142"/>
    </row>
    <row r="10659" spans="2:2" x14ac:dyDescent="0.25">
      <c r="B10659" s="142"/>
    </row>
    <row r="10660" spans="2:2" x14ac:dyDescent="0.25">
      <c r="B10660" s="142"/>
    </row>
    <row r="10661" spans="2:2" x14ac:dyDescent="0.25">
      <c r="B10661" s="142"/>
    </row>
    <row r="10662" spans="2:2" x14ac:dyDescent="0.25">
      <c r="B10662" s="142"/>
    </row>
    <row r="10663" spans="2:2" x14ac:dyDescent="0.25">
      <c r="B10663" s="142"/>
    </row>
    <row r="10664" spans="2:2" x14ac:dyDescent="0.25">
      <c r="B10664" s="142"/>
    </row>
    <row r="10665" spans="2:2" x14ac:dyDescent="0.25">
      <c r="B10665" s="142"/>
    </row>
    <row r="10666" spans="2:2" x14ac:dyDescent="0.25">
      <c r="B10666" s="142"/>
    </row>
    <row r="10667" spans="2:2" x14ac:dyDescent="0.25">
      <c r="B10667" s="142"/>
    </row>
    <row r="10668" spans="2:2" x14ac:dyDescent="0.25">
      <c r="B10668" s="142"/>
    </row>
    <row r="10669" spans="2:2" x14ac:dyDescent="0.25">
      <c r="B10669" s="142"/>
    </row>
    <row r="10670" spans="2:2" x14ac:dyDescent="0.25">
      <c r="B10670" s="142"/>
    </row>
    <row r="10671" spans="2:2" x14ac:dyDescent="0.25">
      <c r="B10671" s="142"/>
    </row>
    <row r="10672" spans="2:2" x14ac:dyDescent="0.25">
      <c r="B10672" s="142"/>
    </row>
    <row r="10673" spans="2:2" x14ac:dyDescent="0.25">
      <c r="B10673" s="142"/>
    </row>
    <row r="10674" spans="2:2" x14ac:dyDescent="0.25">
      <c r="B10674" s="142"/>
    </row>
    <row r="10675" spans="2:2" x14ac:dyDescent="0.25">
      <c r="B10675" s="142"/>
    </row>
    <row r="10676" spans="2:2" x14ac:dyDescent="0.25">
      <c r="B10676" s="142"/>
    </row>
    <row r="10677" spans="2:2" x14ac:dyDescent="0.25">
      <c r="B10677" s="142"/>
    </row>
    <row r="10678" spans="2:2" x14ac:dyDescent="0.25">
      <c r="B10678" s="142"/>
    </row>
    <row r="10679" spans="2:2" x14ac:dyDescent="0.25">
      <c r="B10679" s="142"/>
    </row>
    <row r="10680" spans="2:2" x14ac:dyDescent="0.25">
      <c r="B10680" s="142"/>
    </row>
    <row r="10681" spans="2:2" x14ac:dyDescent="0.25">
      <c r="B10681" s="142"/>
    </row>
    <row r="10682" spans="2:2" x14ac:dyDescent="0.25">
      <c r="B10682" s="142"/>
    </row>
    <row r="10683" spans="2:2" x14ac:dyDescent="0.25">
      <c r="B10683" s="142"/>
    </row>
    <row r="10684" spans="2:2" x14ac:dyDescent="0.25">
      <c r="B10684" s="142"/>
    </row>
    <row r="10685" spans="2:2" x14ac:dyDescent="0.25">
      <c r="B10685" s="142"/>
    </row>
    <row r="10686" spans="2:2" x14ac:dyDescent="0.25">
      <c r="B10686" s="142"/>
    </row>
    <row r="10687" spans="2:2" x14ac:dyDescent="0.25">
      <c r="B10687" s="142"/>
    </row>
    <row r="10688" spans="2:2" x14ac:dyDescent="0.25">
      <c r="B10688" s="142"/>
    </row>
    <row r="10689" spans="2:2" x14ac:dyDescent="0.25">
      <c r="B10689" s="142"/>
    </row>
    <row r="10690" spans="2:2" x14ac:dyDescent="0.25">
      <c r="B10690" s="142"/>
    </row>
    <row r="10691" spans="2:2" x14ac:dyDescent="0.25">
      <c r="B10691" s="142"/>
    </row>
    <row r="10692" spans="2:2" x14ac:dyDescent="0.25">
      <c r="B10692" s="142"/>
    </row>
    <row r="10693" spans="2:2" x14ac:dyDescent="0.25">
      <c r="B10693" s="142"/>
    </row>
    <row r="10694" spans="2:2" x14ac:dyDescent="0.25">
      <c r="B10694" s="142"/>
    </row>
    <row r="10695" spans="2:2" x14ac:dyDescent="0.25">
      <c r="B10695" s="142"/>
    </row>
    <row r="10696" spans="2:2" x14ac:dyDescent="0.25">
      <c r="B10696" s="142"/>
    </row>
    <row r="10697" spans="2:2" x14ac:dyDescent="0.25">
      <c r="B10697" s="142"/>
    </row>
    <row r="10698" spans="2:2" x14ac:dyDescent="0.25">
      <c r="B10698" s="142"/>
    </row>
    <row r="10699" spans="2:2" x14ac:dyDescent="0.25">
      <c r="B10699" s="142"/>
    </row>
    <row r="10700" spans="2:2" x14ac:dyDescent="0.25">
      <c r="B10700" s="142"/>
    </row>
    <row r="10701" spans="2:2" x14ac:dyDescent="0.25">
      <c r="B10701" s="142"/>
    </row>
    <row r="10702" spans="2:2" x14ac:dyDescent="0.25">
      <c r="B10702" s="142"/>
    </row>
    <row r="10703" spans="2:2" x14ac:dyDescent="0.25">
      <c r="B10703" s="142"/>
    </row>
    <row r="10704" spans="2:2" x14ac:dyDescent="0.25">
      <c r="B10704" s="142"/>
    </row>
    <row r="10705" spans="2:2" x14ac:dyDescent="0.25">
      <c r="B10705" s="142"/>
    </row>
    <row r="10706" spans="2:2" x14ac:dyDescent="0.25">
      <c r="B10706" s="142"/>
    </row>
    <row r="10707" spans="2:2" x14ac:dyDescent="0.25">
      <c r="B10707" s="142"/>
    </row>
    <row r="10708" spans="2:2" x14ac:dyDescent="0.25">
      <c r="B10708" s="142"/>
    </row>
    <row r="10709" spans="2:2" x14ac:dyDescent="0.25">
      <c r="B10709" s="142"/>
    </row>
    <row r="10710" spans="2:2" x14ac:dyDescent="0.25">
      <c r="B10710" s="142"/>
    </row>
    <row r="10711" spans="2:2" x14ac:dyDescent="0.25">
      <c r="B10711" s="142"/>
    </row>
    <row r="10712" spans="2:2" x14ac:dyDescent="0.25">
      <c r="B10712" s="142"/>
    </row>
    <row r="10713" spans="2:2" x14ac:dyDescent="0.25">
      <c r="B10713" s="142"/>
    </row>
    <row r="10714" spans="2:2" x14ac:dyDescent="0.25">
      <c r="B10714" s="142"/>
    </row>
    <row r="10715" spans="2:2" x14ac:dyDescent="0.25">
      <c r="B10715" s="142"/>
    </row>
    <row r="10716" spans="2:2" x14ac:dyDescent="0.25">
      <c r="B10716" s="142"/>
    </row>
    <row r="10717" spans="2:2" x14ac:dyDescent="0.25">
      <c r="B10717" s="142"/>
    </row>
    <row r="10718" spans="2:2" x14ac:dyDescent="0.25">
      <c r="B10718" s="142"/>
    </row>
    <row r="10719" spans="2:2" x14ac:dyDescent="0.25">
      <c r="B10719" s="142"/>
    </row>
    <row r="10720" spans="2:2" x14ac:dyDescent="0.25">
      <c r="B10720" s="142"/>
    </row>
    <row r="10721" spans="2:2" x14ac:dyDescent="0.25">
      <c r="B10721" s="142"/>
    </row>
    <row r="10722" spans="2:2" x14ac:dyDescent="0.25">
      <c r="B10722" s="142"/>
    </row>
    <row r="10723" spans="2:2" x14ac:dyDescent="0.25">
      <c r="B10723" s="142"/>
    </row>
    <row r="10724" spans="2:2" x14ac:dyDescent="0.25">
      <c r="B10724" s="142"/>
    </row>
    <row r="10725" spans="2:2" x14ac:dyDescent="0.25">
      <c r="B10725" s="142"/>
    </row>
    <row r="10726" spans="2:2" x14ac:dyDescent="0.25">
      <c r="B10726" s="142"/>
    </row>
    <row r="10727" spans="2:2" x14ac:dyDescent="0.25">
      <c r="B10727" s="142"/>
    </row>
    <row r="10728" spans="2:2" x14ac:dyDescent="0.25">
      <c r="B10728" s="142"/>
    </row>
    <row r="10729" spans="2:2" x14ac:dyDescent="0.25">
      <c r="B10729" s="142"/>
    </row>
    <row r="10730" spans="2:2" x14ac:dyDescent="0.25">
      <c r="B10730" s="142"/>
    </row>
    <row r="10731" spans="2:2" x14ac:dyDescent="0.25">
      <c r="B10731" s="142"/>
    </row>
    <row r="10732" spans="2:2" x14ac:dyDescent="0.25">
      <c r="B10732" s="142"/>
    </row>
    <row r="10733" spans="2:2" x14ac:dyDescent="0.25">
      <c r="B10733" s="142"/>
    </row>
    <row r="10734" spans="2:2" x14ac:dyDescent="0.25">
      <c r="B10734" s="142"/>
    </row>
    <row r="10735" spans="2:2" x14ac:dyDescent="0.25">
      <c r="B10735" s="142"/>
    </row>
    <row r="10736" spans="2:2" x14ac:dyDescent="0.25">
      <c r="B10736" s="142"/>
    </row>
    <row r="10737" spans="2:2" x14ac:dyDescent="0.25">
      <c r="B10737" s="142"/>
    </row>
    <row r="10738" spans="2:2" x14ac:dyDescent="0.25">
      <c r="B10738" s="142"/>
    </row>
    <row r="10739" spans="2:2" x14ac:dyDescent="0.25">
      <c r="B10739" s="142"/>
    </row>
    <row r="10740" spans="2:2" x14ac:dyDescent="0.25">
      <c r="B10740" s="142"/>
    </row>
    <row r="10741" spans="2:2" x14ac:dyDescent="0.25">
      <c r="B10741" s="142"/>
    </row>
    <row r="10742" spans="2:2" x14ac:dyDescent="0.25">
      <c r="B10742" s="142"/>
    </row>
    <row r="10743" spans="2:2" x14ac:dyDescent="0.25">
      <c r="B10743" s="142"/>
    </row>
    <row r="10744" spans="2:2" x14ac:dyDescent="0.25">
      <c r="B10744" s="142"/>
    </row>
    <row r="10745" spans="2:2" x14ac:dyDescent="0.25">
      <c r="B10745" s="142"/>
    </row>
    <row r="10746" spans="2:2" x14ac:dyDescent="0.25">
      <c r="B10746" s="142"/>
    </row>
    <row r="10747" spans="2:2" x14ac:dyDescent="0.25">
      <c r="B10747" s="142"/>
    </row>
    <row r="10748" spans="2:2" x14ac:dyDescent="0.25">
      <c r="B10748" s="142"/>
    </row>
    <row r="10749" spans="2:2" x14ac:dyDescent="0.25">
      <c r="B10749" s="142"/>
    </row>
    <row r="10750" spans="2:2" x14ac:dyDescent="0.25">
      <c r="B10750" s="142"/>
    </row>
    <row r="10751" spans="2:2" x14ac:dyDescent="0.25">
      <c r="B10751" s="142"/>
    </row>
    <row r="10752" spans="2:2" x14ac:dyDescent="0.25">
      <c r="B10752" s="142"/>
    </row>
    <row r="10753" spans="2:2" x14ac:dyDescent="0.25">
      <c r="B10753" s="142"/>
    </row>
    <row r="10754" spans="2:2" x14ac:dyDescent="0.25">
      <c r="B10754" s="142"/>
    </row>
    <row r="10755" spans="2:2" x14ac:dyDescent="0.25">
      <c r="B10755" s="142"/>
    </row>
    <row r="10756" spans="2:2" x14ac:dyDescent="0.25">
      <c r="B10756" s="142"/>
    </row>
    <row r="10757" spans="2:2" x14ac:dyDescent="0.25">
      <c r="B10757" s="142"/>
    </row>
    <row r="10758" spans="2:2" x14ac:dyDescent="0.25">
      <c r="B10758" s="142"/>
    </row>
    <row r="10759" spans="2:2" x14ac:dyDescent="0.25">
      <c r="B10759" s="142"/>
    </row>
    <row r="10760" spans="2:2" x14ac:dyDescent="0.25">
      <c r="B10760" s="142"/>
    </row>
    <row r="10761" spans="2:2" x14ac:dyDescent="0.25">
      <c r="B10761" s="142"/>
    </row>
    <row r="10762" spans="2:2" x14ac:dyDescent="0.25">
      <c r="B10762" s="142"/>
    </row>
    <row r="10763" spans="2:2" x14ac:dyDescent="0.25">
      <c r="B10763" s="142"/>
    </row>
    <row r="10764" spans="2:2" x14ac:dyDescent="0.25">
      <c r="B10764" s="142"/>
    </row>
    <row r="10765" spans="2:2" x14ac:dyDescent="0.25">
      <c r="B10765" s="142"/>
    </row>
    <row r="10766" spans="2:2" x14ac:dyDescent="0.25">
      <c r="B10766" s="142"/>
    </row>
    <row r="10767" spans="2:2" x14ac:dyDescent="0.25">
      <c r="B10767" s="142"/>
    </row>
    <row r="10768" spans="2:2" x14ac:dyDescent="0.25">
      <c r="B10768" s="142"/>
    </row>
    <row r="10769" spans="2:2" x14ac:dyDescent="0.25">
      <c r="B10769" s="142"/>
    </row>
    <row r="10770" spans="2:2" x14ac:dyDescent="0.25">
      <c r="B10770" s="142"/>
    </row>
    <row r="10771" spans="2:2" x14ac:dyDescent="0.25">
      <c r="B10771" s="142"/>
    </row>
    <row r="10772" spans="2:2" x14ac:dyDescent="0.25">
      <c r="B10772" s="142"/>
    </row>
    <row r="10773" spans="2:2" x14ac:dyDescent="0.25">
      <c r="B10773" s="142"/>
    </row>
    <row r="10774" spans="2:2" x14ac:dyDescent="0.25">
      <c r="B10774" s="142"/>
    </row>
    <row r="10775" spans="2:2" x14ac:dyDescent="0.25">
      <c r="B10775" s="142"/>
    </row>
    <row r="10776" spans="2:2" x14ac:dyDescent="0.25">
      <c r="B10776" s="142"/>
    </row>
    <row r="10777" spans="2:2" x14ac:dyDescent="0.25">
      <c r="B10777" s="142"/>
    </row>
    <row r="10778" spans="2:2" x14ac:dyDescent="0.25">
      <c r="B10778" s="142"/>
    </row>
    <row r="10779" spans="2:2" x14ac:dyDescent="0.25">
      <c r="B10779" s="142"/>
    </row>
    <row r="10780" spans="2:2" x14ac:dyDescent="0.25">
      <c r="B10780" s="142"/>
    </row>
    <row r="10781" spans="2:2" x14ac:dyDescent="0.25">
      <c r="B10781" s="142"/>
    </row>
    <row r="10782" spans="2:2" x14ac:dyDescent="0.25">
      <c r="B10782" s="142"/>
    </row>
    <row r="10783" spans="2:2" x14ac:dyDescent="0.25">
      <c r="B10783" s="142"/>
    </row>
    <row r="10784" spans="2:2" x14ac:dyDescent="0.25">
      <c r="B10784" s="142"/>
    </row>
    <row r="10785" spans="2:2" x14ac:dyDescent="0.25">
      <c r="B10785" s="142"/>
    </row>
    <row r="10786" spans="2:2" x14ac:dyDescent="0.25">
      <c r="B10786" s="142"/>
    </row>
    <row r="10787" spans="2:2" x14ac:dyDescent="0.25">
      <c r="B10787" s="142"/>
    </row>
    <row r="10788" spans="2:2" x14ac:dyDescent="0.25">
      <c r="B10788" s="142"/>
    </row>
    <row r="10789" spans="2:2" x14ac:dyDescent="0.25">
      <c r="B10789" s="142"/>
    </row>
    <row r="10790" spans="2:2" x14ac:dyDescent="0.25">
      <c r="B10790" s="142"/>
    </row>
    <row r="10791" spans="2:2" x14ac:dyDescent="0.25">
      <c r="B10791" s="142"/>
    </row>
    <row r="10792" spans="2:2" x14ac:dyDescent="0.25">
      <c r="B10792" s="142"/>
    </row>
    <row r="10793" spans="2:2" x14ac:dyDescent="0.25">
      <c r="B10793" s="142"/>
    </row>
    <row r="10794" spans="2:2" x14ac:dyDescent="0.25">
      <c r="B10794" s="142"/>
    </row>
    <row r="10795" spans="2:2" x14ac:dyDescent="0.25">
      <c r="B10795" s="142"/>
    </row>
    <row r="10796" spans="2:2" x14ac:dyDescent="0.25">
      <c r="B10796" s="142"/>
    </row>
    <row r="10797" spans="2:2" x14ac:dyDescent="0.25">
      <c r="B10797" s="142"/>
    </row>
    <row r="10798" spans="2:2" x14ac:dyDescent="0.25">
      <c r="B10798" s="142"/>
    </row>
    <row r="10799" spans="2:2" x14ac:dyDescent="0.25">
      <c r="B10799" s="142"/>
    </row>
    <row r="10800" spans="2:2" x14ac:dyDescent="0.25">
      <c r="B10800" s="142"/>
    </row>
    <row r="10801" spans="2:2" x14ac:dyDescent="0.25">
      <c r="B10801" s="142"/>
    </row>
    <row r="10802" spans="2:2" x14ac:dyDescent="0.25">
      <c r="B10802" s="142"/>
    </row>
    <row r="10803" spans="2:2" x14ac:dyDescent="0.25">
      <c r="B10803" s="142"/>
    </row>
    <row r="10804" spans="2:2" x14ac:dyDescent="0.25">
      <c r="B10804" s="142"/>
    </row>
    <row r="10805" spans="2:2" x14ac:dyDescent="0.25">
      <c r="B10805" s="142"/>
    </row>
    <row r="10806" spans="2:2" x14ac:dyDescent="0.25">
      <c r="B10806" s="142"/>
    </row>
    <row r="10807" spans="2:2" x14ac:dyDescent="0.25">
      <c r="B10807" s="142"/>
    </row>
    <row r="10808" spans="2:2" x14ac:dyDescent="0.25">
      <c r="B10808" s="142"/>
    </row>
    <row r="10809" spans="2:2" x14ac:dyDescent="0.25">
      <c r="B10809" s="142"/>
    </row>
    <row r="10810" spans="2:2" x14ac:dyDescent="0.25">
      <c r="B10810" s="142"/>
    </row>
    <row r="10811" spans="2:2" x14ac:dyDescent="0.25">
      <c r="B10811" s="142"/>
    </row>
    <row r="10812" spans="2:2" x14ac:dyDescent="0.25">
      <c r="B10812" s="142"/>
    </row>
    <row r="10813" spans="2:2" x14ac:dyDescent="0.25">
      <c r="B10813" s="142"/>
    </row>
    <row r="10814" spans="2:2" x14ac:dyDescent="0.25">
      <c r="B10814" s="142"/>
    </row>
    <row r="10815" spans="2:2" x14ac:dyDescent="0.25">
      <c r="B10815" s="142"/>
    </row>
    <row r="10816" spans="2:2" x14ac:dyDescent="0.25">
      <c r="B10816" s="142"/>
    </row>
    <row r="10817" spans="2:2" x14ac:dyDescent="0.25">
      <c r="B10817" s="142"/>
    </row>
    <row r="10818" spans="2:2" x14ac:dyDescent="0.25">
      <c r="B10818" s="142"/>
    </row>
    <row r="10819" spans="2:2" x14ac:dyDescent="0.25">
      <c r="B10819" s="142"/>
    </row>
    <row r="10820" spans="2:2" x14ac:dyDescent="0.25">
      <c r="B10820" s="142"/>
    </row>
    <row r="10821" spans="2:2" x14ac:dyDescent="0.25">
      <c r="B10821" s="142"/>
    </row>
    <row r="10822" spans="2:2" x14ac:dyDescent="0.25">
      <c r="B10822" s="142"/>
    </row>
    <row r="10823" spans="2:2" x14ac:dyDescent="0.25">
      <c r="B10823" s="142"/>
    </row>
    <row r="10824" spans="2:2" x14ac:dyDescent="0.25">
      <c r="B10824" s="142"/>
    </row>
    <row r="10825" spans="2:2" x14ac:dyDescent="0.25">
      <c r="B10825" s="142"/>
    </row>
    <row r="10826" spans="2:2" x14ac:dyDescent="0.25">
      <c r="B10826" s="142"/>
    </row>
    <row r="10827" spans="2:2" x14ac:dyDescent="0.25">
      <c r="B10827" s="142"/>
    </row>
    <row r="10828" spans="2:2" x14ac:dyDescent="0.25">
      <c r="B10828" s="142"/>
    </row>
    <row r="10829" spans="2:2" x14ac:dyDescent="0.25">
      <c r="B10829" s="142"/>
    </row>
    <row r="10830" spans="2:2" x14ac:dyDescent="0.25">
      <c r="B10830" s="142"/>
    </row>
    <row r="10831" spans="2:2" x14ac:dyDescent="0.25">
      <c r="B10831" s="142"/>
    </row>
    <row r="10832" spans="2:2" x14ac:dyDescent="0.25">
      <c r="B10832" s="142"/>
    </row>
    <row r="10833" spans="2:2" x14ac:dyDescent="0.25">
      <c r="B10833" s="142"/>
    </row>
    <row r="10834" spans="2:2" x14ac:dyDescent="0.25">
      <c r="B10834" s="142"/>
    </row>
    <row r="10835" spans="2:2" x14ac:dyDescent="0.25">
      <c r="B10835" s="142"/>
    </row>
    <row r="10836" spans="2:2" x14ac:dyDescent="0.25">
      <c r="B10836" s="142"/>
    </row>
    <row r="10837" spans="2:2" x14ac:dyDescent="0.25">
      <c r="B10837" s="142"/>
    </row>
    <row r="10838" spans="2:2" x14ac:dyDescent="0.25">
      <c r="B10838" s="142"/>
    </row>
    <row r="10839" spans="2:2" x14ac:dyDescent="0.25">
      <c r="B10839" s="142"/>
    </row>
    <row r="10840" spans="2:2" x14ac:dyDescent="0.25">
      <c r="B10840" s="142"/>
    </row>
    <row r="10841" spans="2:2" x14ac:dyDescent="0.25">
      <c r="B10841" s="142"/>
    </row>
    <row r="10842" spans="2:2" x14ac:dyDescent="0.25">
      <c r="B10842" s="142"/>
    </row>
    <row r="10843" spans="2:2" x14ac:dyDescent="0.25">
      <c r="B10843" s="142"/>
    </row>
    <row r="10844" spans="2:2" x14ac:dyDescent="0.25">
      <c r="B10844" s="142"/>
    </row>
    <row r="10845" spans="2:2" x14ac:dyDescent="0.25">
      <c r="B10845" s="142"/>
    </row>
    <row r="10846" spans="2:2" x14ac:dyDescent="0.25">
      <c r="B10846" s="142"/>
    </row>
    <row r="10847" spans="2:2" x14ac:dyDescent="0.25">
      <c r="B10847" s="142"/>
    </row>
    <row r="10848" spans="2:2" x14ac:dyDescent="0.25">
      <c r="B10848" s="142"/>
    </row>
    <row r="10849" spans="2:2" x14ac:dyDescent="0.25">
      <c r="B10849" s="142"/>
    </row>
    <row r="10850" spans="2:2" x14ac:dyDescent="0.25">
      <c r="B10850" s="142"/>
    </row>
    <row r="10851" spans="2:2" x14ac:dyDescent="0.25">
      <c r="B10851" s="142"/>
    </row>
    <row r="10852" spans="2:2" x14ac:dyDescent="0.25">
      <c r="B10852" s="142"/>
    </row>
    <row r="10853" spans="2:2" x14ac:dyDescent="0.25">
      <c r="B10853" s="142"/>
    </row>
    <row r="10854" spans="2:2" x14ac:dyDescent="0.25">
      <c r="B10854" s="142"/>
    </row>
    <row r="10855" spans="2:2" x14ac:dyDescent="0.25">
      <c r="B10855" s="142"/>
    </row>
    <row r="10856" spans="2:2" x14ac:dyDescent="0.25">
      <c r="B10856" s="142"/>
    </row>
    <row r="10857" spans="2:2" x14ac:dyDescent="0.25">
      <c r="B10857" s="142"/>
    </row>
    <row r="10858" spans="2:2" x14ac:dyDescent="0.25">
      <c r="B10858" s="142"/>
    </row>
    <row r="10859" spans="2:2" x14ac:dyDescent="0.25">
      <c r="B10859" s="142"/>
    </row>
    <row r="10860" spans="2:2" x14ac:dyDescent="0.25">
      <c r="B10860" s="142"/>
    </row>
    <row r="10861" spans="2:2" x14ac:dyDescent="0.25">
      <c r="B10861" s="142"/>
    </row>
    <row r="10862" spans="2:2" x14ac:dyDescent="0.25">
      <c r="B10862" s="142"/>
    </row>
    <row r="10863" spans="2:2" x14ac:dyDescent="0.25">
      <c r="B10863" s="142"/>
    </row>
    <row r="10864" spans="2:2" x14ac:dyDescent="0.25">
      <c r="B10864" s="142"/>
    </row>
    <row r="10865" spans="2:2" x14ac:dyDescent="0.25">
      <c r="B10865" s="142"/>
    </row>
    <row r="10866" spans="2:2" x14ac:dyDescent="0.25">
      <c r="B10866" s="142"/>
    </row>
    <row r="10867" spans="2:2" x14ac:dyDescent="0.25">
      <c r="B10867" s="142"/>
    </row>
    <row r="10868" spans="2:2" x14ac:dyDescent="0.25">
      <c r="B10868" s="142"/>
    </row>
    <row r="10869" spans="2:2" x14ac:dyDescent="0.25">
      <c r="B10869" s="142"/>
    </row>
    <row r="10870" spans="2:2" x14ac:dyDescent="0.25">
      <c r="B10870" s="142"/>
    </row>
    <row r="10871" spans="2:2" x14ac:dyDescent="0.25">
      <c r="B10871" s="142"/>
    </row>
    <row r="10872" spans="2:2" x14ac:dyDescent="0.25">
      <c r="B10872" s="142"/>
    </row>
    <row r="10873" spans="2:2" x14ac:dyDescent="0.25">
      <c r="B10873" s="142"/>
    </row>
    <row r="10874" spans="2:2" x14ac:dyDescent="0.25">
      <c r="B10874" s="142"/>
    </row>
    <row r="10875" spans="2:2" x14ac:dyDescent="0.25">
      <c r="B10875" s="142"/>
    </row>
    <row r="10876" spans="2:2" x14ac:dyDescent="0.25">
      <c r="B10876" s="142"/>
    </row>
    <row r="10877" spans="2:2" x14ac:dyDescent="0.25">
      <c r="B10877" s="142"/>
    </row>
    <row r="10878" spans="2:2" x14ac:dyDescent="0.25">
      <c r="B10878" s="142"/>
    </row>
    <row r="10879" spans="2:2" x14ac:dyDescent="0.25">
      <c r="B10879" s="142"/>
    </row>
    <row r="10880" spans="2:2" x14ac:dyDescent="0.25">
      <c r="B10880" s="142"/>
    </row>
    <row r="10881" spans="2:2" x14ac:dyDescent="0.25">
      <c r="B10881" s="142"/>
    </row>
    <row r="10882" spans="2:2" x14ac:dyDescent="0.25">
      <c r="B10882" s="142"/>
    </row>
    <row r="10883" spans="2:2" x14ac:dyDescent="0.25">
      <c r="B10883" s="142"/>
    </row>
    <row r="10884" spans="2:2" x14ac:dyDescent="0.25">
      <c r="B10884" s="142"/>
    </row>
    <row r="10885" spans="2:2" x14ac:dyDescent="0.25">
      <c r="B10885" s="142"/>
    </row>
    <row r="10886" spans="2:2" x14ac:dyDescent="0.25">
      <c r="B10886" s="142"/>
    </row>
    <row r="10887" spans="2:2" x14ac:dyDescent="0.25">
      <c r="B10887" s="142"/>
    </row>
    <row r="10888" spans="2:2" x14ac:dyDescent="0.25">
      <c r="B10888" s="142"/>
    </row>
    <row r="10889" spans="2:2" x14ac:dyDescent="0.25">
      <c r="B10889" s="142"/>
    </row>
    <row r="10890" spans="2:2" x14ac:dyDescent="0.25">
      <c r="B10890" s="142"/>
    </row>
    <row r="10891" spans="2:2" x14ac:dyDescent="0.25">
      <c r="B10891" s="142"/>
    </row>
    <row r="10892" spans="2:2" x14ac:dyDescent="0.25">
      <c r="B10892" s="142"/>
    </row>
    <row r="10893" spans="2:2" x14ac:dyDescent="0.25">
      <c r="B10893" s="142"/>
    </row>
    <row r="10894" spans="2:2" x14ac:dyDescent="0.25">
      <c r="B10894" s="142"/>
    </row>
    <row r="10895" spans="2:2" x14ac:dyDescent="0.25">
      <c r="B10895" s="142"/>
    </row>
    <row r="10896" spans="2:2" x14ac:dyDescent="0.25">
      <c r="B10896" s="142"/>
    </row>
    <row r="10897" spans="2:2" x14ac:dyDescent="0.25">
      <c r="B10897" s="142"/>
    </row>
    <row r="10898" spans="2:2" x14ac:dyDescent="0.25">
      <c r="B10898" s="142"/>
    </row>
    <row r="10899" spans="2:2" x14ac:dyDescent="0.25">
      <c r="B10899" s="142"/>
    </row>
    <row r="10900" spans="2:2" x14ac:dyDescent="0.25">
      <c r="B10900" s="142"/>
    </row>
    <row r="10901" spans="2:2" x14ac:dyDescent="0.25">
      <c r="B10901" s="142"/>
    </row>
    <row r="10902" spans="2:2" x14ac:dyDescent="0.25">
      <c r="B10902" s="142"/>
    </row>
    <row r="10903" spans="2:2" x14ac:dyDescent="0.25">
      <c r="B10903" s="142"/>
    </row>
    <row r="10904" spans="2:2" x14ac:dyDescent="0.25">
      <c r="B10904" s="142"/>
    </row>
    <row r="10905" spans="2:2" x14ac:dyDescent="0.25">
      <c r="B10905" s="142"/>
    </row>
    <row r="10906" spans="2:2" x14ac:dyDescent="0.25">
      <c r="B10906" s="142"/>
    </row>
    <row r="10907" spans="2:2" x14ac:dyDescent="0.25">
      <c r="B10907" s="142"/>
    </row>
    <row r="10908" spans="2:2" x14ac:dyDescent="0.25">
      <c r="B10908" s="142"/>
    </row>
    <row r="10909" spans="2:2" x14ac:dyDescent="0.25">
      <c r="B10909" s="142"/>
    </row>
    <row r="10910" spans="2:2" x14ac:dyDescent="0.25">
      <c r="B10910" s="142"/>
    </row>
    <row r="10911" spans="2:2" x14ac:dyDescent="0.25">
      <c r="B10911" s="142"/>
    </row>
    <row r="10912" spans="2:2" x14ac:dyDescent="0.25">
      <c r="B10912" s="142"/>
    </row>
    <row r="10913" spans="2:2" x14ac:dyDescent="0.25">
      <c r="B10913" s="142"/>
    </row>
    <row r="10914" spans="2:2" x14ac:dyDescent="0.25">
      <c r="B10914" s="142"/>
    </row>
    <row r="10915" spans="2:2" x14ac:dyDescent="0.25">
      <c r="B10915" s="142"/>
    </row>
    <row r="10916" spans="2:2" x14ac:dyDescent="0.25">
      <c r="B10916" s="142"/>
    </row>
    <row r="10917" spans="2:2" x14ac:dyDescent="0.25">
      <c r="B10917" s="142"/>
    </row>
    <row r="10918" spans="2:2" x14ac:dyDescent="0.25">
      <c r="B10918" s="142"/>
    </row>
    <row r="10919" spans="2:2" x14ac:dyDescent="0.25">
      <c r="B10919" s="142"/>
    </row>
    <row r="10920" spans="2:2" x14ac:dyDescent="0.25">
      <c r="B10920" s="142"/>
    </row>
    <row r="10921" spans="2:2" x14ac:dyDescent="0.25">
      <c r="B10921" s="142"/>
    </row>
    <row r="10922" spans="2:2" x14ac:dyDescent="0.25">
      <c r="B10922" s="142"/>
    </row>
    <row r="10923" spans="2:2" x14ac:dyDescent="0.25">
      <c r="B10923" s="142"/>
    </row>
    <row r="10924" spans="2:2" x14ac:dyDescent="0.25">
      <c r="B10924" s="142"/>
    </row>
    <row r="10925" spans="2:2" x14ac:dyDescent="0.25">
      <c r="B10925" s="142"/>
    </row>
    <row r="10926" spans="2:2" x14ac:dyDescent="0.25">
      <c r="B10926" s="142"/>
    </row>
    <row r="10927" spans="2:2" x14ac:dyDescent="0.25">
      <c r="B10927" s="142"/>
    </row>
    <row r="10928" spans="2:2" x14ac:dyDescent="0.25">
      <c r="B10928" s="142"/>
    </row>
    <row r="10929" spans="2:2" x14ac:dyDescent="0.25">
      <c r="B10929" s="142"/>
    </row>
    <row r="10930" spans="2:2" x14ac:dyDescent="0.25">
      <c r="B10930" s="142"/>
    </row>
    <row r="10931" spans="2:2" x14ac:dyDescent="0.25">
      <c r="B10931" s="142"/>
    </row>
    <row r="10932" spans="2:2" x14ac:dyDescent="0.25">
      <c r="B10932" s="142"/>
    </row>
    <row r="10933" spans="2:2" x14ac:dyDescent="0.25">
      <c r="B10933" s="142"/>
    </row>
    <row r="10934" spans="2:2" x14ac:dyDescent="0.25">
      <c r="B10934" s="142"/>
    </row>
    <row r="10935" spans="2:2" x14ac:dyDescent="0.25">
      <c r="B10935" s="142"/>
    </row>
    <row r="10936" spans="2:2" x14ac:dyDescent="0.25">
      <c r="B10936" s="142"/>
    </row>
    <row r="10937" spans="2:2" x14ac:dyDescent="0.25">
      <c r="B10937" s="142"/>
    </row>
    <row r="10938" spans="2:2" x14ac:dyDescent="0.25">
      <c r="B10938" s="142"/>
    </row>
    <row r="10939" spans="2:2" x14ac:dyDescent="0.25">
      <c r="B10939" s="142"/>
    </row>
    <row r="10940" spans="2:2" x14ac:dyDescent="0.25">
      <c r="B10940" s="142"/>
    </row>
    <row r="10941" spans="2:2" x14ac:dyDescent="0.25">
      <c r="B10941" s="142"/>
    </row>
    <row r="10942" spans="2:2" x14ac:dyDescent="0.25">
      <c r="B10942" s="142"/>
    </row>
    <row r="10943" spans="2:2" x14ac:dyDescent="0.25">
      <c r="B10943" s="142"/>
    </row>
    <row r="10944" spans="2:2" x14ac:dyDescent="0.25">
      <c r="B10944" s="142"/>
    </row>
    <row r="10945" spans="2:2" x14ac:dyDescent="0.25">
      <c r="B10945" s="142"/>
    </row>
    <row r="10946" spans="2:2" x14ac:dyDescent="0.25">
      <c r="B10946" s="142"/>
    </row>
    <row r="10947" spans="2:2" x14ac:dyDescent="0.25">
      <c r="B10947" s="142"/>
    </row>
    <row r="10948" spans="2:2" x14ac:dyDescent="0.25">
      <c r="B10948" s="142"/>
    </row>
    <row r="10949" spans="2:2" x14ac:dyDescent="0.25">
      <c r="B10949" s="142"/>
    </row>
    <row r="10950" spans="2:2" x14ac:dyDescent="0.25">
      <c r="B10950" s="142"/>
    </row>
    <row r="10951" spans="2:2" x14ac:dyDescent="0.25">
      <c r="B10951" s="142"/>
    </row>
    <row r="10952" spans="2:2" x14ac:dyDescent="0.25">
      <c r="B10952" s="142"/>
    </row>
    <row r="10953" spans="2:2" x14ac:dyDescent="0.25">
      <c r="B10953" s="142"/>
    </row>
    <row r="10954" spans="2:2" x14ac:dyDescent="0.25">
      <c r="B10954" s="142"/>
    </row>
    <row r="10955" spans="2:2" x14ac:dyDescent="0.25">
      <c r="B10955" s="142"/>
    </row>
    <row r="10956" spans="2:2" x14ac:dyDescent="0.25">
      <c r="B10956" s="142"/>
    </row>
    <row r="10957" spans="2:2" x14ac:dyDescent="0.25">
      <c r="B10957" s="142"/>
    </row>
    <row r="10958" spans="2:2" x14ac:dyDescent="0.25">
      <c r="B10958" s="142"/>
    </row>
    <row r="10959" spans="2:2" x14ac:dyDescent="0.25">
      <c r="B10959" s="142"/>
    </row>
    <row r="10960" spans="2:2" x14ac:dyDescent="0.25">
      <c r="B10960" s="142"/>
    </row>
    <row r="10961" spans="2:2" x14ac:dyDescent="0.25">
      <c r="B10961" s="142"/>
    </row>
    <row r="10962" spans="2:2" x14ac:dyDescent="0.25">
      <c r="B10962" s="142"/>
    </row>
    <row r="10963" spans="2:2" x14ac:dyDescent="0.25">
      <c r="B10963" s="142"/>
    </row>
    <row r="10964" spans="2:2" x14ac:dyDescent="0.25">
      <c r="B10964" s="142"/>
    </row>
    <row r="10965" spans="2:2" x14ac:dyDescent="0.25">
      <c r="B10965" s="142"/>
    </row>
    <row r="10966" spans="2:2" x14ac:dyDescent="0.25">
      <c r="B10966" s="142"/>
    </row>
    <row r="10967" spans="2:2" x14ac:dyDescent="0.25">
      <c r="B10967" s="142"/>
    </row>
    <row r="10968" spans="2:2" x14ac:dyDescent="0.25">
      <c r="B10968" s="142"/>
    </row>
    <row r="10969" spans="2:2" x14ac:dyDescent="0.25">
      <c r="B10969" s="142"/>
    </row>
    <row r="10970" spans="2:2" x14ac:dyDescent="0.25">
      <c r="B10970" s="142"/>
    </row>
    <row r="10971" spans="2:2" x14ac:dyDescent="0.25">
      <c r="B10971" s="142"/>
    </row>
    <row r="10972" spans="2:2" x14ac:dyDescent="0.25">
      <c r="B10972" s="142"/>
    </row>
    <row r="10973" spans="2:2" x14ac:dyDescent="0.25">
      <c r="B10973" s="142"/>
    </row>
    <row r="10974" spans="2:2" x14ac:dyDescent="0.25">
      <c r="B10974" s="142"/>
    </row>
    <row r="10975" spans="2:2" x14ac:dyDescent="0.25">
      <c r="B10975" s="142"/>
    </row>
    <row r="10976" spans="2:2" x14ac:dyDescent="0.25">
      <c r="B10976" s="142"/>
    </row>
    <row r="10977" spans="2:2" x14ac:dyDescent="0.25">
      <c r="B10977" s="142"/>
    </row>
    <row r="10978" spans="2:2" x14ac:dyDescent="0.25">
      <c r="B10978" s="142"/>
    </row>
    <row r="10979" spans="2:2" x14ac:dyDescent="0.25">
      <c r="B10979" s="142"/>
    </row>
    <row r="10980" spans="2:2" x14ac:dyDescent="0.25">
      <c r="B10980" s="142"/>
    </row>
    <row r="10981" spans="2:2" x14ac:dyDescent="0.25">
      <c r="B10981" s="142"/>
    </row>
    <row r="10982" spans="2:2" x14ac:dyDescent="0.25">
      <c r="B10982" s="142"/>
    </row>
    <row r="10983" spans="2:2" x14ac:dyDescent="0.25">
      <c r="B10983" s="142"/>
    </row>
    <row r="10984" spans="2:2" x14ac:dyDescent="0.25">
      <c r="B10984" s="142"/>
    </row>
    <row r="10985" spans="2:2" x14ac:dyDescent="0.25">
      <c r="B10985" s="142"/>
    </row>
    <row r="10986" spans="2:2" x14ac:dyDescent="0.25">
      <c r="B10986" s="142"/>
    </row>
    <row r="10987" spans="2:2" x14ac:dyDescent="0.25">
      <c r="B10987" s="142"/>
    </row>
    <row r="10988" spans="2:2" x14ac:dyDescent="0.25">
      <c r="B10988" s="142"/>
    </row>
    <row r="10989" spans="2:2" x14ac:dyDescent="0.25">
      <c r="B10989" s="142"/>
    </row>
    <row r="10990" spans="2:2" x14ac:dyDescent="0.25">
      <c r="B10990" s="142"/>
    </row>
    <row r="10991" spans="2:2" x14ac:dyDescent="0.25">
      <c r="B10991" s="142"/>
    </row>
    <row r="10992" spans="2:2" x14ac:dyDescent="0.25">
      <c r="B10992" s="142"/>
    </row>
    <row r="10993" spans="2:2" x14ac:dyDescent="0.25">
      <c r="B10993" s="142"/>
    </row>
    <row r="10994" spans="2:2" x14ac:dyDescent="0.25">
      <c r="B10994" s="142"/>
    </row>
    <row r="10995" spans="2:2" x14ac:dyDescent="0.25">
      <c r="B10995" s="142"/>
    </row>
    <row r="10996" spans="2:2" x14ac:dyDescent="0.25">
      <c r="B10996" s="142"/>
    </row>
    <row r="10997" spans="2:2" x14ac:dyDescent="0.25">
      <c r="B10997" s="142"/>
    </row>
    <row r="10998" spans="2:2" x14ac:dyDescent="0.25">
      <c r="B10998" s="142"/>
    </row>
    <row r="10999" spans="2:2" x14ac:dyDescent="0.25">
      <c r="B10999" s="142"/>
    </row>
    <row r="11000" spans="2:2" x14ac:dyDescent="0.25">
      <c r="B11000" s="142"/>
    </row>
    <row r="11001" spans="2:2" x14ac:dyDescent="0.25">
      <c r="B11001" s="142"/>
    </row>
    <row r="11002" spans="2:2" x14ac:dyDescent="0.25">
      <c r="B11002" s="142"/>
    </row>
    <row r="11003" spans="2:2" x14ac:dyDescent="0.25">
      <c r="B11003" s="142"/>
    </row>
    <row r="11004" spans="2:2" x14ac:dyDescent="0.25">
      <c r="B11004" s="142"/>
    </row>
    <row r="11005" spans="2:2" x14ac:dyDescent="0.25">
      <c r="B11005" s="142"/>
    </row>
    <row r="11006" spans="2:2" x14ac:dyDescent="0.25">
      <c r="B11006" s="142"/>
    </row>
    <row r="11007" spans="2:2" x14ac:dyDescent="0.25">
      <c r="B11007" s="142"/>
    </row>
    <row r="11008" spans="2:2" x14ac:dyDescent="0.25">
      <c r="B11008" s="142"/>
    </row>
    <row r="11009" spans="2:2" x14ac:dyDescent="0.25">
      <c r="B11009" s="142"/>
    </row>
    <row r="11010" spans="2:2" x14ac:dyDescent="0.25">
      <c r="B11010" s="142"/>
    </row>
    <row r="11011" spans="2:2" x14ac:dyDescent="0.25">
      <c r="B11011" s="142"/>
    </row>
    <row r="11012" spans="2:2" x14ac:dyDescent="0.25">
      <c r="B11012" s="142"/>
    </row>
    <row r="11013" spans="2:2" x14ac:dyDescent="0.25">
      <c r="B11013" s="142"/>
    </row>
    <row r="11014" spans="2:2" x14ac:dyDescent="0.25">
      <c r="B11014" s="142"/>
    </row>
    <row r="11015" spans="2:2" x14ac:dyDescent="0.25">
      <c r="B11015" s="142"/>
    </row>
    <row r="11016" spans="2:2" x14ac:dyDescent="0.25">
      <c r="B11016" s="142"/>
    </row>
    <row r="11017" spans="2:2" x14ac:dyDescent="0.25">
      <c r="B11017" s="142"/>
    </row>
    <row r="11018" spans="2:2" x14ac:dyDescent="0.25">
      <c r="B11018" s="142"/>
    </row>
    <row r="11019" spans="2:2" x14ac:dyDescent="0.25">
      <c r="B11019" s="142"/>
    </row>
    <row r="11020" spans="2:2" x14ac:dyDescent="0.25">
      <c r="B11020" s="142"/>
    </row>
    <row r="11021" spans="2:2" x14ac:dyDescent="0.25">
      <c r="B11021" s="142"/>
    </row>
    <row r="11022" spans="2:2" x14ac:dyDescent="0.25">
      <c r="B11022" s="142"/>
    </row>
    <row r="11023" spans="2:2" x14ac:dyDescent="0.25">
      <c r="B11023" s="142"/>
    </row>
    <row r="11024" spans="2:2" x14ac:dyDescent="0.25">
      <c r="B11024" s="142"/>
    </row>
    <row r="11025" spans="2:2" x14ac:dyDescent="0.25">
      <c r="B11025" s="142"/>
    </row>
    <row r="11026" spans="2:2" x14ac:dyDescent="0.25">
      <c r="B11026" s="142"/>
    </row>
    <row r="11027" spans="2:2" x14ac:dyDescent="0.25">
      <c r="B11027" s="142"/>
    </row>
    <row r="11028" spans="2:2" x14ac:dyDescent="0.25">
      <c r="B11028" s="142"/>
    </row>
    <row r="11029" spans="2:2" x14ac:dyDescent="0.25">
      <c r="B11029" s="142"/>
    </row>
    <row r="11030" spans="2:2" x14ac:dyDescent="0.25">
      <c r="B11030" s="142"/>
    </row>
    <row r="11031" spans="2:2" x14ac:dyDescent="0.25">
      <c r="B11031" s="142"/>
    </row>
    <row r="11032" spans="2:2" x14ac:dyDescent="0.25">
      <c r="B11032" s="142"/>
    </row>
    <row r="11033" spans="2:2" x14ac:dyDescent="0.25">
      <c r="B11033" s="142"/>
    </row>
    <row r="11034" spans="2:2" x14ac:dyDescent="0.25">
      <c r="B11034" s="142"/>
    </row>
    <row r="11035" spans="2:2" x14ac:dyDescent="0.25">
      <c r="B11035" s="142"/>
    </row>
    <row r="11036" spans="2:2" x14ac:dyDescent="0.25">
      <c r="B11036" s="142"/>
    </row>
    <row r="11037" spans="2:2" x14ac:dyDescent="0.25">
      <c r="B11037" s="142"/>
    </row>
    <row r="11038" spans="2:2" x14ac:dyDescent="0.25">
      <c r="B11038" s="142"/>
    </row>
    <row r="11039" spans="2:2" x14ac:dyDescent="0.25">
      <c r="B11039" s="142"/>
    </row>
    <row r="11040" spans="2:2" x14ac:dyDescent="0.25">
      <c r="B11040" s="142"/>
    </row>
    <row r="11041" spans="2:2" x14ac:dyDescent="0.25">
      <c r="B11041" s="142"/>
    </row>
    <row r="11042" spans="2:2" x14ac:dyDescent="0.25">
      <c r="B11042" s="142"/>
    </row>
    <row r="11043" spans="2:2" x14ac:dyDescent="0.25">
      <c r="B11043" s="142"/>
    </row>
    <row r="11044" spans="2:2" x14ac:dyDescent="0.25">
      <c r="B11044" s="142"/>
    </row>
    <row r="11045" spans="2:2" x14ac:dyDescent="0.25">
      <c r="B11045" s="142"/>
    </row>
    <row r="11046" spans="2:2" x14ac:dyDescent="0.25">
      <c r="B11046" s="142"/>
    </row>
    <row r="11047" spans="2:2" x14ac:dyDescent="0.25">
      <c r="B11047" s="142"/>
    </row>
    <row r="11048" spans="2:2" x14ac:dyDescent="0.25">
      <c r="B11048" s="142"/>
    </row>
    <row r="11049" spans="2:2" x14ac:dyDescent="0.25">
      <c r="B11049" s="142"/>
    </row>
    <row r="11050" spans="2:2" x14ac:dyDescent="0.25">
      <c r="B11050" s="142"/>
    </row>
    <row r="11051" spans="2:2" x14ac:dyDescent="0.25">
      <c r="B11051" s="142"/>
    </row>
    <row r="11052" spans="2:2" x14ac:dyDescent="0.25">
      <c r="B11052" s="142"/>
    </row>
    <row r="11053" spans="2:2" x14ac:dyDescent="0.25">
      <c r="B11053" s="142"/>
    </row>
    <row r="11054" spans="2:2" x14ac:dyDescent="0.25">
      <c r="B11054" s="142"/>
    </row>
    <row r="11055" spans="2:2" x14ac:dyDescent="0.25">
      <c r="B11055" s="142"/>
    </row>
    <row r="11056" spans="2:2" x14ac:dyDescent="0.25">
      <c r="B11056" s="142"/>
    </row>
    <row r="11057" spans="2:2" x14ac:dyDescent="0.25">
      <c r="B11057" s="142"/>
    </row>
    <row r="11058" spans="2:2" x14ac:dyDescent="0.25">
      <c r="B11058" s="142"/>
    </row>
    <row r="11059" spans="2:2" x14ac:dyDescent="0.25">
      <c r="B11059" s="142"/>
    </row>
    <row r="11060" spans="2:2" x14ac:dyDescent="0.25">
      <c r="B11060" s="142"/>
    </row>
    <row r="11061" spans="2:2" x14ac:dyDescent="0.25">
      <c r="B11061" s="142"/>
    </row>
    <row r="11062" spans="2:2" x14ac:dyDescent="0.25">
      <c r="B11062" s="142"/>
    </row>
    <row r="11063" spans="2:2" x14ac:dyDescent="0.25">
      <c r="B11063" s="142"/>
    </row>
    <row r="11064" spans="2:2" x14ac:dyDescent="0.25">
      <c r="B11064" s="142"/>
    </row>
    <row r="11065" spans="2:2" x14ac:dyDescent="0.25">
      <c r="B11065" s="142"/>
    </row>
    <row r="11066" spans="2:2" x14ac:dyDescent="0.25">
      <c r="B11066" s="142"/>
    </row>
    <row r="11067" spans="2:2" x14ac:dyDescent="0.25">
      <c r="B11067" s="142"/>
    </row>
    <row r="11068" spans="2:2" x14ac:dyDescent="0.25">
      <c r="B11068" s="142"/>
    </row>
    <row r="11069" spans="2:2" x14ac:dyDescent="0.25">
      <c r="B11069" s="142"/>
    </row>
    <row r="11070" spans="2:2" x14ac:dyDescent="0.25">
      <c r="B11070" s="142"/>
    </row>
    <row r="11071" spans="2:2" x14ac:dyDescent="0.25">
      <c r="B11071" s="142"/>
    </row>
    <row r="11072" spans="2:2" x14ac:dyDescent="0.25">
      <c r="B11072" s="142"/>
    </row>
    <row r="11073" spans="2:2" x14ac:dyDescent="0.25">
      <c r="B11073" s="142"/>
    </row>
    <row r="11074" spans="2:2" x14ac:dyDescent="0.25">
      <c r="B11074" s="142"/>
    </row>
    <row r="11075" spans="2:2" x14ac:dyDescent="0.25">
      <c r="B11075" s="142"/>
    </row>
    <row r="11076" spans="2:2" x14ac:dyDescent="0.25">
      <c r="B11076" s="142"/>
    </row>
    <row r="11077" spans="2:2" x14ac:dyDescent="0.25">
      <c r="B11077" s="142"/>
    </row>
    <row r="11078" spans="2:2" x14ac:dyDescent="0.25">
      <c r="B11078" s="142"/>
    </row>
    <row r="11079" spans="2:2" x14ac:dyDescent="0.25">
      <c r="B11079" s="142"/>
    </row>
    <row r="11080" spans="2:2" x14ac:dyDescent="0.25">
      <c r="B11080" s="142"/>
    </row>
    <row r="11081" spans="2:2" x14ac:dyDescent="0.25">
      <c r="B11081" s="142"/>
    </row>
    <row r="11082" spans="2:2" x14ac:dyDescent="0.25">
      <c r="B11082" s="142"/>
    </row>
    <row r="11083" spans="2:2" x14ac:dyDescent="0.25">
      <c r="B11083" s="142"/>
    </row>
    <row r="11084" spans="2:2" x14ac:dyDescent="0.25">
      <c r="B11084" s="142"/>
    </row>
    <row r="11085" spans="2:2" x14ac:dyDescent="0.25">
      <c r="B11085" s="142"/>
    </row>
    <row r="11086" spans="2:2" x14ac:dyDescent="0.25">
      <c r="B11086" s="142"/>
    </row>
    <row r="11087" spans="2:2" x14ac:dyDescent="0.25">
      <c r="B11087" s="142"/>
    </row>
    <row r="11088" spans="2:2" x14ac:dyDescent="0.25">
      <c r="B11088" s="142"/>
    </row>
    <row r="11089" spans="2:2" x14ac:dyDescent="0.25">
      <c r="B11089" s="142"/>
    </row>
    <row r="11090" spans="2:2" x14ac:dyDescent="0.25">
      <c r="B11090" s="142"/>
    </row>
    <row r="11091" spans="2:2" x14ac:dyDescent="0.25">
      <c r="B11091" s="142"/>
    </row>
    <row r="11092" spans="2:2" x14ac:dyDescent="0.25">
      <c r="B11092" s="142"/>
    </row>
    <row r="11093" spans="2:2" x14ac:dyDescent="0.25">
      <c r="B11093" s="142"/>
    </row>
    <row r="11094" spans="2:2" x14ac:dyDescent="0.25">
      <c r="B11094" s="142"/>
    </row>
    <row r="11095" spans="2:2" x14ac:dyDescent="0.25">
      <c r="B11095" s="142"/>
    </row>
    <row r="11096" spans="2:2" x14ac:dyDescent="0.25">
      <c r="B11096" s="142"/>
    </row>
    <row r="11097" spans="2:2" x14ac:dyDescent="0.25">
      <c r="B11097" s="142"/>
    </row>
    <row r="11098" spans="2:2" x14ac:dyDescent="0.25">
      <c r="B11098" s="142"/>
    </row>
    <row r="11099" spans="2:2" x14ac:dyDescent="0.25">
      <c r="B11099" s="142"/>
    </row>
    <row r="11100" spans="2:2" x14ac:dyDescent="0.25">
      <c r="B11100" s="142"/>
    </row>
    <row r="11101" spans="2:2" x14ac:dyDescent="0.25">
      <c r="B11101" s="142"/>
    </row>
    <row r="11102" spans="2:2" x14ac:dyDescent="0.25">
      <c r="B11102" s="142"/>
    </row>
    <row r="11103" spans="2:2" x14ac:dyDescent="0.25">
      <c r="B11103" s="142"/>
    </row>
    <row r="11104" spans="2:2" x14ac:dyDescent="0.25">
      <c r="B11104" s="142"/>
    </row>
    <row r="11105" spans="2:2" x14ac:dyDescent="0.25">
      <c r="B11105" s="142"/>
    </row>
    <row r="11106" spans="2:2" x14ac:dyDescent="0.25">
      <c r="B11106" s="142"/>
    </row>
    <row r="11107" spans="2:2" x14ac:dyDescent="0.25">
      <c r="B11107" s="142"/>
    </row>
    <row r="11108" spans="2:2" x14ac:dyDescent="0.25">
      <c r="B11108" s="142"/>
    </row>
    <row r="11109" spans="2:2" x14ac:dyDescent="0.25">
      <c r="B11109" s="142"/>
    </row>
    <row r="11110" spans="2:2" x14ac:dyDescent="0.25">
      <c r="B11110" s="142"/>
    </row>
    <row r="11111" spans="2:2" x14ac:dyDescent="0.25">
      <c r="B11111" s="142"/>
    </row>
    <row r="11112" spans="2:2" x14ac:dyDescent="0.25">
      <c r="B11112" s="142"/>
    </row>
    <row r="11113" spans="2:2" x14ac:dyDescent="0.25">
      <c r="B11113" s="142"/>
    </row>
    <row r="11114" spans="2:2" x14ac:dyDescent="0.25">
      <c r="B11114" s="142"/>
    </row>
    <row r="11115" spans="2:2" x14ac:dyDescent="0.25">
      <c r="B11115" s="142"/>
    </row>
    <row r="11116" spans="2:2" x14ac:dyDescent="0.25">
      <c r="B11116" s="142"/>
    </row>
    <row r="11117" spans="2:2" x14ac:dyDescent="0.25">
      <c r="B11117" s="142"/>
    </row>
    <row r="11118" spans="2:2" x14ac:dyDescent="0.25">
      <c r="B11118" s="142"/>
    </row>
    <row r="11119" spans="2:2" x14ac:dyDescent="0.25">
      <c r="B11119" s="142"/>
    </row>
    <row r="11120" spans="2:2" x14ac:dyDescent="0.25">
      <c r="B11120" s="142"/>
    </row>
    <row r="11121" spans="2:2" x14ac:dyDescent="0.25">
      <c r="B11121" s="142"/>
    </row>
    <row r="11122" spans="2:2" x14ac:dyDescent="0.25">
      <c r="B11122" s="142"/>
    </row>
    <row r="11123" spans="2:2" x14ac:dyDescent="0.25">
      <c r="B11123" s="142"/>
    </row>
    <row r="11124" spans="2:2" x14ac:dyDescent="0.25">
      <c r="B11124" s="142"/>
    </row>
    <row r="11125" spans="2:2" x14ac:dyDescent="0.25">
      <c r="B11125" s="142"/>
    </row>
    <row r="11126" spans="2:2" x14ac:dyDescent="0.25">
      <c r="B11126" s="142"/>
    </row>
    <row r="11127" spans="2:2" x14ac:dyDescent="0.25">
      <c r="B11127" s="142"/>
    </row>
    <row r="11128" spans="2:2" x14ac:dyDescent="0.25">
      <c r="B11128" s="142"/>
    </row>
    <row r="11129" spans="2:2" x14ac:dyDescent="0.25">
      <c r="B11129" s="142"/>
    </row>
    <row r="11130" spans="2:2" x14ac:dyDescent="0.25">
      <c r="B11130" s="142"/>
    </row>
    <row r="11131" spans="2:2" x14ac:dyDescent="0.25">
      <c r="B11131" s="142"/>
    </row>
    <row r="11132" spans="2:2" x14ac:dyDescent="0.25">
      <c r="B11132" s="142"/>
    </row>
    <row r="11133" spans="2:2" x14ac:dyDescent="0.25">
      <c r="B11133" s="142"/>
    </row>
    <row r="11134" spans="2:2" x14ac:dyDescent="0.25">
      <c r="B11134" s="142"/>
    </row>
    <row r="11135" spans="2:2" x14ac:dyDescent="0.25">
      <c r="B11135" s="142"/>
    </row>
    <row r="11136" spans="2:2" x14ac:dyDescent="0.25">
      <c r="B11136" s="142"/>
    </row>
    <row r="11137" spans="2:2" x14ac:dyDescent="0.25">
      <c r="B11137" s="142"/>
    </row>
    <row r="11138" spans="2:2" x14ac:dyDescent="0.25">
      <c r="B11138" s="142"/>
    </row>
    <row r="11139" spans="2:2" x14ac:dyDescent="0.25">
      <c r="B11139" s="142"/>
    </row>
    <row r="11140" spans="2:2" x14ac:dyDescent="0.25">
      <c r="B11140" s="142"/>
    </row>
    <row r="11141" spans="2:2" x14ac:dyDescent="0.25">
      <c r="B11141" s="142"/>
    </row>
    <row r="11142" spans="2:2" x14ac:dyDescent="0.25">
      <c r="B11142" s="142"/>
    </row>
    <row r="11143" spans="2:2" x14ac:dyDescent="0.25">
      <c r="B11143" s="142"/>
    </row>
    <row r="11144" spans="2:2" x14ac:dyDescent="0.25">
      <c r="B11144" s="142"/>
    </row>
    <row r="11145" spans="2:2" x14ac:dyDescent="0.25">
      <c r="B11145" s="142"/>
    </row>
    <row r="11146" spans="2:2" x14ac:dyDescent="0.25">
      <c r="B11146" s="142"/>
    </row>
    <row r="11147" spans="2:2" x14ac:dyDescent="0.25">
      <c r="B11147" s="142"/>
    </row>
    <row r="11148" spans="2:2" x14ac:dyDescent="0.25">
      <c r="B11148" s="142"/>
    </row>
    <row r="11149" spans="2:2" x14ac:dyDescent="0.25">
      <c r="B11149" s="142"/>
    </row>
    <row r="11150" spans="2:2" x14ac:dyDescent="0.25">
      <c r="B11150" s="142"/>
    </row>
    <row r="11151" spans="2:2" x14ac:dyDescent="0.25">
      <c r="B11151" s="142"/>
    </row>
    <row r="11152" spans="2:2" x14ac:dyDescent="0.25">
      <c r="B11152" s="142"/>
    </row>
    <row r="11153" spans="2:2" x14ac:dyDescent="0.25">
      <c r="B11153" s="142"/>
    </row>
    <row r="11154" spans="2:2" x14ac:dyDescent="0.25">
      <c r="B11154" s="142"/>
    </row>
    <row r="11155" spans="2:2" x14ac:dyDescent="0.25">
      <c r="B11155" s="142"/>
    </row>
    <row r="11156" spans="2:2" x14ac:dyDescent="0.25">
      <c r="B11156" s="142"/>
    </row>
    <row r="11157" spans="2:2" x14ac:dyDescent="0.25">
      <c r="B11157" s="142"/>
    </row>
    <row r="11158" spans="2:2" x14ac:dyDescent="0.25">
      <c r="B11158" s="142"/>
    </row>
    <row r="11159" spans="2:2" x14ac:dyDescent="0.25">
      <c r="B11159" s="142"/>
    </row>
    <row r="11160" spans="2:2" x14ac:dyDescent="0.25">
      <c r="B11160" s="142"/>
    </row>
    <row r="11161" spans="2:2" x14ac:dyDescent="0.25">
      <c r="B11161" s="142"/>
    </row>
    <row r="11162" spans="2:2" x14ac:dyDescent="0.25">
      <c r="B11162" s="142"/>
    </row>
    <row r="11163" spans="2:2" x14ac:dyDescent="0.25">
      <c r="B11163" s="142"/>
    </row>
    <row r="11164" spans="2:2" x14ac:dyDescent="0.25">
      <c r="B11164" s="142"/>
    </row>
    <row r="11165" spans="2:2" x14ac:dyDescent="0.25">
      <c r="B11165" s="142"/>
    </row>
    <row r="11166" spans="2:2" x14ac:dyDescent="0.25">
      <c r="B11166" s="142"/>
    </row>
    <row r="11167" spans="2:2" x14ac:dyDescent="0.25">
      <c r="B11167" s="142"/>
    </row>
    <row r="11168" spans="2:2" x14ac:dyDescent="0.25">
      <c r="B11168" s="142"/>
    </row>
    <row r="11169" spans="2:2" x14ac:dyDescent="0.25">
      <c r="B11169" s="142"/>
    </row>
    <row r="11170" spans="2:2" x14ac:dyDescent="0.25">
      <c r="B11170" s="142"/>
    </row>
    <row r="11171" spans="2:2" x14ac:dyDescent="0.25">
      <c r="B11171" s="142"/>
    </row>
    <row r="11172" spans="2:2" x14ac:dyDescent="0.25">
      <c r="B11172" s="142"/>
    </row>
    <row r="11173" spans="2:2" x14ac:dyDescent="0.25">
      <c r="B11173" s="142"/>
    </row>
    <row r="11174" spans="2:2" x14ac:dyDescent="0.25">
      <c r="B11174" s="142"/>
    </row>
    <row r="11175" spans="2:2" x14ac:dyDescent="0.25">
      <c r="B11175" s="142"/>
    </row>
    <row r="11176" spans="2:2" x14ac:dyDescent="0.25">
      <c r="B11176" s="142"/>
    </row>
    <row r="11177" spans="2:2" x14ac:dyDescent="0.25">
      <c r="B11177" s="142"/>
    </row>
    <row r="11178" spans="2:2" x14ac:dyDescent="0.25">
      <c r="B11178" s="142"/>
    </row>
    <row r="11179" spans="2:2" x14ac:dyDescent="0.25">
      <c r="B11179" s="142"/>
    </row>
    <row r="11180" spans="2:2" x14ac:dyDescent="0.25">
      <c r="B11180" s="142"/>
    </row>
    <row r="11181" spans="2:2" x14ac:dyDescent="0.25">
      <c r="B11181" s="142"/>
    </row>
    <row r="11182" spans="2:2" x14ac:dyDescent="0.25">
      <c r="B11182" s="142"/>
    </row>
    <row r="11183" spans="2:2" x14ac:dyDescent="0.25">
      <c r="B11183" s="142"/>
    </row>
    <row r="11184" spans="2:2" x14ac:dyDescent="0.25">
      <c r="B11184" s="142"/>
    </row>
    <row r="11185" spans="2:2" x14ac:dyDescent="0.25">
      <c r="B11185" s="142"/>
    </row>
    <row r="11186" spans="2:2" x14ac:dyDescent="0.25">
      <c r="B11186" s="142"/>
    </row>
    <row r="11187" spans="2:2" x14ac:dyDescent="0.25">
      <c r="B11187" s="142"/>
    </row>
    <row r="11188" spans="2:2" x14ac:dyDescent="0.25">
      <c r="B11188" s="142"/>
    </row>
    <row r="11189" spans="2:2" x14ac:dyDescent="0.25">
      <c r="B11189" s="142"/>
    </row>
    <row r="11190" spans="2:2" x14ac:dyDescent="0.25">
      <c r="B11190" s="142"/>
    </row>
    <row r="11191" spans="2:2" x14ac:dyDescent="0.25">
      <c r="B11191" s="142"/>
    </row>
    <row r="11192" spans="2:2" x14ac:dyDescent="0.25">
      <c r="B11192" s="142"/>
    </row>
    <row r="11193" spans="2:2" x14ac:dyDescent="0.25">
      <c r="B11193" s="142"/>
    </row>
    <row r="11194" spans="2:2" x14ac:dyDescent="0.25">
      <c r="B11194" s="142"/>
    </row>
    <row r="11195" spans="2:2" x14ac:dyDescent="0.25">
      <c r="B11195" s="142"/>
    </row>
    <row r="11196" spans="2:2" x14ac:dyDescent="0.25">
      <c r="B11196" s="142"/>
    </row>
    <row r="11197" spans="2:2" x14ac:dyDescent="0.25">
      <c r="B11197" s="142"/>
    </row>
    <row r="11198" spans="2:2" x14ac:dyDescent="0.25">
      <c r="B11198" s="142"/>
    </row>
    <row r="11199" spans="2:2" x14ac:dyDescent="0.25">
      <c r="B11199" s="142"/>
    </row>
    <row r="11200" spans="2:2" x14ac:dyDescent="0.25">
      <c r="B11200" s="142"/>
    </row>
    <row r="11201" spans="2:2" x14ac:dyDescent="0.25">
      <c r="B11201" s="142"/>
    </row>
    <row r="11202" spans="2:2" x14ac:dyDescent="0.25">
      <c r="B11202" s="142"/>
    </row>
    <row r="11203" spans="2:2" x14ac:dyDescent="0.25">
      <c r="B11203" s="142"/>
    </row>
    <row r="11204" spans="2:2" x14ac:dyDescent="0.25">
      <c r="B11204" s="142"/>
    </row>
    <row r="11205" spans="2:2" x14ac:dyDescent="0.25">
      <c r="B11205" s="142"/>
    </row>
    <row r="11206" spans="2:2" x14ac:dyDescent="0.25">
      <c r="B11206" s="142"/>
    </row>
    <row r="11207" spans="2:2" x14ac:dyDescent="0.25">
      <c r="B11207" s="142"/>
    </row>
    <row r="11208" spans="2:2" x14ac:dyDescent="0.25">
      <c r="B11208" s="142"/>
    </row>
    <row r="11209" spans="2:2" x14ac:dyDescent="0.25">
      <c r="B11209" s="142"/>
    </row>
    <row r="11210" spans="2:2" x14ac:dyDescent="0.25">
      <c r="B11210" s="142"/>
    </row>
    <row r="11211" spans="2:2" x14ac:dyDescent="0.25">
      <c r="B11211" s="142"/>
    </row>
    <row r="11212" spans="2:2" x14ac:dyDescent="0.25">
      <c r="B11212" s="142"/>
    </row>
    <row r="11213" spans="2:2" x14ac:dyDescent="0.25">
      <c r="B11213" s="142"/>
    </row>
    <row r="11214" spans="2:2" x14ac:dyDescent="0.25">
      <c r="B11214" s="142"/>
    </row>
    <row r="11215" spans="2:2" x14ac:dyDescent="0.25">
      <c r="B11215" s="142"/>
    </row>
    <row r="11216" spans="2:2" x14ac:dyDescent="0.25">
      <c r="B11216" s="142"/>
    </row>
    <row r="11217" spans="2:2" x14ac:dyDescent="0.25">
      <c r="B11217" s="142"/>
    </row>
    <row r="11218" spans="2:2" x14ac:dyDescent="0.25">
      <c r="B11218" s="142"/>
    </row>
    <row r="11219" spans="2:2" x14ac:dyDescent="0.25">
      <c r="B11219" s="142"/>
    </row>
    <row r="11220" spans="2:2" x14ac:dyDescent="0.25">
      <c r="B11220" s="142"/>
    </row>
    <row r="11221" spans="2:2" x14ac:dyDescent="0.25">
      <c r="B11221" s="142"/>
    </row>
    <row r="11222" spans="2:2" x14ac:dyDescent="0.25">
      <c r="B11222" s="142"/>
    </row>
    <row r="11223" spans="2:2" x14ac:dyDescent="0.25">
      <c r="B11223" s="142"/>
    </row>
    <row r="11224" spans="2:2" x14ac:dyDescent="0.25">
      <c r="B11224" s="142"/>
    </row>
    <row r="11225" spans="2:2" x14ac:dyDescent="0.25">
      <c r="B11225" s="142"/>
    </row>
    <row r="11226" spans="2:2" x14ac:dyDescent="0.25">
      <c r="B11226" s="142"/>
    </row>
    <row r="11227" spans="2:2" x14ac:dyDescent="0.25">
      <c r="B11227" s="142"/>
    </row>
    <row r="11228" spans="2:2" x14ac:dyDescent="0.25">
      <c r="B11228" s="142"/>
    </row>
    <row r="11229" spans="2:2" x14ac:dyDescent="0.25">
      <c r="B11229" s="142"/>
    </row>
    <row r="11230" spans="2:2" x14ac:dyDescent="0.25">
      <c r="B11230" s="142"/>
    </row>
    <row r="11231" spans="2:2" x14ac:dyDescent="0.25">
      <c r="B11231" s="142"/>
    </row>
    <row r="11232" spans="2:2" x14ac:dyDescent="0.25">
      <c r="B11232" s="142"/>
    </row>
    <row r="11233" spans="2:2" x14ac:dyDescent="0.25">
      <c r="B11233" s="142"/>
    </row>
    <row r="11234" spans="2:2" x14ac:dyDescent="0.25">
      <c r="B11234" s="142"/>
    </row>
    <row r="11235" spans="2:2" x14ac:dyDescent="0.25">
      <c r="B11235" s="142"/>
    </row>
    <row r="11236" spans="2:2" x14ac:dyDescent="0.25">
      <c r="B11236" s="142"/>
    </row>
    <row r="11237" spans="2:2" x14ac:dyDescent="0.25">
      <c r="B11237" s="142"/>
    </row>
    <row r="11238" spans="2:2" x14ac:dyDescent="0.25">
      <c r="B11238" s="142"/>
    </row>
    <row r="11239" spans="2:2" x14ac:dyDescent="0.25">
      <c r="B11239" s="142"/>
    </row>
    <row r="11240" spans="2:2" x14ac:dyDescent="0.25">
      <c r="B11240" s="142"/>
    </row>
    <row r="11241" spans="2:2" x14ac:dyDescent="0.25">
      <c r="B11241" s="142"/>
    </row>
    <row r="11242" spans="2:2" x14ac:dyDescent="0.25">
      <c r="B11242" s="142"/>
    </row>
    <row r="11243" spans="2:2" x14ac:dyDescent="0.25">
      <c r="B11243" s="142"/>
    </row>
    <row r="11244" spans="2:2" x14ac:dyDescent="0.25">
      <c r="B11244" s="142"/>
    </row>
    <row r="11245" spans="2:2" x14ac:dyDescent="0.25">
      <c r="B11245" s="142"/>
    </row>
    <row r="11246" spans="2:2" x14ac:dyDescent="0.25">
      <c r="B11246" s="142"/>
    </row>
    <row r="11247" spans="2:2" x14ac:dyDescent="0.25">
      <c r="B11247" s="142"/>
    </row>
    <row r="11248" spans="2:2" x14ac:dyDescent="0.25">
      <c r="B11248" s="142"/>
    </row>
    <row r="11249" spans="2:2" x14ac:dyDescent="0.25">
      <c r="B11249" s="142"/>
    </row>
    <row r="11250" spans="2:2" x14ac:dyDescent="0.25">
      <c r="B11250" s="142"/>
    </row>
    <row r="11251" spans="2:2" x14ac:dyDescent="0.25">
      <c r="B11251" s="142"/>
    </row>
    <row r="11252" spans="2:2" x14ac:dyDescent="0.25">
      <c r="B11252" s="142"/>
    </row>
    <row r="11253" spans="2:2" x14ac:dyDescent="0.25">
      <c r="B11253" s="142"/>
    </row>
    <row r="11254" spans="2:2" x14ac:dyDescent="0.25">
      <c r="B11254" s="142"/>
    </row>
    <row r="11255" spans="2:2" x14ac:dyDescent="0.25">
      <c r="B11255" s="142"/>
    </row>
    <row r="11256" spans="2:2" x14ac:dyDescent="0.25">
      <c r="B11256" s="142"/>
    </row>
    <row r="11257" spans="2:2" x14ac:dyDescent="0.25">
      <c r="B11257" s="142"/>
    </row>
    <row r="11258" spans="2:2" x14ac:dyDescent="0.25">
      <c r="B11258" s="142"/>
    </row>
    <row r="11259" spans="2:2" x14ac:dyDescent="0.25">
      <c r="B11259" s="142"/>
    </row>
    <row r="11260" spans="2:2" x14ac:dyDescent="0.25">
      <c r="B11260" s="142"/>
    </row>
    <row r="11261" spans="2:2" x14ac:dyDescent="0.25">
      <c r="B11261" s="142"/>
    </row>
    <row r="11262" spans="2:2" x14ac:dyDescent="0.25">
      <c r="B11262" s="142"/>
    </row>
    <row r="11263" spans="2:2" x14ac:dyDescent="0.25">
      <c r="B11263" s="142"/>
    </row>
    <row r="11264" spans="2:2" x14ac:dyDescent="0.25">
      <c r="B11264" s="142"/>
    </row>
    <row r="11265" spans="2:2" x14ac:dyDescent="0.25">
      <c r="B11265" s="142"/>
    </row>
    <row r="11266" spans="2:2" x14ac:dyDescent="0.25">
      <c r="B11266" s="142"/>
    </row>
    <row r="11267" spans="2:2" x14ac:dyDescent="0.25">
      <c r="B11267" s="142"/>
    </row>
    <row r="11268" spans="2:2" x14ac:dyDescent="0.25">
      <c r="B11268" s="142"/>
    </row>
    <row r="11269" spans="2:2" x14ac:dyDescent="0.25">
      <c r="B11269" s="142"/>
    </row>
    <row r="11270" spans="2:2" x14ac:dyDescent="0.25">
      <c r="B11270" s="142"/>
    </row>
    <row r="11271" spans="2:2" x14ac:dyDescent="0.25">
      <c r="B11271" s="142"/>
    </row>
    <row r="11272" spans="2:2" x14ac:dyDescent="0.25">
      <c r="B11272" s="142"/>
    </row>
    <row r="11273" spans="2:2" x14ac:dyDescent="0.25">
      <c r="B11273" s="142"/>
    </row>
    <row r="11274" spans="2:2" x14ac:dyDescent="0.25">
      <c r="B11274" s="142"/>
    </row>
    <row r="11275" spans="2:2" x14ac:dyDescent="0.25">
      <c r="B11275" s="142"/>
    </row>
    <row r="11276" spans="2:2" x14ac:dyDescent="0.25">
      <c r="B11276" s="142"/>
    </row>
    <row r="11277" spans="2:2" x14ac:dyDescent="0.25">
      <c r="B11277" s="142"/>
    </row>
    <row r="11278" spans="2:2" x14ac:dyDescent="0.25">
      <c r="B11278" s="142"/>
    </row>
    <row r="11279" spans="2:2" x14ac:dyDescent="0.25">
      <c r="B11279" s="142"/>
    </row>
    <row r="11280" spans="2:2" x14ac:dyDescent="0.25">
      <c r="B11280" s="142"/>
    </row>
    <row r="11281" spans="2:2" x14ac:dyDescent="0.25">
      <c r="B11281" s="142"/>
    </row>
    <row r="11282" spans="2:2" x14ac:dyDescent="0.25">
      <c r="B11282" s="142"/>
    </row>
    <row r="11283" spans="2:2" x14ac:dyDescent="0.25">
      <c r="B11283" s="142"/>
    </row>
    <row r="11284" spans="2:2" x14ac:dyDescent="0.25">
      <c r="B11284" s="142"/>
    </row>
    <row r="11285" spans="2:2" x14ac:dyDescent="0.25">
      <c r="B11285" s="142"/>
    </row>
    <row r="11286" spans="2:2" x14ac:dyDescent="0.25">
      <c r="B11286" s="142"/>
    </row>
    <row r="11287" spans="2:2" x14ac:dyDescent="0.25">
      <c r="B11287" s="142"/>
    </row>
    <row r="11288" spans="2:2" x14ac:dyDescent="0.25">
      <c r="B11288" s="142"/>
    </row>
    <row r="11289" spans="2:2" x14ac:dyDescent="0.25">
      <c r="B11289" s="142"/>
    </row>
    <row r="11290" spans="2:2" x14ac:dyDescent="0.25">
      <c r="B11290" s="142"/>
    </row>
    <row r="11291" spans="2:2" x14ac:dyDescent="0.25">
      <c r="B11291" s="142"/>
    </row>
    <row r="11292" spans="2:2" x14ac:dyDescent="0.25">
      <c r="B11292" s="142"/>
    </row>
    <row r="11293" spans="2:2" x14ac:dyDescent="0.25">
      <c r="B11293" s="142"/>
    </row>
    <row r="11294" spans="2:2" x14ac:dyDescent="0.25">
      <c r="B11294" s="142"/>
    </row>
    <row r="11295" spans="2:2" x14ac:dyDescent="0.25">
      <c r="B11295" s="142"/>
    </row>
    <row r="11296" spans="2:2" x14ac:dyDescent="0.25">
      <c r="B11296" s="142"/>
    </row>
    <row r="11297" spans="2:2" x14ac:dyDescent="0.25">
      <c r="B11297" s="142"/>
    </row>
    <row r="11298" spans="2:2" x14ac:dyDescent="0.25">
      <c r="B11298" s="142"/>
    </row>
    <row r="11299" spans="2:2" x14ac:dyDescent="0.25">
      <c r="B11299" s="142"/>
    </row>
    <row r="11300" spans="2:2" x14ac:dyDescent="0.25">
      <c r="B11300" s="142"/>
    </row>
    <row r="11301" spans="2:2" x14ac:dyDescent="0.25">
      <c r="B11301" s="142"/>
    </row>
    <row r="11302" spans="2:2" x14ac:dyDescent="0.25">
      <c r="B11302" s="142"/>
    </row>
    <row r="11303" spans="2:2" x14ac:dyDescent="0.25">
      <c r="B11303" s="142"/>
    </row>
    <row r="11304" spans="2:2" x14ac:dyDescent="0.25">
      <c r="B11304" s="142"/>
    </row>
    <row r="11305" spans="2:2" x14ac:dyDescent="0.25">
      <c r="B11305" s="142"/>
    </row>
    <row r="11306" spans="2:2" x14ac:dyDescent="0.25">
      <c r="B11306" s="142"/>
    </row>
    <row r="11307" spans="2:2" x14ac:dyDescent="0.25">
      <c r="B11307" s="142"/>
    </row>
    <row r="11308" spans="2:2" x14ac:dyDescent="0.25">
      <c r="B11308" s="142"/>
    </row>
    <row r="11309" spans="2:2" x14ac:dyDescent="0.25">
      <c r="B11309" s="142"/>
    </row>
    <row r="11310" spans="2:2" x14ac:dyDescent="0.25">
      <c r="B11310" s="142"/>
    </row>
    <row r="11311" spans="2:2" x14ac:dyDescent="0.25">
      <c r="B11311" s="142"/>
    </row>
    <row r="11312" spans="2:2" x14ac:dyDescent="0.25">
      <c r="B11312" s="142"/>
    </row>
    <row r="11313" spans="2:2" x14ac:dyDescent="0.25">
      <c r="B11313" s="142"/>
    </row>
    <row r="11314" spans="2:2" x14ac:dyDescent="0.25">
      <c r="B11314" s="142"/>
    </row>
    <row r="11315" spans="2:2" x14ac:dyDescent="0.25">
      <c r="B11315" s="142"/>
    </row>
    <row r="11316" spans="2:2" x14ac:dyDescent="0.25">
      <c r="B11316" s="142"/>
    </row>
    <row r="11317" spans="2:2" x14ac:dyDescent="0.25">
      <c r="B11317" s="142"/>
    </row>
    <row r="11318" spans="2:2" x14ac:dyDescent="0.25">
      <c r="B11318" s="142"/>
    </row>
    <row r="11319" spans="2:2" x14ac:dyDescent="0.25">
      <c r="B11319" s="142"/>
    </row>
    <row r="11320" spans="2:2" x14ac:dyDescent="0.25">
      <c r="B11320" s="142"/>
    </row>
    <row r="11321" spans="2:2" x14ac:dyDescent="0.25">
      <c r="B11321" s="142"/>
    </row>
    <row r="11322" spans="2:2" x14ac:dyDescent="0.25">
      <c r="B11322" s="142"/>
    </row>
    <row r="11323" spans="2:2" x14ac:dyDescent="0.25">
      <c r="B11323" s="142"/>
    </row>
    <row r="11324" spans="2:2" x14ac:dyDescent="0.25">
      <c r="B11324" s="142"/>
    </row>
    <row r="11325" spans="2:2" x14ac:dyDescent="0.25">
      <c r="B11325" s="142"/>
    </row>
    <row r="11326" spans="2:2" x14ac:dyDescent="0.25">
      <c r="B11326" s="142"/>
    </row>
    <row r="11327" spans="2:2" x14ac:dyDescent="0.25">
      <c r="B11327" s="142"/>
    </row>
    <row r="11328" spans="2:2" x14ac:dyDescent="0.25">
      <c r="B11328" s="142"/>
    </row>
    <row r="11329" spans="2:2" x14ac:dyDescent="0.25">
      <c r="B11329" s="142"/>
    </row>
    <row r="11330" spans="2:2" x14ac:dyDescent="0.25">
      <c r="B11330" s="142"/>
    </row>
    <row r="11331" spans="2:2" x14ac:dyDescent="0.25">
      <c r="B11331" s="142"/>
    </row>
    <row r="11332" spans="2:2" x14ac:dyDescent="0.25">
      <c r="B11332" s="142"/>
    </row>
    <row r="11333" spans="2:2" x14ac:dyDescent="0.25">
      <c r="B11333" s="142"/>
    </row>
    <row r="11334" spans="2:2" x14ac:dyDescent="0.25">
      <c r="B11334" s="142"/>
    </row>
    <row r="11335" spans="2:2" x14ac:dyDescent="0.25">
      <c r="B11335" s="142"/>
    </row>
    <row r="11336" spans="2:2" x14ac:dyDescent="0.25">
      <c r="B11336" s="142"/>
    </row>
    <row r="11337" spans="2:2" x14ac:dyDescent="0.25">
      <c r="B11337" s="142"/>
    </row>
    <row r="11338" spans="2:2" x14ac:dyDescent="0.25">
      <c r="B11338" s="142"/>
    </row>
    <row r="11339" spans="2:2" x14ac:dyDescent="0.25">
      <c r="B11339" s="142"/>
    </row>
    <row r="11340" spans="2:2" x14ac:dyDescent="0.25">
      <c r="B11340" s="142"/>
    </row>
    <row r="11341" spans="2:2" x14ac:dyDescent="0.25">
      <c r="B11341" s="142"/>
    </row>
    <row r="11342" spans="2:2" x14ac:dyDescent="0.25">
      <c r="B11342" s="142"/>
    </row>
    <row r="11343" spans="2:2" x14ac:dyDescent="0.25">
      <c r="B11343" s="142"/>
    </row>
    <row r="11344" spans="2:2" x14ac:dyDescent="0.25">
      <c r="B11344" s="142"/>
    </row>
    <row r="11345" spans="2:2" x14ac:dyDescent="0.25">
      <c r="B11345" s="142"/>
    </row>
    <row r="11346" spans="2:2" x14ac:dyDescent="0.25">
      <c r="B11346" s="142"/>
    </row>
    <row r="11347" spans="2:2" x14ac:dyDescent="0.25">
      <c r="B11347" s="142"/>
    </row>
    <row r="11348" spans="2:2" x14ac:dyDescent="0.25">
      <c r="B11348" s="142"/>
    </row>
    <row r="11349" spans="2:2" x14ac:dyDescent="0.25">
      <c r="B11349" s="142"/>
    </row>
    <row r="11350" spans="2:2" x14ac:dyDescent="0.25">
      <c r="B11350" s="142"/>
    </row>
    <row r="11351" spans="2:2" x14ac:dyDescent="0.25">
      <c r="B11351" s="142"/>
    </row>
    <row r="11352" spans="2:2" x14ac:dyDescent="0.25">
      <c r="B11352" s="142"/>
    </row>
    <row r="11353" spans="2:2" x14ac:dyDescent="0.25">
      <c r="B11353" s="142"/>
    </row>
    <row r="11354" spans="2:2" x14ac:dyDescent="0.25">
      <c r="B11354" s="142"/>
    </row>
    <row r="11355" spans="2:2" x14ac:dyDescent="0.25">
      <c r="B11355" s="142"/>
    </row>
    <row r="11356" spans="2:2" x14ac:dyDescent="0.25">
      <c r="B11356" s="142"/>
    </row>
    <row r="11357" spans="2:2" x14ac:dyDescent="0.25">
      <c r="B11357" s="142"/>
    </row>
    <row r="11358" spans="2:2" x14ac:dyDescent="0.25">
      <c r="B11358" s="142"/>
    </row>
    <row r="11359" spans="2:2" x14ac:dyDescent="0.25">
      <c r="B11359" s="142"/>
    </row>
    <row r="11360" spans="2:2" x14ac:dyDescent="0.25">
      <c r="B11360" s="142"/>
    </row>
    <row r="11361" spans="2:2" x14ac:dyDescent="0.25">
      <c r="B11361" s="142"/>
    </row>
    <row r="11362" spans="2:2" x14ac:dyDescent="0.25">
      <c r="B11362" s="142"/>
    </row>
    <row r="11363" spans="2:2" x14ac:dyDescent="0.25">
      <c r="B11363" s="142"/>
    </row>
    <row r="11364" spans="2:2" x14ac:dyDescent="0.25">
      <c r="B11364" s="142"/>
    </row>
    <row r="11365" spans="2:2" x14ac:dyDescent="0.25">
      <c r="B11365" s="142"/>
    </row>
    <row r="11366" spans="2:2" x14ac:dyDescent="0.25">
      <c r="B11366" s="142"/>
    </row>
    <row r="11367" spans="2:2" x14ac:dyDescent="0.25">
      <c r="B11367" s="142"/>
    </row>
    <row r="11368" spans="2:2" x14ac:dyDescent="0.25">
      <c r="B11368" s="142"/>
    </row>
    <row r="11369" spans="2:2" x14ac:dyDescent="0.25">
      <c r="B11369" s="142"/>
    </row>
    <row r="11370" spans="2:2" x14ac:dyDescent="0.25">
      <c r="B11370" s="142"/>
    </row>
    <row r="11371" spans="2:2" x14ac:dyDescent="0.25">
      <c r="B11371" s="142"/>
    </row>
    <row r="11372" spans="2:2" x14ac:dyDescent="0.25">
      <c r="B11372" s="142"/>
    </row>
    <row r="11373" spans="2:2" x14ac:dyDescent="0.25">
      <c r="B11373" s="142"/>
    </row>
    <row r="11374" spans="2:2" x14ac:dyDescent="0.25">
      <c r="B11374" s="142"/>
    </row>
    <row r="11375" spans="2:2" x14ac:dyDescent="0.25">
      <c r="B11375" s="142"/>
    </row>
    <row r="11376" spans="2:2" x14ac:dyDescent="0.25">
      <c r="B11376" s="142"/>
    </row>
    <row r="11377" spans="2:2" x14ac:dyDescent="0.25">
      <c r="B11377" s="142"/>
    </row>
    <row r="11378" spans="2:2" x14ac:dyDescent="0.25">
      <c r="B11378" s="142"/>
    </row>
    <row r="11379" spans="2:2" x14ac:dyDescent="0.25">
      <c r="B11379" s="142"/>
    </row>
    <row r="11380" spans="2:2" x14ac:dyDescent="0.25">
      <c r="B11380" s="142"/>
    </row>
    <row r="11381" spans="2:2" x14ac:dyDescent="0.25">
      <c r="B11381" s="142"/>
    </row>
    <row r="11382" spans="2:2" x14ac:dyDescent="0.25">
      <c r="B11382" s="142"/>
    </row>
    <row r="11383" spans="2:2" x14ac:dyDescent="0.25">
      <c r="B11383" s="142"/>
    </row>
    <row r="11384" spans="2:2" x14ac:dyDescent="0.25">
      <c r="B11384" s="142"/>
    </row>
    <row r="11385" spans="2:2" x14ac:dyDescent="0.25">
      <c r="B11385" s="142"/>
    </row>
    <row r="11386" spans="2:2" x14ac:dyDescent="0.25">
      <c r="B11386" s="142"/>
    </row>
    <row r="11387" spans="2:2" x14ac:dyDescent="0.25">
      <c r="B11387" s="142"/>
    </row>
    <row r="11388" spans="2:2" x14ac:dyDescent="0.25">
      <c r="B11388" s="142"/>
    </row>
    <row r="11389" spans="2:2" x14ac:dyDescent="0.25">
      <c r="B11389" s="142"/>
    </row>
    <row r="11390" spans="2:2" x14ac:dyDescent="0.25">
      <c r="B11390" s="142"/>
    </row>
    <row r="11391" spans="2:2" x14ac:dyDescent="0.25">
      <c r="B11391" s="142"/>
    </row>
    <row r="11392" spans="2:2" x14ac:dyDescent="0.25">
      <c r="B11392" s="142"/>
    </row>
    <row r="11393" spans="2:2" x14ac:dyDescent="0.25">
      <c r="B11393" s="142"/>
    </row>
    <row r="11394" spans="2:2" x14ac:dyDescent="0.25">
      <c r="B11394" s="142"/>
    </row>
    <row r="11395" spans="2:2" x14ac:dyDescent="0.25">
      <c r="B11395" s="142"/>
    </row>
    <row r="11396" spans="2:2" x14ac:dyDescent="0.25">
      <c r="B11396" s="142"/>
    </row>
    <row r="11397" spans="2:2" x14ac:dyDescent="0.25">
      <c r="B11397" s="142"/>
    </row>
    <row r="11398" spans="2:2" x14ac:dyDescent="0.25">
      <c r="B11398" s="142"/>
    </row>
    <row r="11399" spans="2:2" x14ac:dyDescent="0.25">
      <c r="B11399" s="142"/>
    </row>
    <row r="11400" spans="2:2" x14ac:dyDescent="0.25">
      <c r="B11400" s="142"/>
    </row>
    <row r="11401" spans="2:2" x14ac:dyDescent="0.25">
      <c r="B11401" s="142"/>
    </row>
    <row r="11402" spans="2:2" x14ac:dyDescent="0.25">
      <c r="B11402" s="142"/>
    </row>
    <row r="11403" spans="2:2" x14ac:dyDescent="0.25">
      <c r="B11403" s="142"/>
    </row>
    <row r="11404" spans="2:2" x14ac:dyDescent="0.25">
      <c r="B11404" s="142"/>
    </row>
    <row r="11405" spans="2:2" x14ac:dyDescent="0.25">
      <c r="B11405" s="142"/>
    </row>
    <row r="11406" spans="2:2" x14ac:dyDescent="0.25">
      <c r="B11406" s="142"/>
    </row>
    <row r="11407" spans="2:2" x14ac:dyDescent="0.25">
      <c r="B11407" s="142"/>
    </row>
    <row r="11408" spans="2:2" x14ac:dyDescent="0.25">
      <c r="B11408" s="142"/>
    </row>
    <row r="11409" spans="2:2" x14ac:dyDescent="0.25">
      <c r="B11409" s="142"/>
    </row>
    <row r="11410" spans="2:2" x14ac:dyDescent="0.25">
      <c r="B11410" s="142"/>
    </row>
    <row r="11411" spans="2:2" x14ac:dyDescent="0.25">
      <c r="B11411" s="142"/>
    </row>
    <row r="11412" spans="2:2" x14ac:dyDescent="0.25">
      <c r="B11412" s="142"/>
    </row>
    <row r="11413" spans="2:2" x14ac:dyDescent="0.25">
      <c r="B11413" s="142"/>
    </row>
    <row r="11414" spans="2:2" x14ac:dyDescent="0.25">
      <c r="B11414" s="142"/>
    </row>
    <row r="11415" spans="2:2" x14ac:dyDescent="0.25">
      <c r="B11415" s="142"/>
    </row>
    <row r="11416" spans="2:2" x14ac:dyDescent="0.25">
      <c r="B11416" s="142"/>
    </row>
    <row r="11417" spans="2:2" x14ac:dyDescent="0.25">
      <c r="B11417" s="142"/>
    </row>
    <row r="11418" spans="2:2" x14ac:dyDescent="0.25">
      <c r="B11418" s="142"/>
    </row>
    <row r="11419" spans="2:2" x14ac:dyDescent="0.25">
      <c r="B11419" s="142"/>
    </row>
    <row r="11420" spans="2:2" x14ac:dyDescent="0.25">
      <c r="B11420" s="142"/>
    </row>
    <row r="11421" spans="2:2" x14ac:dyDescent="0.25">
      <c r="B11421" s="142"/>
    </row>
    <row r="11422" spans="2:2" x14ac:dyDescent="0.25">
      <c r="B11422" s="142"/>
    </row>
    <row r="11423" spans="2:2" x14ac:dyDescent="0.25">
      <c r="B11423" s="142"/>
    </row>
    <row r="11424" spans="2:2" x14ac:dyDescent="0.25">
      <c r="B11424" s="142"/>
    </row>
    <row r="11425" spans="2:2" x14ac:dyDescent="0.25">
      <c r="B11425" s="142"/>
    </row>
    <row r="11426" spans="2:2" x14ac:dyDescent="0.25">
      <c r="B11426" s="142"/>
    </row>
    <row r="11427" spans="2:2" x14ac:dyDescent="0.25">
      <c r="B11427" s="142"/>
    </row>
    <row r="11428" spans="2:2" x14ac:dyDescent="0.25">
      <c r="B11428" s="142"/>
    </row>
    <row r="11429" spans="2:2" x14ac:dyDescent="0.25">
      <c r="B11429" s="142"/>
    </row>
    <row r="11430" spans="2:2" x14ac:dyDescent="0.25">
      <c r="B11430" s="142"/>
    </row>
    <row r="11431" spans="2:2" x14ac:dyDescent="0.25">
      <c r="B11431" s="142"/>
    </row>
    <row r="11432" spans="2:2" x14ac:dyDescent="0.25">
      <c r="B11432" s="142"/>
    </row>
    <row r="11433" spans="2:2" x14ac:dyDescent="0.25">
      <c r="B11433" s="142"/>
    </row>
    <row r="11434" spans="2:2" x14ac:dyDescent="0.25">
      <c r="B11434" s="142"/>
    </row>
    <row r="11435" spans="2:2" x14ac:dyDescent="0.25">
      <c r="B11435" s="142"/>
    </row>
    <row r="11436" spans="2:2" x14ac:dyDescent="0.25">
      <c r="B11436" s="142"/>
    </row>
    <row r="11437" spans="2:2" x14ac:dyDescent="0.25">
      <c r="B11437" s="142"/>
    </row>
    <row r="11438" spans="2:2" x14ac:dyDescent="0.25">
      <c r="B11438" s="142"/>
    </row>
    <row r="11439" spans="2:2" x14ac:dyDescent="0.25">
      <c r="B11439" s="142"/>
    </row>
    <row r="11440" spans="2:2" x14ac:dyDescent="0.25">
      <c r="B11440" s="142"/>
    </row>
    <row r="11441" spans="2:2" x14ac:dyDescent="0.25">
      <c r="B11441" s="142"/>
    </row>
    <row r="11442" spans="2:2" x14ac:dyDescent="0.25">
      <c r="B11442" s="142"/>
    </row>
    <row r="11443" spans="2:2" x14ac:dyDescent="0.25">
      <c r="B11443" s="142"/>
    </row>
    <row r="11444" spans="2:2" x14ac:dyDescent="0.25">
      <c r="B11444" s="142"/>
    </row>
    <row r="11445" spans="2:2" x14ac:dyDescent="0.25">
      <c r="B11445" s="142"/>
    </row>
    <row r="11446" spans="2:2" x14ac:dyDescent="0.25">
      <c r="B11446" s="142"/>
    </row>
    <row r="11447" spans="2:2" x14ac:dyDescent="0.25">
      <c r="B11447" s="142"/>
    </row>
    <row r="11448" spans="2:2" x14ac:dyDescent="0.25">
      <c r="B11448" s="142"/>
    </row>
    <row r="11449" spans="2:2" x14ac:dyDescent="0.25">
      <c r="B11449" s="142"/>
    </row>
    <row r="11450" spans="2:2" x14ac:dyDescent="0.25">
      <c r="B11450" s="142"/>
    </row>
    <row r="11451" spans="2:2" x14ac:dyDescent="0.25">
      <c r="B11451" s="142"/>
    </row>
    <row r="11452" spans="2:2" x14ac:dyDescent="0.25">
      <c r="B11452" s="142"/>
    </row>
    <row r="11453" spans="2:2" x14ac:dyDescent="0.25">
      <c r="B11453" s="142"/>
    </row>
    <row r="11454" spans="2:2" x14ac:dyDescent="0.25">
      <c r="B11454" s="142"/>
    </row>
    <row r="11455" spans="2:2" x14ac:dyDescent="0.25">
      <c r="B11455" s="142"/>
    </row>
    <row r="11456" spans="2:2" x14ac:dyDescent="0.25">
      <c r="B11456" s="142"/>
    </row>
    <row r="11457" spans="2:2" x14ac:dyDescent="0.25">
      <c r="B11457" s="142"/>
    </row>
    <row r="11458" spans="2:2" x14ac:dyDescent="0.25">
      <c r="B11458" s="142"/>
    </row>
    <row r="11459" spans="2:2" x14ac:dyDescent="0.25">
      <c r="B11459" s="142"/>
    </row>
    <row r="11460" spans="2:2" x14ac:dyDescent="0.25">
      <c r="B11460" s="142"/>
    </row>
    <row r="11461" spans="2:2" x14ac:dyDescent="0.25">
      <c r="B11461" s="142"/>
    </row>
    <row r="11462" spans="2:2" x14ac:dyDescent="0.25">
      <c r="B11462" s="142"/>
    </row>
    <row r="11463" spans="2:2" x14ac:dyDescent="0.25">
      <c r="B11463" s="142"/>
    </row>
    <row r="11464" spans="2:2" x14ac:dyDescent="0.25">
      <c r="B11464" s="142"/>
    </row>
    <row r="11465" spans="2:2" x14ac:dyDescent="0.25">
      <c r="B11465" s="142"/>
    </row>
    <row r="11466" spans="2:2" x14ac:dyDescent="0.25">
      <c r="B11466" s="142"/>
    </row>
    <row r="11467" spans="2:2" x14ac:dyDescent="0.25">
      <c r="B11467" s="142"/>
    </row>
    <row r="11468" spans="2:2" x14ac:dyDescent="0.25">
      <c r="B11468" s="142"/>
    </row>
    <row r="11469" spans="2:2" x14ac:dyDescent="0.25">
      <c r="B11469" s="142"/>
    </row>
    <row r="11470" spans="2:2" x14ac:dyDescent="0.25">
      <c r="B11470" s="142"/>
    </row>
    <row r="11471" spans="2:2" x14ac:dyDescent="0.25">
      <c r="B11471" s="142"/>
    </row>
    <row r="11472" spans="2:2" x14ac:dyDescent="0.25">
      <c r="B11472" s="142"/>
    </row>
    <row r="11473" spans="2:2" x14ac:dyDescent="0.25">
      <c r="B11473" s="142"/>
    </row>
    <row r="11474" spans="2:2" x14ac:dyDescent="0.25">
      <c r="B11474" s="142"/>
    </row>
    <row r="11475" spans="2:2" x14ac:dyDescent="0.25">
      <c r="B11475" s="142"/>
    </row>
    <row r="11476" spans="2:2" x14ac:dyDescent="0.25">
      <c r="B11476" s="142"/>
    </row>
    <row r="11477" spans="2:2" x14ac:dyDescent="0.25">
      <c r="B11477" s="142"/>
    </row>
    <row r="11478" spans="2:2" x14ac:dyDescent="0.25">
      <c r="B11478" s="142"/>
    </row>
    <row r="11479" spans="2:2" x14ac:dyDescent="0.25">
      <c r="B11479" s="142"/>
    </row>
    <row r="11480" spans="2:2" x14ac:dyDescent="0.25">
      <c r="B11480" s="142"/>
    </row>
    <row r="11481" spans="2:2" x14ac:dyDescent="0.25">
      <c r="B11481" s="142"/>
    </row>
    <row r="11482" spans="2:2" x14ac:dyDescent="0.25">
      <c r="B11482" s="142"/>
    </row>
    <row r="11483" spans="2:2" x14ac:dyDescent="0.25">
      <c r="B11483" s="142"/>
    </row>
    <row r="11484" spans="2:2" x14ac:dyDescent="0.25">
      <c r="B11484" s="142"/>
    </row>
    <row r="11485" spans="2:2" x14ac:dyDescent="0.25">
      <c r="B11485" s="142"/>
    </row>
    <row r="11486" spans="2:2" x14ac:dyDescent="0.25">
      <c r="B11486" s="142"/>
    </row>
    <row r="11487" spans="2:2" x14ac:dyDescent="0.25">
      <c r="B11487" s="142"/>
    </row>
    <row r="11488" spans="2:2" x14ac:dyDescent="0.25">
      <c r="B11488" s="142"/>
    </row>
    <row r="11489" spans="2:2" x14ac:dyDescent="0.25">
      <c r="B11489" s="142"/>
    </row>
    <row r="11490" spans="2:2" x14ac:dyDescent="0.25">
      <c r="B11490" s="142"/>
    </row>
    <row r="11491" spans="2:2" x14ac:dyDescent="0.25">
      <c r="B11491" s="142"/>
    </row>
    <row r="11492" spans="2:2" x14ac:dyDescent="0.25">
      <c r="B11492" s="142"/>
    </row>
    <row r="11493" spans="2:2" x14ac:dyDescent="0.25">
      <c r="B11493" s="142"/>
    </row>
    <row r="11494" spans="2:2" x14ac:dyDescent="0.25">
      <c r="B11494" s="142"/>
    </row>
    <row r="11495" spans="2:2" x14ac:dyDescent="0.25">
      <c r="B11495" s="142"/>
    </row>
    <row r="11496" spans="2:2" x14ac:dyDescent="0.25">
      <c r="B11496" s="142"/>
    </row>
    <row r="11497" spans="2:2" x14ac:dyDescent="0.25">
      <c r="B11497" s="142"/>
    </row>
    <row r="11498" spans="2:2" x14ac:dyDescent="0.25">
      <c r="B11498" s="142"/>
    </row>
    <row r="11499" spans="2:2" x14ac:dyDescent="0.25">
      <c r="B11499" s="142"/>
    </row>
    <row r="11500" spans="2:2" x14ac:dyDescent="0.25">
      <c r="B11500" s="142"/>
    </row>
    <row r="11501" spans="2:2" x14ac:dyDescent="0.25">
      <c r="B11501" s="142"/>
    </row>
    <row r="11502" spans="2:2" x14ac:dyDescent="0.25">
      <c r="B11502" s="142"/>
    </row>
    <row r="11503" spans="2:2" x14ac:dyDescent="0.25">
      <c r="B11503" s="142"/>
    </row>
    <row r="11504" spans="2:2" x14ac:dyDescent="0.25">
      <c r="B11504" s="142"/>
    </row>
    <row r="11505" spans="2:2" x14ac:dyDescent="0.25">
      <c r="B11505" s="142"/>
    </row>
    <row r="11506" spans="2:2" x14ac:dyDescent="0.25">
      <c r="B11506" s="142"/>
    </row>
    <row r="11507" spans="2:2" x14ac:dyDescent="0.25">
      <c r="B11507" s="142"/>
    </row>
    <row r="11508" spans="2:2" x14ac:dyDescent="0.25">
      <c r="B11508" s="142"/>
    </row>
    <row r="11509" spans="2:2" x14ac:dyDescent="0.25">
      <c r="B11509" s="142"/>
    </row>
    <row r="11510" spans="2:2" x14ac:dyDescent="0.25">
      <c r="B11510" s="142"/>
    </row>
    <row r="11511" spans="2:2" x14ac:dyDescent="0.25">
      <c r="B11511" s="142"/>
    </row>
    <row r="11512" spans="2:2" x14ac:dyDescent="0.25">
      <c r="B11512" s="142"/>
    </row>
    <row r="11513" spans="2:2" x14ac:dyDescent="0.25">
      <c r="B11513" s="142"/>
    </row>
    <row r="11514" spans="2:2" x14ac:dyDescent="0.25">
      <c r="B11514" s="142"/>
    </row>
    <row r="11515" spans="2:2" x14ac:dyDescent="0.25">
      <c r="B11515" s="142"/>
    </row>
    <row r="11516" spans="2:2" x14ac:dyDescent="0.25">
      <c r="B11516" s="142"/>
    </row>
    <row r="11517" spans="2:2" x14ac:dyDescent="0.25">
      <c r="B11517" s="142"/>
    </row>
    <row r="11518" spans="2:2" x14ac:dyDescent="0.25">
      <c r="B11518" s="142"/>
    </row>
    <row r="11519" spans="2:2" x14ac:dyDescent="0.25">
      <c r="B11519" s="142"/>
    </row>
    <row r="11520" spans="2:2" x14ac:dyDescent="0.25">
      <c r="B11520" s="142"/>
    </row>
    <row r="11521" spans="2:2" x14ac:dyDescent="0.25">
      <c r="B11521" s="142"/>
    </row>
    <row r="11522" spans="2:2" x14ac:dyDescent="0.25">
      <c r="B11522" s="142"/>
    </row>
    <row r="11523" spans="2:2" x14ac:dyDescent="0.25">
      <c r="B11523" s="142"/>
    </row>
    <row r="11524" spans="2:2" x14ac:dyDescent="0.25">
      <c r="B11524" s="142"/>
    </row>
    <row r="11525" spans="2:2" x14ac:dyDescent="0.25">
      <c r="B11525" s="142"/>
    </row>
    <row r="11526" spans="2:2" x14ac:dyDescent="0.25">
      <c r="B11526" s="142"/>
    </row>
    <row r="11527" spans="2:2" x14ac:dyDescent="0.25">
      <c r="B11527" s="142"/>
    </row>
    <row r="11528" spans="2:2" x14ac:dyDescent="0.25">
      <c r="B11528" s="142"/>
    </row>
    <row r="11529" spans="2:2" x14ac:dyDescent="0.25">
      <c r="B11529" s="142"/>
    </row>
    <row r="11530" spans="2:2" x14ac:dyDescent="0.25">
      <c r="B11530" s="142"/>
    </row>
    <row r="11531" spans="2:2" x14ac:dyDescent="0.25">
      <c r="B11531" s="142"/>
    </row>
    <row r="11532" spans="2:2" x14ac:dyDescent="0.25">
      <c r="B11532" s="142"/>
    </row>
    <row r="11533" spans="2:2" x14ac:dyDescent="0.25">
      <c r="B11533" s="142"/>
    </row>
    <row r="11534" spans="2:2" x14ac:dyDescent="0.25">
      <c r="B11534" s="142"/>
    </row>
    <row r="11535" spans="2:2" x14ac:dyDescent="0.25">
      <c r="B11535" s="142"/>
    </row>
    <row r="11536" spans="2:2" x14ac:dyDescent="0.25">
      <c r="B11536" s="142"/>
    </row>
    <row r="11537" spans="2:2" x14ac:dyDescent="0.25">
      <c r="B11537" s="142"/>
    </row>
    <row r="11538" spans="2:2" x14ac:dyDescent="0.25">
      <c r="B11538" s="142"/>
    </row>
    <row r="11539" spans="2:2" x14ac:dyDescent="0.25">
      <c r="B11539" s="142"/>
    </row>
    <row r="11540" spans="2:2" x14ac:dyDescent="0.25">
      <c r="B11540" s="142"/>
    </row>
    <row r="11541" spans="2:2" x14ac:dyDescent="0.25">
      <c r="B11541" s="142"/>
    </row>
    <row r="11542" spans="2:2" x14ac:dyDescent="0.25">
      <c r="B11542" s="142"/>
    </row>
    <row r="11543" spans="2:2" x14ac:dyDescent="0.25">
      <c r="B11543" s="142"/>
    </row>
    <row r="11544" spans="2:2" x14ac:dyDescent="0.25">
      <c r="B11544" s="142"/>
    </row>
    <row r="11545" spans="2:2" x14ac:dyDescent="0.25">
      <c r="B11545" s="142"/>
    </row>
    <row r="11546" spans="2:2" x14ac:dyDescent="0.25">
      <c r="B11546" s="142"/>
    </row>
    <row r="11547" spans="2:2" x14ac:dyDescent="0.25">
      <c r="B11547" s="142"/>
    </row>
    <row r="11548" spans="2:2" x14ac:dyDescent="0.25">
      <c r="B11548" s="142"/>
    </row>
    <row r="11549" spans="2:2" x14ac:dyDescent="0.25">
      <c r="B11549" s="142"/>
    </row>
    <row r="11550" spans="2:2" x14ac:dyDescent="0.25">
      <c r="B11550" s="142"/>
    </row>
    <row r="11551" spans="2:2" x14ac:dyDescent="0.25">
      <c r="B11551" s="142"/>
    </row>
    <row r="11552" spans="2:2" x14ac:dyDescent="0.25">
      <c r="B11552" s="142"/>
    </row>
    <row r="11553" spans="2:2" x14ac:dyDescent="0.25">
      <c r="B11553" s="142"/>
    </row>
    <row r="11554" spans="2:2" x14ac:dyDescent="0.25">
      <c r="B11554" s="142"/>
    </row>
    <row r="11555" spans="2:2" x14ac:dyDescent="0.25">
      <c r="B11555" s="142"/>
    </row>
    <row r="11556" spans="2:2" x14ac:dyDescent="0.25">
      <c r="B11556" s="142"/>
    </row>
    <row r="11557" spans="2:2" x14ac:dyDescent="0.25">
      <c r="B11557" s="142"/>
    </row>
    <row r="11558" spans="2:2" x14ac:dyDescent="0.25">
      <c r="B11558" s="142"/>
    </row>
    <row r="11559" spans="2:2" x14ac:dyDescent="0.25">
      <c r="B11559" s="142"/>
    </row>
    <row r="11560" spans="2:2" x14ac:dyDescent="0.25">
      <c r="B11560" s="142"/>
    </row>
    <row r="11561" spans="2:2" x14ac:dyDescent="0.25">
      <c r="B11561" s="142"/>
    </row>
    <row r="11562" spans="2:2" x14ac:dyDescent="0.25">
      <c r="B11562" s="142"/>
    </row>
    <row r="11563" spans="2:2" x14ac:dyDescent="0.25">
      <c r="B11563" s="142"/>
    </row>
    <row r="11564" spans="2:2" x14ac:dyDescent="0.25">
      <c r="B11564" s="142"/>
    </row>
    <row r="11565" spans="2:2" x14ac:dyDescent="0.25">
      <c r="B11565" s="142"/>
    </row>
    <row r="11566" spans="2:2" x14ac:dyDescent="0.25">
      <c r="B11566" s="142"/>
    </row>
    <row r="11567" spans="2:2" x14ac:dyDescent="0.25">
      <c r="B11567" s="142"/>
    </row>
    <row r="11568" spans="2:2" x14ac:dyDescent="0.25">
      <c r="B11568" s="142"/>
    </row>
    <row r="11569" spans="2:2" x14ac:dyDescent="0.25">
      <c r="B11569" s="142"/>
    </row>
    <row r="11570" spans="2:2" x14ac:dyDescent="0.25">
      <c r="B11570" s="142"/>
    </row>
    <row r="11571" spans="2:2" x14ac:dyDescent="0.25">
      <c r="B11571" s="142"/>
    </row>
    <row r="11572" spans="2:2" x14ac:dyDescent="0.25">
      <c r="B11572" s="142"/>
    </row>
    <row r="11573" spans="2:2" x14ac:dyDescent="0.25">
      <c r="B11573" s="142"/>
    </row>
    <row r="11574" spans="2:2" x14ac:dyDescent="0.25">
      <c r="B11574" s="142"/>
    </row>
    <row r="11575" spans="2:2" x14ac:dyDescent="0.25">
      <c r="B11575" s="142"/>
    </row>
    <row r="11576" spans="2:2" x14ac:dyDescent="0.25">
      <c r="B11576" s="142"/>
    </row>
    <row r="11577" spans="2:2" x14ac:dyDescent="0.25">
      <c r="B11577" s="142"/>
    </row>
    <row r="11578" spans="2:2" x14ac:dyDescent="0.25">
      <c r="B11578" s="142"/>
    </row>
    <row r="11579" spans="2:2" x14ac:dyDescent="0.25">
      <c r="B11579" s="142"/>
    </row>
    <row r="11580" spans="2:2" x14ac:dyDescent="0.25">
      <c r="B11580" s="142"/>
    </row>
    <row r="11581" spans="2:2" x14ac:dyDescent="0.25">
      <c r="B11581" s="142"/>
    </row>
    <row r="11582" spans="2:2" x14ac:dyDescent="0.25">
      <c r="B11582" s="142"/>
    </row>
    <row r="11583" spans="2:2" x14ac:dyDescent="0.25">
      <c r="B11583" s="142"/>
    </row>
    <row r="11584" spans="2:2" x14ac:dyDescent="0.25">
      <c r="B11584" s="142"/>
    </row>
    <row r="11585" spans="2:2" x14ac:dyDescent="0.25">
      <c r="B11585" s="142"/>
    </row>
    <row r="11586" spans="2:2" x14ac:dyDescent="0.25">
      <c r="B11586" s="142"/>
    </row>
    <row r="11587" spans="2:2" x14ac:dyDescent="0.25">
      <c r="B11587" s="142"/>
    </row>
    <row r="11588" spans="2:2" x14ac:dyDescent="0.25">
      <c r="B11588" s="142"/>
    </row>
    <row r="11589" spans="2:2" x14ac:dyDescent="0.25">
      <c r="B11589" s="142"/>
    </row>
    <row r="11590" spans="2:2" x14ac:dyDescent="0.25">
      <c r="B11590" s="142"/>
    </row>
    <row r="11591" spans="2:2" x14ac:dyDescent="0.25">
      <c r="B11591" s="142"/>
    </row>
    <row r="11592" spans="2:2" x14ac:dyDescent="0.25">
      <c r="B11592" s="142"/>
    </row>
    <row r="11593" spans="2:2" x14ac:dyDescent="0.25">
      <c r="B11593" s="142"/>
    </row>
    <row r="11594" spans="2:2" x14ac:dyDescent="0.25">
      <c r="B11594" s="142"/>
    </row>
    <row r="11595" spans="2:2" x14ac:dyDescent="0.25">
      <c r="B11595" s="142"/>
    </row>
    <row r="11596" spans="2:2" x14ac:dyDescent="0.25">
      <c r="B11596" s="142"/>
    </row>
    <row r="11597" spans="2:2" x14ac:dyDescent="0.25">
      <c r="B11597" s="142"/>
    </row>
    <row r="11598" spans="2:2" x14ac:dyDescent="0.25">
      <c r="B11598" s="142"/>
    </row>
    <row r="11599" spans="2:2" x14ac:dyDescent="0.25">
      <c r="B11599" s="142"/>
    </row>
    <row r="11600" spans="2:2" x14ac:dyDescent="0.25">
      <c r="B11600" s="142"/>
    </row>
    <row r="11601" spans="2:2" x14ac:dyDescent="0.25">
      <c r="B11601" s="142"/>
    </row>
    <row r="11602" spans="2:2" x14ac:dyDescent="0.25">
      <c r="B11602" s="142"/>
    </row>
    <row r="11603" spans="2:2" x14ac:dyDescent="0.25">
      <c r="B11603" s="142"/>
    </row>
    <row r="11604" spans="2:2" x14ac:dyDescent="0.25">
      <c r="B11604" s="142"/>
    </row>
    <row r="11605" spans="2:2" x14ac:dyDescent="0.25">
      <c r="B11605" s="142"/>
    </row>
    <row r="11606" spans="2:2" x14ac:dyDescent="0.25">
      <c r="B11606" s="142"/>
    </row>
    <row r="11607" spans="2:2" x14ac:dyDescent="0.25">
      <c r="B11607" s="142"/>
    </row>
    <row r="11608" spans="2:2" x14ac:dyDescent="0.25">
      <c r="B11608" s="142"/>
    </row>
    <row r="11609" spans="2:2" x14ac:dyDescent="0.25">
      <c r="B11609" s="142"/>
    </row>
    <row r="11610" spans="2:2" x14ac:dyDescent="0.25">
      <c r="B11610" s="142"/>
    </row>
    <row r="11611" spans="2:2" x14ac:dyDescent="0.25">
      <c r="B11611" s="142"/>
    </row>
    <row r="11612" spans="2:2" x14ac:dyDescent="0.25">
      <c r="B11612" s="142"/>
    </row>
    <row r="11613" spans="2:2" x14ac:dyDescent="0.25">
      <c r="B11613" s="142"/>
    </row>
    <row r="11614" spans="2:2" x14ac:dyDescent="0.25">
      <c r="B11614" s="142"/>
    </row>
    <row r="11615" spans="2:2" x14ac:dyDescent="0.25">
      <c r="B11615" s="142"/>
    </row>
    <row r="11616" spans="2:2" x14ac:dyDescent="0.25">
      <c r="B11616" s="142"/>
    </row>
    <row r="11617" spans="2:2" x14ac:dyDescent="0.25">
      <c r="B11617" s="142"/>
    </row>
    <row r="11618" spans="2:2" x14ac:dyDescent="0.25">
      <c r="B11618" s="142"/>
    </row>
    <row r="11619" spans="2:2" x14ac:dyDescent="0.25">
      <c r="B11619" s="142"/>
    </row>
    <row r="11620" spans="2:2" x14ac:dyDescent="0.25">
      <c r="B11620" s="142"/>
    </row>
    <row r="11621" spans="2:2" x14ac:dyDescent="0.25">
      <c r="B11621" s="142"/>
    </row>
    <row r="11622" spans="2:2" x14ac:dyDescent="0.25">
      <c r="B11622" s="142"/>
    </row>
    <row r="11623" spans="2:2" x14ac:dyDescent="0.25">
      <c r="B11623" s="142"/>
    </row>
    <row r="11624" spans="2:2" x14ac:dyDescent="0.25">
      <c r="B11624" s="142"/>
    </row>
    <row r="11625" spans="2:2" x14ac:dyDescent="0.25">
      <c r="B11625" s="142"/>
    </row>
    <row r="11626" spans="2:2" x14ac:dyDescent="0.25">
      <c r="B11626" s="142"/>
    </row>
    <row r="11627" spans="2:2" x14ac:dyDescent="0.25">
      <c r="B11627" s="142"/>
    </row>
    <row r="11628" spans="2:2" x14ac:dyDescent="0.25">
      <c r="B11628" s="142"/>
    </row>
    <row r="11629" spans="2:2" x14ac:dyDescent="0.25">
      <c r="B11629" s="142"/>
    </row>
    <row r="11630" spans="2:2" x14ac:dyDescent="0.25">
      <c r="B11630" s="142"/>
    </row>
    <row r="11631" spans="2:2" x14ac:dyDescent="0.25">
      <c r="B11631" s="142"/>
    </row>
    <row r="11632" spans="2:2" x14ac:dyDescent="0.25">
      <c r="B11632" s="142"/>
    </row>
    <row r="11633" spans="2:2" x14ac:dyDescent="0.25">
      <c r="B11633" s="142"/>
    </row>
    <row r="11634" spans="2:2" x14ac:dyDescent="0.25">
      <c r="B11634" s="142"/>
    </row>
    <row r="11635" spans="2:2" x14ac:dyDescent="0.25">
      <c r="B11635" s="142"/>
    </row>
    <row r="11636" spans="2:2" x14ac:dyDescent="0.25">
      <c r="B11636" s="142"/>
    </row>
    <row r="11637" spans="2:2" x14ac:dyDescent="0.25">
      <c r="B11637" s="142"/>
    </row>
    <row r="11638" spans="2:2" x14ac:dyDescent="0.25">
      <c r="B11638" s="142"/>
    </row>
    <row r="11639" spans="2:2" x14ac:dyDescent="0.25">
      <c r="B11639" s="142"/>
    </row>
    <row r="11640" spans="2:2" x14ac:dyDescent="0.25">
      <c r="B11640" s="142"/>
    </row>
    <row r="11641" spans="2:2" x14ac:dyDescent="0.25">
      <c r="B11641" s="142"/>
    </row>
    <row r="11642" spans="2:2" x14ac:dyDescent="0.25">
      <c r="B11642" s="142"/>
    </row>
    <row r="11643" spans="2:2" x14ac:dyDescent="0.25">
      <c r="B11643" s="142"/>
    </row>
    <row r="11644" spans="2:2" x14ac:dyDescent="0.25">
      <c r="B11644" s="142"/>
    </row>
    <row r="11645" spans="2:2" x14ac:dyDescent="0.25">
      <c r="B11645" s="142"/>
    </row>
    <row r="11646" spans="2:2" x14ac:dyDescent="0.25">
      <c r="B11646" s="142"/>
    </row>
    <row r="11647" spans="2:2" x14ac:dyDescent="0.25">
      <c r="B11647" s="142"/>
    </row>
    <row r="11648" spans="2:2" x14ac:dyDescent="0.25">
      <c r="B11648" s="142"/>
    </row>
    <row r="11649" spans="2:2" x14ac:dyDescent="0.25">
      <c r="B11649" s="142"/>
    </row>
    <row r="11650" spans="2:2" x14ac:dyDescent="0.25">
      <c r="B11650" s="142"/>
    </row>
    <row r="11651" spans="2:2" x14ac:dyDescent="0.25">
      <c r="B11651" s="142"/>
    </row>
    <row r="11652" spans="2:2" x14ac:dyDescent="0.25">
      <c r="B11652" s="142"/>
    </row>
    <row r="11653" spans="2:2" x14ac:dyDescent="0.25">
      <c r="B11653" s="142"/>
    </row>
    <row r="11654" spans="2:2" x14ac:dyDescent="0.25">
      <c r="B11654" s="142"/>
    </row>
    <row r="11655" spans="2:2" x14ac:dyDescent="0.25">
      <c r="B11655" s="142"/>
    </row>
    <row r="11656" spans="2:2" x14ac:dyDescent="0.25">
      <c r="B11656" s="142"/>
    </row>
    <row r="11657" spans="2:2" x14ac:dyDescent="0.25">
      <c r="B11657" s="142"/>
    </row>
    <row r="11658" spans="2:2" x14ac:dyDescent="0.25">
      <c r="B11658" s="142"/>
    </row>
    <row r="11659" spans="2:2" x14ac:dyDescent="0.25">
      <c r="B11659" s="142"/>
    </row>
    <row r="11660" spans="2:2" x14ac:dyDescent="0.25">
      <c r="B11660" s="142"/>
    </row>
    <row r="11661" spans="2:2" x14ac:dyDescent="0.25">
      <c r="B11661" s="142"/>
    </row>
    <row r="11662" spans="2:2" x14ac:dyDescent="0.25">
      <c r="B11662" s="142"/>
    </row>
    <row r="11663" spans="2:2" x14ac:dyDescent="0.25">
      <c r="B11663" s="142"/>
    </row>
    <row r="11664" spans="2:2" x14ac:dyDescent="0.25">
      <c r="B11664" s="142"/>
    </row>
    <row r="11665" spans="2:2" x14ac:dyDescent="0.25">
      <c r="B11665" s="142"/>
    </row>
    <row r="11666" spans="2:2" x14ac:dyDescent="0.25">
      <c r="B11666" s="142"/>
    </row>
    <row r="11667" spans="2:2" x14ac:dyDescent="0.25">
      <c r="B11667" s="142"/>
    </row>
    <row r="11668" spans="2:2" x14ac:dyDescent="0.25">
      <c r="B11668" s="142"/>
    </row>
    <row r="11669" spans="2:2" x14ac:dyDescent="0.25">
      <c r="B11669" s="142"/>
    </row>
    <row r="11670" spans="2:2" x14ac:dyDescent="0.25">
      <c r="B11670" s="142"/>
    </row>
    <row r="11671" spans="2:2" x14ac:dyDescent="0.25">
      <c r="B11671" s="142"/>
    </row>
    <row r="11672" spans="2:2" x14ac:dyDescent="0.25">
      <c r="B11672" s="142"/>
    </row>
    <row r="11673" spans="2:2" x14ac:dyDescent="0.25">
      <c r="B11673" s="142"/>
    </row>
    <row r="11674" spans="2:2" x14ac:dyDescent="0.25">
      <c r="B11674" s="142"/>
    </row>
    <row r="11675" spans="2:2" x14ac:dyDescent="0.25">
      <c r="B11675" s="142"/>
    </row>
    <row r="11676" spans="2:2" x14ac:dyDescent="0.25">
      <c r="B11676" s="142"/>
    </row>
    <row r="11677" spans="2:2" x14ac:dyDescent="0.25">
      <c r="B11677" s="142"/>
    </row>
    <row r="11678" spans="2:2" x14ac:dyDescent="0.25">
      <c r="B11678" s="142"/>
    </row>
    <row r="11679" spans="2:2" x14ac:dyDescent="0.25">
      <c r="B11679" s="142"/>
    </row>
    <row r="11680" spans="2:2" x14ac:dyDescent="0.25">
      <c r="B11680" s="142"/>
    </row>
    <row r="11681" spans="2:2" x14ac:dyDescent="0.25">
      <c r="B11681" s="142"/>
    </row>
    <row r="11682" spans="2:2" x14ac:dyDescent="0.25">
      <c r="B11682" s="142"/>
    </row>
    <row r="11683" spans="2:2" x14ac:dyDescent="0.25">
      <c r="B11683" s="142"/>
    </row>
    <row r="11684" spans="2:2" x14ac:dyDescent="0.25">
      <c r="B11684" s="142"/>
    </row>
    <row r="11685" spans="2:2" x14ac:dyDescent="0.25">
      <c r="B11685" s="142"/>
    </row>
    <row r="11686" spans="2:2" x14ac:dyDescent="0.25">
      <c r="B11686" s="142"/>
    </row>
    <row r="11687" spans="2:2" x14ac:dyDescent="0.25">
      <c r="B11687" s="142"/>
    </row>
    <row r="11688" spans="2:2" x14ac:dyDescent="0.25">
      <c r="B11688" s="142"/>
    </row>
    <row r="11689" spans="2:2" x14ac:dyDescent="0.25">
      <c r="B11689" s="142"/>
    </row>
    <row r="11690" spans="2:2" x14ac:dyDescent="0.25">
      <c r="B11690" s="142"/>
    </row>
    <row r="11691" spans="2:2" x14ac:dyDescent="0.25">
      <c r="B11691" s="142"/>
    </row>
    <row r="11692" spans="2:2" x14ac:dyDescent="0.25">
      <c r="B11692" s="142"/>
    </row>
    <row r="11693" spans="2:2" x14ac:dyDescent="0.25">
      <c r="B11693" s="142"/>
    </row>
    <row r="11694" spans="2:2" x14ac:dyDescent="0.25">
      <c r="B11694" s="142"/>
    </row>
    <row r="11695" spans="2:2" x14ac:dyDescent="0.25">
      <c r="B11695" s="142"/>
    </row>
    <row r="11696" spans="2:2" x14ac:dyDescent="0.25">
      <c r="B11696" s="142"/>
    </row>
    <row r="11697" spans="2:2" x14ac:dyDescent="0.25">
      <c r="B11697" s="142"/>
    </row>
    <row r="11698" spans="2:2" x14ac:dyDescent="0.25">
      <c r="B11698" s="142"/>
    </row>
    <row r="11699" spans="2:2" x14ac:dyDescent="0.25">
      <c r="B11699" s="142"/>
    </row>
    <row r="11700" spans="2:2" x14ac:dyDescent="0.25">
      <c r="B11700" s="142"/>
    </row>
    <row r="11701" spans="2:2" x14ac:dyDescent="0.25">
      <c r="B11701" s="142"/>
    </row>
    <row r="11702" spans="2:2" x14ac:dyDescent="0.25">
      <c r="B11702" s="142"/>
    </row>
    <row r="11703" spans="2:2" x14ac:dyDescent="0.25">
      <c r="B11703" s="142"/>
    </row>
    <row r="11704" spans="2:2" x14ac:dyDescent="0.25">
      <c r="B11704" s="142"/>
    </row>
    <row r="11705" spans="2:2" x14ac:dyDescent="0.25">
      <c r="B11705" s="142"/>
    </row>
    <row r="11706" spans="2:2" x14ac:dyDescent="0.25">
      <c r="B11706" s="142"/>
    </row>
    <row r="11707" spans="2:2" x14ac:dyDescent="0.25">
      <c r="B11707" s="142"/>
    </row>
    <row r="11708" spans="2:2" x14ac:dyDescent="0.25">
      <c r="B11708" s="142"/>
    </row>
    <row r="11709" spans="2:2" x14ac:dyDescent="0.25">
      <c r="B11709" s="142"/>
    </row>
    <row r="11710" spans="2:2" x14ac:dyDescent="0.25">
      <c r="B11710" s="142"/>
    </row>
    <row r="11711" spans="2:2" x14ac:dyDescent="0.25">
      <c r="B11711" s="142"/>
    </row>
    <row r="11712" spans="2:2" x14ac:dyDescent="0.25">
      <c r="B11712" s="142"/>
    </row>
    <row r="11713" spans="2:2" x14ac:dyDescent="0.25">
      <c r="B11713" s="142"/>
    </row>
    <row r="11714" spans="2:2" x14ac:dyDescent="0.25">
      <c r="B11714" s="142"/>
    </row>
    <row r="11715" spans="2:2" x14ac:dyDescent="0.25">
      <c r="B11715" s="142"/>
    </row>
    <row r="11716" spans="2:2" x14ac:dyDescent="0.25">
      <c r="B11716" s="142"/>
    </row>
    <row r="11717" spans="2:2" x14ac:dyDescent="0.25">
      <c r="B11717" s="142"/>
    </row>
    <row r="11718" spans="2:2" x14ac:dyDescent="0.25">
      <c r="B11718" s="142"/>
    </row>
    <row r="11719" spans="2:2" x14ac:dyDescent="0.25">
      <c r="B11719" s="142"/>
    </row>
    <row r="11720" spans="2:2" x14ac:dyDescent="0.25">
      <c r="B11720" s="142"/>
    </row>
    <row r="11721" spans="2:2" x14ac:dyDescent="0.25">
      <c r="B11721" s="142"/>
    </row>
    <row r="11722" spans="2:2" x14ac:dyDescent="0.25">
      <c r="B11722" s="142"/>
    </row>
    <row r="11723" spans="2:2" x14ac:dyDescent="0.25">
      <c r="B11723" s="142"/>
    </row>
    <row r="11724" spans="2:2" x14ac:dyDescent="0.25">
      <c r="B11724" s="142"/>
    </row>
    <row r="11725" spans="2:2" x14ac:dyDescent="0.25">
      <c r="B11725" s="142"/>
    </row>
    <row r="11726" spans="2:2" x14ac:dyDescent="0.25">
      <c r="B11726" s="142"/>
    </row>
    <row r="11727" spans="2:2" x14ac:dyDescent="0.25">
      <c r="B11727" s="142"/>
    </row>
    <row r="11728" spans="2:2" x14ac:dyDescent="0.25">
      <c r="B11728" s="142"/>
    </row>
    <row r="11729" spans="2:2" x14ac:dyDescent="0.25">
      <c r="B11729" s="142"/>
    </row>
    <row r="11730" spans="2:2" x14ac:dyDescent="0.25">
      <c r="B11730" s="142"/>
    </row>
    <row r="11731" spans="2:2" x14ac:dyDescent="0.25">
      <c r="B11731" s="142"/>
    </row>
    <row r="11732" spans="2:2" x14ac:dyDescent="0.25">
      <c r="B11732" s="142"/>
    </row>
    <row r="11733" spans="2:2" x14ac:dyDescent="0.25">
      <c r="B11733" s="142"/>
    </row>
    <row r="11734" spans="2:2" x14ac:dyDescent="0.25">
      <c r="B11734" s="142"/>
    </row>
    <row r="11735" spans="2:2" x14ac:dyDescent="0.25">
      <c r="B11735" s="142"/>
    </row>
    <row r="11736" spans="2:2" x14ac:dyDescent="0.25">
      <c r="B11736" s="142"/>
    </row>
    <row r="11737" spans="2:2" x14ac:dyDescent="0.25">
      <c r="B11737" s="142"/>
    </row>
    <row r="11738" spans="2:2" x14ac:dyDescent="0.25">
      <c r="B11738" s="142"/>
    </row>
    <row r="11739" spans="2:2" x14ac:dyDescent="0.25">
      <c r="B11739" s="142"/>
    </row>
    <row r="11740" spans="2:2" x14ac:dyDescent="0.25">
      <c r="B11740" s="142"/>
    </row>
    <row r="11741" spans="2:2" x14ac:dyDescent="0.25">
      <c r="B11741" s="142"/>
    </row>
    <row r="11742" spans="2:2" x14ac:dyDescent="0.25">
      <c r="B11742" s="142"/>
    </row>
    <row r="11743" spans="2:2" x14ac:dyDescent="0.25">
      <c r="B11743" s="142"/>
    </row>
    <row r="11744" spans="2:2" x14ac:dyDescent="0.25">
      <c r="B11744" s="142"/>
    </row>
    <row r="11745" spans="2:2" x14ac:dyDescent="0.25">
      <c r="B11745" s="142"/>
    </row>
    <row r="11746" spans="2:2" x14ac:dyDescent="0.25">
      <c r="B11746" s="142"/>
    </row>
    <row r="11747" spans="2:2" x14ac:dyDescent="0.25">
      <c r="B11747" s="142"/>
    </row>
    <row r="11748" spans="2:2" x14ac:dyDescent="0.25">
      <c r="B11748" s="142"/>
    </row>
    <row r="11749" spans="2:2" x14ac:dyDescent="0.25">
      <c r="B11749" s="142"/>
    </row>
    <row r="11750" spans="2:2" x14ac:dyDescent="0.25">
      <c r="B11750" s="142"/>
    </row>
    <row r="11751" spans="2:2" x14ac:dyDescent="0.25">
      <c r="B11751" s="142"/>
    </row>
    <row r="11752" spans="2:2" x14ac:dyDescent="0.25">
      <c r="B11752" s="142"/>
    </row>
    <row r="11753" spans="2:2" x14ac:dyDescent="0.25">
      <c r="B11753" s="142"/>
    </row>
    <row r="11754" spans="2:2" x14ac:dyDescent="0.25">
      <c r="B11754" s="142"/>
    </row>
    <row r="11755" spans="2:2" x14ac:dyDescent="0.25">
      <c r="B11755" s="142"/>
    </row>
    <row r="11756" spans="2:2" x14ac:dyDescent="0.25">
      <c r="B11756" s="142"/>
    </row>
    <row r="11757" spans="2:2" x14ac:dyDescent="0.25">
      <c r="B11757" s="142"/>
    </row>
    <row r="11758" spans="2:2" x14ac:dyDescent="0.25">
      <c r="B11758" s="142"/>
    </row>
    <row r="11759" spans="2:2" x14ac:dyDescent="0.25">
      <c r="B11759" s="142"/>
    </row>
    <row r="11760" spans="2:2" x14ac:dyDescent="0.25">
      <c r="B11760" s="142"/>
    </row>
    <row r="11761" spans="2:2" x14ac:dyDescent="0.25">
      <c r="B11761" s="142"/>
    </row>
    <row r="11762" spans="2:2" x14ac:dyDescent="0.25">
      <c r="B11762" s="142"/>
    </row>
    <row r="11763" spans="2:2" x14ac:dyDescent="0.25">
      <c r="B11763" s="142"/>
    </row>
    <row r="11764" spans="2:2" x14ac:dyDescent="0.25">
      <c r="B11764" s="142"/>
    </row>
    <row r="11765" spans="2:2" x14ac:dyDescent="0.25">
      <c r="B11765" s="142"/>
    </row>
    <row r="11766" spans="2:2" x14ac:dyDescent="0.25">
      <c r="B11766" s="142"/>
    </row>
    <row r="11767" spans="2:2" x14ac:dyDescent="0.25">
      <c r="B11767" s="142"/>
    </row>
    <row r="11768" spans="2:2" x14ac:dyDescent="0.25">
      <c r="B11768" s="142"/>
    </row>
    <row r="11769" spans="2:2" x14ac:dyDescent="0.25">
      <c r="B11769" s="142"/>
    </row>
    <row r="11770" spans="2:2" x14ac:dyDescent="0.25">
      <c r="B11770" s="142"/>
    </row>
    <row r="11771" spans="2:2" x14ac:dyDescent="0.25">
      <c r="B11771" s="142"/>
    </row>
    <row r="11772" spans="2:2" x14ac:dyDescent="0.25">
      <c r="B11772" s="142"/>
    </row>
    <row r="11773" spans="2:2" x14ac:dyDescent="0.25">
      <c r="B11773" s="142"/>
    </row>
    <row r="11774" spans="2:2" x14ac:dyDescent="0.25">
      <c r="B11774" s="142"/>
    </row>
    <row r="11775" spans="2:2" x14ac:dyDescent="0.25">
      <c r="B11775" s="142"/>
    </row>
    <row r="11776" spans="2:2" x14ac:dyDescent="0.25">
      <c r="B11776" s="142"/>
    </row>
    <row r="11777" spans="2:2" x14ac:dyDescent="0.25">
      <c r="B11777" s="142"/>
    </row>
    <row r="11778" spans="2:2" x14ac:dyDescent="0.25">
      <c r="B11778" s="142"/>
    </row>
    <row r="11779" spans="2:2" x14ac:dyDescent="0.25">
      <c r="B11779" s="142"/>
    </row>
    <row r="11780" spans="2:2" x14ac:dyDescent="0.25">
      <c r="B11780" s="142"/>
    </row>
    <row r="11781" spans="2:2" x14ac:dyDescent="0.25">
      <c r="B11781" s="142"/>
    </row>
    <row r="11782" spans="2:2" x14ac:dyDescent="0.25">
      <c r="B11782" s="142"/>
    </row>
    <row r="11783" spans="2:2" x14ac:dyDescent="0.25">
      <c r="B11783" s="142"/>
    </row>
    <row r="11784" spans="2:2" x14ac:dyDescent="0.25">
      <c r="B11784" s="142"/>
    </row>
    <row r="11785" spans="2:2" x14ac:dyDescent="0.25">
      <c r="B11785" s="142"/>
    </row>
    <row r="11786" spans="2:2" x14ac:dyDescent="0.25">
      <c r="B11786" s="142"/>
    </row>
    <row r="11787" spans="2:2" x14ac:dyDescent="0.25">
      <c r="B11787" s="142"/>
    </row>
    <row r="11788" spans="2:2" x14ac:dyDescent="0.25">
      <c r="B11788" s="142"/>
    </row>
    <row r="11789" spans="2:2" x14ac:dyDescent="0.25">
      <c r="B11789" s="142"/>
    </row>
    <row r="11790" spans="2:2" x14ac:dyDescent="0.25">
      <c r="B11790" s="142"/>
    </row>
    <row r="11791" spans="2:2" x14ac:dyDescent="0.25">
      <c r="B11791" s="142"/>
    </row>
    <row r="11792" spans="2:2" x14ac:dyDescent="0.25">
      <c r="B11792" s="142"/>
    </row>
    <row r="11793" spans="2:2" x14ac:dyDescent="0.25">
      <c r="B11793" s="142"/>
    </row>
    <row r="11794" spans="2:2" x14ac:dyDescent="0.25">
      <c r="B11794" s="142"/>
    </row>
    <row r="11795" spans="2:2" x14ac:dyDescent="0.25">
      <c r="B11795" s="142"/>
    </row>
    <row r="11796" spans="2:2" x14ac:dyDescent="0.25">
      <c r="B11796" s="142"/>
    </row>
    <row r="11797" spans="2:2" x14ac:dyDescent="0.25">
      <c r="B11797" s="142"/>
    </row>
    <row r="11798" spans="2:2" x14ac:dyDescent="0.25">
      <c r="B11798" s="142"/>
    </row>
    <row r="11799" spans="2:2" x14ac:dyDescent="0.25">
      <c r="B11799" s="142"/>
    </row>
    <row r="11800" spans="2:2" x14ac:dyDescent="0.25">
      <c r="B11800" s="142"/>
    </row>
    <row r="11801" spans="2:2" x14ac:dyDescent="0.25">
      <c r="B11801" s="142"/>
    </row>
    <row r="11802" spans="2:2" x14ac:dyDescent="0.25">
      <c r="B11802" s="142"/>
    </row>
    <row r="11803" spans="2:2" x14ac:dyDescent="0.25">
      <c r="B11803" s="142"/>
    </row>
    <row r="11804" spans="2:2" x14ac:dyDescent="0.25">
      <c r="B11804" s="142"/>
    </row>
    <row r="11805" spans="2:2" x14ac:dyDescent="0.25">
      <c r="B11805" s="142"/>
    </row>
    <row r="11806" spans="2:2" x14ac:dyDescent="0.25">
      <c r="B11806" s="142"/>
    </row>
    <row r="11807" spans="2:2" x14ac:dyDescent="0.25">
      <c r="B11807" s="142"/>
    </row>
    <row r="11808" spans="2:2" x14ac:dyDescent="0.25">
      <c r="B11808" s="142"/>
    </row>
    <row r="11809" spans="2:2" x14ac:dyDescent="0.25">
      <c r="B11809" s="142"/>
    </row>
    <row r="11810" spans="2:2" x14ac:dyDescent="0.25">
      <c r="B11810" s="142"/>
    </row>
    <row r="11811" spans="2:2" x14ac:dyDescent="0.25">
      <c r="B11811" s="142"/>
    </row>
    <row r="11812" spans="2:2" x14ac:dyDescent="0.25">
      <c r="B11812" s="142"/>
    </row>
    <row r="11813" spans="2:2" x14ac:dyDescent="0.25">
      <c r="B11813" s="142"/>
    </row>
    <row r="11814" spans="2:2" x14ac:dyDescent="0.25">
      <c r="B11814" s="142"/>
    </row>
    <row r="11815" spans="2:2" x14ac:dyDescent="0.25">
      <c r="B11815" s="142"/>
    </row>
    <row r="11816" spans="2:2" x14ac:dyDescent="0.25">
      <c r="B11816" s="142"/>
    </row>
    <row r="11817" spans="2:2" x14ac:dyDescent="0.25">
      <c r="B11817" s="142"/>
    </row>
    <row r="11818" spans="2:2" x14ac:dyDescent="0.25">
      <c r="B11818" s="142"/>
    </row>
    <row r="11819" spans="2:2" x14ac:dyDescent="0.25">
      <c r="B11819" s="142"/>
    </row>
    <row r="11820" spans="2:2" x14ac:dyDescent="0.25">
      <c r="B11820" s="142"/>
    </row>
    <row r="11821" spans="2:2" x14ac:dyDescent="0.25">
      <c r="B11821" s="142"/>
    </row>
    <row r="11822" spans="2:2" x14ac:dyDescent="0.25">
      <c r="B11822" s="142"/>
    </row>
    <row r="11823" spans="2:2" x14ac:dyDescent="0.25">
      <c r="B11823" s="142"/>
    </row>
    <row r="11824" spans="2:2" x14ac:dyDescent="0.25">
      <c r="B11824" s="142"/>
    </row>
    <row r="11825" spans="2:2" x14ac:dyDescent="0.25">
      <c r="B11825" s="142"/>
    </row>
    <row r="11826" spans="2:2" x14ac:dyDescent="0.25">
      <c r="B11826" s="142"/>
    </row>
    <row r="11827" spans="2:2" x14ac:dyDescent="0.25">
      <c r="B11827" s="142"/>
    </row>
    <row r="11828" spans="2:2" x14ac:dyDescent="0.25">
      <c r="B11828" s="142"/>
    </row>
    <row r="11829" spans="2:2" x14ac:dyDescent="0.25">
      <c r="B11829" s="142"/>
    </row>
    <row r="11830" spans="2:2" x14ac:dyDescent="0.25">
      <c r="B11830" s="142"/>
    </row>
    <row r="11831" spans="2:2" x14ac:dyDescent="0.25">
      <c r="B11831" s="142"/>
    </row>
    <row r="11832" spans="2:2" x14ac:dyDescent="0.25">
      <c r="B11832" s="142"/>
    </row>
    <row r="11833" spans="2:2" x14ac:dyDescent="0.25">
      <c r="B11833" s="142"/>
    </row>
    <row r="11834" spans="2:2" x14ac:dyDescent="0.25">
      <c r="B11834" s="142"/>
    </row>
    <row r="11835" spans="2:2" x14ac:dyDescent="0.25">
      <c r="B11835" s="142"/>
    </row>
    <row r="11836" spans="2:2" x14ac:dyDescent="0.25">
      <c r="B11836" s="142"/>
    </row>
    <row r="11837" spans="2:2" x14ac:dyDescent="0.25">
      <c r="B11837" s="142"/>
    </row>
    <row r="11838" spans="2:2" x14ac:dyDescent="0.25">
      <c r="B11838" s="142"/>
    </row>
    <row r="11839" spans="2:2" x14ac:dyDescent="0.25">
      <c r="B11839" s="142"/>
    </row>
    <row r="11840" spans="2:2" x14ac:dyDescent="0.25">
      <c r="B11840" s="142"/>
    </row>
    <row r="11841" spans="2:2" x14ac:dyDescent="0.25">
      <c r="B11841" s="142"/>
    </row>
    <row r="11842" spans="2:2" x14ac:dyDescent="0.25">
      <c r="B11842" s="142"/>
    </row>
    <row r="11843" spans="2:2" x14ac:dyDescent="0.25">
      <c r="B11843" s="142"/>
    </row>
    <row r="11844" spans="2:2" x14ac:dyDescent="0.25">
      <c r="B11844" s="142"/>
    </row>
    <row r="11845" spans="2:2" x14ac:dyDescent="0.25">
      <c r="B11845" s="142"/>
    </row>
    <row r="11846" spans="2:2" x14ac:dyDescent="0.25">
      <c r="B11846" s="142"/>
    </row>
    <row r="11847" spans="2:2" x14ac:dyDescent="0.25">
      <c r="B11847" s="142"/>
    </row>
    <row r="11848" spans="2:2" x14ac:dyDescent="0.25">
      <c r="B11848" s="142"/>
    </row>
    <row r="11849" spans="2:2" x14ac:dyDescent="0.25">
      <c r="B11849" s="142"/>
    </row>
    <row r="11850" spans="2:2" x14ac:dyDescent="0.25">
      <c r="B11850" s="142"/>
    </row>
    <row r="11851" spans="2:2" x14ac:dyDescent="0.25">
      <c r="B11851" s="142"/>
    </row>
    <row r="11852" spans="2:2" x14ac:dyDescent="0.25">
      <c r="B11852" s="142"/>
    </row>
    <row r="11853" spans="2:2" x14ac:dyDescent="0.25">
      <c r="B11853" s="142"/>
    </row>
    <row r="11854" spans="2:2" x14ac:dyDescent="0.25">
      <c r="B11854" s="142"/>
    </row>
    <row r="11855" spans="2:2" x14ac:dyDescent="0.25">
      <c r="B11855" s="142"/>
    </row>
    <row r="11856" spans="2:2" x14ac:dyDescent="0.25">
      <c r="B11856" s="142"/>
    </row>
    <row r="11857" spans="2:2" x14ac:dyDescent="0.25">
      <c r="B11857" s="142"/>
    </row>
    <row r="11858" spans="2:2" x14ac:dyDescent="0.25">
      <c r="B11858" s="142"/>
    </row>
    <row r="11859" spans="2:2" x14ac:dyDescent="0.25">
      <c r="B11859" s="142"/>
    </row>
    <row r="11860" spans="2:2" x14ac:dyDescent="0.25">
      <c r="B11860" s="142"/>
    </row>
    <row r="11861" spans="2:2" x14ac:dyDescent="0.25">
      <c r="B11861" s="142"/>
    </row>
    <row r="11862" spans="2:2" x14ac:dyDescent="0.25">
      <c r="B11862" s="142"/>
    </row>
    <row r="11863" spans="2:2" x14ac:dyDescent="0.25">
      <c r="B11863" s="142"/>
    </row>
    <row r="11864" spans="2:2" x14ac:dyDescent="0.25">
      <c r="B11864" s="142"/>
    </row>
    <row r="11865" spans="2:2" x14ac:dyDescent="0.25">
      <c r="B11865" s="142"/>
    </row>
    <row r="11866" spans="2:2" x14ac:dyDescent="0.25">
      <c r="B11866" s="142"/>
    </row>
    <row r="11867" spans="2:2" x14ac:dyDescent="0.25">
      <c r="B11867" s="142"/>
    </row>
    <row r="11868" spans="2:2" x14ac:dyDescent="0.25">
      <c r="B11868" s="142"/>
    </row>
    <row r="11869" spans="2:2" x14ac:dyDescent="0.25">
      <c r="B11869" s="142"/>
    </row>
    <row r="11870" spans="2:2" x14ac:dyDescent="0.25">
      <c r="B11870" s="142"/>
    </row>
    <row r="11871" spans="2:2" x14ac:dyDescent="0.25">
      <c r="B11871" s="142"/>
    </row>
    <row r="11872" spans="2:2" x14ac:dyDescent="0.25">
      <c r="B11872" s="142"/>
    </row>
    <row r="11873" spans="2:2" x14ac:dyDescent="0.25">
      <c r="B11873" s="142"/>
    </row>
    <row r="11874" spans="2:2" x14ac:dyDescent="0.25">
      <c r="B11874" s="142"/>
    </row>
    <row r="11875" spans="2:2" x14ac:dyDescent="0.25">
      <c r="B11875" s="142"/>
    </row>
    <row r="11876" spans="2:2" x14ac:dyDescent="0.25">
      <c r="B11876" s="142"/>
    </row>
    <row r="11877" spans="2:2" x14ac:dyDescent="0.25">
      <c r="B11877" s="142"/>
    </row>
    <row r="11878" spans="2:2" x14ac:dyDescent="0.25">
      <c r="B11878" s="142"/>
    </row>
    <row r="11879" spans="2:2" x14ac:dyDescent="0.25">
      <c r="B11879" s="142"/>
    </row>
    <row r="11880" spans="2:2" x14ac:dyDescent="0.25">
      <c r="B11880" s="142"/>
    </row>
    <row r="11881" spans="2:2" x14ac:dyDescent="0.25">
      <c r="B11881" s="142"/>
    </row>
    <row r="11882" spans="2:2" x14ac:dyDescent="0.25">
      <c r="B11882" s="142"/>
    </row>
    <row r="11883" spans="2:2" x14ac:dyDescent="0.25">
      <c r="B11883" s="142"/>
    </row>
    <row r="11884" spans="2:2" x14ac:dyDescent="0.25">
      <c r="B11884" s="142"/>
    </row>
    <row r="11885" spans="2:2" x14ac:dyDescent="0.25">
      <c r="B11885" s="142"/>
    </row>
    <row r="11886" spans="2:2" x14ac:dyDescent="0.25">
      <c r="B11886" s="142"/>
    </row>
    <row r="11887" spans="2:2" x14ac:dyDescent="0.25">
      <c r="B11887" s="142"/>
    </row>
    <row r="11888" spans="2:2" x14ac:dyDescent="0.25">
      <c r="B11888" s="142"/>
    </row>
    <row r="11889" spans="2:2" x14ac:dyDescent="0.25">
      <c r="B11889" s="142"/>
    </row>
    <row r="11890" spans="2:2" x14ac:dyDescent="0.25">
      <c r="B11890" s="142"/>
    </row>
    <row r="11891" spans="2:2" x14ac:dyDescent="0.25">
      <c r="B11891" s="142"/>
    </row>
    <row r="11892" spans="2:2" x14ac:dyDescent="0.25">
      <c r="B11892" s="142"/>
    </row>
    <row r="11893" spans="2:2" x14ac:dyDescent="0.25">
      <c r="B11893" s="142"/>
    </row>
    <row r="11894" spans="2:2" x14ac:dyDescent="0.25">
      <c r="B11894" s="142"/>
    </row>
    <row r="11895" spans="2:2" x14ac:dyDescent="0.25">
      <c r="B11895" s="142"/>
    </row>
    <row r="11896" spans="2:2" x14ac:dyDescent="0.25">
      <c r="B11896" s="142"/>
    </row>
    <row r="11897" spans="2:2" x14ac:dyDescent="0.25">
      <c r="B11897" s="142"/>
    </row>
    <row r="11898" spans="2:2" x14ac:dyDescent="0.25">
      <c r="B11898" s="142"/>
    </row>
    <row r="11899" spans="2:2" x14ac:dyDescent="0.25">
      <c r="B11899" s="142"/>
    </row>
    <row r="11900" spans="2:2" x14ac:dyDescent="0.25">
      <c r="B11900" s="142"/>
    </row>
    <row r="11901" spans="2:2" x14ac:dyDescent="0.25">
      <c r="B11901" s="142"/>
    </row>
    <row r="11902" spans="2:2" x14ac:dyDescent="0.25">
      <c r="B11902" s="142"/>
    </row>
    <row r="11903" spans="2:2" x14ac:dyDescent="0.25">
      <c r="B11903" s="142"/>
    </row>
    <row r="11904" spans="2:2" x14ac:dyDescent="0.25">
      <c r="B11904" s="142"/>
    </row>
    <row r="11905" spans="2:2" x14ac:dyDescent="0.25">
      <c r="B11905" s="142"/>
    </row>
    <row r="11906" spans="2:2" x14ac:dyDescent="0.25">
      <c r="B11906" s="142"/>
    </row>
    <row r="11907" spans="2:2" x14ac:dyDescent="0.25">
      <c r="B11907" s="142"/>
    </row>
    <row r="11908" spans="2:2" x14ac:dyDescent="0.25">
      <c r="B11908" s="142"/>
    </row>
    <row r="11909" spans="2:2" x14ac:dyDescent="0.25">
      <c r="B11909" s="142"/>
    </row>
    <row r="11910" spans="2:2" x14ac:dyDescent="0.25">
      <c r="B11910" s="142"/>
    </row>
    <row r="11911" spans="2:2" x14ac:dyDescent="0.25">
      <c r="B11911" s="142"/>
    </row>
    <row r="11912" spans="2:2" x14ac:dyDescent="0.25">
      <c r="B11912" s="142"/>
    </row>
    <row r="11913" spans="2:2" x14ac:dyDescent="0.25">
      <c r="B11913" s="142"/>
    </row>
    <row r="11914" spans="2:2" x14ac:dyDescent="0.25">
      <c r="B11914" s="142"/>
    </row>
    <row r="11915" spans="2:2" x14ac:dyDescent="0.25">
      <c r="B11915" s="142"/>
    </row>
    <row r="11916" spans="2:2" x14ac:dyDescent="0.25">
      <c r="B11916" s="142"/>
    </row>
    <row r="11917" spans="2:2" x14ac:dyDescent="0.25">
      <c r="B11917" s="142"/>
    </row>
    <row r="11918" spans="2:2" x14ac:dyDescent="0.25">
      <c r="B11918" s="142"/>
    </row>
    <row r="11919" spans="2:2" x14ac:dyDescent="0.25">
      <c r="B11919" s="142"/>
    </row>
    <row r="11920" spans="2:2" x14ac:dyDescent="0.25">
      <c r="B11920" s="142"/>
    </row>
    <row r="11921" spans="2:2" x14ac:dyDescent="0.25">
      <c r="B11921" s="142"/>
    </row>
    <row r="11922" spans="2:2" x14ac:dyDescent="0.25">
      <c r="B11922" s="142"/>
    </row>
    <row r="11923" spans="2:2" x14ac:dyDescent="0.25">
      <c r="B11923" s="142"/>
    </row>
    <row r="11924" spans="2:2" x14ac:dyDescent="0.25">
      <c r="B11924" s="142"/>
    </row>
    <row r="11925" spans="2:2" x14ac:dyDescent="0.25">
      <c r="B11925" s="142"/>
    </row>
    <row r="11926" spans="2:2" x14ac:dyDescent="0.25">
      <c r="B11926" s="142"/>
    </row>
    <row r="11927" spans="2:2" x14ac:dyDescent="0.25">
      <c r="B11927" s="142"/>
    </row>
    <row r="11928" spans="2:2" x14ac:dyDescent="0.25">
      <c r="B11928" s="142"/>
    </row>
    <row r="11929" spans="2:2" x14ac:dyDescent="0.25">
      <c r="B11929" s="142"/>
    </row>
    <row r="11930" spans="2:2" x14ac:dyDescent="0.25">
      <c r="B11930" s="142"/>
    </row>
    <row r="11931" spans="2:2" x14ac:dyDescent="0.25">
      <c r="B11931" s="142"/>
    </row>
    <row r="11932" spans="2:2" x14ac:dyDescent="0.25">
      <c r="B11932" s="142"/>
    </row>
    <row r="11933" spans="2:2" x14ac:dyDescent="0.25">
      <c r="B11933" s="142"/>
    </row>
    <row r="11934" spans="2:2" x14ac:dyDescent="0.25">
      <c r="B11934" s="142"/>
    </row>
    <row r="11935" spans="2:2" x14ac:dyDescent="0.25">
      <c r="B11935" s="142"/>
    </row>
    <row r="11936" spans="2:2" x14ac:dyDescent="0.25">
      <c r="B11936" s="142"/>
    </row>
    <row r="11937" spans="2:2" x14ac:dyDescent="0.25">
      <c r="B11937" s="142"/>
    </row>
    <row r="11938" spans="2:2" x14ac:dyDescent="0.25">
      <c r="B11938" s="142"/>
    </row>
    <row r="11939" spans="2:2" x14ac:dyDescent="0.25">
      <c r="B11939" s="142"/>
    </row>
    <row r="11940" spans="2:2" x14ac:dyDescent="0.25">
      <c r="B11940" s="142"/>
    </row>
    <row r="11941" spans="2:2" x14ac:dyDescent="0.25">
      <c r="B11941" s="142"/>
    </row>
    <row r="11942" spans="2:2" x14ac:dyDescent="0.25">
      <c r="B11942" s="142"/>
    </row>
    <row r="11943" spans="2:2" x14ac:dyDescent="0.25">
      <c r="B11943" s="142"/>
    </row>
    <row r="11944" spans="2:2" x14ac:dyDescent="0.25">
      <c r="B11944" s="142"/>
    </row>
    <row r="11945" spans="2:2" x14ac:dyDescent="0.25">
      <c r="B11945" s="142"/>
    </row>
    <row r="11946" spans="2:2" x14ac:dyDescent="0.25">
      <c r="B11946" s="142"/>
    </row>
    <row r="11947" spans="2:2" x14ac:dyDescent="0.25">
      <c r="B11947" s="142"/>
    </row>
    <row r="11948" spans="2:2" x14ac:dyDescent="0.25">
      <c r="B11948" s="142"/>
    </row>
    <row r="11949" spans="2:2" x14ac:dyDescent="0.25">
      <c r="B11949" s="142"/>
    </row>
    <row r="11950" spans="2:2" x14ac:dyDescent="0.25">
      <c r="B11950" s="142"/>
    </row>
    <row r="11951" spans="2:2" x14ac:dyDescent="0.25">
      <c r="B11951" s="142"/>
    </row>
    <row r="11952" spans="2:2" x14ac:dyDescent="0.25">
      <c r="B11952" s="142"/>
    </row>
    <row r="11953" spans="2:2" x14ac:dyDescent="0.25">
      <c r="B11953" s="142"/>
    </row>
    <row r="11954" spans="2:2" x14ac:dyDescent="0.25">
      <c r="B11954" s="142"/>
    </row>
    <row r="11955" spans="2:2" x14ac:dyDescent="0.25">
      <c r="B11955" s="142"/>
    </row>
    <row r="11956" spans="2:2" x14ac:dyDescent="0.25">
      <c r="B11956" s="142"/>
    </row>
    <row r="11957" spans="2:2" x14ac:dyDescent="0.25">
      <c r="B11957" s="142"/>
    </row>
    <row r="11958" spans="2:2" x14ac:dyDescent="0.25">
      <c r="B11958" s="142"/>
    </row>
    <row r="11959" spans="2:2" x14ac:dyDescent="0.25">
      <c r="B11959" s="142"/>
    </row>
    <row r="11960" spans="2:2" x14ac:dyDescent="0.25">
      <c r="B11960" s="142"/>
    </row>
    <row r="11961" spans="2:2" x14ac:dyDescent="0.25">
      <c r="B11961" s="142"/>
    </row>
    <row r="11962" spans="2:2" x14ac:dyDescent="0.25">
      <c r="B11962" s="142"/>
    </row>
    <row r="11963" spans="2:2" x14ac:dyDescent="0.25">
      <c r="B11963" s="142"/>
    </row>
    <row r="11964" spans="2:2" x14ac:dyDescent="0.25">
      <c r="B11964" s="142"/>
    </row>
    <row r="11965" spans="2:2" x14ac:dyDescent="0.25">
      <c r="B11965" s="142"/>
    </row>
    <row r="11966" spans="2:2" x14ac:dyDescent="0.25">
      <c r="B11966" s="142"/>
    </row>
    <row r="11967" spans="2:2" x14ac:dyDescent="0.25">
      <c r="B11967" s="142"/>
    </row>
    <row r="11968" spans="2:2" x14ac:dyDescent="0.25">
      <c r="B11968" s="142"/>
    </row>
    <row r="11969" spans="2:2" x14ac:dyDescent="0.25">
      <c r="B11969" s="142"/>
    </row>
    <row r="11970" spans="2:2" x14ac:dyDescent="0.25">
      <c r="B11970" s="142"/>
    </row>
    <row r="11971" spans="2:2" x14ac:dyDescent="0.25">
      <c r="B11971" s="142"/>
    </row>
    <row r="11972" spans="2:2" x14ac:dyDescent="0.25">
      <c r="B11972" s="142"/>
    </row>
    <row r="11973" spans="2:2" x14ac:dyDescent="0.25">
      <c r="B11973" s="142"/>
    </row>
    <row r="11974" spans="2:2" x14ac:dyDescent="0.25">
      <c r="B11974" s="142"/>
    </row>
    <row r="11975" spans="2:2" x14ac:dyDescent="0.25">
      <c r="B11975" s="142"/>
    </row>
    <row r="11976" spans="2:2" x14ac:dyDescent="0.25">
      <c r="B11976" s="142"/>
    </row>
    <row r="11977" spans="2:2" x14ac:dyDescent="0.25">
      <c r="B11977" s="142"/>
    </row>
    <row r="11978" spans="2:2" x14ac:dyDescent="0.25">
      <c r="B11978" s="142"/>
    </row>
    <row r="11979" spans="2:2" x14ac:dyDescent="0.25">
      <c r="B11979" s="142"/>
    </row>
    <row r="11980" spans="2:2" x14ac:dyDescent="0.25">
      <c r="B11980" s="142"/>
    </row>
    <row r="11981" spans="2:2" x14ac:dyDescent="0.25">
      <c r="B11981" s="142"/>
    </row>
    <row r="11982" spans="2:2" x14ac:dyDescent="0.25">
      <c r="B11982" s="142"/>
    </row>
    <row r="11983" spans="2:2" x14ac:dyDescent="0.25">
      <c r="B11983" s="142"/>
    </row>
    <row r="11984" spans="2:2" x14ac:dyDescent="0.25">
      <c r="B11984" s="142"/>
    </row>
    <row r="11985" spans="2:2" x14ac:dyDescent="0.25">
      <c r="B11985" s="142"/>
    </row>
    <row r="11986" spans="2:2" x14ac:dyDescent="0.25">
      <c r="B11986" s="142"/>
    </row>
    <row r="11987" spans="2:2" x14ac:dyDescent="0.25">
      <c r="B11987" s="142"/>
    </row>
    <row r="11988" spans="2:2" x14ac:dyDescent="0.25">
      <c r="B11988" s="142"/>
    </row>
    <row r="11989" spans="2:2" x14ac:dyDescent="0.25">
      <c r="B11989" s="142"/>
    </row>
    <row r="11990" spans="2:2" x14ac:dyDescent="0.25">
      <c r="B11990" s="142"/>
    </row>
    <row r="11991" spans="2:2" x14ac:dyDescent="0.25">
      <c r="B11991" s="142"/>
    </row>
    <row r="11992" spans="2:2" x14ac:dyDescent="0.25">
      <c r="B11992" s="142"/>
    </row>
    <row r="11993" spans="2:2" x14ac:dyDescent="0.25">
      <c r="B11993" s="142"/>
    </row>
    <row r="11994" spans="2:2" x14ac:dyDescent="0.25">
      <c r="B11994" s="142"/>
    </row>
    <row r="11995" spans="2:2" x14ac:dyDescent="0.25">
      <c r="B11995" s="142"/>
    </row>
    <row r="11996" spans="2:2" x14ac:dyDescent="0.25">
      <c r="B11996" s="142"/>
    </row>
    <row r="11997" spans="2:2" x14ac:dyDescent="0.25">
      <c r="B11997" s="142"/>
    </row>
    <row r="11998" spans="2:2" x14ac:dyDescent="0.25">
      <c r="B11998" s="142"/>
    </row>
    <row r="11999" spans="2:2" x14ac:dyDescent="0.25">
      <c r="B11999" s="142"/>
    </row>
    <row r="12000" spans="2:2" x14ac:dyDescent="0.25">
      <c r="B12000" s="142"/>
    </row>
    <row r="12001" spans="2:2" x14ac:dyDescent="0.25">
      <c r="B12001" s="142"/>
    </row>
    <row r="12002" spans="2:2" x14ac:dyDescent="0.25">
      <c r="B12002" s="142"/>
    </row>
    <row r="12003" spans="2:2" x14ac:dyDescent="0.25">
      <c r="B12003" s="142"/>
    </row>
    <row r="12004" spans="2:2" x14ac:dyDescent="0.25">
      <c r="B12004" s="142"/>
    </row>
    <row r="12005" spans="2:2" x14ac:dyDescent="0.25">
      <c r="B12005" s="142"/>
    </row>
    <row r="12006" spans="2:2" x14ac:dyDescent="0.25">
      <c r="B12006" s="142"/>
    </row>
    <row r="12007" spans="2:2" x14ac:dyDescent="0.25">
      <c r="B12007" s="142"/>
    </row>
    <row r="12008" spans="2:2" x14ac:dyDescent="0.25">
      <c r="B12008" s="142"/>
    </row>
    <row r="12009" spans="2:2" x14ac:dyDescent="0.25">
      <c r="B12009" s="142"/>
    </row>
    <row r="12010" spans="2:2" x14ac:dyDescent="0.25">
      <c r="B12010" s="142"/>
    </row>
    <row r="12011" spans="2:2" x14ac:dyDescent="0.25">
      <c r="B12011" s="142"/>
    </row>
    <row r="12012" spans="2:2" x14ac:dyDescent="0.25">
      <c r="B12012" s="142"/>
    </row>
    <row r="12013" spans="2:2" x14ac:dyDescent="0.25">
      <c r="B12013" s="142"/>
    </row>
    <row r="12014" spans="2:2" x14ac:dyDescent="0.25">
      <c r="B12014" s="142"/>
    </row>
    <row r="12015" spans="2:2" x14ac:dyDescent="0.25">
      <c r="B12015" s="142"/>
    </row>
    <row r="12016" spans="2:2" x14ac:dyDescent="0.25">
      <c r="B12016" s="142"/>
    </row>
    <row r="12017" spans="2:2" x14ac:dyDescent="0.25">
      <c r="B12017" s="142"/>
    </row>
    <row r="12018" spans="2:2" x14ac:dyDescent="0.25">
      <c r="B12018" s="142"/>
    </row>
    <row r="12019" spans="2:2" x14ac:dyDescent="0.25">
      <c r="B12019" s="142"/>
    </row>
    <row r="12020" spans="2:2" x14ac:dyDescent="0.25">
      <c r="B12020" s="142"/>
    </row>
    <row r="12021" spans="2:2" x14ac:dyDescent="0.25">
      <c r="B12021" s="142"/>
    </row>
    <row r="12022" spans="2:2" x14ac:dyDescent="0.25">
      <c r="B12022" s="142"/>
    </row>
    <row r="12023" spans="2:2" x14ac:dyDescent="0.25">
      <c r="B12023" s="142"/>
    </row>
    <row r="12024" spans="2:2" x14ac:dyDescent="0.25">
      <c r="B12024" s="142"/>
    </row>
    <row r="12025" spans="2:2" x14ac:dyDescent="0.25">
      <c r="B12025" s="142"/>
    </row>
    <row r="12026" spans="2:2" x14ac:dyDescent="0.25">
      <c r="B12026" s="142"/>
    </row>
    <row r="12027" spans="2:2" x14ac:dyDescent="0.25">
      <c r="B12027" s="142"/>
    </row>
    <row r="12028" spans="2:2" x14ac:dyDescent="0.25">
      <c r="B12028" s="142"/>
    </row>
    <row r="12029" spans="2:2" x14ac:dyDescent="0.25">
      <c r="B12029" s="142"/>
    </row>
    <row r="12030" spans="2:2" x14ac:dyDescent="0.25">
      <c r="B12030" s="142"/>
    </row>
    <row r="12031" spans="2:2" x14ac:dyDescent="0.25">
      <c r="B12031" s="142"/>
    </row>
    <row r="12032" spans="2:2" x14ac:dyDescent="0.25">
      <c r="B12032" s="142"/>
    </row>
    <row r="12033" spans="2:2" x14ac:dyDescent="0.25">
      <c r="B12033" s="142"/>
    </row>
    <row r="12034" spans="2:2" x14ac:dyDescent="0.25">
      <c r="B12034" s="142"/>
    </row>
    <row r="12035" spans="2:2" x14ac:dyDescent="0.25">
      <c r="B12035" s="142"/>
    </row>
    <row r="12036" spans="2:2" x14ac:dyDescent="0.25">
      <c r="B12036" s="142"/>
    </row>
    <row r="12037" spans="2:2" x14ac:dyDescent="0.25">
      <c r="B12037" s="142"/>
    </row>
    <row r="12038" spans="2:2" x14ac:dyDescent="0.25">
      <c r="B12038" s="142"/>
    </row>
    <row r="12039" spans="2:2" x14ac:dyDescent="0.25">
      <c r="B12039" s="142"/>
    </row>
    <row r="12040" spans="2:2" x14ac:dyDescent="0.25">
      <c r="B12040" s="142"/>
    </row>
    <row r="12041" spans="2:2" x14ac:dyDescent="0.25">
      <c r="B12041" s="142"/>
    </row>
    <row r="12042" spans="2:2" x14ac:dyDescent="0.25">
      <c r="B12042" s="142"/>
    </row>
    <row r="12043" spans="2:2" x14ac:dyDescent="0.25">
      <c r="B12043" s="142"/>
    </row>
    <row r="12044" spans="2:2" x14ac:dyDescent="0.25">
      <c r="B12044" s="142"/>
    </row>
    <row r="12045" spans="2:2" x14ac:dyDescent="0.25">
      <c r="B12045" s="142"/>
    </row>
    <row r="12046" spans="2:2" x14ac:dyDescent="0.25">
      <c r="B12046" s="142"/>
    </row>
    <row r="12047" spans="2:2" x14ac:dyDescent="0.25">
      <c r="B12047" s="142"/>
    </row>
    <row r="12048" spans="2:2" x14ac:dyDescent="0.25">
      <c r="B12048" s="142"/>
    </row>
    <row r="12049" spans="2:2" x14ac:dyDescent="0.25">
      <c r="B12049" s="142"/>
    </row>
    <row r="12050" spans="2:2" x14ac:dyDescent="0.25">
      <c r="B12050" s="142"/>
    </row>
    <row r="12051" spans="2:2" x14ac:dyDescent="0.25">
      <c r="B12051" s="142"/>
    </row>
    <row r="12052" spans="2:2" x14ac:dyDescent="0.25">
      <c r="B12052" s="142"/>
    </row>
    <row r="12053" spans="2:2" x14ac:dyDescent="0.25">
      <c r="B12053" s="142"/>
    </row>
    <row r="12054" spans="2:2" x14ac:dyDescent="0.25">
      <c r="B12054" s="142"/>
    </row>
    <row r="12055" spans="2:2" x14ac:dyDescent="0.25">
      <c r="B12055" s="142"/>
    </row>
    <row r="12056" spans="2:2" x14ac:dyDescent="0.25">
      <c r="B12056" s="142"/>
    </row>
    <row r="12057" spans="2:2" x14ac:dyDescent="0.25">
      <c r="B12057" s="142"/>
    </row>
    <row r="12058" spans="2:2" x14ac:dyDescent="0.25">
      <c r="B12058" s="142"/>
    </row>
    <row r="12059" spans="2:2" x14ac:dyDescent="0.25">
      <c r="B12059" s="142"/>
    </row>
    <row r="12060" spans="2:2" x14ac:dyDescent="0.25">
      <c r="B12060" s="142"/>
    </row>
    <row r="12061" spans="2:2" x14ac:dyDescent="0.25">
      <c r="B12061" s="142"/>
    </row>
    <row r="12062" spans="2:2" x14ac:dyDescent="0.25">
      <c r="B12062" s="142"/>
    </row>
    <row r="12063" spans="2:2" x14ac:dyDescent="0.25">
      <c r="B12063" s="142"/>
    </row>
    <row r="12064" spans="2:2" x14ac:dyDescent="0.25">
      <c r="B12064" s="142"/>
    </row>
    <row r="12065" spans="2:2" x14ac:dyDescent="0.25">
      <c r="B12065" s="142"/>
    </row>
    <row r="12066" spans="2:2" x14ac:dyDescent="0.25">
      <c r="B12066" s="142"/>
    </row>
    <row r="12067" spans="2:2" x14ac:dyDescent="0.25">
      <c r="B12067" s="142"/>
    </row>
    <row r="12068" spans="2:2" x14ac:dyDescent="0.25">
      <c r="B12068" s="142"/>
    </row>
    <row r="12069" spans="2:2" x14ac:dyDescent="0.25">
      <c r="B12069" s="142"/>
    </row>
    <row r="12070" spans="2:2" x14ac:dyDescent="0.25">
      <c r="B12070" s="142"/>
    </row>
    <row r="12071" spans="2:2" x14ac:dyDescent="0.25">
      <c r="B12071" s="142"/>
    </row>
    <row r="12072" spans="2:2" x14ac:dyDescent="0.25">
      <c r="B12072" s="142"/>
    </row>
    <row r="12073" spans="2:2" x14ac:dyDescent="0.25">
      <c r="B12073" s="142"/>
    </row>
    <row r="12074" spans="2:2" x14ac:dyDescent="0.25">
      <c r="B12074" s="142"/>
    </row>
    <row r="12075" spans="2:2" x14ac:dyDescent="0.25">
      <c r="B12075" s="142"/>
    </row>
    <row r="12076" spans="2:2" x14ac:dyDescent="0.25">
      <c r="B12076" s="142"/>
    </row>
    <row r="12077" spans="2:2" x14ac:dyDescent="0.25">
      <c r="B12077" s="142"/>
    </row>
    <row r="12078" spans="2:2" x14ac:dyDescent="0.25">
      <c r="B12078" s="142"/>
    </row>
    <row r="12079" spans="2:2" x14ac:dyDescent="0.25">
      <c r="B12079" s="142"/>
    </row>
    <row r="12080" spans="2:2" x14ac:dyDescent="0.25">
      <c r="B12080" s="142"/>
    </row>
    <row r="12081" spans="2:2" x14ac:dyDescent="0.25">
      <c r="B12081" s="142"/>
    </row>
    <row r="12082" spans="2:2" x14ac:dyDescent="0.25">
      <c r="B12082" s="142"/>
    </row>
    <row r="12083" spans="2:2" x14ac:dyDescent="0.25">
      <c r="B12083" s="142"/>
    </row>
    <row r="12084" spans="2:2" x14ac:dyDescent="0.25">
      <c r="B12084" s="142"/>
    </row>
    <row r="12085" spans="2:2" x14ac:dyDescent="0.25">
      <c r="B12085" s="142"/>
    </row>
    <row r="12086" spans="2:2" x14ac:dyDescent="0.25">
      <c r="B12086" s="142"/>
    </row>
    <row r="12087" spans="2:2" x14ac:dyDescent="0.25">
      <c r="B12087" s="142"/>
    </row>
    <row r="12088" spans="2:2" x14ac:dyDescent="0.25">
      <c r="B12088" s="142"/>
    </row>
    <row r="12089" spans="2:2" x14ac:dyDescent="0.25">
      <c r="B12089" s="142"/>
    </row>
    <row r="12090" spans="2:2" x14ac:dyDescent="0.25">
      <c r="B12090" s="142"/>
    </row>
    <row r="12091" spans="2:2" x14ac:dyDescent="0.25">
      <c r="B12091" s="142"/>
    </row>
    <row r="12092" spans="2:2" x14ac:dyDescent="0.25">
      <c r="B12092" s="142"/>
    </row>
    <row r="12093" spans="2:2" x14ac:dyDescent="0.25">
      <c r="B12093" s="142"/>
    </row>
    <row r="12094" spans="2:2" x14ac:dyDescent="0.25">
      <c r="B12094" s="142"/>
    </row>
    <row r="12095" spans="2:2" x14ac:dyDescent="0.25">
      <c r="B12095" s="142"/>
    </row>
    <row r="12096" spans="2:2" x14ac:dyDescent="0.25">
      <c r="B12096" s="142"/>
    </row>
    <row r="12097" spans="2:2" x14ac:dyDescent="0.25">
      <c r="B12097" s="142"/>
    </row>
    <row r="12098" spans="2:2" x14ac:dyDescent="0.25">
      <c r="B12098" s="142"/>
    </row>
    <row r="12099" spans="2:2" x14ac:dyDescent="0.25">
      <c r="B12099" s="142"/>
    </row>
    <row r="12100" spans="2:2" x14ac:dyDescent="0.25">
      <c r="B12100" s="142"/>
    </row>
    <row r="12101" spans="2:2" x14ac:dyDescent="0.25">
      <c r="B12101" s="142"/>
    </row>
    <row r="12102" spans="2:2" x14ac:dyDescent="0.25">
      <c r="B12102" s="142"/>
    </row>
    <row r="12103" spans="2:2" x14ac:dyDescent="0.25">
      <c r="B12103" s="142"/>
    </row>
    <row r="12104" spans="2:2" x14ac:dyDescent="0.25">
      <c r="B12104" s="142"/>
    </row>
    <row r="12105" spans="2:2" x14ac:dyDescent="0.25">
      <c r="B12105" s="142"/>
    </row>
    <row r="12106" spans="2:2" x14ac:dyDescent="0.25">
      <c r="B12106" s="142"/>
    </row>
    <row r="12107" spans="2:2" x14ac:dyDescent="0.25">
      <c r="B12107" s="142"/>
    </row>
    <row r="12108" spans="2:2" x14ac:dyDescent="0.25">
      <c r="B12108" s="142"/>
    </row>
    <row r="12109" spans="2:2" x14ac:dyDescent="0.25">
      <c r="B12109" s="142"/>
    </row>
    <row r="12110" spans="2:2" x14ac:dyDescent="0.25">
      <c r="B12110" s="142"/>
    </row>
    <row r="12111" spans="2:2" x14ac:dyDescent="0.25">
      <c r="B12111" s="142"/>
    </row>
    <row r="12112" spans="2:2" x14ac:dyDescent="0.25">
      <c r="B12112" s="142"/>
    </row>
    <row r="12113" spans="2:2" x14ac:dyDescent="0.25">
      <c r="B12113" s="142"/>
    </row>
    <row r="12114" spans="2:2" x14ac:dyDescent="0.25">
      <c r="B12114" s="142"/>
    </row>
    <row r="12115" spans="2:2" x14ac:dyDescent="0.25">
      <c r="B12115" s="142"/>
    </row>
    <row r="12116" spans="2:2" x14ac:dyDescent="0.25">
      <c r="B12116" s="142"/>
    </row>
    <row r="12117" spans="2:2" x14ac:dyDescent="0.25">
      <c r="B12117" s="142"/>
    </row>
    <row r="12118" spans="2:2" x14ac:dyDescent="0.25">
      <c r="B12118" s="142"/>
    </row>
    <row r="12119" spans="2:2" x14ac:dyDescent="0.25">
      <c r="B12119" s="142"/>
    </row>
    <row r="12120" spans="2:2" x14ac:dyDescent="0.25">
      <c r="B12120" s="142"/>
    </row>
    <row r="12121" spans="2:2" x14ac:dyDescent="0.25">
      <c r="B12121" s="142"/>
    </row>
    <row r="12122" spans="2:2" x14ac:dyDescent="0.25">
      <c r="B12122" s="142"/>
    </row>
    <row r="12123" spans="2:2" x14ac:dyDescent="0.25">
      <c r="B12123" s="142"/>
    </row>
    <row r="12124" spans="2:2" x14ac:dyDescent="0.25">
      <c r="B12124" s="142"/>
    </row>
    <row r="12125" spans="2:2" x14ac:dyDescent="0.25">
      <c r="B12125" s="142"/>
    </row>
    <row r="12126" spans="2:2" x14ac:dyDescent="0.25">
      <c r="B12126" s="142"/>
    </row>
    <row r="12127" spans="2:2" x14ac:dyDescent="0.25">
      <c r="B12127" s="142"/>
    </row>
    <row r="12128" spans="2:2" x14ac:dyDescent="0.25">
      <c r="B12128" s="142"/>
    </row>
    <row r="12129" spans="2:2" x14ac:dyDescent="0.25">
      <c r="B12129" s="142"/>
    </row>
    <row r="12130" spans="2:2" x14ac:dyDescent="0.25">
      <c r="B12130" s="142"/>
    </row>
    <row r="12131" spans="2:2" x14ac:dyDescent="0.25">
      <c r="B12131" s="142"/>
    </row>
    <row r="12132" spans="2:2" x14ac:dyDescent="0.25">
      <c r="B12132" s="142"/>
    </row>
    <row r="12133" spans="2:2" x14ac:dyDescent="0.25">
      <c r="B12133" s="142"/>
    </row>
    <row r="12134" spans="2:2" x14ac:dyDescent="0.25">
      <c r="B12134" s="142"/>
    </row>
    <row r="12135" spans="2:2" x14ac:dyDescent="0.25">
      <c r="B12135" s="142"/>
    </row>
    <row r="12136" spans="2:2" x14ac:dyDescent="0.25">
      <c r="B12136" s="142"/>
    </row>
    <row r="12137" spans="2:2" x14ac:dyDescent="0.25">
      <c r="B12137" s="142"/>
    </row>
    <row r="12138" spans="2:2" x14ac:dyDescent="0.25">
      <c r="B12138" s="142"/>
    </row>
    <row r="12139" spans="2:2" x14ac:dyDescent="0.25">
      <c r="B12139" s="142"/>
    </row>
    <row r="12140" spans="2:2" x14ac:dyDescent="0.25">
      <c r="B12140" s="142"/>
    </row>
    <row r="12141" spans="2:2" x14ac:dyDescent="0.25">
      <c r="B12141" s="142"/>
    </row>
    <row r="12142" spans="2:2" x14ac:dyDescent="0.25">
      <c r="B12142" s="142"/>
    </row>
    <row r="12143" spans="2:2" x14ac:dyDescent="0.25">
      <c r="B12143" s="142"/>
    </row>
    <row r="12144" spans="2:2" x14ac:dyDescent="0.25">
      <c r="B12144" s="142"/>
    </row>
    <row r="12145" spans="2:2" x14ac:dyDescent="0.25">
      <c r="B12145" s="142"/>
    </row>
    <row r="12146" spans="2:2" x14ac:dyDescent="0.25">
      <c r="B12146" s="142"/>
    </row>
    <row r="12147" spans="2:2" x14ac:dyDescent="0.25">
      <c r="B12147" s="142"/>
    </row>
    <row r="12148" spans="2:2" x14ac:dyDescent="0.25">
      <c r="B12148" s="142"/>
    </row>
    <row r="12149" spans="2:2" x14ac:dyDescent="0.25">
      <c r="B12149" s="142"/>
    </row>
    <row r="12150" spans="2:2" x14ac:dyDescent="0.25">
      <c r="B12150" s="142"/>
    </row>
    <row r="12151" spans="2:2" x14ac:dyDescent="0.25">
      <c r="B12151" s="142"/>
    </row>
    <row r="12152" spans="2:2" x14ac:dyDescent="0.25">
      <c r="B12152" s="142"/>
    </row>
    <row r="12153" spans="2:2" x14ac:dyDescent="0.25">
      <c r="B12153" s="142"/>
    </row>
    <row r="12154" spans="2:2" x14ac:dyDescent="0.25">
      <c r="B12154" s="142"/>
    </row>
    <row r="12155" spans="2:2" x14ac:dyDescent="0.25">
      <c r="B12155" s="142"/>
    </row>
    <row r="12156" spans="2:2" x14ac:dyDescent="0.25">
      <c r="B12156" s="142"/>
    </row>
    <row r="12157" spans="2:2" x14ac:dyDescent="0.25">
      <c r="B12157" s="142"/>
    </row>
    <row r="12158" spans="2:2" x14ac:dyDescent="0.25">
      <c r="B12158" s="142"/>
    </row>
    <row r="12159" spans="2:2" x14ac:dyDescent="0.25">
      <c r="B12159" s="142"/>
    </row>
    <row r="12160" spans="2:2" x14ac:dyDescent="0.25">
      <c r="B12160" s="142"/>
    </row>
    <row r="12161" spans="2:2" x14ac:dyDescent="0.25">
      <c r="B12161" s="142"/>
    </row>
    <row r="12162" spans="2:2" x14ac:dyDescent="0.25">
      <c r="B12162" s="142"/>
    </row>
    <row r="12163" spans="2:2" x14ac:dyDescent="0.25">
      <c r="B12163" s="142"/>
    </row>
    <row r="12164" spans="2:2" x14ac:dyDescent="0.25">
      <c r="B12164" s="142"/>
    </row>
    <row r="12165" spans="2:2" x14ac:dyDescent="0.25">
      <c r="B12165" s="142"/>
    </row>
    <row r="12166" spans="2:2" x14ac:dyDescent="0.25">
      <c r="B12166" s="142"/>
    </row>
    <row r="12167" spans="2:2" x14ac:dyDescent="0.25">
      <c r="B12167" s="142"/>
    </row>
    <row r="12168" spans="2:2" x14ac:dyDescent="0.25">
      <c r="B12168" s="142"/>
    </row>
    <row r="12169" spans="2:2" x14ac:dyDescent="0.25">
      <c r="B12169" s="142"/>
    </row>
    <row r="12170" spans="2:2" x14ac:dyDescent="0.25">
      <c r="B12170" s="142"/>
    </row>
    <row r="12171" spans="2:2" x14ac:dyDescent="0.25">
      <c r="B12171" s="142"/>
    </row>
    <row r="12172" spans="2:2" x14ac:dyDescent="0.25">
      <c r="B12172" s="142"/>
    </row>
    <row r="12173" spans="2:2" x14ac:dyDescent="0.25">
      <c r="B12173" s="142"/>
    </row>
    <row r="12174" spans="2:2" x14ac:dyDescent="0.25">
      <c r="B12174" s="142"/>
    </row>
    <row r="12175" spans="2:2" x14ac:dyDescent="0.25">
      <c r="B12175" s="142"/>
    </row>
    <row r="12176" spans="2:2" x14ac:dyDescent="0.25">
      <c r="B12176" s="142"/>
    </row>
    <row r="12177" spans="2:2" x14ac:dyDescent="0.25">
      <c r="B12177" s="142"/>
    </row>
    <row r="12178" spans="2:2" x14ac:dyDescent="0.25">
      <c r="B12178" s="142"/>
    </row>
    <row r="12179" spans="2:2" x14ac:dyDescent="0.25">
      <c r="B12179" s="142"/>
    </row>
    <row r="12180" spans="2:2" x14ac:dyDescent="0.25">
      <c r="B12180" s="142"/>
    </row>
    <row r="12181" spans="2:2" x14ac:dyDescent="0.25">
      <c r="B12181" s="142"/>
    </row>
    <row r="12182" spans="2:2" x14ac:dyDescent="0.25">
      <c r="B12182" s="142"/>
    </row>
    <row r="12183" spans="2:2" x14ac:dyDescent="0.25">
      <c r="B12183" s="142"/>
    </row>
    <row r="12184" spans="2:2" x14ac:dyDescent="0.25">
      <c r="B12184" s="142"/>
    </row>
    <row r="12185" spans="2:2" x14ac:dyDescent="0.25">
      <c r="B12185" s="142"/>
    </row>
    <row r="12186" spans="2:2" x14ac:dyDescent="0.25">
      <c r="B12186" s="142"/>
    </row>
    <row r="12187" spans="2:2" x14ac:dyDescent="0.25">
      <c r="B12187" s="142"/>
    </row>
    <row r="12188" spans="2:2" x14ac:dyDescent="0.25">
      <c r="B12188" s="142"/>
    </row>
    <row r="12189" spans="2:2" x14ac:dyDescent="0.25">
      <c r="B12189" s="142"/>
    </row>
    <row r="12190" spans="2:2" x14ac:dyDescent="0.25">
      <c r="B12190" s="142"/>
    </row>
    <row r="12191" spans="2:2" x14ac:dyDescent="0.25">
      <c r="B12191" s="142"/>
    </row>
    <row r="12192" spans="2:2" x14ac:dyDescent="0.25">
      <c r="B12192" s="142"/>
    </row>
    <row r="12193" spans="2:2" x14ac:dyDescent="0.25">
      <c r="B12193" s="142"/>
    </row>
    <row r="12194" spans="2:2" x14ac:dyDescent="0.25">
      <c r="B12194" s="142"/>
    </row>
    <row r="12195" spans="2:2" x14ac:dyDescent="0.25">
      <c r="B12195" s="142"/>
    </row>
    <row r="12196" spans="2:2" x14ac:dyDescent="0.25">
      <c r="B12196" s="142"/>
    </row>
    <row r="12197" spans="2:2" x14ac:dyDescent="0.25">
      <c r="B12197" s="142"/>
    </row>
    <row r="12198" spans="2:2" x14ac:dyDescent="0.25">
      <c r="B12198" s="142"/>
    </row>
    <row r="12199" spans="2:2" x14ac:dyDescent="0.25">
      <c r="B12199" s="142"/>
    </row>
    <row r="12200" spans="2:2" x14ac:dyDescent="0.25">
      <c r="B12200" s="142"/>
    </row>
    <row r="12201" spans="2:2" x14ac:dyDescent="0.25">
      <c r="B12201" s="142"/>
    </row>
    <row r="12202" spans="2:2" x14ac:dyDescent="0.25">
      <c r="B12202" s="142"/>
    </row>
    <row r="12203" spans="2:2" x14ac:dyDescent="0.25">
      <c r="B12203" s="142"/>
    </row>
    <row r="12204" spans="2:2" x14ac:dyDescent="0.25">
      <c r="B12204" s="142"/>
    </row>
    <row r="12205" spans="2:2" x14ac:dyDescent="0.25">
      <c r="B12205" s="142"/>
    </row>
    <row r="12206" spans="2:2" x14ac:dyDescent="0.25">
      <c r="B12206" s="142"/>
    </row>
    <row r="12207" spans="2:2" x14ac:dyDescent="0.25">
      <c r="B12207" s="142"/>
    </row>
    <row r="12208" spans="2:2" x14ac:dyDescent="0.25">
      <c r="B12208" s="142"/>
    </row>
    <row r="12209" spans="2:2" x14ac:dyDescent="0.25">
      <c r="B12209" s="142"/>
    </row>
    <row r="12210" spans="2:2" x14ac:dyDescent="0.25">
      <c r="B12210" s="142"/>
    </row>
    <row r="12211" spans="2:2" x14ac:dyDescent="0.25">
      <c r="B12211" s="142"/>
    </row>
    <row r="12212" spans="2:2" x14ac:dyDescent="0.25">
      <c r="B12212" s="142"/>
    </row>
    <row r="12213" spans="2:2" x14ac:dyDescent="0.25">
      <c r="B12213" s="142"/>
    </row>
    <row r="12214" spans="2:2" x14ac:dyDescent="0.25">
      <c r="B12214" s="142"/>
    </row>
    <row r="12215" spans="2:2" x14ac:dyDescent="0.25">
      <c r="B12215" s="142"/>
    </row>
    <row r="12216" spans="2:2" x14ac:dyDescent="0.25">
      <c r="B12216" s="142"/>
    </row>
    <row r="12217" spans="2:2" x14ac:dyDescent="0.25">
      <c r="B12217" s="142"/>
    </row>
    <row r="12218" spans="2:2" x14ac:dyDescent="0.25">
      <c r="B12218" s="142"/>
    </row>
    <row r="12219" spans="2:2" x14ac:dyDescent="0.25">
      <c r="B12219" s="142"/>
    </row>
    <row r="12220" spans="2:2" x14ac:dyDescent="0.25">
      <c r="B12220" s="142"/>
    </row>
    <row r="12221" spans="2:2" x14ac:dyDescent="0.25">
      <c r="B12221" s="142"/>
    </row>
    <row r="12222" spans="2:2" x14ac:dyDescent="0.25">
      <c r="B12222" s="142"/>
    </row>
    <row r="12223" spans="2:2" x14ac:dyDescent="0.25">
      <c r="B12223" s="142"/>
    </row>
    <row r="12224" spans="2:2" x14ac:dyDescent="0.25">
      <c r="B12224" s="142"/>
    </row>
    <row r="12225" spans="2:2" x14ac:dyDescent="0.25">
      <c r="B12225" s="142"/>
    </row>
    <row r="12226" spans="2:2" x14ac:dyDescent="0.25">
      <c r="B12226" s="142"/>
    </row>
    <row r="12227" spans="2:2" x14ac:dyDescent="0.25">
      <c r="B12227" s="142"/>
    </row>
    <row r="12228" spans="2:2" x14ac:dyDescent="0.25">
      <c r="B12228" s="142"/>
    </row>
    <row r="12229" spans="2:2" x14ac:dyDescent="0.25">
      <c r="B12229" s="142"/>
    </row>
    <row r="12230" spans="2:2" x14ac:dyDescent="0.25">
      <c r="B12230" s="142"/>
    </row>
    <row r="12231" spans="2:2" x14ac:dyDescent="0.25">
      <c r="B12231" s="142"/>
    </row>
    <row r="12232" spans="2:2" x14ac:dyDescent="0.25">
      <c r="B12232" s="142"/>
    </row>
    <row r="12233" spans="2:2" x14ac:dyDescent="0.25">
      <c r="B12233" s="142"/>
    </row>
    <row r="12234" spans="2:2" x14ac:dyDescent="0.25">
      <c r="B12234" s="142"/>
    </row>
    <row r="12235" spans="2:2" x14ac:dyDescent="0.25">
      <c r="B12235" s="142"/>
    </row>
    <row r="12236" spans="2:2" x14ac:dyDescent="0.25">
      <c r="B12236" s="142"/>
    </row>
    <row r="12237" spans="2:2" x14ac:dyDescent="0.25">
      <c r="B12237" s="142"/>
    </row>
    <row r="12238" spans="2:2" x14ac:dyDescent="0.25">
      <c r="B12238" s="142"/>
    </row>
    <row r="12239" spans="2:2" x14ac:dyDescent="0.25">
      <c r="B12239" s="142"/>
    </row>
    <row r="12240" spans="2:2" x14ac:dyDescent="0.25">
      <c r="B12240" s="142"/>
    </row>
    <row r="12241" spans="2:2" x14ac:dyDescent="0.25">
      <c r="B12241" s="142"/>
    </row>
    <row r="12242" spans="2:2" x14ac:dyDescent="0.25">
      <c r="B12242" s="142"/>
    </row>
    <row r="12243" spans="2:2" x14ac:dyDescent="0.25">
      <c r="B12243" s="142"/>
    </row>
    <row r="12244" spans="2:2" x14ac:dyDescent="0.25">
      <c r="B12244" s="142"/>
    </row>
    <row r="12245" spans="2:2" x14ac:dyDescent="0.25">
      <c r="B12245" s="142"/>
    </row>
    <row r="12246" spans="2:2" x14ac:dyDescent="0.25">
      <c r="B12246" s="142"/>
    </row>
    <row r="12247" spans="2:2" x14ac:dyDescent="0.25">
      <c r="B12247" s="142"/>
    </row>
    <row r="12248" spans="2:2" x14ac:dyDescent="0.25">
      <c r="B12248" s="142"/>
    </row>
    <row r="12249" spans="2:2" x14ac:dyDescent="0.25">
      <c r="B12249" s="142"/>
    </row>
    <row r="12250" spans="2:2" x14ac:dyDescent="0.25">
      <c r="B12250" s="142"/>
    </row>
    <row r="12251" spans="2:2" x14ac:dyDescent="0.25">
      <c r="B12251" s="142"/>
    </row>
    <row r="12252" spans="2:2" x14ac:dyDescent="0.25">
      <c r="B12252" s="142"/>
    </row>
    <row r="12253" spans="2:2" x14ac:dyDescent="0.25">
      <c r="B12253" s="142"/>
    </row>
    <row r="12254" spans="2:2" x14ac:dyDescent="0.25">
      <c r="B12254" s="142"/>
    </row>
    <row r="12255" spans="2:2" x14ac:dyDescent="0.25">
      <c r="B12255" s="142"/>
    </row>
    <row r="12256" spans="2:2" x14ac:dyDescent="0.25">
      <c r="B12256" s="142"/>
    </row>
    <row r="12257" spans="2:2" x14ac:dyDescent="0.25">
      <c r="B12257" s="142"/>
    </row>
    <row r="12258" spans="2:2" x14ac:dyDescent="0.25">
      <c r="B12258" s="142"/>
    </row>
    <row r="12259" spans="2:2" x14ac:dyDescent="0.25">
      <c r="B12259" s="142"/>
    </row>
    <row r="12260" spans="2:2" x14ac:dyDescent="0.25">
      <c r="B12260" s="142"/>
    </row>
    <row r="12261" spans="2:2" x14ac:dyDescent="0.25">
      <c r="B12261" s="142"/>
    </row>
    <row r="12262" spans="2:2" x14ac:dyDescent="0.25">
      <c r="B12262" s="142"/>
    </row>
    <row r="12263" spans="2:2" x14ac:dyDescent="0.25">
      <c r="B12263" s="142"/>
    </row>
    <row r="12264" spans="2:2" x14ac:dyDescent="0.25">
      <c r="B12264" s="142"/>
    </row>
    <row r="12265" spans="2:2" x14ac:dyDescent="0.25">
      <c r="B12265" s="142"/>
    </row>
    <row r="12266" spans="2:2" x14ac:dyDescent="0.25">
      <c r="B12266" s="142"/>
    </row>
    <row r="12267" spans="2:2" x14ac:dyDescent="0.25">
      <c r="B12267" s="142"/>
    </row>
    <row r="12268" spans="2:2" x14ac:dyDescent="0.25">
      <c r="B12268" s="142"/>
    </row>
    <row r="12269" spans="2:2" x14ac:dyDescent="0.25">
      <c r="B12269" s="142"/>
    </row>
    <row r="12270" spans="2:2" x14ac:dyDescent="0.25">
      <c r="B12270" s="142"/>
    </row>
    <row r="12271" spans="2:2" x14ac:dyDescent="0.25">
      <c r="B12271" s="142"/>
    </row>
    <row r="12272" spans="2:2" x14ac:dyDescent="0.25">
      <c r="B12272" s="142"/>
    </row>
    <row r="12273" spans="2:2" x14ac:dyDescent="0.25">
      <c r="B12273" s="142"/>
    </row>
    <row r="12274" spans="2:2" x14ac:dyDescent="0.25">
      <c r="B12274" s="142"/>
    </row>
    <row r="12275" spans="2:2" x14ac:dyDescent="0.25">
      <c r="B12275" s="142"/>
    </row>
    <row r="12276" spans="2:2" x14ac:dyDescent="0.25">
      <c r="B12276" s="142"/>
    </row>
    <row r="12277" spans="2:2" x14ac:dyDescent="0.25">
      <c r="B12277" s="142"/>
    </row>
    <row r="12278" spans="2:2" x14ac:dyDescent="0.25">
      <c r="B12278" s="142"/>
    </row>
    <row r="12279" spans="2:2" x14ac:dyDescent="0.25">
      <c r="B12279" s="142"/>
    </row>
    <row r="12280" spans="2:2" x14ac:dyDescent="0.25">
      <c r="B12280" s="142"/>
    </row>
    <row r="12281" spans="2:2" x14ac:dyDescent="0.25">
      <c r="B12281" s="142"/>
    </row>
    <row r="12282" spans="2:2" x14ac:dyDescent="0.25">
      <c r="B12282" s="142"/>
    </row>
    <row r="12283" spans="2:2" x14ac:dyDescent="0.25">
      <c r="B12283" s="142"/>
    </row>
    <row r="12284" spans="2:2" x14ac:dyDescent="0.25">
      <c r="B12284" s="142"/>
    </row>
    <row r="12285" spans="2:2" x14ac:dyDescent="0.25">
      <c r="B12285" s="142"/>
    </row>
    <row r="12286" spans="2:2" x14ac:dyDescent="0.25">
      <c r="B12286" s="142"/>
    </row>
    <row r="12287" spans="2:2" x14ac:dyDescent="0.25">
      <c r="B12287" s="142"/>
    </row>
    <row r="12288" spans="2:2" x14ac:dyDescent="0.25">
      <c r="B12288" s="142"/>
    </row>
    <row r="12289" spans="2:2" x14ac:dyDescent="0.25">
      <c r="B12289" s="142"/>
    </row>
    <row r="12290" spans="2:2" x14ac:dyDescent="0.25">
      <c r="B12290" s="142"/>
    </row>
    <row r="12291" spans="2:2" x14ac:dyDescent="0.25">
      <c r="B12291" s="142"/>
    </row>
    <row r="12292" spans="2:2" x14ac:dyDescent="0.25">
      <c r="B12292" s="142"/>
    </row>
    <row r="12293" spans="2:2" x14ac:dyDescent="0.25">
      <c r="B12293" s="142"/>
    </row>
    <row r="12294" spans="2:2" x14ac:dyDescent="0.25">
      <c r="B12294" s="142"/>
    </row>
    <row r="12295" spans="2:2" x14ac:dyDescent="0.25">
      <c r="B12295" s="142"/>
    </row>
    <row r="12296" spans="2:2" x14ac:dyDescent="0.25">
      <c r="B12296" s="142"/>
    </row>
    <row r="12297" spans="2:2" x14ac:dyDescent="0.25">
      <c r="B12297" s="142"/>
    </row>
    <row r="12298" spans="2:2" x14ac:dyDescent="0.25">
      <c r="B12298" s="142"/>
    </row>
    <row r="12299" spans="2:2" x14ac:dyDescent="0.25">
      <c r="B12299" s="142"/>
    </row>
    <row r="12300" spans="2:2" x14ac:dyDescent="0.25">
      <c r="B12300" s="142"/>
    </row>
    <row r="12301" spans="2:2" x14ac:dyDescent="0.25">
      <c r="B12301" s="142"/>
    </row>
    <row r="12302" spans="2:2" x14ac:dyDescent="0.25">
      <c r="B12302" s="142"/>
    </row>
    <row r="12303" spans="2:2" x14ac:dyDescent="0.25">
      <c r="B12303" s="142"/>
    </row>
    <row r="12304" spans="2:2" x14ac:dyDescent="0.25">
      <c r="B12304" s="142"/>
    </row>
    <row r="12305" spans="2:2" x14ac:dyDescent="0.25">
      <c r="B12305" s="142"/>
    </row>
    <row r="12306" spans="2:2" x14ac:dyDescent="0.25">
      <c r="B12306" s="142"/>
    </row>
    <row r="12307" spans="2:2" x14ac:dyDescent="0.25">
      <c r="B12307" s="142"/>
    </row>
    <row r="12308" spans="2:2" x14ac:dyDescent="0.25">
      <c r="B12308" s="142"/>
    </row>
    <row r="12309" spans="2:2" x14ac:dyDescent="0.25">
      <c r="B12309" s="142"/>
    </row>
    <row r="12310" spans="2:2" x14ac:dyDescent="0.25">
      <c r="B12310" s="142"/>
    </row>
    <row r="12311" spans="2:2" x14ac:dyDescent="0.25">
      <c r="B12311" s="142"/>
    </row>
    <row r="12312" spans="2:2" x14ac:dyDescent="0.25">
      <c r="B12312" s="142"/>
    </row>
    <row r="12313" spans="2:2" x14ac:dyDescent="0.25">
      <c r="B12313" s="142"/>
    </row>
    <row r="12314" spans="2:2" x14ac:dyDescent="0.25">
      <c r="B12314" s="142"/>
    </row>
    <row r="12315" spans="2:2" x14ac:dyDescent="0.25">
      <c r="B12315" s="142"/>
    </row>
    <row r="12316" spans="2:2" x14ac:dyDescent="0.25">
      <c r="B12316" s="142"/>
    </row>
    <row r="12317" spans="2:2" x14ac:dyDescent="0.25">
      <c r="B12317" s="142"/>
    </row>
    <row r="12318" spans="2:2" x14ac:dyDescent="0.25">
      <c r="B12318" s="142"/>
    </row>
    <row r="12319" spans="2:2" x14ac:dyDescent="0.25">
      <c r="B12319" s="142"/>
    </row>
    <row r="12320" spans="2:2" x14ac:dyDescent="0.25">
      <c r="B12320" s="142"/>
    </row>
    <row r="12321" spans="2:2" x14ac:dyDescent="0.25">
      <c r="B12321" s="142"/>
    </row>
    <row r="12322" spans="2:2" x14ac:dyDescent="0.25">
      <c r="B12322" s="142"/>
    </row>
    <row r="12323" spans="2:2" x14ac:dyDescent="0.25">
      <c r="B12323" s="142"/>
    </row>
    <row r="12324" spans="2:2" x14ac:dyDescent="0.25">
      <c r="B12324" s="142"/>
    </row>
    <row r="12325" spans="2:2" x14ac:dyDescent="0.25">
      <c r="B12325" s="142"/>
    </row>
    <row r="12326" spans="2:2" x14ac:dyDescent="0.25">
      <c r="B12326" s="142"/>
    </row>
    <row r="12327" spans="2:2" x14ac:dyDescent="0.25">
      <c r="B12327" s="142"/>
    </row>
    <row r="12328" spans="2:2" x14ac:dyDescent="0.25">
      <c r="B12328" s="142"/>
    </row>
    <row r="12329" spans="2:2" x14ac:dyDescent="0.25">
      <c r="B12329" s="142"/>
    </row>
    <row r="12330" spans="2:2" x14ac:dyDescent="0.25">
      <c r="B12330" s="142"/>
    </row>
    <row r="12331" spans="2:2" x14ac:dyDescent="0.25">
      <c r="B12331" s="142"/>
    </row>
    <row r="12332" spans="2:2" x14ac:dyDescent="0.25">
      <c r="B12332" s="142"/>
    </row>
    <row r="12333" spans="2:2" x14ac:dyDescent="0.25">
      <c r="B12333" s="142"/>
    </row>
    <row r="12334" spans="2:2" x14ac:dyDescent="0.25">
      <c r="B12334" s="142"/>
    </row>
    <row r="12335" spans="2:2" x14ac:dyDescent="0.25">
      <c r="B12335" s="142"/>
    </row>
    <row r="12336" spans="2:2" x14ac:dyDescent="0.25">
      <c r="B12336" s="142"/>
    </row>
    <row r="12337" spans="2:2" x14ac:dyDescent="0.25">
      <c r="B12337" s="142"/>
    </row>
    <row r="12338" spans="2:2" x14ac:dyDescent="0.25">
      <c r="B12338" s="142"/>
    </row>
    <row r="12339" spans="2:2" x14ac:dyDescent="0.25">
      <c r="B12339" s="142"/>
    </row>
    <row r="12340" spans="2:2" x14ac:dyDescent="0.25">
      <c r="B12340" s="142"/>
    </row>
    <row r="12341" spans="2:2" x14ac:dyDescent="0.25">
      <c r="B12341" s="142"/>
    </row>
    <row r="12342" spans="2:2" x14ac:dyDescent="0.25">
      <c r="B12342" s="142"/>
    </row>
    <row r="12343" spans="2:2" x14ac:dyDescent="0.25">
      <c r="B12343" s="142"/>
    </row>
    <row r="12344" spans="2:2" x14ac:dyDescent="0.25">
      <c r="B12344" s="142"/>
    </row>
    <row r="12345" spans="2:2" x14ac:dyDescent="0.25">
      <c r="B12345" s="142"/>
    </row>
    <row r="12346" spans="2:2" x14ac:dyDescent="0.25">
      <c r="B12346" s="142"/>
    </row>
    <row r="12347" spans="2:2" x14ac:dyDescent="0.25">
      <c r="B12347" s="142"/>
    </row>
    <row r="12348" spans="2:2" x14ac:dyDescent="0.25">
      <c r="B12348" s="142"/>
    </row>
    <row r="12349" spans="2:2" x14ac:dyDescent="0.25">
      <c r="B12349" s="142"/>
    </row>
    <row r="12350" spans="2:2" x14ac:dyDescent="0.25">
      <c r="B12350" s="142"/>
    </row>
    <row r="12351" spans="2:2" x14ac:dyDescent="0.25">
      <c r="B12351" s="142"/>
    </row>
    <row r="12352" spans="2:2" x14ac:dyDescent="0.25">
      <c r="B12352" s="142"/>
    </row>
    <row r="12353" spans="2:2" x14ac:dyDescent="0.25">
      <c r="B12353" s="142"/>
    </row>
    <row r="12354" spans="2:2" x14ac:dyDescent="0.25">
      <c r="B12354" s="142"/>
    </row>
    <row r="12355" spans="2:2" x14ac:dyDescent="0.25">
      <c r="B12355" s="142"/>
    </row>
    <row r="12356" spans="2:2" x14ac:dyDescent="0.25">
      <c r="B12356" s="142"/>
    </row>
    <row r="12357" spans="2:2" x14ac:dyDescent="0.25">
      <c r="B12357" s="142"/>
    </row>
    <row r="12358" spans="2:2" x14ac:dyDescent="0.25">
      <c r="B12358" s="142"/>
    </row>
    <row r="12359" spans="2:2" x14ac:dyDescent="0.25">
      <c r="B12359" s="142"/>
    </row>
    <row r="12360" spans="2:2" x14ac:dyDescent="0.25">
      <c r="B12360" s="142"/>
    </row>
    <row r="12361" spans="2:2" x14ac:dyDescent="0.25">
      <c r="B12361" s="142"/>
    </row>
    <row r="12362" spans="2:2" x14ac:dyDescent="0.25">
      <c r="B12362" s="142"/>
    </row>
    <row r="12363" spans="2:2" x14ac:dyDescent="0.25">
      <c r="B12363" s="142"/>
    </row>
    <row r="12364" spans="2:2" x14ac:dyDescent="0.25">
      <c r="B12364" s="142"/>
    </row>
    <row r="12365" spans="2:2" x14ac:dyDescent="0.25">
      <c r="B12365" s="142"/>
    </row>
    <row r="12366" spans="2:2" x14ac:dyDescent="0.25">
      <c r="B12366" s="142"/>
    </row>
    <row r="12367" spans="2:2" x14ac:dyDescent="0.25">
      <c r="B12367" s="142"/>
    </row>
    <row r="12368" spans="2:2" x14ac:dyDescent="0.25">
      <c r="B12368" s="142"/>
    </row>
    <row r="12369" spans="2:2" x14ac:dyDescent="0.25">
      <c r="B12369" s="142"/>
    </row>
    <row r="12370" spans="2:2" x14ac:dyDescent="0.25">
      <c r="B12370" s="142"/>
    </row>
    <row r="12371" spans="2:2" x14ac:dyDescent="0.25">
      <c r="B12371" s="142"/>
    </row>
    <row r="12372" spans="2:2" x14ac:dyDescent="0.25">
      <c r="B12372" s="142"/>
    </row>
    <row r="12373" spans="2:2" x14ac:dyDescent="0.25">
      <c r="B12373" s="142"/>
    </row>
    <row r="12374" spans="2:2" x14ac:dyDescent="0.25">
      <c r="B12374" s="142"/>
    </row>
    <row r="12375" spans="2:2" x14ac:dyDescent="0.25">
      <c r="B12375" s="142"/>
    </row>
    <row r="12376" spans="2:2" x14ac:dyDescent="0.25">
      <c r="B12376" s="142"/>
    </row>
    <row r="12377" spans="2:2" x14ac:dyDescent="0.25">
      <c r="B12377" s="142"/>
    </row>
    <row r="12378" spans="2:2" x14ac:dyDescent="0.25">
      <c r="B12378" s="142"/>
    </row>
    <row r="12379" spans="2:2" x14ac:dyDescent="0.25">
      <c r="B12379" s="142"/>
    </row>
    <row r="12380" spans="2:2" x14ac:dyDescent="0.25">
      <c r="B12380" s="142"/>
    </row>
    <row r="12381" spans="2:2" x14ac:dyDescent="0.25">
      <c r="B12381" s="142"/>
    </row>
    <row r="12382" spans="2:2" x14ac:dyDescent="0.25">
      <c r="B12382" s="142"/>
    </row>
    <row r="12383" spans="2:2" x14ac:dyDescent="0.25">
      <c r="B12383" s="142"/>
    </row>
    <row r="12384" spans="2:2" x14ac:dyDescent="0.25">
      <c r="B12384" s="142"/>
    </row>
    <row r="12385" spans="2:2" x14ac:dyDescent="0.25">
      <c r="B12385" s="142"/>
    </row>
    <row r="12386" spans="2:2" x14ac:dyDescent="0.25">
      <c r="B12386" s="142"/>
    </row>
    <row r="12387" spans="2:2" x14ac:dyDescent="0.25">
      <c r="B12387" s="142"/>
    </row>
    <row r="12388" spans="2:2" x14ac:dyDescent="0.25">
      <c r="B12388" s="142"/>
    </row>
    <row r="12389" spans="2:2" x14ac:dyDescent="0.25">
      <c r="B12389" s="142"/>
    </row>
    <row r="12390" spans="2:2" x14ac:dyDescent="0.25">
      <c r="B12390" s="142"/>
    </row>
    <row r="12391" spans="2:2" x14ac:dyDescent="0.25">
      <c r="B12391" s="142"/>
    </row>
    <row r="12392" spans="2:2" x14ac:dyDescent="0.25">
      <c r="B12392" s="142"/>
    </row>
    <row r="12393" spans="2:2" x14ac:dyDescent="0.25">
      <c r="B12393" s="142"/>
    </row>
    <row r="12394" spans="2:2" x14ac:dyDescent="0.25">
      <c r="B12394" s="142"/>
    </row>
    <row r="12395" spans="2:2" x14ac:dyDescent="0.25">
      <c r="B12395" s="142"/>
    </row>
    <row r="12396" spans="2:2" x14ac:dyDescent="0.25">
      <c r="B12396" s="142"/>
    </row>
    <row r="12397" spans="2:2" x14ac:dyDescent="0.25">
      <c r="B12397" s="142"/>
    </row>
    <row r="12398" spans="2:2" x14ac:dyDescent="0.25">
      <c r="B12398" s="142"/>
    </row>
    <row r="12399" spans="2:2" x14ac:dyDescent="0.25">
      <c r="B12399" s="142"/>
    </row>
    <row r="12400" spans="2:2" x14ac:dyDescent="0.25">
      <c r="B12400" s="142"/>
    </row>
    <row r="12401" spans="2:2" x14ac:dyDescent="0.25">
      <c r="B12401" s="142"/>
    </row>
    <row r="12402" spans="2:2" x14ac:dyDescent="0.25">
      <c r="B12402" s="142"/>
    </row>
    <row r="12403" spans="2:2" x14ac:dyDescent="0.25">
      <c r="B12403" s="142"/>
    </row>
    <row r="12404" spans="2:2" x14ac:dyDescent="0.25">
      <c r="B12404" s="142"/>
    </row>
    <row r="12405" spans="2:2" x14ac:dyDescent="0.25">
      <c r="B12405" s="142"/>
    </row>
    <row r="12406" spans="2:2" x14ac:dyDescent="0.25">
      <c r="B12406" s="142"/>
    </row>
    <row r="12407" spans="2:2" x14ac:dyDescent="0.25">
      <c r="B12407" s="142"/>
    </row>
    <row r="12408" spans="2:2" x14ac:dyDescent="0.25">
      <c r="B12408" s="142"/>
    </row>
    <row r="12409" spans="2:2" x14ac:dyDescent="0.25">
      <c r="B12409" s="142"/>
    </row>
    <row r="12410" spans="2:2" x14ac:dyDescent="0.25">
      <c r="B12410" s="142"/>
    </row>
    <row r="12411" spans="2:2" x14ac:dyDescent="0.25">
      <c r="B12411" s="142"/>
    </row>
    <row r="12412" spans="2:2" x14ac:dyDescent="0.25">
      <c r="B12412" s="142"/>
    </row>
    <row r="12413" spans="2:2" x14ac:dyDescent="0.25">
      <c r="B12413" s="142"/>
    </row>
    <row r="12414" spans="2:2" x14ac:dyDescent="0.25">
      <c r="B12414" s="142"/>
    </row>
    <row r="12415" spans="2:2" x14ac:dyDescent="0.25">
      <c r="B12415" s="142"/>
    </row>
    <row r="12416" spans="2:2" x14ac:dyDescent="0.25">
      <c r="B12416" s="142"/>
    </row>
    <row r="12417" spans="2:2" x14ac:dyDescent="0.25">
      <c r="B12417" s="142"/>
    </row>
    <row r="12418" spans="2:2" x14ac:dyDescent="0.25">
      <c r="B12418" s="142"/>
    </row>
    <row r="12419" spans="2:2" x14ac:dyDescent="0.25">
      <c r="B12419" s="142"/>
    </row>
    <row r="12420" spans="2:2" x14ac:dyDescent="0.25">
      <c r="B12420" s="142"/>
    </row>
    <row r="12421" spans="2:2" x14ac:dyDescent="0.25">
      <c r="B12421" s="142"/>
    </row>
    <row r="12422" spans="2:2" x14ac:dyDescent="0.25">
      <c r="B12422" s="142"/>
    </row>
    <row r="12423" spans="2:2" x14ac:dyDescent="0.25">
      <c r="B12423" s="142"/>
    </row>
    <row r="12424" spans="2:2" x14ac:dyDescent="0.25">
      <c r="B12424" s="142"/>
    </row>
    <row r="12425" spans="2:2" x14ac:dyDescent="0.25">
      <c r="B12425" s="142"/>
    </row>
    <row r="12426" spans="2:2" x14ac:dyDescent="0.25">
      <c r="B12426" s="142"/>
    </row>
    <row r="12427" spans="2:2" x14ac:dyDescent="0.25">
      <c r="B12427" s="142"/>
    </row>
    <row r="12428" spans="2:2" x14ac:dyDescent="0.25">
      <c r="B12428" s="142"/>
    </row>
    <row r="12429" spans="2:2" x14ac:dyDescent="0.25">
      <c r="B12429" s="142"/>
    </row>
    <row r="12430" spans="2:2" x14ac:dyDescent="0.25">
      <c r="B12430" s="142"/>
    </row>
    <row r="12431" spans="2:2" x14ac:dyDescent="0.25">
      <c r="B12431" s="142"/>
    </row>
    <row r="12432" spans="2:2" x14ac:dyDescent="0.25">
      <c r="B12432" s="142"/>
    </row>
    <row r="12433" spans="2:2" x14ac:dyDescent="0.25">
      <c r="B12433" s="142"/>
    </row>
    <row r="12434" spans="2:2" x14ac:dyDescent="0.25">
      <c r="B12434" s="142"/>
    </row>
    <row r="12435" spans="2:2" x14ac:dyDescent="0.25">
      <c r="B12435" s="142"/>
    </row>
    <row r="12436" spans="2:2" x14ac:dyDescent="0.25">
      <c r="B12436" s="142"/>
    </row>
    <row r="12437" spans="2:2" x14ac:dyDescent="0.25">
      <c r="B12437" s="142"/>
    </row>
    <row r="12438" spans="2:2" x14ac:dyDescent="0.25">
      <c r="B12438" s="142"/>
    </row>
    <row r="12439" spans="2:2" x14ac:dyDescent="0.25">
      <c r="B12439" s="142"/>
    </row>
    <row r="12440" spans="2:2" x14ac:dyDescent="0.25">
      <c r="B12440" s="142"/>
    </row>
    <row r="12441" spans="2:2" x14ac:dyDescent="0.25">
      <c r="B12441" s="142"/>
    </row>
    <row r="12442" spans="2:2" x14ac:dyDescent="0.25">
      <c r="B12442" s="142"/>
    </row>
    <row r="12443" spans="2:2" x14ac:dyDescent="0.25">
      <c r="B12443" s="142"/>
    </row>
    <row r="12444" spans="2:2" x14ac:dyDescent="0.25">
      <c r="B12444" s="142"/>
    </row>
    <row r="12445" spans="2:2" x14ac:dyDescent="0.25">
      <c r="B12445" s="142"/>
    </row>
    <row r="12446" spans="2:2" x14ac:dyDescent="0.25">
      <c r="B12446" s="142"/>
    </row>
    <row r="12447" spans="2:2" x14ac:dyDescent="0.25">
      <c r="B12447" s="142"/>
    </row>
    <row r="12448" spans="2:2" x14ac:dyDescent="0.25">
      <c r="B12448" s="142"/>
    </row>
    <row r="12449" spans="2:2" x14ac:dyDescent="0.25">
      <c r="B12449" s="142"/>
    </row>
    <row r="12450" spans="2:2" x14ac:dyDescent="0.25">
      <c r="B12450" s="142"/>
    </row>
    <row r="12451" spans="2:2" x14ac:dyDescent="0.25">
      <c r="B12451" s="142"/>
    </row>
    <row r="12452" spans="2:2" x14ac:dyDescent="0.25">
      <c r="B12452" s="142"/>
    </row>
    <row r="12453" spans="2:2" x14ac:dyDescent="0.25">
      <c r="B12453" s="142"/>
    </row>
    <row r="12454" spans="2:2" x14ac:dyDescent="0.25">
      <c r="B12454" s="142"/>
    </row>
    <row r="12455" spans="2:2" x14ac:dyDescent="0.25">
      <c r="B12455" s="142"/>
    </row>
    <row r="12456" spans="2:2" x14ac:dyDescent="0.25">
      <c r="B12456" s="142"/>
    </row>
    <row r="12457" spans="2:2" x14ac:dyDescent="0.25">
      <c r="B12457" s="142"/>
    </row>
    <row r="12458" spans="2:2" x14ac:dyDescent="0.25">
      <c r="B12458" s="142"/>
    </row>
    <row r="12459" spans="2:2" x14ac:dyDescent="0.25">
      <c r="B12459" s="142"/>
    </row>
    <row r="12460" spans="2:2" x14ac:dyDescent="0.25">
      <c r="B12460" s="142"/>
    </row>
    <row r="12461" spans="2:2" x14ac:dyDescent="0.25">
      <c r="B12461" s="142"/>
    </row>
    <row r="12462" spans="2:2" x14ac:dyDescent="0.25">
      <c r="B12462" s="142"/>
    </row>
    <row r="12463" spans="2:2" x14ac:dyDescent="0.25">
      <c r="B12463" s="142"/>
    </row>
    <row r="12464" spans="2:2" x14ac:dyDescent="0.25">
      <c r="B12464" s="142"/>
    </row>
    <row r="12465" spans="2:2" x14ac:dyDescent="0.25">
      <c r="B12465" s="142"/>
    </row>
    <row r="12466" spans="2:2" x14ac:dyDescent="0.25">
      <c r="B12466" s="142"/>
    </row>
    <row r="12467" spans="2:2" x14ac:dyDescent="0.25">
      <c r="B12467" s="142"/>
    </row>
    <row r="12468" spans="2:2" x14ac:dyDescent="0.25">
      <c r="B12468" s="142"/>
    </row>
    <row r="12469" spans="2:2" x14ac:dyDescent="0.25">
      <c r="B12469" s="142"/>
    </row>
    <row r="12470" spans="2:2" x14ac:dyDescent="0.25">
      <c r="B12470" s="142"/>
    </row>
    <row r="12471" spans="2:2" x14ac:dyDescent="0.25">
      <c r="B12471" s="142"/>
    </row>
    <row r="12472" spans="2:2" x14ac:dyDescent="0.25">
      <c r="B12472" s="142"/>
    </row>
    <row r="12473" spans="2:2" x14ac:dyDescent="0.25">
      <c r="B12473" s="142"/>
    </row>
    <row r="12474" spans="2:2" x14ac:dyDescent="0.25">
      <c r="B12474" s="142"/>
    </row>
    <row r="12475" spans="2:2" x14ac:dyDescent="0.25">
      <c r="B12475" s="142"/>
    </row>
    <row r="12476" spans="2:2" x14ac:dyDescent="0.25">
      <c r="B12476" s="142"/>
    </row>
    <row r="12477" spans="2:2" x14ac:dyDescent="0.25">
      <c r="B12477" s="142"/>
    </row>
    <row r="12478" spans="2:2" x14ac:dyDescent="0.25">
      <c r="B12478" s="142"/>
    </row>
    <row r="12479" spans="2:2" x14ac:dyDescent="0.25">
      <c r="B12479" s="142"/>
    </row>
    <row r="12480" spans="2:2" x14ac:dyDescent="0.25">
      <c r="B12480" s="142"/>
    </row>
    <row r="12481" spans="2:2" x14ac:dyDescent="0.25">
      <c r="B12481" s="142"/>
    </row>
    <row r="12482" spans="2:2" x14ac:dyDescent="0.25">
      <c r="B12482" s="142"/>
    </row>
    <row r="12483" spans="2:2" x14ac:dyDescent="0.25">
      <c r="B12483" s="142"/>
    </row>
    <row r="12484" spans="2:2" x14ac:dyDescent="0.25">
      <c r="B12484" s="142"/>
    </row>
    <row r="12485" spans="2:2" x14ac:dyDescent="0.25">
      <c r="B12485" s="142"/>
    </row>
    <row r="12486" spans="2:2" x14ac:dyDescent="0.25">
      <c r="B12486" s="142"/>
    </row>
    <row r="12487" spans="2:2" x14ac:dyDescent="0.25">
      <c r="B12487" s="142"/>
    </row>
    <row r="12488" spans="2:2" x14ac:dyDescent="0.25">
      <c r="B12488" s="142"/>
    </row>
    <row r="12489" spans="2:2" x14ac:dyDescent="0.25">
      <c r="B12489" s="142"/>
    </row>
    <row r="12490" spans="2:2" x14ac:dyDescent="0.25">
      <c r="B12490" s="142"/>
    </row>
    <row r="12491" spans="2:2" x14ac:dyDescent="0.25">
      <c r="B12491" s="142"/>
    </row>
    <row r="12492" spans="2:2" x14ac:dyDescent="0.25">
      <c r="B12492" s="142"/>
    </row>
    <row r="12493" spans="2:2" x14ac:dyDescent="0.25">
      <c r="B12493" s="142"/>
    </row>
    <row r="12494" spans="2:2" x14ac:dyDescent="0.25">
      <c r="B12494" s="142"/>
    </row>
    <row r="12495" spans="2:2" x14ac:dyDescent="0.25">
      <c r="B12495" s="142"/>
    </row>
    <row r="12496" spans="2:2" x14ac:dyDescent="0.25">
      <c r="B12496" s="142"/>
    </row>
    <row r="12497" spans="2:2" x14ac:dyDescent="0.25">
      <c r="B12497" s="142"/>
    </row>
    <row r="12498" spans="2:2" x14ac:dyDescent="0.25">
      <c r="B12498" s="142"/>
    </row>
    <row r="12499" spans="2:2" x14ac:dyDescent="0.25">
      <c r="B12499" s="142"/>
    </row>
    <row r="12500" spans="2:2" x14ac:dyDescent="0.25">
      <c r="B12500" s="142"/>
    </row>
    <row r="12501" spans="2:2" x14ac:dyDescent="0.25">
      <c r="B12501" s="142"/>
    </row>
    <row r="12502" spans="2:2" x14ac:dyDescent="0.25">
      <c r="B12502" s="142"/>
    </row>
    <row r="12503" spans="2:2" x14ac:dyDescent="0.25">
      <c r="B12503" s="142"/>
    </row>
    <row r="12504" spans="2:2" x14ac:dyDescent="0.25">
      <c r="B12504" s="142"/>
    </row>
    <row r="12505" spans="2:2" x14ac:dyDescent="0.25">
      <c r="B12505" s="142"/>
    </row>
    <row r="12506" spans="2:2" x14ac:dyDescent="0.25">
      <c r="B12506" s="142"/>
    </row>
    <row r="12507" spans="2:2" x14ac:dyDescent="0.25">
      <c r="B12507" s="142"/>
    </row>
    <row r="12508" spans="2:2" x14ac:dyDescent="0.25">
      <c r="B12508" s="142"/>
    </row>
    <row r="12509" spans="2:2" x14ac:dyDescent="0.25">
      <c r="B12509" s="142"/>
    </row>
    <row r="12510" spans="2:2" x14ac:dyDescent="0.25">
      <c r="B12510" s="142"/>
    </row>
    <row r="12511" spans="2:2" x14ac:dyDescent="0.25">
      <c r="B12511" s="142"/>
    </row>
    <row r="12512" spans="2:2" x14ac:dyDescent="0.25">
      <c r="B12512" s="142"/>
    </row>
    <row r="12513" spans="2:2" x14ac:dyDescent="0.25">
      <c r="B12513" s="142"/>
    </row>
    <row r="12514" spans="2:2" x14ac:dyDescent="0.25">
      <c r="B12514" s="142"/>
    </row>
    <row r="12515" spans="2:2" x14ac:dyDescent="0.25">
      <c r="B12515" s="142"/>
    </row>
    <row r="12516" spans="2:2" x14ac:dyDescent="0.25">
      <c r="B12516" s="142"/>
    </row>
    <row r="12517" spans="2:2" x14ac:dyDescent="0.25">
      <c r="B12517" s="142"/>
    </row>
    <row r="12518" spans="2:2" x14ac:dyDescent="0.25">
      <c r="B12518" s="142"/>
    </row>
    <row r="12519" spans="2:2" x14ac:dyDescent="0.25">
      <c r="B12519" s="142"/>
    </row>
    <row r="12520" spans="2:2" x14ac:dyDescent="0.25">
      <c r="B12520" s="142"/>
    </row>
    <row r="12521" spans="2:2" x14ac:dyDescent="0.25">
      <c r="B12521" s="142"/>
    </row>
    <row r="12522" spans="2:2" x14ac:dyDescent="0.25">
      <c r="B12522" s="142"/>
    </row>
    <row r="12523" spans="2:2" x14ac:dyDescent="0.25">
      <c r="B12523" s="142"/>
    </row>
    <row r="12524" spans="2:2" x14ac:dyDescent="0.25">
      <c r="B12524" s="142"/>
    </row>
    <row r="12525" spans="2:2" x14ac:dyDescent="0.25">
      <c r="B12525" s="142"/>
    </row>
    <row r="12526" spans="2:2" x14ac:dyDescent="0.25">
      <c r="B12526" s="142"/>
    </row>
    <row r="12527" spans="2:2" x14ac:dyDescent="0.25">
      <c r="B12527" s="142"/>
    </row>
    <row r="12528" spans="2:2" x14ac:dyDescent="0.25">
      <c r="B12528" s="142"/>
    </row>
    <row r="12529" spans="2:2" x14ac:dyDescent="0.25">
      <c r="B12529" s="142"/>
    </row>
    <row r="12530" spans="2:2" x14ac:dyDescent="0.25">
      <c r="B12530" s="142"/>
    </row>
    <row r="12531" spans="2:2" x14ac:dyDescent="0.25">
      <c r="B12531" s="142"/>
    </row>
    <row r="12532" spans="2:2" x14ac:dyDescent="0.25">
      <c r="B12532" s="142"/>
    </row>
    <row r="12533" spans="2:2" x14ac:dyDescent="0.25">
      <c r="B12533" s="142"/>
    </row>
    <row r="12534" spans="2:2" x14ac:dyDescent="0.25">
      <c r="B12534" s="142"/>
    </row>
    <row r="12535" spans="2:2" x14ac:dyDescent="0.25">
      <c r="B12535" s="142"/>
    </row>
    <row r="12536" spans="2:2" x14ac:dyDescent="0.25">
      <c r="B12536" s="142"/>
    </row>
    <row r="12537" spans="2:2" x14ac:dyDescent="0.25">
      <c r="B12537" s="142"/>
    </row>
    <row r="12538" spans="2:2" x14ac:dyDescent="0.25">
      <c r="B12538" s="142"/>
    </row>
    <row r="12539" spans="2:2" x14ac:dyDescent="0.25">
      <c r="B12539" s="142"/>
    </row>
    <row r="12540" spans="2:2" x14ac:dyDescent="0.25">
      <c r="B12540" s="142"/>
    </row>
    <row r="12541" spans="2:2" x14ac:dyDescent="0.25">
      <c r="B12541" s="142"/>
    </row>
    <row r="12542" spans="2:2" x14ac:dyDescent="0.25">
      <c r="B12542" s="142"/>
    </row>
    <row r="12543" spans="2:2" x14ac:dyDescent="0.25">
      <c r="B12543" s="142"/>
    </row>
    <row r="12544" spans="2:2" x14ac:dyDescent="0.25">
      <c r="B12544" s="142"/>
    </row>
    <row r="12545" spans="2:2" x14ac:dyDescent="0.25">
      <c r="B12545" s="142"/>
    </row>
    <row r="12546" spans="2:2" x14ac:dyDescent="0.25">
      <c r="B12546" s="142"/>
    </row>
    <row r="12547" spans="2:2" x14ac:dyDescent="0.25">
      <c r="B12547" s="142"/>
    </row>
    <row r="12548" spans="2:2" x14ac:dyDescent="0.25">
      <c r="B12548" s="142"/>
    </row>
    <row r="12549" spans="2:2" x14ac:dyDescent="0.25">
      <c r="B12549" s="142"/>
    </row>
    <row r="12550" spans="2:2" x14ac:dyDescent="0.25">
      <c r="B12550" s="142"/>
    </row>
    <row r="12551" spans="2:2" x14ac:dyDescent="0.25">
      <c r="B12551" s="142"/>
    </row>
    <row r="12552" spans="2:2" x14ac:dyDescent="0.25">
      <c r="B12552" s="142"/>
    </row>
    <row r="12553" spans="2:2" x14ac:dyDescent="0.25">
      <c r="B12553" s="142"/>
    </row>
    <row r="12554" spans="2:2" x14ac:dyDescent="0.25">
      <c r="B12554" s="142"/>
    </row>
    <row r="12555" spans="2:2" x14ac:dyDescent="0.25">
      <c r="B12555" s="142"/>
    </row>
    <row r="12556" spans="2:2" x14ac:dyDescent="0.25">
      <c r="B12556" s="142"/>
    </row>
    <row r="12557" spans="2:2" x14ac:dyDescent="0.25">
      <c r="B12557" s="142"/>
    </row>
    <row r="12558" spans="2:2" x14ac:dyDescent="0.25">
      <c r="B12558" s="142"/>
    </row>
    <row r="12559" spans="2:2" x14ac:dyDescent="0.25">
      <c r="B12559" s="142"/>
    </row>
    <row r="12560" spans="2:2" x14ac:dyDescent="0.25">
      <c r="B12560" s="142"/>
    </row>
    <row r="12561" spans="2:2" x14ac:dyDescent="0.25">
      <c r="B12561" s="142"/>
    </row>
    <row r="12562" spans="2:2" x14ac:dyDescent="0.25">
      <c r="B12562" s="142"/>
    </row>
    <row r="12563" spans="2:2" x14ac:dyDescent="0.25">
      <c r="B12563" s="142"/>
    </row>
    <row r="12564" spans="2:2" x14ac:dyDescent="0.25">
      <c r="B12564" s="142"/>
    </row>
    <row r="12565" spans="2:2" x14ac:dyDescent="0.25">
      <c r="B12565" s="142"/>
    </row>
    <row r="12566" spans="2:2" x14ac:dyDescent="0.25">
      <c r="B12566" s="142"/>
    </row>
    <row r="12567" spans="2:2" x14ac:dyDescent="0.25">
      <c r="B12567" s="142"/>
    </row>
    <row r="12568" spans="2:2" x14ac:dyDescent="0.25">
      <c r="B12568" s="142"/>
    </row>
    <row r="12569" spans="2:2" x14ac:dyDescent="0.25">
      <c r="B12569" s="142"/>
    </row>
    <row r="12570" spans="2:2" x14ac:dyDescent="0.25">
      <c r="B12570" s="142"/>
    </row>
    <row r="12571" spans="2:2" x14ac:dyDescent="0.25">
      <c r="B12571" s="142"/>
    </row>
    <row r="12572" spans="2:2" x14ac:dyDescent="0.25">
      <c r="B12572" s="142"/>
    </row>
    <row r="12573" spans="2:2" x14ac:dyDescent="0.25">
      <c r="B12573" s="142"/>
    </row>
    <row r="12574" spans="2:2" x14ac:dyDescent="0.25">
      <c r="B12574" s="142"/>
    </row>
    <row r="12575" spans="2:2" x14ac:dyDescent="0.25">
      <c r="B12575" s="142"/>
    </row>
    <row r="12576" spans="2:2" x14ac:dyDescent="0.25">
      <c r="B12576" s="142"/>
    </row>
    <row r="12577" spans="2:2" x14ac:dyDescent="0.25">
      <c r="B12577" s="142"/>
    </row>
    <row r="12578" spans="2:2" x14ac:dyDescent="0.25">
      <c r="B12578" s="142"/>
    </row>
    <row r="12579" spans="2:2" x14ac:dyDescent="0.25">
      <c r="B12579" s="142"/>
    </row>
    <row r="12580" spans="2:2" x14ac:dyDescent="0.25">
      <c r="B12580" s="142"/>
    </row>
    <row r="12581" spans="2:2" x14ac:dyDescent="0.25">
      <c r="B12581" s="142"/>
    </row>
    <row r="12582" spans="2:2" x14ac:dyDescent="0.25">
      <c r="B12582" s="142"/>
    </row>
    <row r="12583" spans="2:2" x14ac:dyDescent="0.25">
      <c r="B12583" s="142"/>
    </row>
    <row r="12584" spans="2:2" x14ac:dyDescent="0.25">
      <c r="B12584" s="142"/>
    </row>
    <row r="12585" spans="2:2" x14ac:dyDescent="0.25">
      <c r="B12585" s="142"/>
    </row>
    <row r="12586" spans="2:2" x14ac:dyDescent="0.25">
      <c r="B12586" s="142"/>
    </row>
    <row r="12587" spans="2:2" x14ac:dyDescent="0.25">
      <c r="B12587" s="142"/>
    </row>
    <row r="12588" spans="2:2" x14ac:dyDescent="0.25">
      <c r="B12588" s="142"/>
    </row>
    <row r="12589" spans="2:2" x14ac:dyDescent="0.25">
      <c r="B12589" s="142"/>
    </row>
    <row r="12590" spans="2:2" x14ac:dyDescent="0.25">
      <c r="B12590" s="142"/>
    </row>
    <row r="12591" spans="2:2" x14ac:dyDescent="0.25">
      <c r="B12591" s="142"/>
    </row>
    <row r="12592" spans="2:2" x14ac:dyDescent="0.25">
      <c r="B12592" s="142"/>
    </row>
    <row r="12593" spans="2:2" x14ac:dyDescent="0.25">
      <c r="B12593" s="142"/>
    </row>
    <row r="12594" spans="2:2" x14ac:dyDescent="0.25">
      <c r="B12594" s="142"/>
    </row>
    <row r="12595" spans="2:2" x14ac:dyDescent="0.25">
      <c r="B12595" s="142"/>
    </row>
    <row r="12596" spans="2:2" x14ac:dyDescent="0.25">
      <c r="B12596" s="142"/>
    </row>
    <row r="12597" spans="2:2" x14ac:dyDescent="0.25">
      <c r="B12597" s="142"/>
    </row>
    <row r="12598" spans="2:2" x14ac:dyDescent="0.25">
      <c r="B12598" s="142"/>
    </row>
    <row r="12599" spans="2:2" x14ac:dyDescent="0.25">
      <c r="B12599" s="142"/>
    </row>
    <row r="12600" spans="2:2" x14ac:dyDescent="0.25">
      <c r="B12600" s="142"/>
    </row>
    <row r="12601" spans="2:2" x14ac:dyDescent="0.25">
      <c r="B12601" s="142"/>
    </row>
    <row r="12602" spans="2:2" x14ac:dyDescent="0.25">
      <c r="B12602" s="142"/>
    </row>
    <row r="12603" spans="2:2" x14ac:dyDescent="0.25">
      <c r="B12603" s="142"/>
    </row>
    <row r="12604" spans="2:2" x14ac:dyDescent="0.25">
      <c r="B12604" s="142"/>
    </row>
    <row r="12605" spans="2:2" x14ac:dyDescent="0.25">
      <c r="B12605" s="142"/>
    </row>
    <row r="12606" spans="2:2" x14ac:dyDescent="0.25">
      <c r="B12606" s="142"/>
    </row>
    <row r="12607" spans="2:2" x14ac:dyDescent="0.25">
      <c r="B12607" s="142"/>
    </row>
    <row r="12608" spans="2:2" x14ac:dyDescent="0.25">
      <c r="B12608" s="142"/>
    </row>
    <row r="12609" spans="2:2" x14ac:dyDescent="0.25">
      <c r="B12609" s="142"/>
    </row>
    <row r="12610" spans="2:2" x14ac:dyDescent="0.25">
      <c r="B12610" s="142"/>
    </row>
    <row r="12611" spans="2:2" x14ac:dyDescent="0.25">
      <c r="B12611" s="142"/>
    </row>
    <row r="12612" spans="2:2" x14ac:dyDescent="0.25">
      <c r="B12612" s="142"/>
    </row>
    <row r="12613" spans="2:2" x14ac:dyDescent="0.25">
      <c r="B12613" s="142"/>
    </row>
    <row r="12614" spans="2:2" x14ac:dyDescent="0.25">
      <c r="B12614" s="142"/>
    </row>
    <row r="12615" spans="2:2" x14ac:dyDescent="0.25">
      <c r="B12615" s="142"/>
    </row>
    <row r="12616" spans="2:2" x14ac:dyDescent="0.25">
      <c r="B12616" s="142"/>
    </row>
    <row r="12617" spans="2:2" x14ac:dyDescent="0.25">
      <c r="B12617" s="142"/>
    </row>
    <row r="12618" spans="2:2" x14ac:dyDescent="0.25">
      <c r="B12618" s="142"/>
    </row>
    <row r="12619" spans="2:2" x14ac:dyDescent="0.25">
      <c r="B12619" s="142"/>
    </row>
    <row r="12620" spans="2:2" x14ac:dyDescent="0.25">
      <c r="B12620" s="142"/>
    </row>
    <row r="12621" spans="2:2" x14ac:dyDescent="0.25">
      <c r="B12621" s="142"/>
    </row>
    <row r="12622" spans="2:2" x14ac:dyDescent="0.25">
      <c r="B12622" s="142"/>
    </row>
    <row r="12623" spans="2:2" x14ac:dyDescent="0.25">
      <c r="B12623" s="142"/>
    </row>
    <row r="12624" spans="2:2" x14ac:dyDescent="0.25">
      <c r="B12624" s="142"/>
    </row>
    <row r="12625" spans="2:2" x14ac:dyDescent="0.25">
      <c r="B12625" s="142"/>
    </row>
    <row r="12626" spans="2:2" x14ac:dyDescent="0.25">
      <c r="B12626" s="142"/>
    </row>
    <row r="12627" spans="2:2" x14ac:dyDescent="0.25">
      <c r="B12627" s="142"/>
    </row>
    <row r="12628" spans="2:2" x14ac:dyDescent="0.25">
      <c r="B12628" s="142"/>
    </row>
    <row r="12629" spans="2:2" x14ac:dyDescent="0.25">
      <c r="B12629" s="142"/>
    </row>
    <row r="12630" spans="2:2" x14ac:dyDescent="0.25">
      <c r="B12630" s="142"/>
    </row>
    <row r="12631" spans="2:2" x14ac:dyDescent="0.25">
      <c r="B12631" s="142"/>
    </row>
    <row r="12632" spans="2:2" x14ac:dyDescent="0.25">
      <c r="B12632" s="142"/>
    </row>
    <row r="12633" spans="2:2" x14ac:dyDescent="0.25">
      <c r="B12633" s="142"/>
    </row>
    <row r="12634" spans="2:2" x14ac:dyDescent="0.25">
      <c r="B12634" s="142"/>
    </row>
    <row r="12635" spans="2:2" x14ac:dyDescent="0.25">
      <c r="B12635" s="142"/>
    </row>
    <row r="12636" spans="2:2" x14ac:dyDescent="0.25">
      <c r="B12636" s="142"/>
    </row>
    <row r="12637" spans="2:2" x14ac:dyDescent="0.25">
      <c r="B12637" s="142"/>
    </row>
    <row r="12638" spans="2:2" x14ac:dyDescent="0.25">
      <c r="B12638" s="142"/>
    </row>
    <row r="12639" spans="2:2" x14ac:dyDescent="0.25">
      <c r="B12639" s="142"/>
    </row>
    <row r="12640" spans="2:2" x14ac:dyDescent="0.25">
      <c r="B12640" s="142"/>
    </row>
    <row r="12641" spans="2:2" x14ac:dyDescent="0.25">
      <c r="B12641" s="142"/>
    </row>
    <row r="12642" spans="2:2" x14ac:dyDescent="0.25">
      <c r="B12642" s="142"/>
    </row>
    <row r="12643" spans="2:2" x14ac:dyDescent="0.25">
      <c r="B12643" s="142"/>
    </row>
    <row r="12644" spans="2:2" x14ac:dyDescent="0.25">
      <c r="B12644" s="142"/>
    </row>
    <row r="12645" spans="2:2" x14ac:dyDescent="0.25">
      <c r="B12645" s="142"/>
    </row>
    <row r="12646" spans="2:2" x14ac:dyDescent="0.25">
      <c r="B12646" s="142"/>
    </row>
    <row r="12647" spans="2:2" x14ac:dyDescent="0.25">
      <c r="B12647" s="142"/>
    </row>
    <row r="12648" spans="2:2" x14ac:dyDescent="0.25">
      <c r="B12648" s="142"/>
    </row>
    <row r="12649" spans="2:2" x14ac:dyDescent="0.25">
      <c r="B12649" s="142"/>
    </row>
    <row r="12650" spans="2:2" x14ac:dyDescent="0.25">
      <c r="B12650" s="142"/>
    </row>
    <row r="12651" spans="2:2" x14ac:dyDescent="0.25">
      <c r="B12651" s="142"/>
    </row>
    <row r="12652" spans="2:2" x14ac:dyDescent="0.25">
      <c r="B12652" s="142"/>
    </row>
    <row r="12653" spans="2:2" x14ac:dyDescent="0.25">
      <c r="B12653" s="142"/>
    </row>
    <row r="12654" spans="2:2" x14ac:dyDescent="0.25">
      <c r="B12654" s="142"/>
    </row>
    <row r="12655" spans="2:2" x14ac:dyDescent="0.25">
      <c r="B12655" s="142"/>
    </row>
    <row r="12656" spans="2:2" x14ac:dyDescent="0.25">
      <c r="B12656" s="142"/>
    </row>
    <row r="12657" spans="2:2" x14ac:dyDescent="0.25">
      <c r="B12657" s="142"/>
    </row>
    <row r="12658" spans="2:2" x14ac:dyDescent="0.25">
      <c r="B12658" s="142"/>
    </row>
    <row r="12659" spans="2:2" x14ac:dyDescent="0.25">
      <c r="B12659" s="142"/>
    </row>
    <row r="12660" spans="2:2" x14ac:dyDescent="0.25">
      <c r="B12660" s="142"/>
    </row>
    <row r="12661" spans="2:2" x14ac:dyDescent="0.25">
      <c r="B12661" s="142"/>
    </row>
    <row r="12662" spans="2:2" x14ac:dyDescent="0.25">
      <c r="B12662" s="142"/>
    </row>
    <row r="12663" spans="2:2" x14ac:dyDescent="0.25">
      <c r="B12663" s="142"/>
    </row>
    <row r="12664" spans="2:2" x14ac:dyDescent="0.25">
      <c r="B12664" s="142"/>
    </row>
    <row r="12665" spans="2:2" x14ac:dyDescent="0.25">
      <c r="B12665" s="142"/>
    </row>
    <row r="12666" spans="2:2" x14ac:dyDescent="0.25">
      <c r="B12666" s="142"/>
    </row>
    <row r="12667" spans="2:2" x14ac:dyDescent="0.25">
      <c r="B12667" s="142"/>
    </row>
    <row r="12668" spans="2:2" x14ac:dyDescent="0.25">
      <c r="B12668" s="142"/>
    </row>
    <row r="12669" spans="2:2" x14ac:dyDescent="0.25">
      <c r="B12669" s="142"/>
    </row>
    <row r="12670" spans="2:2" x14ac:dyDescent="0.25">
      <c r="B12670" s="142"/>
    </row>
    <row r="12671" spans="2:2" x14ac:dyDescent="0.25">
      <c r="B12671" s="142"/>
    </row>
    <row r="12672" spans="2:2" x14ac:dyDescent="0.25">
      <c r="B12672" s="142"/>
    </row>
    <row r="12673" spans="2:2" x14ac:dyDescent="0.25">
      <c r="B12673" s="142"/>
    </row>
    <row r="12674" spans="2:2" x14ac:dyDescent="0.25">
      <c r="B12674" s="142"/>
    </row>
    <row r="12675" spans="2:2" x14ac:dyDescent="0.25">
      <c r="B12675" s="142"/>
    </row>
    <row r="12676" spans="2:2" x14ac:dyDescent="0.25">
      <c r="B12676" s="142"/>
    </row>
    <row r="12677" spans="2:2" x14ac:dyDescent="0.25">
      <c r="B12677" s="142"/>
    </row>
    <row r="12678" spans="2:2" x14ac:dyDescent="0.25">
      <c r="B12678" s="142"/>
    </row>
    <row r="12679" spans="2:2" x14ac:dyDescent="0.25">
      <c r="B12679" s="142"/>
    </row>
    <row r="12680" spans="2:2" x14ac:dyDescent="0.25">
      <c r="B12680" s="142"/>
    </row>
    <row r="12681" spans="2:2" x14ac:dyDescent="0.25">
      <c r="B12681" s="142"/>
    </row>
    <row r="12682" spans="2:2" x14ac:dyDescent="0.25">
      <c r="B12682" s="142"/>
    </row>
    <row r="12683" spans="2:2" x14ac:dyDescent="0.25">
      <c r="B12683" s="142"/>
    </row>
    <row r="12684" spans="2:2" x14ac:dyDescent="0.25">
      <c r="B12684" s="142"/>
    </row>
    <row r="12685" spans="2:2" x14ac:dyDescent="0.25">
      <c r="B12685" s="142"/>
    </row>
    <row r="12686" spans="2:2" x14ac:dyDescent="0.25">
      <c r="B12686" s="142"/>
    </row>
    <row r="12687" spans="2:2" x14ac:dyDescent="0.25">
      <c r="B12687" s="142"/>
    </row>
    <row r="12688" spans="2:2" x14ac:dyDescent="0.25">
      <c r="B12688" s="142"/>
    </row>
    <row r="12689" spans="2:2" x14ac:dyDescent="0.25">
      <c r="B12689" s="142"/>
    </row>
    <row r="12690" spans="2:2" x14ac:dyDescent="0.25">
      <c r="B12690" s="142"/>
    </row>
    <row r="12691" spans="2:2" x14ac:dyDescent="0.25">
      <c r="B12691" s="142"/>
    </row>
    <row r="12692" spans="2:2" x14ac:dyDescent="0.25">
      <c r="B12692" s="142"/>
    </row>
    <row r="12693" spans="2:2" x14ac:dyDescent="0.25">
      <c r="B12693" s="142"/>
    </row>
    <row r="12694" spans="2:2" x14ac:dyDescent="0.25">
      <c r="B12694" s="142"/>
    </row>
    <row r="12695" spans="2:2" x14ac:dyDescent="0.25">
      <c r="B12695" s="142"/>
    </row>
    <row r="12696" spans="2:2" x14ac:dyDescent="0.25">
      <c r="B12696" s="142"/>
    </row>
    <row r="12697" spans="2:2" x14ac:dyDescent="0.25">
      <c r="B12697" s="142"/>
    </row>
    <row r="12698" spans="2:2" x14ac:dyDescent="0.25">
      <c r="B12698" s="142"/>
    </row>
    <row r="12699" spans="2:2" x14ac:dyDescent="0.25">
      <c r="B12699" s="142"/>
    </row>
    <row r="12700" spans="2:2" x14ac:dyDescent="0.25">
      <c r="B12700" s="142"/>
    </row>
    <row r="12701" spans="2:2" x14ac:dyDescent="0.25">
      <c r="B12701" s="142"/>
    </row>
    <row r="12702" spans="2:2" x14ac:dyDescent="0.25">
      <c r="B12702" s="142"/>
    </row>
    <row r="12703" spans="2:2" x14ac:dyDescent="0.25">
      <c r="B12703" s="142"/>
    </row>
    <row r="12704" spans="2:2" x14ac:dyDescent="0.25">
      <c r="B12704" s="142"/>
    </row>
    <row r="12705" spans="2:2" x14ac:dyDescent="0.25">
      <c r="B12705" s="142"/>
    </row>
    <row r="12706" spans="2:2" x14ac:dyDescent="0.25">
      <c r="B12706" s="142"/>
    </row>
    <row r="12707" spans="2:2" x14ac:dyDescent="0.25">
      <c r="B12707" s="142"/>
    </row>
    <row r="12708" spans="2:2" x14ac:dyDescent="0.25">
      <c r="B12708" s="142"/>
    </row>
    <row r="12709" spans="2:2" x14ac:dyDescent="0.25">
      <c r="B12709" s="142"/>
    </row>
    <row r="12710" spans="2:2" x14ac:dyDescent="0.25">
      <c r="B12710" s="142"/>
    </row>
    <row r="12711" spans="2:2" x14ac:dyDescent="0.25">
      <c r="B12711" s="142"/>
    </row>
    <row r="12712" spans="2:2" x14ac:dyDescent="0.25">
      <c r="B12712" s="142"/>
    </row>
    <row r="12713" spans="2:2" x14ac:dyDescent="0.25">
      <c r="B12713" s="142"/>
    </row>
    <row r="12714" spans="2:2" x14ac:dyDescent="0.25">
      <c r="B12714" s="142"/>
    </row>
    <row r="12715" spans="2:2" x14ac:dyDescent="0.25">
      <c r="B12715" s="142"/>
    </row>
    <row r="12716" spans="2:2" x14ac:dyDescent="0.25">
      <c r="B12716" s="142"/>
    </row>
    <row r="12717" spans="2:2" x14ac:dyDescent="0.25">
      <c r="B12717" s="142"/>
    </row>
    <row r="12718" spans="2:2" x14ac:dyDescent="0.25">
      <c r="B12718" s="142"/>
    </row>
    <row r="12719" spans="2:2" x14ac:dyDescent="0.25">
      <c r="B12719" s="142"/>
    </row>
    <row r="12720" spans="2:2" x14ac:dyDescent="0.25">
      <c r="B12720" s="142"/>
    </row>
    <row r="12721" spans="2:2" x14ac:dyDescent="0.25">
      <c r="B12721" s="142"/>
    </row>
    <row r="12722" spans="2:2" x14ac:dyDescent="0.25">
      <c r="B12722" s="142"/>
    </row>
    <row r="12723" spans="2:2" x14ac:dyDescent="0.25">
      <c r="B12723" s="142"/>
    </row>
    <row r="12724" spans="2:2" x14ac:dyDescent="0.25">
      <c r="B12724" s="142"/>
    </row>
    <row r="12725" spans="2:2" x14ac:dyDescent="0.25">
      <c r="B12725" s="142"/>
    </row>
    <row r="12726" spans="2:2" x14ac:dyDescent="0.25">
      <c r="B12726" s="142"/>
    </row>
    <row r="12727" spans="2:2" x14ac:dyDescent="0.25">
      <c r="B12727" s="142"/>
    </row>
    <row r="12728" spans="2:2" x14ac:dyDescent="0.25">
      <c r="B12728" s="142"/>
    </row>
    <row r="12729" spans="2:2" x14ac:dyDescent="0.25">
      <c r="B12729" s="142"/>
    </row>
    <row r="12730" spans="2:2" x14ac:dyDescent="0.25">
      <c r="B12730" s="142"/>
    </row>
    <row r="12731" spans="2:2" x14ac:dyDescent="0.25">
      <c r="B12731" s="142"/>
    </row>
    <row r="12732" spans="2:2" x14ac:dyDescent="0.25">
      <c r="B12732" s="142"/>
    </row>
    <row r="12733" spans="2:2" x14ac:dyDescent="0.25">
      <c r="B12733" s="142"/>
    </row>
    <row r="12734" spans="2:2" x14ac:dyDescent="0.25">
      <c r="B12734" s="142"/>
    </row>
    <row r="12735" spans="2:2" x14ac:dyDescent="0.25">
      <c r="B12735" s="142"/>
    </row>
    <row r="12736" spans="2:2" x14ac:dyDescent="0.25">
      <c r="B12736" s="142"/>
    </row>
    <row r="12737" spans="2:2" x14ac:dyDescent="0.25">
      <c r="B12737" s="142"/>
    </row>
    <row r="12738" spans="2:2" x14ac:dyDescent="0.25">
      <c r="B12738" s="142"/>
    </row>
    <row r="12739" spans="2:2" x14ac:dyDescent="0.25">
      <c r="B12739" s="142"/>
    </row>
    <row r="12740" spans="2:2" x14ac:dyDescent="0.25">
      <c r="B12740" s="142"/>
    </row>
    <row r="12741" spans="2:2" x14ac:dyDescent="0.25">
      <c r="B12741" s="142"/>
    </row>
    <row r="12742" spans="2:2" x14ac:dyDescent="0.25">
      <c r="B12742" s="142"/>
    </row>
    <row r="12743" spans="2:2" x14ac:dyDescent="0.25">
      <c r="B12743" s="142"/>
    </row>
    <row r="12744" spans="2:2" x14ac:dyDescent="0.25">
      <c r="B12744" s="142"/>
    </row>
    <row r="12745" spans="2:2" x14ac:dyDescent="0.25">
      <c r="B12745" s="142"/>
    </row>
    <row r="12746" spans="2:2" x14ac:dyDescent="0.25">
      <c r="B12746" s="142"/>
    </row>
    <row r="12747" spans="2:2" x14ac:dyDescent="0.25">
      <c r="B12747" s="142"/>
    </row>
    <row r="12748" spans="2:2" x14ac:dyDescent="0.25">
      <c r="B12748" s="142"/>
    </row>
    <row r="12749" spans="2:2" x14ac:dyDescent="0.25">
      <c r="B12749" s="142"/>
    </row>
    <row r="12750" spans="2:2" x14ac:dyDescent="0.25">
      <c r="B12750" s="142"/>
    </row>
    <row r="12751" spans="2:2" x14ac:dyDescent="0.25">
      <c r="B12751" s="142"/>
    </row>
    <row r="12752" spans="2:2" x14ac:dyDescent="0.25">
      <c r="B12752" s="142"/>
    </row>
    <row r="12753" spans="2:2" x14ac:dyDescent="0.25">
      <c r="B12753" s="142"/>
    </row>
    <row r="12754" spans="2:2" x14ac:dyDescent="0.25">
      <c r="B12754" s="142"/>
    </row>
    <row r="12755" spans="2:2" x14ac:dyDescent="0.25">
      <c r="B12755" s="142"/>
    </row>
    <row r="12756" spans="2:2" x14ac:dyDescent="0.25">
      <c r="B12756" s="142"/>
    </row>
    <row r="12757" spans="2:2" x14ac:dyDescent="0.25">
      <c r="B12757" s="142"/>
    </row>
    <row r="12758" spans="2:2" x14ac:dyDescent="0.25">
      <c r="B12758" s="142"/>
    </row>
    <row r="12759" spans="2:2" x14ac:dyDescent="0.25">
      <c r="B12759" s="142"/>
    </row>
    <row r="12760" spans="2:2" x14ac:dyDescent="0.25">
      <c r="B12760" s="142"/>
    </row>
    <row r="12761" spans="2:2" x14ac:dyDescent="0.25">
      <c r="B12761" s="142"/>
    </row>
    <row r="12762" spans="2:2" x14ac:dyDescent="0.25">
      <c r="B12762" s="142"/>
    </row>
    <row r="12763" spans="2:2" x14ac:dyDescent="0.25">
      <c r="B12763" s="142"/>
    </row>
    <row r="12764" spans="2:2" x14ac:dyDescent="0.25">
      <c r="B12764" s="142"/>
    </row>
    <row r="12765" spans="2:2" x14ac:dyDescent="0.25">
      <c r="B12765" s="142"/>
    </row>
    <row r="12766" spans="2:2" x14ac:dyDescent="0.25">
      <c r="B12766" s="142"/>
    </row>
    <row r="12767" spans="2:2" x14ac:dyDescent="0.25">
      <c r="B12767" s="142"/>
    </row>
    <row r="12768" spans="2:2" x14ac:dyDescent="0.25">
      <c r="B12768" s="142"/>
    </row>
    <row r="12769" spans="2:2" x14ac:dyDescent="0.25">
      <c r="B12769" s="142"/>
    </row>
    <row r="12770" spans="2:2" x14ac:dyDescent="0.25">
      <c r="B12770" s="142"/>
    </row>
    <row r="12771" spans="2:2" x14ac:dyDescent="0.25">
      <c r="B12771" s="142"/>
    </row>
    <row r="12772" spans="2:2" x14ac:dyDescent="0.25">
      <c r="B12772" s="142"/>
    </row>
    <row r="12773" spans="2:2" x14ac:dyDescent="0.25">
      <c r="B12773" s="142"/>
    </row>
    <row r="12774" spans="2:2" x14ac:dyDescent="0.25">
      <c r="B12774" s="142"/>
    </row>
    <row r="12775" spans="2:2" x14ac:dyDescent="0.25">
      <c r="B12775" s="142"/>
    </row>
    <row r="12776" spans="2:2" x14ac:dyDescent="0.25">
      <c r="B12776" s="142"/>
    </row>
    <row r="12777" spans="2:2" x14ac:dyDescent="0.25">
      <c r="B12777" s="142"/>
    </row>
    <row r="12778" spans="2:2" x14ac:dyDescent="0.25">
      <c r="B12778" s="142"/>
    </row>
    <row r="12779" spans="2:2" x14ac:dyDescent="0.25">
      <c r="B12779" s="142"/>
    </row>
    <row r="12780" spans="2:2" x14ac:dyDescent="0.25">
      <c r="B12780" s="142"/>
    </row>
    <row r="12781" spans="2:2" x14ac:dyDescent="0.25">
      <c r="B12781" s="142"/>
    </row>
    <row r="12782" spans="2:2" x14ac:dyDescent="0.25">
      <c r="B12782" s="142"/>
    </row>
    <row r="12783" spans="2:2" x14ac:dyDescent="0.25">
      <c r="B12783" s="142"/>
    </row>
    <row r="12784" spans="2:2" x14ac:dyDescent="0.25">
      <c r="B12784" s="142"/>
    </row>
    <row r="12785" spans="2:2" x14ac:dyDescent="0.25">
      <c r="B12785" s="142"/>
    </row>
    <row r="12786" spans="2:2" x14ac:dyDescent="0.25">
      <c r="B12786" s="142"/>
    </row>
    <row r="12787" spans="2:2" x14ac:dyDescent="0.25">
      <c r="B12787" s="142"/>
    </row>
    <row r="12788" spans="2:2" x14ac:dyDescent="0.25">
      <c r="B12788" s="142"/>
    </row>
    <row r="12789" spans="2:2" x14ac:dyDescent="0.25">
      <c r="B12789" s="142"/>
    </row>
    <row r="12790" spans="2:2" x14ac:dyDescent="0.25">
      <c r="B12790" s="142"/>
    </row>
    <row r="12791" spans="2:2" x14ac:dyDescent="0.25">
      <c r="B12791" s="142"/>
    </row>
    <row r="12792" spans="2:2" x14ac:dyDescent="0.25">
      <c r="B12792" s="142"/>
    </row>
    <row r="12793" spans="2:2" x14ac:dyDescent="0.25">
      <c r="B12793" s="142"/>
    </row>
    <row r="12794" spans="2:2" x14ac:dyDescent="0.25">
      <c r="B12794" s="142"/>
    </row>
    <row r="12795" spans="2:2" x14ac:dyDescent="0.25">
      <c r="B12795" s="142"/>
    </row>
    <row r="12796" spans="2:2" x14ac:dyDescent="0.25">
      <c r="B12796" s="142"/>
    </row>
    <row r="12797" spans="2:2" x14ac:dyDescent="0.25">
      <c r="B12797" s="142"/>
    </row>
    <row r="12798" spans="2:2" x14ac:dyDescent="0.25">
      <c r="B12798" s="142"/>
    </row>
    <row r="12799" spans="2:2" x14ac:dyDescent="0.25">
      <c r="B12799" s="142"/>
    </row>
    <row r="12800" spans="2:2" x14ac:dyDescent="0.25">
      <c r="B12800" s="142"/>
    </row>
    <row r="12801" spans="2:2" x14ac:dyDescent="0.25">
      <c r="B12801" s="142"/>
    </row>
    <row r="12802" spans="2:2" x14ac:dyDescent="0.25">
      <c r="B12802" s="142"/>
    </row>
    <row r="12803" spans="2:2" x14ac:dyDescent="0.25">
      <c r="B12803" s="142"/>
    </row>
    <row r="12804" spans="2:2" x14ac:dyDescent="0.25">
      <c r="B12804" s="142"/>
    </row>
    <row r="12805" spans="2:2" x14ac:dyDescent="0.25">
      <c r="B12805" s="142"/>
    </row>
    <row r="12806" spans="2:2" x14ac:dyDescent="0.25">
      <c r="B12806" s="142"/>
    </row>
    <row r="12807" spans="2:2" x14ac:dyDescent="0.25">
      <c r="B12807" s="142"/>
    </row>
    <row r="12808" spans="2:2" x14ac:dyDescent="0.25">
      <c r="B12808" s="142"/>
    </row>
    <row r="12809" spans="2:2" x14ac:dyDescent="0.25">
      <c r="B12809" s="142"/>
    </row>
    <row r="12810" spans="2:2" x14ac:dyDescent="0.25">
      <c r="B12810" s="142"/>
    </row>
    <row r="12811" spans="2:2" x14ac:dyDescent="0.25">
      <c r="B12811" s="142"/>
    </row>
    <row r="12812" spans="2:2" x14ac:dyDescent="0.25">
      <c r="B12812" s="142"/>
    </row>
    <row r="12813" spans="2:2" x14ac:dyDescent="0.25">
      <c r="B12813" s="142"/>
    </row>
    <row r="12814" spans="2:2" x14ac:dyDescent="0.25">
      <c r="B12814" s="142"/>
    </row>
    <row r="12815" spans="2:2" x14ac:dyDescent="0.25">
      <c r="B12815" s="142"/>
    </row>
    <row r="12816" spans="2:2" x14ac:dyDescent="0.25">
      <c r="B12816" s="142"/>
    </row>
    <row r="12817" spans="2:2" x14ac:dyDescent="0.25">
      <c r="B12817" s="142"/>
    </row>
    <row r="12818" spans="2:2" x14ac:dyDescent="0.25">
      <c r="B12818" s="142"/>
    </row>
    <row r="12819" spans="2:2" x14ac:dyDescent="0.25">
      <c r="B12819" s="142"/>
    </row>
    <row r="12820" spans="2:2" x14ac:dyDescent="0.25">
      <c r="B12820" s="142"/>
    </row>
    <row r="12821" spans="2:2" x14ac:dyDescent="0.25">
      <c r="B12821" s="142"/>
    </row>
    <row r="12822" spans="2:2" x14ac:dyDescent="0.25">
      <c r="B12822" s="142"/>
    </row>
    <row r="12823" spans="2:2" x14ac:dyDescent="0.25">
      <c r="B12823" s="142"/>
    </row>
    <row r="12824" spans="2:2" x14ac:dyDescent="0.25">
      <c r="B12824" s="142"/>
    </row>
    <row r="12825" spans="2:2" x14ac:dyDescent="0.25">
      <c r="B12825" s="142"/>
    </row>
    <row r="12826" spans="2:2" x14ac:dyDescent="0.25">
      <c r="B12826" s="142"/>
    </row>
    <row r="12827" spans="2:2" x14ac:dyDescent="0.25">
      <c r="B12827" s="142"/>
    </row>
    <row r="12828" spans="2:2" x14ac:dyDescent="0.25">
      <c r="B12828" s="142"/>
    </row>
    <row r="12829" spans="2:2" x14ac:dyDescent="0.25">
      <c r="B12829" s="142"/>
    </row>
    <row r="12830" spans="2:2" x14ac:dyDescent="0.25">
      <c r="B12830" s="142"/>
    </row>
    <row r="12831" spans="2:2" x14ac:dyDescent="0.25">
      <c r="B12831" s="142"/>
    </row>
    <row r="12832" spans="2:2" x14ac:dyDescent="0.25">
      <c r="B12832" s="142"/>
    </row>
    <row r="12833" spans="2:2" x14ac:dyDescent="0.25">
      <c r="B12833" s="142"/>
    </row>
    <row r="12834" spans="2:2" x14ac:dyDescent="0.25">
      <c r="B12834" s="142"/>
    </row>
    <row r="12835" spans="2:2" x14ac:dyDescent="0.25">
      <c r="B12835" s="142"/>
    </row>
    <row r="12836" spans="2:2" x14ac:dyDescent="0.25">
      <c r="B12836" s="142"/>
    </row>
    <row r="12837" spans="2:2" x14ac:dyDescent="0.25">
      <c r="B12837" s="142"/>
    </row>
    <row r="12838" spans="2:2" x14ac:dyDescent="0.25">
      <c r="B12838" s="142"/>
    </row>
    <row r="12839" spans="2:2" x14ac:dyDescent="0.25">
      <c r="B12839" s="142"/>
    </row>
    <row r="12840" spans="2:2" x14ac:dyDescent="0.25">
      <c r="B12840" s="142"/>
    </row>
    <row r="12841" spans="2:2" x14ac:dyDescent="0.25">
      <c r="B12841" s="142"/>
    </row>
    <row r="12842" spans="2:2" x14ac:dyDescent="0.25">
      <c r="B12842" s="142"/>
    </row>
    <row r="12843" spans="2:2" x14ac:dyDescent="0.25">
      <c r="B12843" s="142"/>
    </row>
    <row r="12844" spans="2:2" x14ac:dyDescent="0.25">
      <c r="B12844" s="142"/>
    </row>
    <row r="12845" spans="2:2" x14ac:dyDescent="0.25">
      <c r="B12845" s="142"/>
    </row>
    <row r="12846" spans="2:2" x14ac:dyDescent="0.25">
      <c r="B12846" s="142"/>
    </row>
    <row r="12847" spans="2:2" x14ac:dyDescent="0.25">
      <c r="B12847" s="142"/>
    </row>
    <row r="12848" spans="2:2" x14ac:dyDescent="0.25">
      <c r="B12848" s="142"/>
    </row>
    <row r="12849" spans="2:2" x14ac:dyDescent="0.25">
      <c r="B12849" s="142"/>
    </row>
    <row r="12850" spans="2:2" x14ac:dyDescent="0.25">
      <c r="B12850" s="142"/>
    </row>
    <row r="12851" spans="2:2" x14ac:dyDescent="0.25">
      <c r="B12851" s="142"/>
    </row>
    <row r="12852" spans="2:2" x14ac:dyDescent="0.25">
      <c r="B12852" s="142"/>
    </row>
    <row r="12853" spans="2:2" x14ac:dyDescent="0.25">
      <c r="B12853" s="142"/>
    </row>
    <row r="12854" spans="2:2" x14ac:dyDescent="0.25">
      <c r="B12854" s="142"/>
    </row>
    <row r="12855" spans="2:2" x14ac:dyDescent="0.25">
      <c r="B12855" s="142"/>
    </row>
    <row r="12856" spans="2:2" x14ac:dyDescent="0.25">
      <c r="B12856" s="142"/>
    </row>
    <row r="12857" spans="2:2" x14ac:dyDescent="0.25">
      <c r="B12857" s="142"/>
    </row>
    <row r="12858" spans="2:2" x14ac:dyDescent="0.25">
      <c r="B12858" s="142"/>
    </row>
    <row r="12859" spans="2:2" x14ac:dyDescent="0.25">
      <c r="B12859" s="142"/>
    </row>
    <row r="12860" spans="2:2" x14ac:dyDescent="0.25">
      <c r="B12860" s="142"/>
    </row>
    <row r="12861" spans="2:2" x14ac:dyDescent="0.25">
      <c r="B12861" s="142"/>
    </row>
    <row r="12862" spans="2:2" x14ac:dyDescent="0.25">
      <c r="B12862" s="142"/>
    </row>
    <row r="12863" spans="2:2" x14ac:dyDescent="0.25">
      <c r="B12863" s="142"/>
    </row>
    <row r="12864" spans="2:2" x14ac:dyDescent="0.25">
      <c r="B12864" s="142"/>
    </row>
    <row r="12865" spans="2:2" x14ac:dyDescent="0.25">
      <c r="B12865" s="142"/>
    </row>
    <row r="12866" spans="2:2" x14ac:dyDescent="0.25">
      <c r="B12866" s="142"/>
    </row>
    <row r="12867" spans="2:2" x14ac:dyDescent="0.25">
      <c r="B12867" s="142"/>
    </row>
    <row r="12868" spans="2:2" x14ac:dyDescent="0.25">
      <c r="B12868" s="142"/>
    </row>
    <row r="12869" spans="2:2" x14ac:dyDescent="0.25">
      <c r="B12869" s="142"/>
    </row>
    <row r="12870" spans="2:2" x14ac:dyDescent="0.25">
      <c r="B12870" s="142"/>
    </row>
    <row r="12871" spans="2:2" x14ac:dyDescent="0.25">
      <c r="B12871" s="142"/>
    </row>
    <row r="12872" spans="2:2" x14ac:dyDescent="0.25">
      <c r="B12872" s="142"/>
    </row>
    <row r="12873" spans="2:2" x14ac:dyDescent="0.25">
      <c r="B12873" s="142"/>
    </row>
    <row r="12874" spans="2:2" x14ac:dyDescent="0.25">
      <c r="B12874" s="142"/>
    </row>
    <row r="12875" spans="2:2" x14ac:dyDescent="0.25">
      <c r="B12875" s="142"/>
    </row>
    <row r="12876" spans="2:2" x14ac:dyDescent="0.25">
      <c r="B12876" s="142"/>
    </row>
    <row r="12877" spans="2:2" x14ac:dyDescent="0.25">
      <c r="B12877" s="142"/>
    </row>
    <row r="12878" spans="2:2" x14ac:dyDescent="0.25">
      <c r="B12878" s="142"/>
    </row>
    <row r="12879" spans="2:2" x14ac:dyDescent="0.25">
      <c r="B12879" s="142"/>
    </row>
    <row r="12880" spans="2:2" x14ac:dyDescent="0.25">
      <c r="B12880" s="142"/>
    </row>
    <row r="12881" spans="2:2" x14ac:dyDescent="0.25">
      <c r="B12881" s="142"/>
    </row>
    <row r="12882" spans="2:2" x14ac:dyDescent="0.25">
      <c r="B12882" s="142"/>
    </row>
    <row r="12883" spans="2:2" x14ac:dyDescent="0.25">
      <c r="B12883" s="142"/>
    </row>
    <row r="12884" spans="2:2" x14ac:dyDescent="0.25">
      <c r="B12884" s="142"/>
    </row>
    <row r="12885" spans="2:2" x14ac:dyDescent="0.25">
      <c r="B12885" s="142"/>
    </row>
    <row r="12886" spans="2:2" x14ac:dyDescent="0.25">
      <c r="B12886" s="142"/>
    </row>
    <row r="12887" spans="2:2" x14ac:dyDescent="0.25">
      <c r="B12887" s="142"/>
    </row>
    <row r="12888" spans="2:2" x14ac:dyDescent="0.25">
      <c r="B12888" s="142"/>
    </row>
    <row r="12889" spans="2:2" x14ac:dyDescent="0.25">
      <c r="B12889" s="142"/>
    </row>
    <row r="12890" spans="2:2" x14ac:dyDescent="0.25">
      <c r="B12890" s="142"/>
    </row>
    <row r="12891" spans="2:2" x14ac:dyDescent="0.25">
      <c r="B12891" s="142"/>
    </row>
    <row r="12892" spans="2:2" x14ac:dyDescent="0.25">
      <c r="B12892" s="142"/>
    </row>
    <row r="12893" spans="2:2" x14ac:dyDescent="0.25">
      <c r="B12893" s="142"/>
    </row>
    <row r="12894" spans="2:2" x14ac:dyDescent="0.25">
      <c r="B12894" s="142"/>
    </row>
    <row r="12895" spans="2:2" x14ac:dyDescent="0.25">
      <c r="B12895" s="142"/>
    </row>
    <row r="12896" spans="2:2" x14ac:dyDescent="0.25">
      <c r="B12896" s="142"/>
    </row>
    <row r="12897" spans="2:2" x14ac:dyDescent="0.25">
      <c r="B12897" s="142"/>
    </row>
    <row r="12898" spans="2:2" x14ac:dyDescent="0.25">
      <c r="B12898" s="142"/>
    </row>
    <row r="12899" spans="2:2" x14ac:dyDescent="0.25">
      <c r="B12899" s="142"/>
    </row>
    <row r="12900" spans="2:2" x14ac:dyDescent="0.25">
      <c r="B12900" s="142"/>
    </row>
    <row r="12901" spans="2:2" x14ac:dyDescent="0.25">
      <c r="B12901" s="142"/>
    </row>
    <row r="12902" spans="2:2" x14ac:dyDescent="0.25">
      <c r="B12902" s="142"/>
    </row>
    <row r="12903" spans="2:2" x14ac:dyDescent="0.25">
      <c r="B12903" s="142"/>
    </row>
    <row r="12904" spans="2:2" x14ac:dyDescent="0.25">
      <c r="B12904" s="142"/>
    </row>
    <row r="12905" spans="2:2" x14ac:dyDescent="0.25">
      <c r="B12905" s="142"/>
    </row>
    <row r="12906" spans="2:2" x14ac:dyDescent="0.25">
      <c r="B12906" s="142"/>
    </row>
    <row r="12907" spans="2:2" x14ac:dyDescent="0.25">
      <c r="B12907" s="142"/>
    </row>
    <row r="12908" spans="2:2" x14ac:dyDescent="0.25">
      <c r="B12908" s="142"/>
    </row>
    <row r="12909" spans="2:2" x14ac:dyDescent="0.25">
      <c r="B12909" s="142"/>
    </row>
    <row r="12910" spans="2:2" x14ac:dyDescent="0.25">
      <c r="B12910" s="142"/>
    </row>
    <row r="12911" spans="2:2" x14ac:dyDescent="0.25">
      <c r="B12911" s="142"/>
    </row>
    <row r="12912" spans="2:2" x14ac:dyDescent="0.25">
      <c r="B12912" s="142"/>
    </row>
    <row r="12913" spans="2:2" x14ac:dyDescent="0.25">
      <c r="B12913" s="142"/>
    </row>
    <row r="12914" spans="2:2" x14ac:dyDescent="0.25">
      <c r="B12914" s="142"/>
    </row>
    <row r="12915" spans="2:2" x14ac:dyDescent="0.25">
      <c r="B12915" s="142"/>
    </row>
    <row r="12916" spans="2:2" x14ac:dyDescent="0.25">
      <c r="B12916" s="142"/>
    </row>
    <row r="12917" spans="2:2" x14ac:dyDescent="0.25">
      <c r="B12917" s="142"/>
    </row>
    <row r="12918" spans="2:2" x14ac:dyDescent="0.25">
      <c r="B12918" s="142"/>
    </row>
    <row r="12919" spans="2:2" x14ac:dyDescent="0.25">
      <c r="B12919" s="142"/>
    </row>
    <row r="12920" spans="2:2" x14ac:dyDescent="0.25">
      <c r="B12920" s="142"/>
    </row>
    <row r="12921" spans="2:2" x14ac:dyDescent="0.25">
      <c r="B12921" s="142"/>
    </row>
    <row r="12922" spans="2:2" x14ac:dyDescent="0.25">
      <c r="B12922" s="142"/>
    </row>
    <row r="12923" spans="2:2" x14ac:dyDescent="0.25">
      <c r="B12923" s="142"/>
    </row>
    <row r="12924" spans="2:2" x14ac:dyDescent="0.25">
      <c r="B12924" s="142"/>
    </row>
    <row r="12925" spans="2:2" x14ac:dyDescent="0.25">
      <c r="B12925" s="142"/>
    </row>
    <row r="12926" spans="2:2" x14ac:dyDescent="0.25">
      <c r="B12926" s="142"/>
    </row>
    <row r="12927" spans="2:2" x14ac:dyDescent="0.25">
      <c r="B12927" s="142"/>
    </row>
    <row r="12928" spans="2:2" x14ac:dyDescent="0.25">
      <c r="B12928" s="142"/>
    </row>
    <row r="12929" spans="2:2" x14ac:dyDescent="0.25">
      <c r="B12929" s="142"/>
    </row>
    <row r="12930" spans="2:2" x14ac:dyDescent="0.25">
      <c r="B12930" s="142"/>
    </row>
    <row r="12931" spans="2:2" x14ac:dyDescent="0.25">
      <c r="B12931" s="142"/>
    </row>
    <row r="12932" spans="2:2" x14ac:dyDescent="0.25">
      <c r="B12932" s="142"/>
    </row>
    <row r="12933" spans="2:2" x14ac:dyDescent="0.25">
      <c r="B12933" s="142"/>
    </row>
    <row r="12934" spans="2:2" x14ac:dyDescent="0.25">
      <c r="B12934" s="142"/>
    </row>
    <row r="12935" spans="2:2" x14ac:dyDescent="0.25">
      <c r="B12935" s="142"/>
    </row>
    <row r="12936" spans="2:2" x14ac:dyDescent="0.25">
      <c r="B12936" s="142"/>
    </row>
    <row r="12937" spans="2:2" x14ac:dyDescent="0.25">
      <c r="B12937" s="142"/>
    </row>
    <row r="12938" spans="2:2" x14ac:dyDescent="0.25">
      <c r="B12938" s="142"/>
    </row>
    <row r="12939" spans="2:2" x14ac:dyDescent="0.25">
      <c r="B12939" s="142"/>
    </row>
    <row r="12940" spans="2:2" x14ac:dyDescent="0.25">
      <c r="B12940" s="142"/>
    </row>
    <row r="12941" spans="2:2" x14ac:dyDescent="0.25">
      <c r="B12941" s="142"/>
    </row>
    <row r="12942" spans="2:2" x14ac:dyDescent="0.25">
      <c r="B12942" s="142"/>
    </row>
    <row r="12943" spans="2:2" x14ac:dyDescent="0.25">
      <c r="B12943" s="142"/>
    </row>
    <row r="12944" spans="2:2" x14ac:dyDescent="0.25">
      <c r="B12944" s="142"/>
    </row>
    <row r="12945" spans="2:2" x14ac:dyDescent="0.25">
      <c r="B12945" s="142"/>
    </row>
    <row r="12946" spans="2:2" x14ac:dyDescent="0.25">
      <c r="B12946" s="142"/>
    </row>
    <row r="12947" spans="2:2" x14ac:dyDescent="0.25">
      <c r="B12947" s="142"/>
    </row>
    <row r="12948" spans="2:2" x14ac:dyDescent="0.25">
      <c r="B12948" s="142"/>
    </row>
    <row r="12949" spans="2:2" x14ac:dyDescent="0.25">
      <c r="B12949" s="142"/>
    </row>
    <row r="12950" spans="2:2" x14ac:dyDescent="0.25">
      <c r="B12950" s="142"/>
    </row>
    <row r="12951" spans="2:2" x14ac:dyDescent="0.25">
      <c r="B12951" s="142"/>
    </row>
    <row r="12952" spans="2:2" x14ac:dyDescent="0.25">
      <c r="B12952" s="142"/>
    </row>
    <row r="12953" spans="2:2" x14ac:dyDescent="0.25">
      <c r="B12953" s="142"/>
    </row>
    <row r="12954" spans="2:2" x14ac:dyDescent="0.25">
      <c r="B12954" s="142"/>
    </row>
    <row r="12955" spans="2:2" x14ac:dyDescent="0.25">
      <c r="B12955" s="142"/>
    </row>
    <row r="12956" spans="2:2" x14ac:dyDescent="0.25">
      <c r="B12956" s="142"/>
    </row>
    <row r="12957" spans="2:2" x14ac:dyDescent="0.25">
      <c r="B12957" s="142"/>
    </row>
    <row r="12958" spans="2:2" x14ac:dyDescent="0.25">
      <c r="B12958" s="142"/>
    </row>
    <row r="12959" spans="2:2" x14ac:dyDescent="0.25">
      <c r="B12959" s="142"/>
    </row>
    <row r="12960" spans="2:2" x14ac:dyDescent="0.25">
      <c r="B12960" s="142"/>
    </row>
    <row r="12961" spans="2:2" x14ac:dyDescent="0.25">
      <c r="B12961" s="142"/>
    </row>
    <row r="12962" spans="2:2" x14ac:dyDescent="0.25">
      <c r="B12962" s="142"/>
    </row>
    <row r="12963" spans="2:2" x14ac:dyDescent="0.25">
      <c r="B12963" s="142"/>
    </row>
    <row r="12964" spans="2:2" x14ac:dyDescent="0.25">
      <c r="B12964" s="142"/>
    </row>
    <row r="12965" spans="2:2" x14ac:dyDescent="0.25">
      <c r="B12965" s="142"/>
    </row>
    <row r="12966" spans="2:2" x14ac:dyDescent="0.25">
      <c r="B12966" s="142"/>
    </row>
    <row r="12967" spans="2:2" x14ac:dyDescent="0.25">
      <c r="B12967" s="142"/>
    </row>
    <row r="12968" spans="2:2" x14ac:dyDescent="0.25">
      <c r="B12968" s="142"/>
    </row>
    <row r="12969" spans="2:2" x14ac:dyDescent="0.25">
      <c r="B12969" s="142"/>
    </row>
    <row r="12970" spans="2:2" x14ac:dyDescent="0.25">
      <c r="B12970" s="142"/>
    </row>
    <row r="12971" spans="2:2" x14ac:dyDescent="0.25">
      <c r="B12971" s="142"/>
    </row>
    <row r="12972" spans="2:2" x14ac:dyDescent="0.25">
      <c r="B12972" s="142"/>
    </row>
    <row r="12973" spans="2:2" x14ac:dyDescent="0.25">
      <c r="B12973" s="142"/>
    </row>
    <row r="12974" spans="2:2" x14ac:dyDescent="0.25">
      <c r="B12974" s="142"/>
    </row>
    <row r="12975" spans="2:2" x14ac:dyDescent="0.25">
      <c r="B12975" s="142"/>
    </row>
    <row r="12976" spans="2:2" x14ac:dyDescent="0.25">
      <c r="B12976" s="142"/>
    </row>
    <row r="12977" spans="2:2" x14ac:dyDescent="0.25">
      <c r="B12977" s="142"/>
    </row>
    <row r="12978" spans="2:2" x14ac:dyDescent="0.25">
      <c r="B12978" s="142"/>
    </row>
    <row r="12979" spans="2:2" x14ac:dyDescent="0.25">
      <c r="B12979" s="142"/>
    </row>
    <row r="12980" spans="2:2" x14ac:dyDescent="0.25">
      <c r="B12980" s="142"/>
    </row>
    <row r="12981" spans="2:2" x14ac:dyDescent="0.25">
      <c r="B12981" s="142"/>
    </row>
    <row r="12982" spans="2:2" x14ac:dyDescent="0.25">
      <c r="B12982" s="142"/>
    </row>
    <row r="12983" spans="2:2" x14ac:dyDescent="0.25">
      <c r="B12983" s="142"/>
    </row>
    <row r="12984" spans="2:2" x14ac:dyDescent="0.25">
      <c r="B12984" s="142"/>
    </row>
    <row r="12985" spans="2:2" x14ac:dyDescent="0.25">
      <c r="B12985" s="142"/>
    </row>
    <row r="12986" spans="2:2" x14ac:dyDescent="0.25">
      <c r="B12986" s="142"/>
    </row>
    <row r="12987" spans="2:2" x14ac:dyDescent="0.25">
      <c r="B12987" s="142"/>
    </row>
    <row r="12988" spans="2:2" x14ac:dyDescent="0.25">
      <c r="B12988" s="142"/>
    </row>
    <row r="12989" spans="2:2" x14ac:dyDescent="0.25">
      <c r="B12989" s="142"/>
    </row>
    <row r="12990" spans="2:2" x14ac:dyDescent="0.25">
      <c r="B12990" s="142"/>
    </row>
    <row r="12991" spans="2:2" x14ac:dyDescent="0.25">
      <c r="B12991" s="142"/>
    </row>
    <row r="12992" spans="2:2" x14ac:dyDescent="0.25">
      <c r="B12992" s="142"/>
    </row>
    <row r="12993" spans="2:2" x14ac:dyDescent="0.25">
      <c r="B12993" s="142"/>
    </row>
    <row r="12994" spans="2:2" x14ac:dyDescent="0.25">
      <c r="B12994" s="142"/>
    </row>
    <row r="12995" spans="2:2" x14ac:dyDescent="0.25">
      <c r="B12995" s="142"/>
    </row>
    <row r="12996" spans="2:2" x14ac:dyDescent="0.25">
      <c r="B12996" s="142"/>
    </row>
    <row r="12997" spans="2:2" x14ac:dyDescent="0.25">
      <c r="B12997" s="142"/>
    </row>
    <row r="12998" spans="2:2" x14ac:dyDescent="0.25">
      <c r="B12998" s="142"/>
    </row>
    <row r="12999" spans="2:2" x14ac:dyDescent="0.25">
      <c r="B12999" s="142"/>
    </row>
    <row r="13000" spans="2:2" x14ac:dyDescent="0.25">
      <c r="B13000" s="142"/>
    </row>
    <row r="13001" spans="2:2" x14ac:dyDescent="0.25">
      <c r="B13001" s="142"/>
    </row>
    <row r="13002" spans="2:2" x14ac:dyDescent="0.25">
      <c r="B13002" s="142"/>
    </row>
    <row r="13003" spans="2:2" x14ac:dyDescent="0.25">
      <c r="B13003" s="142"/>
    </row>
    <row r="13004" spans="2:2" x14ac:dyDescent="0.25">
      <c r="B13004" s="142"/>
    </row>
    <row r="13005" spans="2:2" x14ac:dyDescent="0.25">
      <c r="B13005" s="142"/>
    </row>
    <row r="13006" spans="2:2" x14ac:dyDescent="0.25">
      <c r="B13006" s="142"/>
    </row>
    <row r="13007" spans="2:2" x14ac:dyDescent="0.25">
      <c r="B13007" s="142"/>
    </row>
    <row r="13008" spans="2:2" x14ac:dyDescent="0.25">
      <c r="B13008" s="142"/>
    </row>
    <row r="13009" spans="2:2" x14ac:dyDescent="0.25">
      <c r="B13009" s="142"/>
    </row>
    <row r="13010" spans="2:2" x14ac:dyDescent="0.25">
      <c r="B13010" s="142"/>
    </row>
    <row r="13011" spans="2:2" x14ac:dyDescent="0.25">
      <c r="B13011" s="142"/>
    </row>
    <row r="13012" spans="2:2" x14ac:dyDescent="0.25">
      <c r="B13012" s="142"/>
    </row>
    <row r="13013" spans="2:2" x14ac:dyDescent="0.25">
      <c r="B13013" s="142"/>
    </row>
    <row r="13014" spans="2:2" x14ac:dyDescent="0.25">
      <c r="B13014" s="142"/>
    </row>
    <row r="13015" spans="2:2" x14ac:dyDescent="0.25">
      <c r="B13015" s="142"/>
    </row>
    <row r="13016" spans="2:2" x14ac:dyDescent="0.25">
      <c r="B13016" s="142"/>
    </row>
    <row r="13017" spans="2:2" x14ac:dyDescent="0.25">
      <c r="B13017" s="142"/>
    </row>
    <row r="13018" spans="2:2" x14ac:dyDescent="0.25">
      <c r="B13018" s="142"/>
    </row>
    <row r="13019" spans="2:2" x14ac:dyDescent="0.25">
      <c r="B13019" s="142"/>
    </row>
    <row r="13020" spans="2:2" x14ac:dyDescent="0.25">
      <c r="B13020" s="142"/>
    </row>
    <row r="13021" spans="2:2" x14ac:dyDescent="0.25">
      <c r="B13021" s="142"/>
    </row>
    <row r="13022" spans="2:2" x14ac:dyDescent="0.25">
      <c r="B13022" s="142"/>
    </row>
    <row r="13023" spans="2:2" x14ac:dyDescent="0.25">
      <c r="B13023" s="142"/>
    </row>
    <row r="13024" spans="2:2" x14ac:dyDescent="0.25">
      <c r="B13024" s="142"/>
    </row>
    <row r="13025" spans="2:2" x14ac:dyDescent="0.25">
      <c r="B13025" s="142"/>
    </row>
    <row r="13026" spans="2:2" x14ac:dyDescent="0.25">
      <c r="B13026" s="142"/>
    </row>
    <row r="13027" spans="2:2" x14ac:dyDescent="0.25">
      <c r="B13027" s="142"/>
    </row>
    <row r="13028" spans="2:2" x14ac:dyDescent="0.25">
      <c r="B13028" s="142"/>
    </row>
    <row r="13029" spans="2:2" x14ac:dyDescent="0.25">
      <c r="B13029" s="142"/>
    </row>
    <row r="13030" spans="2:2" x14ac:dyDescent="0.25">
      <c r="B13030" s="142"/>
    </row>
    <row r="13031" spans="2:2" x14ac:dyDescent="0.25">
      <c r="B13031" s="142"/>
    </row>
    <row r="13032" spans="2:2" x14ac:dyDescent="0.25">
      <c r="B13032" s="142"/>
    </row>
    <row r="13033" spans="2:2" x14ac:dyDescent="0.25">
      <c r="B13033" s="142"/>
    </row>
    <row r="13034" spans="2:2" x14ac:dyDescent="0.25">
      <c r="B13034" s="142"/>
    </row>
    <row r="13035" spans="2:2" x14ac:dyDescent="0.25">
      <c r="B13035" s="142"/>
    </row>
    <row r="13036" spans="2:2" x14ac:dyDescent="0.25">
      <c r="B13036" s="142"/>
    </row>
    <row r="13037" spans="2:2" x14ac:dyDescent="0.25">
      <c r="B13037" s="142"/>
    </row>
    <row r="13038" spans="2:2" x14ac:dyDescent="0.25">
      <c r="B13038" s="142"/>
    </row>
    <row r="13039" spans="2:2" x14ac:dyDescent="0.25">
      <c r="B13039" s="142"/>
    </row>
    <row r="13040" spans="2:2" x14ac:dyDescent="0.25">
      <c r="B13040" s="142"/>
    </row>
    <row r="13041" spans="2:2" x14ac:dyDescent="0.25">
      <c r="B13041" s="142"/>
    </row>
    <row r="13042" spans="2:2" x14ac:dyDescent="0.25">
      <c r="B13042" s="142"/>
    </row>
    <row r="13043" spans="2:2" x14ac:dyDescent="0.25">
      <c r="B13043" s="142"/>
    </row>
    <row r="13044" spans="2:2" x14ac:dyDescent="0.25">
      <c r="B13044" s="142"/>
    </row>
    <row r="13045" spans="2:2" x14ac:dyDescent="0.25">
      <c r="B13045" s="142"/>
    </row>
    <row r="13046" spans="2:2" x14ac:dyDescent="0.25">
      <c r="B13046" s="142"/>
    </row>
    <row r="13047" spans="2:2" x14ac:dyDescent="0.25">
      <c r="B13047" s="142"/>
    </row>
    <row r="13048" spans="2:2" x14ac:dyDescent="0.25">
      <c r="B13048" s="142"/>
    </row>
    <row r="13049" spans="2:2" x14ac:dyDescent="0.25">
      <c r="B13049" s="142"/>
    </row>
    <row r="13050" spans="2:2" x14ac:dyDescent="0.25">
      <c r="B13050" s="142"/>
    </row>
    <row r="13051" spans="2:2" x14ac:dyDescent="0.25">
      <c r="B13051" s="142"/>
    </row>
    <row r="13052" spans="2:2" x14ac:dyDescent="0.25">
      <c r="B13052" s="142"/>
    </row>
    <row r="13053" spans="2:2" x14ac:dyDescent="0.25">
      <c r="B13053" s="142"/>
    </row>
    <row r="13054" spans="2:2" x14ac:dyDescent="0.25">
      <c r="B13054" s="142"/>
    </row>
    <row r="13055" spans="2:2" x14ac:dyDescent="0.25">
      <c r="B13055" s="142"/>
    </row>
    <row r="13056" spans="2:2" x14ac:dyDescent="0.25">
      <c r="B13056" s="142"/>
    </row>
    <row r="13057" spans="2:2" x14ac:dyDescent="0.25">
      <c r="B13057" s="142"/>
    </row>
    <row r="13058" spans="2:2" x14ac:dyDescent="0.25">
      <c r="B13058" s="142"/>
    </row>
    <row r="13059" spans="2:2" x14ac:dyDescent="0.25">
      <c r="B13059" s="142"/>
    </row>
    <row r="13060" spans="2:2" x14ac:dyDescent="0.25">
      <c r="B13060" s="142"/>
    </row>
    <row r="13061" spans="2:2" x14ac:dyDescent="0.25">
      <c r="B13061" s="142"/>
    </row>
    <row r="13062" spans="2:2" x14ac:dyDescent="0.25">
      <c r="B13062" s="142"/>
    </row>
    <row r="13063" spans="2:2" x14ac:dyDescent="0.25">
      <c r="B13063" s="142"/>
    </row>
    <row r="13064" spans="2:2" x14ac:dyDescent="0.25">
      <c r="B13064" s="142"/>
    </row>
    <row r="13065" spans="2:2" x14ac:dyDescent="0.25">
      <c r="B13065" s="142"/>
    </row>
    <row r="13066" spans="2:2" x14ac:dyDescent="0.25">
      <c r="B13066" s="142"/>
    </row>
    <row r="13067" spans="2:2" x14ac:dyDescent="0.25">
      <c r="B13067" s="142"/>
    </row>
    <row r="13068" spans="2:2" x14ac:dyDescent="0.25">
      <c r="B13068" s="142"/>
    </row>
    <row r="13069" spans="2:2" x14ac:dyDescent="0.25">
      <c r="B13069" s="142"/>
    </row>
    <row r="13070" spans="2:2" x14ac:dyDescent="0.25">
      <c r="B13070" s="142"/>
    </row>
    <row r="13071" spans="2:2" x14ac:dyDescent="0.25">
      <c r="B13071" s="142"/>
    </row>
    <row r="13072" spans="2:2" x14ac:dyDescent="0.25">
      <c r="B13072" s="142"/>
    </row>
    <row r="13073" spans="2:2" x14ac:dyDescent="0.25">
      <c r="B13073" s="142"/>
    </row>
    <row r="13074" spans="2:2" x14ac:dyDescent="0.25">
      <c r="B13074" s="142"/>
    </row>
    <row r="13075" spans="2:2" x14ac:dyDescent="0.25">
      <c r="B13075" s="142"/>
    </row>
    <row r="13076" spans="2:2" x14ac:dyDescent="0.25">
      <c r="B13076" s="142"/>
    </row>
    <row r="13077" spans="2:2" x14ac:dyDescent="0.25">
      <c r="B13077" s="142"/>
    </row>
    <row r="13078" spans="2:2" x14ac:dyDescent="0.25">
      <c r="B13078" s="142"/>
    </row>
    <row r="13079" spans="2:2" x14ac:dyDescent="0.25">
      <c r="B13079" s="142"/>
    </row>
    <row r="13080" spans="2:2" x14ac:dyDescent="0.25">
      <c r="B13080" s="142"/>
    </row>
    <row r="13081" spans="2:2" x14ac:dyDescent="0.25">
      <c r="B13081" s="142"/>
    </row>
    <row r="13082" spans="2:2" x14ac:dyDescent="0.25">
      <c r="B13082" s="142"/>
    </row>
    <row r="13083" spans="2:2" x14ac:dyDescent="0.25">
      <c r="B13083" s="142"/>
    </row>
    <row r="13084" spans="2:2" x14ac:dyDescent="0.25">
      <c r="B13084" s="142"/>
    </row>
    <row r="13085" spans="2:2" x14ac:dyDescent="0.25">
      <c r="B13085" s="142"/>
    </row>
    <row r="13086" spans="2:2" x14ac:dyDescent="0.25">
      <c r="B13086" s="142"/>
    </row>
    <row r="13087" spans="2:2" x14ac:dyDescent="0.25">
      <c r="B13087" s="142"/>
    </row>
    <row r="13088" spans="2:2" x14ac:dyDescent="0.25">
      <c r="B13088" s="142"/>
    </row>
    <row r="13089" spans="2:2" x14ac:dyDescent="0.25">
      <c r="B13089" s="142"/>
    </row>
    <row r="13090" spans="2:2" x14ac:dyDescent="0.25">
      <c r="B13090" s="142"/>
    </row>
    <row r="13091" spans="2:2" x14ac:dyDescent="0.25">
      <c r="B13091" s="142"/>
    </row>
    <row r="13092" spans="2:2" x14ac:dyDescent="0.25">
      <c r="B13092" s="142"/>
    </row>
    <row r="13093" spans="2:2" x14ac:dyDescent="0.25">
      <c r="B13093" s="142"/>
    </row>
    <row r="13094" spans="2:2" x14ac:dyDescent="0.25">
      <c r="B13094" s="142"/>
    </row>
    <row r="13095" spans="2:2" x14ac:dyDescent="0.25">
      <c r="B13095" s="142"/>
    </row>
    <row r="13096" spans="2:2" x14ac:dyDescent="0.25">
      <c r="B13096" s="142"/>
    </row>
    <row r="13097" spans="2:2" x14ac:dyDescent="0.25">
      <c r="B13097" s="142"/>
    </row>
    <row r="13098" spans="2:2" x14ac:dyDescent="0.25">
      <c r="B13098" s="142"/>
    </row>
    <row r="13099" spans="2:2" x14ac:dyDescent="0.25">
      <c r="B13099" s="142"/>
    </row>
    <row r="13100" spans="2:2" x14ac:dyDescent="0.25">
      <c r="B13100" s="142"/>
    </row>
    <row r="13101" spans="2:2" x14ac:dyDescent="0.25">
      <c r="B13101" s="142"/>
    </row>
    <row r="13102" spans="2:2" x14ac:dyDescent="0.25">
      <c r="B13102" s="142"/>
    </row>
    <row r="13103" spans="2:2" x14ac:dyDescent="0.25">
      <c r="B13103" s="142"/>
    </row>
    <row r="13104" spans="2:2" x14ac:dyDescent="0.25">
      <c r="B13104" s="142"/>
    </row>
    <row r="13105" spans="2:2" x14ac:dyDescent="0.25">
      <c r="B13105" s="142"/>
    </row>
    <row r="13106" spans="2:2" x14ac:dyDescent="0.25">
      <c r="B13106" s="142"/>
    </row>
    <row r="13107" spans="2:2" x14ac:dyDescent="0.25">
      <c r="B13107" s="142"/>
    </row>
    <row r="13108" spans="2:2" x14ac:dyDescent="0.25">
      <c r="B13108" s="142"/>
    </row>
    <row r="13109" spans="2:2" x14ac:dyDescent="0.25">
      <c r="B13109" s="142"/>
    </row>
    <row r="13110" spans="2:2" x14ac:dyDescent="0.25">
      <c r="B13110" s="142"/>
    </row>
    <row r="13111" spans="2:2" x14ac:dyDescent="0.25">
      <c r="B13111" s="142"/>
    </row>
    <row r="13112" spans="2:2" x14ac:dyDescent="0.25">
      <c r="B13112" s="142"/>
    </row>
    <row r="13113" spans="2:2" x14ac:dyDescent="0.25">
      <c r="B13113" s="142"/>
    </row>
    <row r="13114" spans="2:2" x14ac:dyDescent="0.25">
      <c r="B13114" s="142"/>
    </row>
    <row r="13115" spans="2:2" x14ac:dyDescent="0.25">
      <c r="B13115" s="142"/>
    </row>
    <row r="13116" spans="2:2" x14ac:dyDescent="0.25">
      <c r="B13116" s="142"/>
    </row>
    <row r="13117" spans="2:2" x14ac:dyDescent="0.25">
      <c r="B13117" s="142"/>
    </row>
    <row r="13118" spans="2:2" x14ac:dyDescent="0.25">
      <c r="B13118" s="142"/>
    </row>
    <row r="13119" spans="2:2" x14ac:dyDescent="0.25">
      <c r="B13119" s="142"/>
    </row>
    <row r="13120" spans="2:2" x14ac:dyDescent="0.25">
      <c r="B13120" s="142"/>
    </row>
    <row r="13121" spans="2:2" x14ac:dyDescent="0.25">
      <c r="B13121" s="142"/>
    </row>
    <row r="13122" spans="2:2" x14ac:dyDescent="0.25">
      <c r="B13122" s="142"/>
    </row>
    <row r="13123" spans="2:2" x14ac:dyDescent="0.25">
      <c r="B13123" s="142"/>
    </row>
    <row r="13124" spans="2:2" x14ac:dyDescent="0.25">
      <c r="B13124" s="142"/>
    </row>
    <row r="13125" spans="2:2" x14ac:dyDescent="0.25">
      <c r="B13125" s="142"/>
    </row>
    <row r="13126" spans="2:2" x14ac:dyDescent="0.25">
      <c r="B13126" s="142"/>
    </row>
    <row r="13127" spans="2:2" x14ac:dyDescent="0.25">
      <c r="B13127" s="142"/>
    </row>
    <row r="13128" spans="2:2" x14ac:dyDescent="0.25">
      <c r="B13128" s="142"/>
    </row>
    <row r="13129" spans="2:2" x14ac:dyDescent="0.25">
      <c r="B13129" s="142"/>
    </row>
    <row r="13130" spans="2:2" x14ac:dyDescent="0.25">
      <c r="B13130" s="142"/>
    </row>
    <row r="13131" spans="2:2" x14ac:dyDescent="0.25">
      <c r="B13131" s="142"/>
    </row>
    <row r="13132" spans="2:2" x14ac:dyDescent="0.25">
      <c r="B13132" s="142"/>
    </row>
    <row r="13133" spans="2:2" x14ac:dyDescent="0.25">
      <c r="B13133" s="142"/>
    </row>
    <row r="13134" spans="2:2" x14ac:dyDescent="0.25">
      <c r="B13134" s="142"/>
    </row>
    <row r="13135" spans="2:2" x14ac:dyDescent="0.25">
      <c r="B13135" s="142"/>
    </row>
    <row r="13136" spans="2:2" x14ac:dyDescent="0.25">
      <c r="B13136" s="142"/>
    </row>
    <row r="13137" spans="2:2" x14ac:dyDescent="0.25">
      <c r="B13137" s="142"/>
    </row>
    <row r="13138" spans="2:2" x14ac:dyDescent="0.25">
      <c r="B13138" s="142"/>
    </row>
    <row r="13139" spans="2:2" x14ac:dyDescent="0.25">
      <c r="B13139" s="142"/>
    </row>
    <row r="13140" spans="2:2" x14ac:dyDescent="0.25">
      <c r="B13140" s="142"/>
    </row>
    <row r="13141" spans="2:2" x14ac:dyDescent="0.25">
      <c r="B13141" s="142"/>
    </row>
    <row r="13142" spans="2:2" x14ac:dyDescent="0.25">
      <c r="B13142" s="142"/>
    </row>
    <row r="13143" spans="2:2" x14ac:dyDescent="0.25">
      <c r="B13143" s="142"/>
    </row>
    <row r="13144" spans="2:2" x14ac:dyDescent="0.25">
      <c r="B13144" s="142"/>
    </row>
    <row r="13145" spans="2:2" x14ac:dyDescent="0.25">
      <c r="B13145" s="142"/>
    </row>
    <row r="13146" spans="2:2" x14ac:dyDescent="0.25">
      <c r="B13146" s="142"/>
    </row>
    <row r="13147" spans="2:2" x14ac:dyDescent="0.25">
      <c r="B13147" s="142"/>
    </row>
    <row r="13148" spans="2:2" x14ac:dyDescent="0.25">
      <c r="B13148" s="142"/>
    </row>
    <row r="13149" spans="2:2" x14ac:dyDescent="0.25">
      <c r="B13149" s="142"/>
    </row>
    <row r="13150" spans="2:2" x14ac:dyDescent="0.25">
      <c r="B13150" s="142"/>
    </row>
    <row r="13151" spans="2:2" x14ac:dyDescent="0.25">
      <c r="B13151" s="142"/>
    </row>
    <row r="13152" spans="2:2" x14ac:dyDescent="0.25">
      <c r="B13152" s="142"/>
    </row>
    <row r="13153" spans="2:2" x14ac:dyDescent="0.25">
      <c r="B13153" s="142"/>
    </row>
    <row r="13154" spans="2:2" x14ac:dyDescent="0.25">
      <c r="B13154" s="142"/>
    </row>
    <row r="13155" spans="2:2" x14ac:dyDescent="0.25">
      <c r="B13155" s="142"/>
    </row>
    <row r="13156" spans="2:2" x14ac:dyDescent="0.25">
      <c r="B13156" s="142"/>
    </row>
    <row r="13157" spans="2:2" x14ac:dyDescent="0.25">
      <c r="B13157" s="142"/>
    </row>
    <row r="13158" spans="2:2" x14ac:dyDescent="0.25">
      <c r="B13158" s="142"/>
    </row>
    <row r="13159" spans="2:2" x14ac:dyDescent="0.25">
      <c r="B13159" s="142"/>
    </row>
    <row r="13160" spans="2:2" x14ac:dyDescent="0.25">
      <c r="B13160" s="142"/>
    </row>
    <row r="13161" spans="2:2" x14ac:dyDescent="0.25">
      <c r="B13161" s="142"/>
    </row>
    <row r="13162" spans="2:2" x14ac:dyDescent="0.25">
      <c r="B13162" s="142"/>
    </row>
    <row r="13163" spans="2:2" x14ac:dyDescent="0.25">
      <c r="B13163" s="142"/>
    </row>
    <row r="13164" spans="2:2" x14ac:dyDescent="0.25">
      <c r="B13164" s="142"/>
    </row>
    <row r="13165" spans="2:2" x14ac:dyDescent="0.25">
      <c r="B13165" s="142"/>
    </row>
    <row r="13166" spans="2:2" x14ac:dyDescent="0.25">
      <c r="B13166" s="142"/>
    </row>
    <row r="13167" spans="2:2" x14ac:dyDescent="0.25">
      <c r="B13167" s="142"/>
    </row>
    <row r="13168" spans="2:2" x14ac:dyDescent="0.25">
      <c r="B13168" s="142"/>
    </row>
    <row r="13169" spans="2:2" x14ac:dyDescent="0.25">
      <c r="B13169" s="142"/>
    </row>
    <row r="13170" spans="2:2" x14ac:dyDescent="0.25">
      <c r="B13170" s="142"/>
    </row>
    <row r="13171" spans="2:2" x14ac:dyDescent="0.25">
      <c r="B13171" s="142"/>
    </row>
    <row r="13172" spans="2:2" x14ac:dyDescent="0.25">
      <c r="B13172" s="142"/>
    </row>
    <row r="13173" spans="2:2" x14ac:dyDescent="0.25">
      <c r="B13173" s="142"/>
    </row>
    <row r="13174" spans="2:2" x14ac:dyDescent="0.25">
      <c r="B13174" s="142"/>
    </row>
    <row r="13175" spans="2:2" x14ac:dyDescent="0.25">
      <c r="B13175" s="142"/>
    </row>
    <row r="13176" spans="2:2" x14ac:dyDescent="0.25">
      <c r="B13176" s="142"/>
    </row>
    <row r="13177" spans="2:2" x14ac:dyDescent="0.25">
      <c r="B13177" s="142"/>
    </row>
    <row r="13178" spans="2:2" x14ac:dyDescent="0.25">
      <c r="B13178" s="142"/>
    </row>
    <row r="13179" spans="2:2" x14ac:dyDescent="0.25">
      <c r="B13179" s="142"/>
    </row>
    <row r="13180" spans="2:2" x14ac:dyDescent="0.25">
      <c r="B13180" s="142"/>
    </row>
    <row r="13181" spans="2:2" x14ac:dyDescent="0.25">
      <c r="B13181" s="142"/>
    </row>
    <row r="13182" spans="2:2" x14ac:dyDescent="0.25">
      <c r="B13182" s="142"/>
    </row>
    <row r="13183" spans="2:2" x14ac:dyDescent="0.25">
      <c r="B13183" s="142"/>
    </row>
    <row r="13184" spans="2:2" x14ac:dyDescent="0.25">
      <c r="B13184" s="142"/>
    </row>
    <row r="13185" spans="2:2" x14ac:dyDescent="0.25">
      <c r="B13185" s="142"/>
    </row>
    <row r="13186" spans="2:2" x14ac:dyDescent="0.25">
      <c r="B13186" s="142"/>
    </row>
    <row r="13187" spans="2:2" x14ac:dyDescent="0.25">
      <c r="B13187" s="142"/>
    </row>
    <row r="13188" spans="2:2" x14ac:dyDescent="0.25">
      <c r="B13188" s="142"/>
    </row>
    <row r="13189" spans="2:2" x14ac:dyDescent="0.25">
      <c r="B13189" s="142"/>
    </row>
    <row r="13190" spans="2:2" x14ac:dyDescent="0.25">
      <c r="B13190" s="142"/>
    </row>
    <row r="13191" spans="2:2" x14ac:dyDescent="0.25">
      <c r="B13191" s="142"/>
    </row>
    <row r="13192" spans="2:2" x14ac:dyDescent="0.25">
      <c r="B13192" s="142"/>
    </row>
    <row r="13193" spans="2:2" x14ac:dyDescent="0.25">
      <c r="B13193" s="142"/>
    </row>
    <row r="13194" spans="2:2" x14ac:dyDescent="0.25">
      <c r="B13194" s="142"/>
    </row>
    <row r="13195" spans="2:2" x14ac:dyDescent="0.25">
      <c r="B13195" s="142"/>
    </row>
    <row r="13196" spans="2:2" x14ac:dyDescent="0.25">
      <c r="B13196" s="142"/>
    </row>
    <row r="13197" spans="2:2" x14ac:dyDescent="0.25">
      <c r="B13197" s="142"/>
    </row>
    <row r="13198" spans="2:2" x14ac:dyDescent="0.25">
      <c r="B13198" s="142"/>
    </row>
    <row r="13199" spans="2:2" x14ac:dyDescent="0.25">
      <c r="B13199" s="142"/>
    </row>
    <row r="13200" spans="2:2" x14ac:dyDescent="0.25">
      <c r="B13200" s="142"/>
    </row>
    <row r="13201" spans="2:2" x14ac:dyDescent="0.25">
      <c r="B13201" s="142"/>
    </row>
    <row r="13202" spans="2:2" x14ac:dyDescent="0.25">
      <c r="B13202" s="142"/>
    </row>
    <row r="13203" spans="2:2" x14ac:dyDescent="0.25">
      <c r="B13203" s="142"/>
    </row>
    <row r="13204" spans="2:2" x14ac:dyDescent="0.25">
      <c r="B13204" s="142"/>
    </row>
    <row r="13205" spans="2:2" x14ac:dyDescent="0.25">
      <c r="B13205" s="142"/>
    </row>
    <row r="13206" spans="2:2" x14ac:dyDescent="0.25">
      <c r="B13206" s="142"/>
    </row>
    <row r="13207" spans="2:2" x14ac:dyDescent="0.25">
      <c r="B13207" s="142"/>
    </row>
    <row r="13208" spans="2:2" x14ac:dyDescent="0.25">
      <c r="B13208" s="142"/>
    </row>
    <row r="13209" spans="2:2" x14ac:dyDescent="0.25">
      <c r="B13209" s="142"/>
    </row>
    <row r="13210" spans="2:2" x14ac:dyDescent="0.25">
      <c r="B13210" s="142"/>
    </row>
    <row r="13211" spans="2:2" x14ac:dyDescent="0.25">
      <c r="B13211" s="142"/>
    </row>
    <row r="13212" spans="2:2" x14ac:dyDescent="0.25">
      <c r="B13212" s="142"/>
    </row>
    <row r="13213" spans="2:2" x14ac:dyDescent="0.25">
      <c r="B13213" s="142"/>
    </row>
    <row r="13214" spans="2:2" x14ac:dyDescent="0.25">
      <c r="B13214" s="142"/>
    </row>
    <row r="13215" spans="2:2" x14ac:dyDescent="0.25">
      <c r="B13215" s="142"/>
    </row>
    <row r="13216" spans="2:2" x14ac:dyDescent="0.25">
      <c r="B13216" s="142"/>
    </row>
    <row r="13217" spans="2:2" x14ac:dyDescent="0.25">
      <c r="B13217" s="142"/>
    </row>
    <row r="13218" spans="2:2" x14ac:dyDescent="0.25">
      <c r="B13218" s="142"/>
    </row>
    <row r="13219" spans="2:2" x14ac:dyDescent="0.25">
      <c r="B13219" s="142"/>
    </row>
    <row r="13220" spans="2:2" x14ac:dyDescent="0.25">
      <c r="B13220" s="142"/>
    </row>
    <row r="13221" spans="2:2" x14ac:dyDescent="0.25">
      <c r="B13221" s="142"/>
    </row>
    <row r="13222" spans="2:2" x14ac:dyDescent="0.25">
      <c r="B13222" s="142"/>
    </row>
    <row r="13223" spans="2:2" x14ac:dyDescent="0.25">
      <c r="B13223" s="142"/>
    </row>
    <row r="13224" spans="2:2" x14ac:dyDescent="0.25">
      <c r="B13224" s="142"/>
    </row>
    <row r="13225" spans="2:2" x14ac:dyDescent="0.25">
      <c r="B13225" s="142"/>
    </row>
    <row r="13226" spans="2:2" x14ac:dyDescent="0.25">
      <c r="B13226" s="142"/>
    </row>
    <row r="13227" spans="2:2" x14ac:dyDescent="0.25">
      <c r="B13227" s="142"/>
    </row>
    <row r="13228" spans="2:2" x14ac:dyDescent="0.25">
      <c r="B13228" s="142"/>
    </row>
    <row r="13229" spans="2:2" x14ac:dyDescent="0.25">
      <c r="B13229" s="142"/>
    </row>
    <row r="13230" spans="2:2" x14ac:dyDescent="0.25">
      <c r="B13230" s="142"/>
    </row>
    <row r="13231" spans="2:2" x14ac:dyDescent="0.25">
      <c r="B13231" s="142"/>
    </row>
    <row r="13232" spans="2:2" x14ac:dyDescent="0.25">
      <c r="B13232" s="142"/>
    </row>
    <row r="13233" spans="2:2" x14ac:dyDescent="0.25">
      <c r="B13233" s="142"/>
    </row>
    <row r="13234" spans="2:2" x14ac:dyDescent="0.25">
      <c r="B13234" s="142"/>
    </row>
    <row r="13235" spans="2:2" x14ac:dyDescent="0.25">
      <c r="B13235" s="142"/>
    </row>
    <row r="13236" spans="2:2" x14ac:dyDescent="0.25">
      <c r="B13236" s="142"/>
    </row>
    <row r="13237" spans="2:2" x14ac:dyDescent="0.25">
      <c r="B13237" s="142"/>
    </row>
    <row r="13238" spans="2:2" x14ac:dyDescent="0.25">
      <c r="B13238" s="142"/>
    </row>
    <row r="13239" spans="2:2" x14ac:dyDescent="0.25">
      <c r="B13239" s="142"/>
    </row>
    <row r="13240" spans="2:2" x14ac:dyDescent="0.25">
      <c r="B13240" s="142"/>
    </row>
    <row r="13241" spans="2:2" x14ac:dyDescent="0.25">
      <c r="B13241" s="142"/>
    </row>
    <row r="13242" spans="2:2" x14ac:dyDescent="0.25">
      <c r="B13242" s="142"/>
    </row>
    <row r="13243" spans="2:2" x14ac:dyDescent="0.25">
      <c r="B13243" s="142"/>
    </row>
    <row r="13244" spans="2:2" x14ac:dyDescent="0.25">
      <c r="B13244" s="142"/>
    </row>
    <row r="13245" spans="2:2" x14ac:dyDescent="0.25">
      <c r="B13245" s="142"/>
    </row>
    <row r="13246" spans="2:2" x14ac:dyDescent="0.25">
      <c r="B13246" s="142"/>
    </row>
    <row r="13247" spans="2:2" x14ac:dyDescent="0.25">
      <c r="B13247" s="142"/>
    </row>
    <row r="13248" spans="2:2" x14ac:dyDescent="0.25">
      <c r="B13248" s="142"/>
    </row>
    <row r="13249" spans="2:2" x14ac:dyDescent="0.25">
      <c r="B13249" s="142"/>
    </row>
    <row r="13250" spans="2:2" x14ac:dyDescent="0.25">
      <c r="B13250" s="142"/>
    </row>
    <row r="13251" spans="2:2" x14ac:dyDescent="0.25">
      <c r="B13251" s="142"/>
    </row>
    <row r="13252" spans="2:2" x14ac:dyDescent="0.25">
      <c r="B13252" s="142"/>
    </row>
    <row r="13253" spans="2:2" x14ac:dyDescent="0.25">
      <c r="B13253" s="142"/>
    </row>
    <row r="13254" spans="2:2" x14ac:dyDescent="0.25">
      <c r="B13254" s="142"/>
    </row>
    <row r="13255" spans="2:2" x14ac:dyDescent="0.25">
      <c r="B13255" s="142"/>
    </row>
    <row r="13256" spans="2:2" x14ac:dyDescent="0.25">
      <c r="B13256" s="142"/>
    </row>
    <row r="13257" spans="2:2" x14ac:dyDescent="0.25">
      <c r="B13257" s="142"/>
    </row>
    <row r="13258" spans="2:2" x14ac:dyDescent="0.25">
      <c r="B13258" s="142"/>
    </row>
    <row r="13259" spans="2:2" x14ac:dyDescent="0.25">
      <c r="B13259" s="142"/>
    </row>
    <row r="13260" spans="2:2" x14ac:dyDescent="0.25">
      <c r="B13260" s="142"/>
    </row>
    <row r="13261" spans="2:2" x14ac:dyDescent="0.25">
      <c r="B13261" s="142"/>
    </row>
    <row r="13262" spans="2:2" x14ac:dyDescent="0.25">
      <c r="B13262" s="142"/>
    </row>
    <row r="13263" spans="2:2" x14ac:dyDescent="0.25">
      <c r="B13263" s="142"/>
    </row>
    <row r="13264" spans="2:2" x14ac:dyDescent="0.25">
      <c r="B13264" s="142"/>
    </row>
    <row r="13265" spans="2:2" x14ac:dyDescent="0.25">
      <c r="B13265" s="142"/>
    </row>
    <row r="13266" spans="2:2" x14ac:dyDescent="0.25">
      <c r="B13266" s="142"/>
    </row>
    <row r="13267" spans="2:2" x14ac:dyDescent="0.25">
      <c r="B13267" s="142"/>
    </row>
    <row r="13268" spans="2:2" x14ac:dyDescent="0.25">
      <c r="B13268" s="142"/>
    </row>
    <row r="13269" spans="2:2" x14ac:dyDescent="0.25">
      <c r="B13269" s="142"/>
    </row>
    <row r="13270" spans="2:2" x14ac:dyDescent="0.25">
      <c r="B13270" s="142"/>
    </row>
    <row r="13271" spans="2:2" x14ac:dyDescent="0.25">
      <c r="B13271" s="142"/>
    </row>
    <row r="13272" spans="2:2" x14ac:dyDescent="0.25">
      <c r="B13272" s="142"/>
    </row>
    <row r="13273" spans="2:2" x14ac:dyDescent="0.25">
      <c r="B13273" s="142"/>
    </row>
    <row r="13274" spans="2:2" x14ac:dyDescent="0.25">
      <c r="B13274" s="142"/>
    </row>
    <row r="13275" spans="2:2" x14ac:dyDescent="0.25">
      <c r="B13275" s="142"/>
    </row>
    <row r="13276" spans="2:2" x14ac:dyDescent="0.25">
      <c r="B13276" s="142"/>
    </row>
    <row r="13277" spans="2:2" x14ac:dyDescent="0.25">
      <c r="B13277" s="142"/>
    </row>
    <row r="13278" spans="2:2" x14ac:dyDescent="0.25">
      <c r="B13278" s="142"/>
    </row>
    <row r="13279" spans="2:2" x14ac:dyDescent="0.25">
      <c r="B13279" s="142"/>
    </row>
    <row r="13280" spans="2:2" x14ac:dyDescent="0.25">
      <c r="B13280" s="142"/>
    </row>
    <row r="13281" spans="2:2" x14ac:dyDescent="0.25">
      <c r="B13281" s="142"/>
    </row>
    <row r="13282" spans="2:2" x14ac:dyDescent="0.25">
      <c r="B13282" s="142"/>
    </row>
    <row r="13283" spans="2:2" x14ac:dyDescent="0.25">
      <c r="B13283" s="142"/>
    </row>
    <row r="13284" spans="2:2" x14ac:dyDescent="0.25">
      <c r="B13284" s="142"/>
    </row>
    <row r="13285" spans="2:2" x14ac:dyDescent="0.25">
      <c r="B13285" s="142"/>
    </row>
    <row r="13286" spans="2:2" x14ac:dyDescent="0.25">
      <c r="B13286" s="142"/>
    </row>
    <row r="13287" spans="2:2" x14ac:dyDescent="0.25">
      <c r="B13287" s="142"/>
    </row>
    <row r="13288" spans="2:2" x14ac:dyDescent="0.25">
      <c r="B13288" s="142"/>
    </row>
    <row r="13289" spans="2:2" x14ac:dyDescent="0.25">
      <c r="B13289" s="142"/>
    </row>
    <row r="13290" spans="2:2" x14ac:dyDescent="0.25">
      <c r="B13290" s="142"/>
    </row>
    <row r="13291" spans="2:2" x14ac:dyDescent="0.25">
      <c r="B13291" s="142"/>
    </row>
    <row r="13292" spans="2:2" x14ac:dyDescent="0.25">
      <c r="B13292" s="142"/>
    </row>
    <row r="13293" spans="2:2" x14ac:dyDescent="0.25">
      <c r="B13293" s="142"/>
    </row>
    <row r="13294" spans="2:2" x14ac:dyDescent="0.25">
      <c r="B13294" s="142"/>
    </row>
    <row r="13295" spans="2:2" x14ac:dyDescent="0.25">
      <c r="B13295" s="142"/>
    </row>
    <row r="13296" spans="2:2" x14ac:dyDescent="0.25">
      <c r="B13296" s="142"/>
    </row>
    <row r="13297" spans="2:2" x14ac:dyDescent="0.25">
      <c r="B13297" s="142"/>
    </row>
    <row r="13298" spans="2:2" x14ac:dyDescent="0.25">
      <c r="B13298" s="142"/>
    </row>
    <row r="13299" spans="2:2" x14ac:dyDescent="0.25">
      <c r="B13299" s="142"/>
    </row>
    <row r="13300" spans="2:2" x14ac:dyDescent="0.25">
      <c r="B13300" s="142"/>
    </row>
    <row r="13301" spans="2:2" x14ac:dyDescent="0.25">
      <c r="B13301" s="142"/>
    </row>
    <row r="13302" spans="2:2" x14ac:dyDescent="0.25">
      <c r="B13302" s="142"/>
    </row>
    <row r="13303" spans="2:2" x14ac:dyDescent="0.25">
      <c r="B13303" s="142"/>
    </row>
    <row r="13304" spans="2:2" x14ac:dyDescent="0.25">
      <c r="B13304" s="142"/>
    </row>
    <row r="13305" spans="2:2" x14ac:dyDescent="0.25">
      <c r="B13305" s="142"/>
    </row>
    <row r="13306" spans="2:2" x14ac:dyDescent="0.25">
      <c r="B13306" s="142"/>
    </row>
    <row r="13307" spans="2:2" x14ac:dyDescent="0.25">
      <c r="B13307" s="142"/>
    </row>
    <row r="13308" spans="2:2" x14ac:dyDescent="0.25">
      <c r="B13308" s="142"/>
    </row>
    <row r="13309" spans="2:2" x14ac:dyDescent="0.25">
      <c r="B13309" s="142"/>
    </row>
    <row r="13310" spans="2:2" x14ac:dyDescent="0.25">
      <c r="B13310" s="142"/>
    </row>
    <row r="13311" spans="2:2" x14ac:dyDescent="0.25">
      <c r="B13311" s="142"/>
    </row>
    <row r="13312" spans="2:2" x14ac:dyDescent="0.25">
      <c r="B13312" s="142"/>
    </row>
    <row r="13313" spans="2:2" x14ac:dyDescent="0.25">
      <c r="B13313" s="142"/>
    </row>
    <row r="13314" spans="2:2" x14ac:dyDescent="0.25">
      <c r="B13314" s="142"/>
    </row>
    <row r="13315" spans="2:2" x14ac:dyDescent="0.25">
      <c r="B13315" s="142"/>
    </row>
    <row r="13316" spans="2:2" x14ac:dyDescent="0.25">
      <c r="B13316" s="142"/>
    </row>
    <row r="13317" spans="2:2" x14ac:dyDescent="0.25">
      <c r="B13317" s="142"/>
    </row>
    <row r="13318" spans="2:2" x14ac:dyDescent="0.25">
      <c r="B13318" s="142"/>
    </row>
    <row r="13319" spans="2:2" x14ac:dyDescent="0.25">
      <c r="B13319" s="142"/>
    </row>
    <row r="13320" spans="2:2" x14ac:dyDescent="0.25">
      <c r="B13320" s="142"/>
    </row>
    <row r="13321" spans="2:2" x14ac:dyDescent="0.25">
      <c r="B13321" s="142"/>
    </row>
    <row r="13322" spans="2:2" x14ac:dyDescent="0.25">
      <c r="B13322" s="142"/>
    </row>
    <row r="13323" spans="2:2" x14ac:dyDescent="0.25">
      <c r="B13323" s="142"/>
    </row>
    <row r="13324" spans="2:2" x14ac:dyDescent="0.25">
      <c r="B13324" s="142"/>
    </row>
    <row r="13325" spans="2:2" x14ac:dyDescent="0.25">
      <c r="B13325" s="142"/>
    </row>
    <row r="13326" spans="2:2" x14ac:dyDescent="0.25">
      <c r="B13326" s="142"/>
    </row>
    <row r="13327" spans="2:2" x14ac:dyDescent="0.25">
      <c r="B13327" s="142"/>
    </row>
    <row r="13328" spans="2:2" x14ac:dyDescent="0.25">
      <c r="B13328" s="142"/>
    </row>
    <row r="13329" spans="2:2" x14ac:dyDescent="0.25">
      <c r="B13329" s="142"/>
    </row>
    <row r="13330" spans="2:2" x14ac:dyDescent="0.25">
      <c r="B13330" s="142"/>
    </row>
    <row r="13331" spans="2:2" x14ac:dyDescent="0.25">
      <c r="B13331" s="142"/>
    </row>
    <row r="13332" spans="2:2" x14ac:dyDescent="0.25">
      <c r="B13332" s="142"/>
    </row>
    <row r="13333" spans="2:2" x14ac:dyDescent="0.25">
      <c r="B13333" s="142"/>
    </row>
    <row r="13334" spans="2:2" x14ac:dyDescent="0.25">
      <c r="B13334" s="142"/>
    </row>
    <row r="13335" spans="2:2" x14ac:dyDescent="0.25">
      <c r="B13335" s="142"/>
    </row>
    <row r="13336" spans="2:2" x14ac:dyDescent="0.25">
      <c r="B13336" s="142"/>
    </row>
    <row r="13337" spans="2:2" x14ac:dyDescent="0.25">
      <c r="B13337" s="142"/>
    </row>
    <row r="13338" spans="2:2" x14ac:dyDescent="0.25">
      <c r="B13338" s="142"/>
    </row>
    <row r="13339" spans="2:2" x14ac:dyDescent="0.25">
      <c r="B13339" s="142"/>
    </row>
    <row r="13340" spans="2:2" x14ac:dyDescent="0.25">
      <c r="B13340" s="142"/>
    </row>
    <row r="13341" spans="2:2" x14ac:dyDescent="0.25">
      <c r="B13341" s="142"/>
    </row>
    <row r="13342" spans="2:2" x14ac:dyDescent="0.25">
      <c r="B13342" s="142"/>
    </row>
    <row r="13343" spans="2:2" x14ac:dyDescent="0.25">
      <c r="B13343" s="142"/>
    </row>
    <row r="13344" spans="2:2" x14ac:dyDescent="0.25">
      <c r="B13344" s="142"/>
    </row>
    <row r="13345" spans="2:2" x14ac:dyDescent="0.25">
      <c r="B13345" s="142"/>
    </row>
    <row r="13346" spans="2:2" x14ac:dyDescent="0.25">
      <c r="B13346" s="142"/>
    </row>
    <row r="13347" spans="2:2" x14ac:dyDescent="0.25">
      <c r="B13347" s="142"/>
    </row>
    <row r="13348" spans="2:2" x14ac:dyDescent="0.25">
      <c r="B13348" s="142"/>
    </row>
    <row r="13349" spans="2:2" x14ac:dyDescent="0.25">
      <c r="B13349" s="142"/>
    </row>
    <row r="13350" spans="2:2" x14ac:dyDescent="0.25">
      <c r="B13350" s="142"/>
    </row>
    <row r="13351" spans="2:2" x14ac:dyDescent="0.25">
      <c r="B13351" s="142"/>
    </row>
    <row r="13352" spans="2:2" x14ac:dyDescent="0.25">
      <c r="B13352" s="142"/>
    </row>
    <row r="13353" spans="2:2" x14ac:dyDescent="0.25">
      <c r="B13353" s="142"/>
    </row>
    <row r="13354" spans="2:2" x14ac:dyDescent="0.25">
      <c r="B13354" s="142"/>
    </row>
    <row r="13355" spans="2:2" x14ac:dyDescent="0.25">
      <c r="B13355" s="142"/>
    </row>
    <row r="13356" spans="2:2" x14ac:dyDescent="0.25">
      <c r="B13356" s="142"/>
    </row>
    <row r="13357" spans="2:2" x14ac:dyDescent="0.25">
      <c r="B13357" s="142"/>
    </row>
    <row r="13358" spans="2:2" x14ac:dyDescent="0.25">
      <c r="B13358" s="142"/>
    </row>
    <row r="13359" spans="2:2" x14ac:dyDescent="0.25">
      <c r="B13359" s="142"/>
    </row>
    <row r="13360" spans="2:2" x14ac:dyDescent="0.25">
      <c r="B13360" s="142"/>
    </row>
    <row r="13361" spans="2:2" x14ac:dyDescent="0.25">
      <c r="B13361" s="142"/>
    </row>
    <row r="13362" spans="2:2" x14ac:dyDescent="0.25">
      <c r="B13362" s="142"/>
    </row>
    <row r="13363" spans="2:2" x14ac:dyDescent="0.25">
      <c r="B13363" s="142"/>
    </row>
    <row r="13364" spans="2:2" x14ac:dyDescent="0.25">
      <c r="B13364" s="142"/>
    </row>
    <row r="13365" spans="2:2" x14ac:dyDescent="0.25">
      <c r="B13365" s="142"/>
    </row>
    <row r="13366" spans="2:2" x14ac:dyDescent="0.25">
      <c r="B13366" s="142"/>
    </row>
    <row r="13367" spans="2:2" x14ac:dyDescent="0.25">
      <c r="B13367" s="142"/>
    </row>
    <row r="13368" spans="2:2" x14ac:dyDescent="0.25">
      <c r="B13368" s="142"/>
    </row>
    <row r="13369" spans="2:2" x14ac:dyDescent="0.25">
      <c r="B13369" s="142"/>
    </row>
    <row r="13370" spans="2:2" x14ac:dyDescent="0.25">
      <c r="B13370" s="142"/>
    </row>
    <row r="13371" spans="2:2" x14ac:dyDescent="0.25">
      <c r="B13371" s="142"/>
    </row>
    <row r="13372" spans="2:2" x14ac:dyDescent="0.25">
      <c r="B13372" s="142"/>
    </row>
    <row r="13373" spans="2:2" x14ac:dyDescent="0.25">
      <c r="B13373" s="142"/>
    </row>
    <row r="13374" spans="2:2" x14ac:dyDescent="0.25">
      <c r="B13374" s="142"/>
    </row>
    <row r="13375" spans="2:2" x14ac:dyDescent="0.25">
      <c r="B13375" s="142"/>
    </row>
    <row r="13376" spans="2:2" x14ac:dyDescent="0.25">
      <c r="B13376" s="142"/>
    </row>
    <row r="13377" spans="2:2" x14ac:dyDescent="0.25">
      <c r="B13377" s="142"/>
    </row>
    <row r="13378" spans="2:2" x14ac:dyDescent="0.25">
      <c r="B13378" s="142"/>
    </row>
    <row r="13379" spans="2:2" x14ac:dyDescent="0.25">
      <c r="B13379" s="142"/>
    </row>
    <row r="13380" spans="2:2" x14ac:dyDescent="0.25">
      <c r="B13380" s="142"/>
    </row>
    <row r="13381" spans="2:2" x14ac:dyDescent="0.25">
      <c r="B13381" s="142"/>
    </row>
    <row r="13382" spans="2:2" x14ac:dyDescent="0.25">
      <c r="B13382" s="142"/>
    </row>
    <row r="13383" spans="2:2" x14ac:dyDescent="0.25">
      <c r="B13383" s="142"/>
    </row>
    <row r="13384" spans="2:2" x14ac:dyDescent="0.25">
      <c r="B13384" s="142"/>
    </row>
    <row r="13385" spans="2:2" x14ac:dyDescent="0.25">
      <c r="B13385" s="142"/>
    </row>
    <row r="13386" spans="2:2" x14ac:dyDescent="0.25">
      <c r="B13386" s="142"/>
    </row>
    <row r="13387" spans="2:2" x14ac:dyDescent="0.25">
      <c r="B13387" s="142"/>
    </row>
    <row r="13388" spans="2:2" x14ac:dyDescent="0.25">
      <c r="B13388" s="142"/>
    </row>
    <row r="13389" spans="2:2" x14ac:dyDescent="0.25">
      <c r="B13389" s="142"/>
    </row>
    <row r="13390" spans="2:2" x14ac:dyDescent="0.25">
      <c r="B13390" s="142"/>
    </row>
    <row r="13391" spans="2:2" x14ac:dyDescent="0.25">
      <c r="B13391" s="142"/>
    </row>
    <row r="13392" spans="2:2" x14ac:dyDescent="0.25">
      <c r="B13392" s="142"/>
    </row>
    <row r="13393" spans="2:2" x14ac:dyDescent="0.25">
      <c r="B13393" s="142"/>
    </row>
    <row r="13394" spans="2:2" x14ac:dyDescent="0.25">
      <c r="B13394" s="142"/>
    </row>
    <row r="13395" spans="2:2" x14ac:dyDescent="0.25">
      <c r="B13395" s="142"/>
    </row>
    <row r="13396" spans="2:2" x14ac:dyDescent="0.25">
      <c r="B13396" s="142"/>
    </row>
    <row r="13397" spans="2:2" x14ac:dyDescent="0.25">
      <c r="B13397" s="142"/>
    </row>
    <row r="13398" spans="2:2" x14ac:dyDescent="0.25">
      <c r="B13398" s="142"/>
    </row>
    <row r="13399" spans="2:2" x14ac:dyDescent="0.25">
      <c r="B13399" s="142"/>
    </row>
    <row r="13400" spans="2:2" x14ac:dyDescent="0.25">
      <c r="B13400" s="142"/>
    </row>
    <row r="13401" spans="2:2" x14ac:dyDescent="0.25">
      <c r="B13401" s="142"/>
    </row>
    <row r="13402" spans="2:2" x14ac:dyDescent="0.25">
      <c r="B13402" s="142"/>
    </row>
    <row r="13403" spans="2:2" x14ac:dyDescent="0.25">
      <c r="B13403" s="142"/>
    </row>
    <row r="13404" spans="2:2" x14ac:dyDescent="0.25">
      <c r="B13404" s="142"/>
    </row>
    <row r="13405" spans="2:2" x14ac:dyDescent="0.25">
      <c r="B13405" s="142"/>
    </row>
    <row r="13406" spans="2:2" x14ac:dyDescent="0.25">
      <c r="B13406" s="142"/>
    </row>
    <row r="13407" spans="2:2" x14ac:dyDescent="0.25">
      <c r="B13407" s="142"/>
    </row>
    <row r="13408" spans="2:2" x14ac:dyDescent="0.25">
      <c r="B13408" s="142"/>
    </row>
    <row r="13409" spans="2:2" x14ac:dyDescent="0.25">
      <c r="B13409" s="142"/>
    </row>
    <row r="13410" spans="2:2" x14ac:dyDescent="0.25">
      <c r="B13410" s="142"/>
    </row>
    <row r="13411" spans="2:2" x14ac:dyDescent="0.25">
      <c r="B13411" s="142"/>
    </row>
    <row r="13412" spans="2:2" x14ac:dyDescent="0.25">
      <c r="B13412" s="142"/>
    </row>
    <row r="13413" spans="2:2" x14ac:dyDescent="0.25">
      <c r="B13413" s="142"/>
    </row>
    <row r="13414" spans="2:2" x14ac:dyDescent="0.25">
      <c r="B13414" s="142"/>
    </row>
    <row r="13415" spans="2:2" x14ac:dyDescent="0.25">
      <c r="B13415" s="142"/>
    </row>
    <row r="13416" spans="2:2" x14ac:dyDescent="0.25">
      <c r="B13416" s="142"/>
    </row>
    <row r="13417" spans="2:2" x14ac:dyDescent="0.25">
      <c r="B13417" s="142"/>
    </row>
    <row r="13418" spans="2:2" x14ac:dyDescent="0.25">
      <c r="B13418" s="142"/>
    </row>
    <row r="13419" spans="2:2" x14ac:dyDescent="0.25">
      <c r="B13419" s="142"/>
    </row>
    <row r="13420" spans="2:2" x14ac:dyDescent="0.25">
      <c r="B13420" s="142"/>
    </row>
    <row r="13421" spans="2:2" x14ac:dyDescent="0.25">
      <c r="B13421" s="142"/>
    </row>
    <row r="13422" spans="2:2" x14ac:dyDescent="0.25">
      <c r="B13422" s="142"/>
    </row>
    <row r="13423" spans="2:2" x14ac:dyDescent="0.25">
      <c r="B13423" s="142"/>
    </row>
    <row r="13424" spans="2:2" x14ac:dyDescent="0.25">
      <c r="B13424" s="142"/>
    </row>
    <row r="13425" spans="2:2" x14ac:dyDescent="0.25">
      <c r="B13425" s="142"/>
    </row>
    <row r="13426" spans="2:2" x14ac:dyDescent="0.25">
      <c r="B13426" s="142"/>
    </row>
    <row r="13427" spans="2:2" x14ac:dyDescent="0.25">
      <c r="B13427" s="142"/>
    </row>
    <row r="13428" spans="2:2" x14ac:dyDescent="0.25">
      <c r="B13428" s="142"/>
    </row>
    <row r="13429" spans="2:2" x14ac:dyDescent="0.25">
      <c r="B13429" s="142"/>
    </row>
    <row r="13430" spans="2:2" x14ac:dyDescent="0.25">
      <c r="B13430" s="142"/>
    </row>
    <row r="13431" spans="2:2" x14ac:dyDescent="0.25">
      <c r="B13431" s="142"/>
    </row>
    <row r="13432" spans="2:2" x14ac:dyDescent="0.25">
      <c r="B13432" s="142"/>
    </row>
    <row r="13433" spans="2:2" x14ac:dyDescent="0.25">
      <c r="B13433" s="142"/>
    </row>
    <row r="13434" spans="2:2" x14ac:dyDescent="0.25">
      <c r="B13434" s="142"/>
    </row>
    <row r="13435" spans="2:2" x14ac:dyDescent="0.25">
      <c r="B13435" s="142"/>
    </row>
    <row r="13436" spans="2:2" x14ac:dyDescent="0.25">
      <c r="B13436" s="142"/>
    </row>
    <row r="13437" spans="2:2" x14ac:dyDescent="0.25">
      <c r="B13437" s="142"/>
    </row>
    <row r="13438" spans="2:2" x14ac:dyDescent="0.25">
      <c r="B13438" s="142"/>
    </row>
    <row r="13439" spans="2:2" x14ac:dyDescent="0.25">
      <c r="B13439" s="142"/>
    </row>
    <row r="13440" spans="2:2" x14ac:dyDescent="0.25">
      <c r="B13440" s="142"/>
    </row>
    <row r="13441" spans="2:2" x14ac:dyDescent="0.25">
      <c r="B13441" s="142"/>
    </row>
    <row r="13442" spans="2:2" x14ac:dyDescent="0.25">
      <c r="B13442" s="142"/>
    </row>
    <row r="13443" spans="2:2" x14ac:dyDescent="0.25">
      <c r="B13443" s="142"/>
    </row>
    <row r="13444" spans="2:2" x14ac:dyDescent="0.25">
      <c r="B13444" s="142"/>
    </row>
    <row r="13445" spans="2:2" x14ac:dyDescent="0.25">
      <c r="B13445" s="142"/>
    </row>
    <row r="13446" spans="2:2" x14ac:dyDescent="0.25">
      <c r="B13446" s="142"/>
    </row>
    <row r="13447" spans="2:2" x14ac:dyDescent="0.25">
      <c r="B13447" s="142"/>
    </row>
    <row r="13448" spans="2:2" x14ac:dyDescent="0.25">
      <c r="B13448" s="142"/>
    </row>
    <row r="13449" spans="2:2" x14ac:dyDescent="0.25">
      <c r="B13449" s="142"/>
    </row>
    <row r="13450" spans="2:2" x14ac:dyDescent="0.25">
      <c r="B13450" s="142"/>
    </row>
    <row r="13451" spans="2:2" x14ac:dyDescent="0.25">
      <c r="B13451" s="142"/>
    </row>
    <row r="13452" spans="2:2" x14ac:dyDescent="0.25">
      <c r="B13452" s="142"/>
    </row>
    <row r="13453" spans="2:2" x14ac:dyDescent="0.25">
      <c r="B13453" s="142"/>
    </row>
    <row r="13454" spans="2:2" x14ac:dyDescent="0.25">
      <c r="B13454" s="142"/>
    </row>
    <row r="13455" spans="2:2" x14ac:dyDescent="0.25">
      <c r="B13455" s="142"/>
    </row>
    <row r="13456" spans="2:2" x14ac:dyDescent="0.25">
      <c r="B13456" s="142"/>
    </row>
    <row r="13457" spans="2:2" x14ac:dyDescent="0.25">
      <c r="B13457" s="142"/>
    </row>
    <row r="13458" spans="2:2" x14ac:dyDescent="0.25">
      <c r="B13458" s="142"/>
    </row>
    <row r="13459" spans="2:2" x14ac:dyDescent="0.25">
      <c r="B13459" s="142"/>
    </row>
    <row r="13460" spans="2:2" x14ac:dyDescent="0.25">
      <c r="B13460" s="142"/>
    </row>
    <row r="13461" spans="2:2" x14ac:dyDescent="0.25">
      <c r="B13461" s="142"/>
    </row>
    <row r="13462" spans="2:2" x14ac:dyDescent="0.25">
      <c r="B13462" s="142"/>
    </row>
    <row r="13463" spans="2:2" x14ac:dyDescent="0.25">
      <c r="B13463" s="142"/>
    </row>
    <row r="13464" spans="2:2" x14ac:dyDescent="0.25">
      <c r="B13464" s="142"/>
    </row>
    <row r="13465" spans="2:2" x14ac:dyDescent="0.25">
      <c r="B13465" s="142"/>
    </row>
    <row r="13466" spans="2:2" x14ac:dyDescent="0.25">
      <c r="B13466" s="142"/>
    </row>
    <row r="13467" spans="2:2" x14ac:dyDescent="0.25">
      <c r="B13467" s="142"/>
    </row>
    <row r="13468" spans="2:2" x14ac:dyDescent="0.25">
      <c r="B13468" s="142"/>
    </row>
    <row r="13469" spans="2:2" x14ac:dyDescent="0.25">
      <c r="B13469" s="142"/>
    </row>
    <row r="13470" spans="2:2" x14ac:dyDescent="0.25">
      <c r="B13470" s="142"/>
    </row>
    <row r="13471" spans="2:2" x14ac:dyDescent="0.25">
      <c r="B13471" s="142"/>
    </row>
    <row r="13472" spans="2:2" x14ac:dyDescent="0.25">
      <c r="B13472" s="142"/>
    </row>
    <row r="13473" spans="2:2" x14ac:dyDescent="0.25">
      <c r="B13473" s="142"/>
    </row>
    <row r="13474" spans="2:2" x14ac:dyDescent="0.25">
      <c r="B13474" s="142"/>
    </row>
    <row r="13475" spans="2:2" x14ac:dyDescent="0.25">
      <c r="B13475" s="142"/>
    </row>
    <row r="13476" spans="2:2" x14ac:dyDescent="0.25">
      <c r="B13476" s="142"/>
    </row>
    <row r="13477" spans="2:2" x14ac:dyDescent="0.25">
      <c r="B13477" s="142"/>
    </row>
    <row r="13478" spans="2:2" x14ac:dyDescent="0.25">
      <c r="B13478" s="142"/>
    </row>
    <row r="13479" spans="2:2" x14ac:dyDescent="0.25">
      <c r="B13479" s="142"/>
    </row>
    <row r="13480" spans="2:2" x14ac:dyDescent="0.25">
      <c r="B13480" s="142"/>
    </row>
    <row r="13481" spans="2:2" x14ac:dyDescent="0.25">
      <c r="B13481" s="142"/>
    </row>
    <row r="13482" spans="2:2" x14ac:dyDescent="0.25">
      <c r="B13482" s="142"/>
    </row>
    <row r="13483" spans="2:2" x14ac:dyDescent="0.25">
      <c r="B13483" s="142"/>
    </row>
    <row r="13484" spans="2:2" x14ac:dyDescent="0.25">
      <c r="B13484" s="142"/>
    </row>
    <row r="13485" spans="2:2" x14ac:dyDescent="0.25">
      <c r="B13485" s="142"/>
    </row>
    <row r="13486" spans="2:2" x14ac:dyDescent="0.25">
      <c r="B13486" s="142"/>
    </row>
    <row r="13487" spans="2:2" x14ac:dyDescent="0.25">
      <c r="B13487" s="142"/>
    </row>
    <row r="13488" spans="2:2" x14ac:dyDescent="0.25">
      <c r="B13488" s="142"/>
    </row>
    <row r="13489" spans="2:2" x14ac:dyDescent="0.25">
      <c r="B13489" s="142"/>
    </row>
    <row r="13490" spans="2:2" x14ac:dyDescent="0.25">
      <c r="B13490" s="142"/>
    </row>
    <row r="13491" spans="2:2" x14ac:dyDescent="0.25">
      <c r="B13491" s="142"/>
    </row>
    <row r="13492" spans="2:2" x14ac:dyDescent="0.25">
      <c r="B13492" s="142"/>
    </row>
    <row r="13493" spans="2:2" x14ac:dyDescent="0.25">
      <c r="B13493" s="142"/>
    </row>
    <row r="13494" spans="2:2" x14ac:dyDescent="0.25">
      <c r="B13494" s="142"/>
    </row>
    <row r="13495" spans="2:2" x14ac:dyDescent="0.25">
      <c r="B13495" s="142"/>
    </row>
    <row r="13496" spans="2:2" x14ac:dyDescent="0.25">
      <c r="B13496" s="142"/>
    </row>
    <row r="13497" spans="2:2" x14ac:dyDescent="0.25">
      <c r="B13497" s="142"/>
    </row>
    <row r="13498" spans="2:2" x14ac:dyDescent="0.25">
      <c r="B13498" s="142"/>
    </row>
    <row r="13499" spans="2:2" x14ac:dyDescent="0.25">
      <c r="B13499" s="142"/>
    </row>
    <row r="13500" spans="2:2" x14ac:dyDescent="0.25">
      <c r="B13500" s="142"/>
    </row>
    <row r="13501" spans="2:2" x14ac:dyDescent="0.25">
      <c r="B13501" s="142"/>
    </row>
    <row r="13502" spans="2:2" x14ac:dyDescent="0.25">
      <c r="B13502" s="142"/>
    </row>
    <row r="13503" spans="2:2" x14ac:dyDescent="0.25">
      <c r="B13503" s="142"/>
    </row>
    <row r="13504" spans="2:2" x14ac:dyDescent="0.25">
      <c r="B13504" s="142"/>
    </row>
    <row r="13505" spans="2:2" x14ac:dyDescent="0.25">
      <c r="B13505" s="142"/>
    </row>
    <row r="13506" spans="2:2" x14ac:dyDescent="0.25">
      <c r="B13506" s="142"/>
    </row>
    <row r="13507" spans="2:2" x14ac:dyDescent="0.25">
      <c r="B13507" s="142"/>
    </row>
    <row r="13508" spans="2:2" x14ac:dyDescent="0.25">
      <c r="B13508" s="142"/>
    </row>
    <row r="13509" spans="2:2" x14ac:dyDescent="0.25">
      <c r="B13509" s="142"/>
    </row>
    <row r="13510" spans="2:2" x14ac:dyDescent="0.25">
      <c r="B13510" s="142"/>
    </row>
    <row r="13511" spans="2:2" x14ac:dyDescent="0.25">
      <c r="B13511" s="142"/>
    </row>
    <row r="13512" spans="2:2" x14ac:dyDescent="0.25">
      <c r="B13512" s="142"/>
    </row>
    <row r="13513" spans="2:2" x14ac:dyDescent="0.25">
      <c r="B13513" s="142"/>
    </row>
    <row r="13514" spans="2:2" x14ac:dyDescent="0.25">
      <c r="B13514" s="142"/>
    </row>
    <row r="13515" spans="2:2" x14ac:dyDescent="0.25">
      <c r="B13515" s="142"/>
    </row>
    <row r="13516" spans="2:2" x14ac:dyDescent="0.25">
      <c r="B13516" s="142"/>
    </row>
    <row r="13517" spans="2:2" x14ac:dyDescent="0.25">
      <c r="B13517" s="142"/>
    </row>
    <row r="13518" spans="2:2" x14ac:dyDescent="0.25">
      <c r="B13518" s="142"/>
    </row>
    <row r="13519" spans="2:2" x14ac:dyDescent="0.25">
      <c r="B13519" s="142"/>
    </row>
    <row r="13520" spans="2:2" x14ac:dyDescent="0.25">
      <c r="B13520" s="142"/>
    </row>
    <row r="13521" spans="2:2" x14ac:dyDescent="0.25">
      <c r="B13521" s="142"/>
    </row>
    <row r="13522" spans="2:2" x14ac:dyDescent="0.25">
      <c r="B13522" s="142"/>
    </row>
    <row r="13523" spans="2:2" x14ac:dyDescent="0.25">
      <c r="B13523" s="142"/>
    </row>
    <row r="13524" spans="2:2" x14ac:dyDescent="0.25">
      <c r="B13524" s="142"/>
    </row>
    <row r="13525" spans="2:2" x14ac:dyDescent="0.25">
      <c r="B13525" s="142"/>
    </row>
    <row r="13526" spans="2:2" x14ac:dyDescent="0.25">
      <c r="B13526" s="142"/>
    </row>
    <row r="13527" spans="2:2" x14ac:dyDescent="0.25">
      <c r="B13527" s="142"/>
    </row>
    <row r="13528" spans="2:2" x14ac:dyDescent="0.25">
      <c r="B13528" s="142"/>
    </row>
    <row r="13529" spans="2:2" x14ac:dyDescent="0.25">
      <c r="B13529" s="142"/>
    </row>
    <row r="13530" spans="2:2" x14ac:dyDescent="0.25">
      <c r="B13530" s="142"/>
    </row>
    <row r="13531" spans="2:2" x14ac:dyDescent="0.25">
      <c r="B13531" s="142"/>
    </row>
    <row r="13532" spans="2:2" x14ac:dyDescent="0.25">
      <c r="B13532" s="142"/>
    </row>
    <row r="13533" spans="2:2" x14ac:dyDescent="0.25">
      <c r="B13533" s="142"/>
    </row>
    <row r="13534" spans="2:2" x14ac:dyDescent="0.25">
      <c r="B13534" s="142"/>
    </row>
    <row r="13535" spans="2:2" x14ac:dyDescent="0.25">
      <c r="B13535" s="142"/>
    </row>
    <row r="13536" spans="2:2" x14ac:dyDescent="0.25">
      <c r="B13536" s="142"/>
    </row>
    <row r="13537" spans="2:2" x14ac:dyDescent="0.25">
      <c r="B13537" s="142"/>
    </row>
    <row r="13538" spans="2:2" x14ac:dyDescent="0.25">
      <c r="B13538" s="142"/>
    </row>
    <row r="13539" spans="2:2" x14ac:dyDescent="0.25">
      <c r="B13539" s="142"/>
    </row>
    <row r="13540" spans="2:2" x14ac:dyDescent="0.25">
      <c r="B13540" s="142"/>
    </row>
    <row r="13541" spans="2:2" x14ac:dyDescent="0.25">
      <c r="B13541" s="142"/>
    </row>
    <row r="13542" spans="2:2" x14ac:dyDescent="0.25">
      <c r="B13542" s="142"/>
    </row>
    <row r="13543" spans="2:2" x14ac:dyDescent="0.25">
      <c r="B13543" s="142"/>
    </row>
    <row r="13544" spans="2:2" x14ac:dyDescent="0.25">
      <c r="B13544" s="142"/>
    </row>
    <row r="13545" spans="2:2" x14ac:dyDescent="0.25">
      <c r="B13545" s="142"/>
    </row>
    <row r="13546" spans="2:2" x14ac:dyDescent="0.25">
      <c r="B13546" s="142"/>
    </row>
    <row r="13547" spans="2:2" x14ac:dyDescent="0.25">
      <c r="B13547" s="142"/>
    </row>
    <row r="13548" spans="2:2" x14ac:dyDescent="0.25">
      <c r="B13548" s="142"/>
    </row>
    <row r="13549" spans="2:2" x14ac:dyDescent="0.25">
      <c r="B13549" s="142"/>
    </row>
    <row r="13550" spans="2:2" x14ac:dyDescent="0.25">
      <c r="B13550" s="142"/>
    </row>
    <row r="13551" spans="2:2" x14ac:dyDescent="0.25">
      <c r="B13551" s="142"/>
    </row>
    <row r="13552" spans="2:2" x14ac:dyDescent="0.25">
      <c r="B13552" s="142"/>
    </row>
    <row r="13553" spans="2:2" x14ac:dyDescent="0.25">
      <c r="B13553" s="142"/>
    </row>
    <row r="13554" spans="2:2" x14ac:dyDescent="0.25">
      <c r="B13554" s="142"/>
    </row>
    <row r="13555" spans="2:2" x14ac:dyDescent="0.25">
      <c r="B13555" s="142"/>
    </row>
    <row r="13556" spans="2:2" x14ac:dyDescent="0.25">
      <c r="B13556" s="142"/>
    </row>
    <row r="13557" spans="2:2" x14ac:dyDescent="0.25">
      <c r="B13557" s="142"/>
    </row>
    <row r="13558" spans="2:2" x14ac:dyDescent="0.25">
      <c r="B13558" s="142"/>
    </row>
    <row r="13559" spans="2:2" x14ac:dyDescent="0.25">
      <c r="B13559" s="142"/>
    </row>
    <row r="13560" spans="2:2" x14ac:dyDescent="0.25">
      <c r="B13560" s="142"/>
    </row>
    <row r="13561" spans="2:2" x14ac:dyDescent="0.25">
      <c r="B13561" s="142"/>
    </row>
    <row r="13562" spans="2:2" x14ac:dyDescent="0.25">
      <c r="B13562" s="142"/>
    </row>
    <row r="13563" spans="2:2" x14ac:dyDescent="0.25">
      <c r="B13563" s="142"/>
    </row>
    <row r="13564" spans="2:2" x14ac:dyDescent="0.25">
      <c r="B13564" s="142"/>
    </row>
    <row r="13565" spans="2:2" x14ac:dyDescent="0.25">
      <c r="B13565" s="142"/>
    </row>
    <row r="13566" spans="2:2" x14ac:dyDescent="0.25">
      <c r="B13566" s="142"/>
    </row>
    <row r="13567" spans="2:2" x14ac:dyDescent="0.25">
      <c r="B13567" s="142"/>
    </row>
    <row r="13568" spans="2:2" x14ac:dyDescent="0.25">
      <c r="B13568" s="142"/>
    </row>
    <row r="13569" spans="2:2" x14ac:dyDescent="0.25">
      <c r="B13569" s="142"/>
    </row>
    <row r="13570" spans="2:2" x14ac:dyDescent="0.25">
      <c r="B13570" s="142"/>
    </row>
    <row r="13571" spans="2:2" x14ac:dyDescent="0.25">
      <c r="B13571" s="142"/>
    </row>
    <row r="13572" spans="2:2" x14ac:dyDescent="0.25">
      <c r="B13572" s="142"/>
    </row>
    <row r="13573" spans="2:2" x14ac:dyDescent="0.25">
      <c r="B13573" s="142"/>
    </row>
    <row r="13574" spans="2:2" x14ac:dyDescent="0.25">
      <c r="B13574" s="142"/>
    </row>
    <row r="13575" spans="2:2" x14ac:dyDescent="0.25">
      <c r="B13575" s="142"/>
    </row>
    <row r="13576" spans="2:2" x14ac:dyDescent="0.25">
      <c r="B13576" s="142"/>
    </row>
    <row r="13577" spans="2:2" x14ac:dyDescent="0.25">
      <c r="B13577" s="142"/>
    </row>
    <row r="13578" spans="2:2" x14ac:dyDescent="0.25">
      <c r="B13578" s="142"/>
    </row>
    <row r="13579" spans="2:2" x14ac:dyDescent="0.25">
      <c r="B13579" s="142"/>
    </row>
    <row r="13580" spans="2:2" x14ac:dyDescent="0.25">
      <c r="B13580" s="142"/>
    </row>
    <row r="13581" spans="2:2" x14ac:dyDescent="0.25">
      <c r="B13581" s="142"/>
    </row>
    <row r="13582" spans="2:2" x14ac:dyDescent="0.25">
      <c r="B13582" s="142"/>
    </row>
    <row r="13583" spans="2:2" x14ac:dyDescent="0.25">
      <c r="B13583" s="142"/>
    </row>
    <row r="13584" spans="2:2" x14ac:dyDescent="0.25">
      <c r="B13584" s="142"/>
    </row>
    <row r="13585" spans="2:2" x14ac:dyDescent="0.25">
      <c r="B13585" s="142"/>
    </row>
    <row r="13586" spans="2:2" x14ac:dyDescent="0.25">
      <c r="B13586" s="142"/>
    </row>
    <row r="13587" spans="2:2" x14ac:dyDescent="0.25">
      <c r="B13587" s="142"/>
    </row>
    <row r="13588" spans="2:2" x14ac:dyDescent="0.25">
      <c r="B13588" s="142"/>
    </row>
    <row r="13589" spans="2:2" x14ac:dyDescent="0.25">
      <c r="B13589" s="142"/>
    </row>
    <row r="13590" spans="2:2" x14ac:dyDescent="0.25">
      <c r="B13590" s="142"/>
    </row>
    <row r="13591" spans="2:2" x14ac:dyDescent="0.25">
      <c r="B13591" s="142"/>
    </row>
    <row r="13592" spans="2:2" x14ac:dyDescent="0.25">
      <c r="B13592" s="142"/>
    </row>
    <row r="13593" spans="2:2" x14ac:dyDescent="0.25">
      <c r="B13593" s="142"/>
    </row>
    <row r="13594" spans="2:2" x14ac:dyDescent="0.25">
      <c r="B13594" s="142"/>
    </row>
    <row r="13595" spans="2:2" x14ac:dyDescent="0.25">
      <c r="B13595" s="142"/>
    </row>
    <row r="13596" spans="2:2" x14ac:dyDescent="0.25">
      <c r="B13596" s="142"/>
    </row>
    <row r="13597" spans="2:2" x14ac:dyDescent="0.25">
      <c r="B13597" s="142"/>
    </row>
    <row r="13598" spans="2:2" x14ac:dyDescent="0.25">
      <c r="B13598" s="142"/>
    </row>
    <row r="13599" spans="2:2" x14ac:dyDescent="0.25">
      <c r="B13599" s="142"/>
    </row>
    <row r="13600" spans="2:2" x14ac:dyDescent="0.25">
      <c r="B13600" s="142"/>
    </row>
    <row r="13601" spans="2:2" x14ac:dyDescent="0.25">
      <c r="B13601" s="142"/>
    </row>
    <row r="13602" spans="2:2" x14ac:dyDescent="0.25">
      <c r="B13602" s="142"/>
    </row>
    <row r="13603" spans="2:2" x14ac:dyDescent="0.25">
      <c r="B13603" s="142"/>
    </row>
    <row r="13604" spans="2:2" x14ac:dyDescent="0.25">
      <c r="B13604" s="142"/>
    </row>
    <row r="13605" spans="2:2" x14ac:dyDescent="0.25">
      <c r="B13605" s="142"/>
    </row>
    <row r="13606" spans="2:2" x14ac:dyDescent="0.25">
      <c r="B13606" s="142"/>
    </row>
    <row r="13607" spans="2:2" x14ac:dyDescent="0.25">
      <c r="B13607" s="142"/>
    </row>
    <row r="13608" spans="2:2" x14ac:dyDescent="0.25">
      <c r="B13608" s="142"/>
    </row>
    <row r="13609" spans="2:2" x14ac:dyDescent="0.25">
      <c r="B13609" s="142"/>
    </row>
    <row r="13610" spans="2:2" x14ac:dyDescent="0.25">
      <c r="B13610" s="142"/>
    </row>
    <row r="13611" spans="2:2" x14ac:dyDescent="0.25">
      <c r="B13611" s="142"/>
    </row>
    <row r="13612" spans="2:2" x14ac:dyDescent="0.25">
      <c r="B13612" s="142"/>
    </row>
    <row r="13613" spans="2:2" x14ac:dyDescent="0.25">
      <c r="B13613" s="142"/>
    </row>
    <row r="13614" spans="2:2" x14ac:dyDescent="0.25">
      <c r="B13614" s="142"/>
    </row>
    <row r="13615" spans="2:2" x14ac:dyDescent="0.25">
      <c r="B13615" s="142"/>
    </row>
    <row r="13616" spans="2:2" x14ac:dyDescent="0.25">
      <c r="B13616" s="142"/>
    </row>
    <row r="13617" spans="2:2" x14ac:dyDescent="0.25">
      <c r="B13617" s="142"/>
    </row>
    <row r="13618" spans="2:2" x14ac:dyDescent="0.25">
      <c r="B13618" s="142"/>
    </row>
    <row r="13619" spans="2:2" x14ac:dyDescent="0.25">
      <c r="B13619" s="142"/>
    </row>
    <row r="13620" spans="2:2" x14ac:dyDescent="0.25">
      <c r="B13620" s="142"/>
    </row>
    <row r="13621" spans="2:2" x14ac:dyDescent="0.25">
      <c r="B13621" s="142"/>
    </row>
    <row r="13622" spans="2:2" x14ac:dyDescent="0.25">
      <c r="B13622" s="142"/>
    </row>
    <row r="13623" spans="2:2" x14ac:dyDescent="0.25">
      <c r="B13623" s="142"/>
    </row>
    <row r="13624" spans="2:2" x14ac:dyDescent="0.25">
      <c r="B13624" s="142"/>
    </row>
    <row r="13625" spans="2:2" x14ac:dyDescent="0.25">
      <c r="B13625" s="142"/>
    </row>
    <row r="13626" spans="2:2" x14ac:dyDescent="0.25">
      <c r="B13626" s="142"/>
    </row>
    <row r="13627" spans="2:2" x14ac:dyDescent="0.25">
      <c r="B13627" s="142"/>
    </row>
    <row r="13628" spans="2:2" x14ac:dyDescent="0.25">
      <c r="B13628" s="142"/>
    </row>
    <row r="13629" spans="2:2" x14ac:dyDescent="0.25">
      <c r="B13629" s="142"/>
    </row>
    <row r="13630" spans="2:2" x14ac:dyDescent="0.25">
      <c r="B13630" s="142"/>
    </row>
    <row r="13631" spans="2:2" x14ac:dyDescent="0.25">
      <c r="B13631" s="142"/>
    </row>
    <row r="13632" spans="2:2" x14ac:dyDescent="0.25">
      <c r="B13632" s="142"/>
    </row>
    <row r="13633" spans="2:2" x14ac:dyDescent="0.25">
      <c r="B13633" s="142"/>
    </row>
    <row r="13634" spans="2:2" x14ac:dyDescent="0.25">
      <c r="B13634" s="142"/>
    </row>
    <row r="13635" spans="2:2" x14ac:dyDescent="0.25">
      <c r="B13635" s="142"/>
    </row>
    <row r="13636" spans="2:2" x14ac:dyDescent="0.25">
      <c r="B13636" s="142"/>
    </row>
    <row r="13637" spans="2:2" x14ac:dyDescent="0.25">
      <c r="B13637" s="142"/>
    </row>
    <row r="13638" spans="2:2" x14ac:dyDescent="0.25">
      <c r="B13638" s="142"/>
    </row>
    <row r="13639" spans="2:2" x14ac:dyDescent="0.25">
      <c r="B13639" s="142"/>
    </row>
    <row r="13640" spans="2:2" x14ac:dyDescent="0.25">
      <c r="B13640" s="142"/>
    </row>
    <row r="13641" spans="2:2" x14ac:dyDescent="0.25">
      <c r="B13641" s="142"/>
    </row>
    <row r="13642" spans="2:2" x14ac:dyDescent="0.25">
      <c r="B13642" s="142"/>
    </row>
    <row r="13643" spans="2:2" x14ac:dyDescent="0.25">
      <c r="B13643" s="142"/>
    </row>
    <row r="13644" spans="2:2" x14ac:dyDescent="0.25">
      <c r="B13644" s="142"/>
    </row>
    <row r="13645" spans="2:2" x14ac:dyDescent="0.25">
      <c r="B13645" s="142"/>
    </row>
    <row r="13646" spans="2:2" x14ac:dyDescent="0.25">
      <c r="B13646" s="142"/>
    </row>
    <row r="13647" spans="2:2" x14ac:dyDescent="0.25">
      <c r="B13647" s="142"/>
    </row>
    <row r="13648" spans="2:2" x14ac:dyDescent="0.25">
      <c r="B13648" s="142"/>
    </row>
    <row r="13649" spans="2:2" x14ac:dyDescent="0.25">
      <c r="B13649" s="142"/>
    </row>
    <row r="13650" spans="2:2" x14ac:dyDescent="0.25">
      <c r="B13650" s="142"/>
    </row>
    <row r="13651" spans="2:2" x14ac:dyDescent="0.25">
      <c r="B13651" s="142"/>
    </row>
    <row r="13652" spans="2:2" x14ac:dyDescent="0.25">
      <c r="B13652" s="142"/>
    </row>
    <row r="13653" spans="2:2" x14ac:dyDescent="0.25">
      <c r="B13653" s="142"/>
    </row>
    <row r="13654" spans="2:2" x14ac:dyDescent="0.25">
      <c r="B13654" s="142"/>
    </row>
    <row r="13655" spans="2:2" x14ac:dyDescent="0.25">
      <c r="B13655" s="142"/>
    </row>
    <row r="13656" spans="2:2" x14ac:dyDescent="0.25">
      <c r="B13656" s="142"/>
    </row>
    <row r="13657" spans="2:2" x14ac:dyDescent="0.25">
      <c r="B13657" s="142"/>
    </row>
    <row r="13658" spans="2:2" x14ac:dyDescent="0.25">
      <c r="B13658" s="142"/>
    </row>
    <row r="13659" spans="2:2" x14ac:dyDescent="0.25">
      <c r="B13659" s="142"/>
    </row>
    <row r="13660" spans="2:2" x14ac:dyDescent="0.25">
      <c r="B13660" s="142"/>
    </row>
    <row r="13661" spans="2:2" x14ac:dyDescent="0.25">
      <c r="B13661" s="142"/>
    </row>
    <row r="13662" spans="2:2" x14ac:dyDescent="0.25">
      <c r="B13662" s="142"/>
    </row>
    <row r="13663" spans="2:2" x14ac:dyDescent="0.25">
      <c r="B13663" s="142"/>
    </row>
    <row r="13664" spans="2:2" x14ac:dyDescent="0.25">
      <c r="B13664" s="142"/>
    </row>
    <row r="13665" spans="2:2" x14ac:dyDescent="0.25">
      <c r="B13665" s="142"/>
    </row>
    <row r="13666" spans="2:2" x14ac:dyDescent="0.25">
      <c r="B13666" s="142"/>
    </row>
    <row r="13667" spans="2:2" x14ac:dyDescent="0.25">
      <c r="B13667" s="142"/>
    </row>
    <row r="13668" spans="2:2" x14ac:dyDescent="0.25">
      <c r="B13668" s="142"/>
    </row>
    <row r="13669" spans="2:2" x14ac:dyDescent="0.25">
      <c r="B13669" s="142"/>
    </row>
    <row r="13670" spans="2:2" x14ac:dyDescent="0.25">
      <c r="B13670" s="142"/>
    </row>
    <row r="13671" spans="2:2" x14ac:dyDescent="0.25">
      <c r="B13671" s="142"/>
    </row>
    <row r="13672" spans="2:2" x14ac:dyDescent="0.25">
      <c r="B13672" s="142"/>
    </row>
    <row r="13673" spans="2:2" x14ac:dyDescent="0.25">
      <c r="B13673" s="142"/>
    </row>
    <row r="13674" spans="2:2" x14ac:dyDescent="0.25">
      <c r="B13674" s="142"/>
    </row>
    <row r="13675" spans="2:2" x14ac:dyDescent="0.25">
      <c r="B13675" s="142"/>
    </row>
    <row r="13676" spans="2:2" x14ac:dyDescent="0.25">
      <c r="B13676" s="142"/>
    </row>
    <row r="13677" spans="2:2" x14ac:dyDescent="0.25">
      <c r="B13677" s="142"/>
    </row>
    <row r="13678" spans="2:2" x14ac:dyDescent="0.25">
      <c r="B13678" s="142"/>
    </row>
    <row r="13679" spans="2:2" x14ac:dyDescent="0.25">
      <c r="B13679" s="142"/>
    </row>
    <row r="13680" spans="2:2" x14ac:dyDescent="0.25">
      <c r="B13680" s="142"/>
    </row>
    <row r="13681" spans="2:2" x14ac:dyDescent="0.25">
      <c r="B13681" s="142"/>
    </row>
    <row r="13682" spans="2:2" x14ac:dyDescent="0.25">
      <c r="B13682" s="142"/>
    </row>
    <row r="13683" spans="2:2" x14ac:dyDescent="0.25">
      <c r="B13683" s="142"/>
    </row>
    <row r="13684" spans="2:2" x14ac:dyDescent="0.25">
      <c r="B13684" s="142"/>
    </row>
    <row r="13685" spans="2:2" x14ac:dyDescent="0.25">
      <c r="B13685" s="142"/>
    </row>
    <row r="13686" spans="2:2" x14ac:dyDescent="0.25">
      <c r="B13686" s="142"/>
    </row>
    <row r="13687" spans="2:2" x14ac:dyDescent="0.25">
      <c r="B13687" s="142"/>
    </row>
    <row r="13688" spans="2:2" x14ac:dyDescent="0.25">
      <c r="B13688" s="142"/>
    </row>
    <row r="13689" spans="2:2" x14ac:dyDescent="0.25">
      <c r="B13689" s="142"/>
    </row>
    <row r="13690" spans="2:2" x14ac:dyDescent="0.25">
      <c r="B13690" s="142"/>
    </row>
    <row r="13691" spans="2:2" x14ac:dyDescent="0.25">
      <c r="B13691" s="142"/>
    </row>
    <row r="13692" spans="2:2" x14ac:dyDescent="0.25">
      <c r="B13692" s="142"/>
    </row>
    <row r="13693" spans="2:2" x14ac:dyDescent="0.25">
      <c r="B13693" s="142"/>
    </row>
    <row r="13694" spans="2:2" x14ac:dyDescent="0.25">
      <c r="B13694" s="142"/>
    </row>
    <row r="13695" spans="2:2" x14ac:dyDescent="0.25">
      <c r="B13695" s="142"/>
    </row>
    <row r="13696" spans="2:2" x14ac:dyDescent="0.25">
      <c r="B13696" s="142"/>
    </row>
    <row r="13697" spans="2:2" x14ac:dyDescent="0.25">
      <c r="B13697" s="142"/>
    </row>
    <row r="13698" spans="2:2" x14ac:dyDescent="0.25">
      <c r="B13698" s="142"/>
    </row>
    <row r="13699" spans="2:2" x14ac:dyDescent="0.25">
      <c r="B13699" s="142"/>
    </row>
    <row r="13700" spans="2:2" x14ac:dyDescent="0.25">
      <c r="B13700" s="142"/>
    </row>
    <row r="13701" spans="2:2" x14ac:dyDescent="0.25">
      <c r="B13701" s="142"/>
    </row>
    <row r="13702" spans="2:2" x14ac:dyDescent="0.25">
      <c r="B13702" s="142"/>
    </row>
    <row r="13703" spans="2:2" x14ac:dyDescent="0.25">
      <c r="B13703" s="142"/>
    </row>
    <row r="13704" spans="2:2" x14ac:dyDescent="0.25">
      <c r="B13704" s="142"/>
    </row>
    <row r="13705" spans="2:2" x14ac:dyDescent="0.25">
      <c r="B13705" s="142"/>
    </row>
    <row r="13706" spans="2:2" x14ac:dyDescent="0.25">
      <c r="B13706" s="142"/>
    </row>
    <row r="13707" spans="2:2" x14ac:dyDescent="0.25">
      <c r="B13707" s="142"/>
    </row>
    <row r="13708" spans="2:2" x14ac:dyDescent="0.25">
      <c r="B13708" s="142"/>
    </row>
    <row r="13709" spans="2:2" x14ac:dyDescent="0.25">
      <c r="B13709" s="142"/>
    </row>
    <row r="13710" spans="2:2" x14ac:dyDescent="0.25">
      <c r="B13710" s="142"/>
    </row>
    <row r="13711" spans="2:2" x14ac:dyDescent="0.25">
      <c r="B13711" s="142"/>
    </row>
    <row r="13712" spans="2:2" x14ac:dyDescent="0.25">
      <c r="B13712" s="142"/>
    </row>
    <row r="13713" spans="2:2" x14ac:dyDescent="0.25">
      <c r="B13713" s="142"/>
    </row>
    <row r="13714" spans="2:2" x14ac:dyDescent="0.25">
      <c r="B13714" s="142"/>
    </row>
    <row r="13715" spans="2:2" x14ac:dyDescent="0.25">
      <c r="B13715" s="142"/>
    </row>
    <row r="13716" spans="2:2" x14ac:dyDescent="0.25">
      <c r="B13716" s="142"/>
    </row>
    <row r="13717" spans="2:2" x14ac:dyDescent="0.25">
      <c r="B13717" s="142"/>
    </row>
    <row r="13718" spans="2:2" x14ac:dyDescent="0.25">
      <c r="B13718" s="142"/>
    </row>
    <row r="13719" spans="2:2" x14ac:dyDescent="0.25">
      <c r="B13719" s="142"/>
    </row>
    <row r="13720" spans="2:2" x14ac:dyDescent="0.25">
      <c r="B13720" s="142"/>
    </row>
    <row r="13721" spans="2:2" x14ac:dyDescent="0.25">
      <c r="B13721" s="142"/>
    </row>
    <row r="13722" spans="2:2" x14ac:dyDescent="0.25">
      <c r="B13722" s="142"/>
    </row>
    <row r="13723" spans="2:2" x14ac:dyDescent="0.25">
      <c r="B13723" s="142"/>
    </row>
    <row r="13724" spans="2:2" x14ac:dyDescent="0.25">
      <c r="B13724" s="142"/>
    </row>
    <row r="13725" spans="2:2" x14ac:dyDescent="0.25">
      <c r="B13725" s="142"/>
    </row>
    <row r="13726" spans="2:2" x14ac:dyDescent="0.25">
      <c r="B13726" s="142"/>
    </row>
    <row r="13727" spans="2:2" x14ac:dyDescent="0.25">
      <c r="B13727" s="142"/>
    </row>
    <row r="13728" spans="2:2" x14ac:dyDescent="0.25">
      <c r="B13728" s="142"/>
    </row>
    <row r="13729" spans="2:2" x14ac:dyDescent="0.25">
      <c r="B13729" s="142"/>
    </row>
    <row r="13730" spans="2:2" x14ac:dyDescent="0.25">
      <c r="B13730" s="142"/>
    </row>
    <row r="13731" spans="2:2" x14ac:dyDescent="0.25">
      <c r="B13731" s="142"/>
    </row>
    <row r="13732" spans="2:2" x14ac:dyDescent="0.25">
      <c r="B13732" s="142"/>
    </row>
    <row r="13733" spans="2:2" x14ac:dyDescent="0.25">
      <c r="B13733" s="142"/>
    </row>
    <row r="13734" spans="2:2" x14ac:dyDescent="0.25">
      <c r="B13734" s="142"/>
    </row>
    <row r="13735" spans="2:2" x14ac:dyDescent="0.25">
      <c r="B13735" s="142"/>
    </row>
    <row r="13736" spans="2:2" x14ac:dyDescent="0.25">
      <c r="B13736" s="142"/>
    </row>
    <row r="13737" spans="2:2" x14ac:dyDescent="0.25">
      <c r="B13737" s="142"/>
    </row>
    <row r="13738" spans="2:2" x14ac:dyDescent="0.25">
      <c r="B13738" s="142"/>
    </row>
    <row r="13739" spans="2:2" x14ac:dyDescent="0.25">
      <c r="B13739" s="142"/>
    </row>
    <row r="13740" spans="2:2" x14ac:dyDescent="0.25">
      <c r="B13740" s="142"/>
    </row>
    <row r="13741" spans="2:2" x14ac:dyDescent="0.25">
      <c r="B13741" s="142"/>
    </row>
    <row r="13742" spans="2:2" x14ac:dyDescent="0.25">
      <c r="B13742" s="142"/>
    </row>
    <row r="13743" spans="2:2" x14ac:dyDescent="0.25">
      <c r="B13743" s="142"/>
    </row>
    <row r="13744" spans="2:2" x14ac:dyDescent="0.25">
      <c r="B13744" s="142"/>
    </row>
    <row r="13745" spans="2:2" x14ac:dyDescent="0.25">
      <c r="B13745" s="142"/>
    </row>
    <row r="13746" spans="2:2" x14ac:dyDescent="0.25">
      <c r="B13746" s="142"/>
    </row>
    <row r="13747" spans="2:2" x14ac:dyDescent="0.25">
      <c r="B13747" s="142"/>
    </row>
    <row r="13748" spans="2:2" x14ac:dyDescent="0.25">
      <c r="B13748" s="142"/>
    </row>
    <row r="13749" spans="2:2" x14ac:dyDescent="0.25">
      <c r="B13749" s="142"/>
    </row>
    <row r="13750" spans="2:2" x14ac:dyDescent="0.25">
      <c r="B13750" s="142"/>
    </row>
    <row r="13751" spans="2:2" x14ac:dyDescent="0.25">
      <c r="B13751" s="142"/>
    </row>
    <row r="13752" spans="2:2" x14ac:dyDescent="0.25">
      <c r="B13752" s="142"/>
    </row>
    <row r="13753" spans="2:2" x14ac:dyDescent="0.25">
      <c r="B13753" s="142"/>
    </row>
    <row r="13754" spans="2:2" x14ac:dyDescent="0.25">
      <c r="B13754" s="142"/>
    </row>
    <row r="13755" spans="2:2" x14ac:dyDescent="0.25">
      <c r="B13755" s="142"/>
    </row>
    <row r="13756" spans="2:2" x14ac:dyDescent="0.25">
      <c r="B13756" s="142"/>
    </row>
    <row r="13757" spans="2:2" x14ac:dyDescent="0.25">
      <c r="B13757" s="142"/>
    </row>
    <row r="13758" spans="2:2" x14ac:dyDescent="0.25">
      <c r="B13758" s="142"/>
    </row>
    <row r="13759" spans="2:2" x14ac:dyDescent="0.25">
      <c r="B13759" s="142"/>
    </row>
    <row r="13760" spans="2:2" x14ac:dyDescent="0.25">
      <c r="B13760" s="142"/>
    </row>
    <row r="13761" spans="2:2" x14ac:dyDescent="0.25">
      <c r="B13761" s="142"/>
    </row>
    <row r="13762" spans="2:2" x14ac:dyDescent="0.25">
      <c r="B13762" s="142"/>
    </row>
    <row r="13763" spans="2:2" x14ac:dyDescent="0.25">
      <c r="B13763" s="142"/>
    </row>
    <row r="13764" spans="2:2" x14ac:dyDescent="0.25">
      <c r="B13764" s="142"/>
    </row>
    <row r="13765" spans="2:2" x14ac:dyDescent="0.25">
      <c r="B13765" s="142"/>
    </row>
    <row r="13766" spans="2:2" x14ac:dyDescent="0.25">
      <c r="B13766" s="142"/>
    </row>
    <row r="13767" spans="2:2" x14ac:dyDescent="0.25">
      <c r="B13767" s="142"/>
    </row>
    <row r="13768" spans="2:2" x14ac:dyDescent="0.25">
      <c r="B13768" s="142"/>
    </row>
    <row r="13769" spans="2:2" x14ac:dyDescent="0.25">
      <c r="B13769" s="142"/>
    </row>
    <row r="13770" spans="2:2" x14ac:dyDescent="0.25">
      <c r="B13770" s="142"/>
    </row>
    <row r="13771" spans="2:2" x14ac:dyDescent="0.25">
      <c r="B13771" s="142"/>
    </row>
    <row r="13772" spans="2:2" x14ac:dyDescent="0.25">
      <c r="B13772" s="142"/>
    </row>
    <row r="13773" spans="2:2" x14ac:dyDescent="0.25">
      <c r="B13773" s="142"/>
    </row>
    <row r="13774" spans="2:2" x14ac:dyDescent="0.25">
      <c r="B13774" s="142"/>
    </row>
    <row r="13775" spans="2:2" x14ac:dyDescent="0.25">
      <c r="B13775" s="142"/>
    </row>
    <row r="13776" spans="2:2" x14ac:dyDescent="0.25">
      <c r="B13776" s="142"/>
    </row>
    <row r="13777" spans="2:2" x14ac:dyDescent="0.25">
      <c r="B13777" s="142"/>
    </row>
    <row r="13778" spans="2:2" x14ac:dyDescent="0.25">
      <c r="B13778" s="142"/>
    </row>
    <row r="13779" spans="2:2" x14ac:dyDescent="0.25">
      <c r="B13779" s="142"/>
    </row>
    <row r="13780" spans="2:2" x14ac:dyDescent="0.25">
      <c r="B13780" s="142"/>
    </row>
    <row r="13781" spans="2:2" x14ac:dyDescent="0.25">
      <c r="B13781" s="142"/>
    </row>
    <row r="13782" spans="2:2" x14ac:dyDescent="0.25">
      <c r="B13782" s="142"/>
    </row>
    <row r="13783" spans="2:2" x14ac:dyDescent="0.25">
      <c r="B13783" s="142"/>
    </row>
    <row r="13784" spans="2:2" x14ac:dyDescent="0.25">
      <c r="B13784" s="142"/>
    </row>
    <row r="13785" spans="2:2" x14ac:dyDescent="0.25">
      <c r="B13785" s="142"/>
    </row>
    <row r="13786" spans="2:2" x14ac:dyDescent="0.25">
      <c r="B13786" s="142"/>
    </row>
    <row r="13787" spans="2:2" x14ac:dyDescent="0.25">
      <c r="B13787" s="142"/>
    </row>
    <row r="13788" spans="2:2" x14ac:dyDescent="0.25">
      <c r="B13788" s="142"/>
    </row>
    <row r="13789" spans="2:2" x14ac:dyDescent="0.25">
      <c r="B13789" s="142"/>
    </row>
    <row r="13790" spans="2:2" x14ac:dyDescent="0.25">
      <c r="B13790" s="142"/>
    </row>
    <row r="13791" spans="2:2" x14ac:dyDescent="0.25">
      <c r="B13791" s="142"/>
    </row>
    <row r="13792" spans="2:2" x14ac:dyDescent="0.25">
      <c r="B13792" s="142"/>
    </row>
    <row r="13793" spans="2:2" x14ac:dyDescent="0.25">
      <c r="B13793" s="142"/>
    </row>
    <row r="13794" spans="2:2" x14ac:dyDescent="0.25">
      <c r="B13794" s="142"/>
    </row>
    <row r="13795" spans="2:2" x14ac:dyDescent="0.25">
      <c r="B13795" s="142"/>
    </row>
    <row r="13796" spans="2:2" x14ac:dyDescent="0.25">
      <c r="B13796" s="142"/>
    </row>
    <row r="13797" spans="2:2" x14ac:dyDescent="0.25">
      <c r="B13797" s="142"/>
    </row>
    <row r="13798" spans="2:2" x14ac:dyDescent="0.25">
      <c r="B13798" s="142"/>
    </row>
    <row r="13799" spans="2:2" x14ac:dyDescent="0.25">
      <c r="B13799" s="142"/>
    </row>
    <row r="13800" spans="2:2" x14ac:dyDescent="0.25">
      <c r="B13800" s="142"/>
    </row>
    <row r="13801" spans="2:2" x14ac:dyDescent="0.25">
      <c r="B13801" s="142"/>
    </row>
    <row r="13802" spans="2:2" x14ac:dyDescent="0.25">
      <c r="B13802" s="142"/>
    </row>
    <row r="13803" spans="2:2" x14ac:dyDescent="0.25">
      <c r="B13803" s="142"/>
    </row>
    <row r="13804" spans="2:2" x14ac:dyDescent="0.25">
      <c r="B13804" s="142"/>
    </row>
    <row r="13805" spans="2:2" x14ac:dyDescent="0.25">
      <c r="B13805" s="142"/>
    </row>
    <row r="13806" spans="2:2" x14ac:dyDescent="0.25">
      <c r="B13806" s="142"/>
    </row>
    <row r="13807" spans="2:2" x14ac:dyDescent="0.25">
      <c r="B13807" s="142"/>
    </row>
    <row r="13808" spans="2:2" x14ac:dyDescent="0.25">
      <c r="B13808" s="142"/>
    </row>
    <row r="13809" spans="2:2" x14ac:dyDescent="0.25">
      <c r="B13809" s="142"/>
    </row>
    <row r="13810" spans="2:2" x14ac:dyDescent="0.25">
      <c r="B13810" s="142"/>
    </row>
    <row r="13811" spans="2:2" x14ac:dyDescent="0.25">
      <c r="B13811" s="142"/>
    </row>
    <row r="13812" spans="2:2" x14ac:dyDescent="0.25">
      <c r="B13812" s="142"/>
    </row>
    <row r="13813" spans="2:2" x14ac:dyDescent="0.25">
      <c r="B13813" s="142"/>
    </row>
    <row r="13814" spans="2:2" x14ac:dyDescent="0.25">
      <c r="B13814" s="142"/>
    </row>
    <row r="13815" spans="2:2" x14ac:dyDescent="0.25">
      <c r="B13815" s="142"/>
    </row>
    <row r="13816" spans="2:2" x14ac:dyDescent="0.25">
      <c r="B13816" s="142"/>
    </row>
    <row r="13817" spans="2:2" x14ac:dyDescent="0.25">
      <c r="B13817" s="142"/>
    </row>
    <row r="13818" spans="2:2" x14ac:dyDescent="0.25">
      <c r="B13818" s="142"/>
    </row>
    <row r="13819" spans="2:2" x14ac:dyDescent="0.25">
      <c r="B13819" s="142"/>
    </row>
    <row r="13820" spans="2:2" x14ac:dyDescent="0.25">
      <c r="B13820" s="142"/>
    </row>
    <row r="13821" spans="2:2" x14ac:dyDescent="0.25">
      <c r="B13821" s="142"/>
    </row>
    <row r="13822" spans="2:2" x14ac:dyDescent="0.25">
      <c r="B13822" s="142"/>
    </row>
    <row r="13823" spans="2:2" x14ac:dyDescent="0.25">
      <c r="B13823" s="142"/>
    </row>
    <row r="13824" spans="2:2" x14ac:dyDescent="0.25">
      <c r="B13824" s="142"/>
    </row>
    <row r="13825" spans="2:2" x14ac:dyDescent="0.25">
      <c r="B13825" s="142"/>
    </row>
    <row r="13826" spans="2:2" x14ac:dyDescent="0.25">
      <c r="B13826" s="142"/>
    </row>
    <row r="13827" spans="2:2" x14ac:dyDescent="0.25">
      <c r="B13827" s="142"/>
    </row>
    <row r="13828" spans="2:2" x14ac:dyDescent="0.25">
      <c r="B13828" s="142"/>
    </row>
    <row r="13829" spans="2:2" x14ac:dyDescent="0.25">
      <c r="B13829" s="142"/>
    </row>
    <row r="13830" spans="2:2" x14ac:dyDescent="0.25">
      <c r="B13830" s="142"/>
    </row>
    <row r="13831" spans="2:2" x14ac:dyDescent="0.25">
      <c r="B13831" s="142"/>
    </row>
    <row r="13832" spans="2:2" x14ac:dyDescent="0.25">
      <c r="B13832" s="142"/>
    </row>
    <row r="13833" spans="2:2" x14ac:dyDescent="0.25">
      <c r="B13833" s="142"/>
    </row>
    <row r="13834" spans="2:2" x14ac:dyDescent="0.25">
      <c r="B13834" s="142"/>
    </row>
    <row r="13835" spans="2:2" x14ac:dyDescent="0.25">
      <c r="B13835" s="142"/>
    </row>
    <row r="13836" spans="2:2" x14ac:dyDescent="0.25">
      <c r="B13836" s="142"/>
    </row>
    <row r="13837" spans="2:2" x14ac:dyDescent="0.25">
      <c r="B13837" s="142"/>
    </row>
    <row r="13838" spans="2:2" x14ac:dyDescent="0.25">
      <c r="B13838" s="142"/>
    </row>
    <row r="13839" spans="2:2" x14ac:dyDescent="0.25">
      <c r="B13839" s="142"/>
    </row>
    <row r="13840" spans="2:2" x14ac:dyDescent="0.25">
      <c r="B13840" s="142"/>
    </row>
    <row r="13841" spans="2:2" x14ac:dyDescent="0.25">
      <c r="B13841" s="142"/>
    </row>
    <row r="13842" spans="2:2" x14ac:dyDescent="0.25">
      <c r="B13842" s="142"/>
    </row>
    <row r="13843" spans="2:2" x14ac:dyDescent="0.25">
      <c r="B13843" s="142"/>
    </row>
    <row r="13844" spans="2:2" x14ac:dyDescent="0.25">
      <c r="B13844" s="142"/>
    </row>
    <row r="13845" spans="2:2" x14ac:dyDescent="0.25">
      <c r="B13845" s="142"/>
    </row>
    <row r="13846" spans="2:2" x14ac:dyDescent="0.25">
      <c r="B13846" s="142"/>
    </row>
    <row r="13847" spans="2:2" x14ac:dyDescent="0.25">
      <c r="B13847" s="142"/>
    </row>
    <row r="13848" spans="2:2" x14ac:dyDescent="0.25">
      <c r="B13848" s="142"/>
    </row>
    <row r="13849" spans="2:2" x14ac:dyDescent="0.25">
      <c r="B13849" s="142"/>
    </row>
    <row r="13850" spans="2:2" x14ac:dyDescent="0.25">
      <c r="B13850" s="142"/>
    </row>
    <row r="13851" spans="2:2" x14ac:dyDescent="0.25">
      <c r="B13851" s="142"/>
    </row>
    <row r="13852" spans="2:2" x14ac:dyDescent="0.25">
      <c r="B13852" s="142"/>
    </row>
    <row r="13853" spans="2:2" x14ac:dyDescent="0.25">
      <c r="B13853" s="142"/>
    </row>
    <row r="13854" spans="2:2" x14ac:dyDescent="0.25">
      <c r="B13854" s="142"/>
    </row>
    <row r="13855" spans="2:2" x14ac:dyDescent="0.25">
      <c r="B13855" s="142"/>
    </row>
    <row r="13856" spans="2:2" x14ac:dyDescent="0.25">
      <c r="B13856" s="142"/>
    </row>
    <row r="13857" spans="2:2" x14ac:dyDescent="0.25">
      <c r="B13857" s="142"/>
    </row>
    <row r="13858" spans="2:2" x14ac:dyDescent="0.25">
      <c r="B13858" s="142"/>
    </row>
    <row r="13859" spans="2:2" x14ac:dyDescent="0.25">
      <c r="B13859" s="142"/>
    </row>
    <row r="13860" spans="2:2" x14ac:dyDescent="0.25">
      <c r="B13860" s="142"/>
    </row>
    <row r="13861" spans="2:2" x14ac:dyDescent="0.25">
      <c r="B13861" s="142"/>
    </row>
    <row r="13862" spans="2:2" x14ac:dyDescent="0.25">
      <c r="B13862" s="142"/>
    </row>
    <row r="13863" spans="2:2" x14ac:dyDescent="0.25">
      <c r="B13863" s="142"/>
    </row>
    <row r="13864" spans="2:2" x14ac:dyDescent="0.25">
      <c r="B13864" s="142"/>
    </row>
    <row r="13865" spans="2:2" x14ac:dyDescent="0.25">
      <c r="B13865" s="142"/>
    </row>
    <row r="13866" spans="2:2" x14ac:dyDescent="0.25">
      <c r="B13866" s="142"/>
    </row>
    <row r="13867" spans="2:2" x14ac:dyDescent="0.25">
      <c r="B13867" s="142"/>
    </row>
    <row r="13868" spans="2:2" x14ac:dyDescent="0.25">
      <c r="B13868" s="142"/>
    </row>
    <row r="13869" spans="2:2" x14ac:dyDescent="0.25">
      <c r="B13869" s="142"/>
    </row>
    <row r="13870" spans="2:2" x14ac:dyDescent="0.25">
      <c r="B13870" s="142"/>
    </row>
    <row r="13871" spans="2:2" x14ac:dyDescent="0.25">
      <c r="B13871" s="142"/>
    </row>
    <row r="13872" spans="2:2" x14ac:dyDescent="0.25">
      <c r="B13872" s="142"/>
    </row>
    <row r="13873" spans="2:2" x14ac:dyDescent="0.25">
      <c r="B13873" s="142"/>
    </row>
    <row r="13874" spans="2:2" x14ac:dyDescent="0.25">
      <c r="B13874" s="142"/>
    </row>
    <row r="13875" spans="2:2" x14ac:dyDescent="0.25">
      <c r="B13875" s="142"/>
    </row>
    <row r="13876" spans="2:2" x14ac:dyDescent="0.25">
      <c r="B13876" s="142"/>
    </row>
    <row r="13877" spans="2:2" x14ac:dyDescent="0.25">
      <c r="B13877" s="142"/>
    </row>
    <row r="13878" spans="2:2" x14ac:dyDescent="0.25">
      <c r="B13878" s="142"/>
    </row>
    <row r="13879" spans="2:2" x14ac:dyDescent="0.25">
      <c r="B13879" s="142"/>
    </row>
    <row r="13880" spans="2:2" x14ac:dyDescent="0.25">
      <c r="B13880" s="142"/>
    </row>
    <row r="13881" spans="2:2" x14ac:dyDescent="0.25">
      <c r="B13881" s="142"/>
    </row>
    <row r="13882" spans="2:2" x14ac:dyDescent="0.25">
      <c r="B13882" s="142"/>
    </row>
    <row r="13883" spans="2:2" x14ac:dyDescent="0.25">
      <c r="B13883" s="142"/>
    </row>
    <row r="13884" spans="2:2" x14ac:dyDescent="0.25">
      <c r="B13884" s="142"/>
    </row>
    <row r="13885" spans="2:2" x14ac:dyDescent="0.25">
      <c r="B13885" s="142"/>
    </row>
    <row r="13886" spans="2:2" x14ac:dyDescent="0.25">
      <c r="B13886" s="142"/>
    </row>
    <row r="13887" spans="2:2" x14ac:dyDescent="0.25">
      <c r="B13887" s="142"/>
    </row>
    <row r="13888" spans="2:2" x14ac:dyDescent="0.25">
      <c r="B13888" s="142"/>
    </row>
    <row r="13889" spans="2:2" x14ac:dyDescent="0.25">
      <c r="B13889" s="142"/>
    </row>
    <row r="13890" spans="2:2" x14ac:dyDescent="0.25">
      <c r="B13890" s="142"/>
    </row>
    <row r="13891" spans="2:2" x14ac:dyDescent="0.25">
      <c r="B13891" s="142"/>
    </row>
    <row r="13892" spans="2:2" x14ac:dyDescent="0.25">
      <c r="B13892" s="142"/>
    </row>
    <row r="13893" spans="2:2" x14ac:dyDescent="0.25">
      <c r="B13893" s="142"/>
    </row>
    <row r="13894" spans="2:2" x14ac:dyDescent="0.25">
      <c r="B13894" s="142"/>
    </row>
    <row r="13895" spans="2:2" x14ac:dyDescent="0.25">
      <c r="B13895" s="142"/>
    </row>
    <row r="13896" spans="2:2" x14ac:dyDescent="0.25">
      <c r="B13896" s="142"/>
    </row>
    <row r="13897" spans="2:2" x14ac:dyDescent="0.25">
      <c r="B13897" s="142"/>
    </row>
    <row r="13898" spans="2:2" x14ac:dyDescent="0.25">
      <c r="B13898" s="142"/>
    </row>
    <row r="13899" spans="2:2" x14ac:dyDescent="0.25">
      <c r="B13899" s="142"/>
    </row>
    <row r="13900" spans="2:2" x14ac:dyDescent="0.25">
      <c r="B13900" s="142"/>
    </row>
    <row r="13901" spans="2:2" x14ac:dyDescent="0.25">
      <c r="B13901" s="142"/>
    </row>
    <row r="13902" spans="2:2" x14ac:dyDescent="0.25">
      <c r="B13902" s="142"/>
    </row>
    <row r="13903" spans="2:2" x14ac:dyDescent="0.25">
      <c r="B13903" s="142"/>
    </row>
    <row r="13904" spans="2:2" x14ac:dyDescent="0.25">
      <c r="B13904" s="142"/>
    </row>
    <row r="13905" spans="2:2" x14ac:dyDescent="0.25">
      <c r="B13905" s="142"/>
    </row>
    <row r="13906" spans="2:2" x14ac:dyDescent="0.25">
      <c r="B13906" s="142"/>
    </row>
    <row r="13907" spans="2:2" x14ac:dyDescent="0.25">
      <c r="B13907" s="142"/>
    </row>
    <row r="13908" spans="2:2" x14ac:dyDescent="0.25">
      <c r="B13908" s="142"/>
    </row>
    <row r="13909" spans="2:2" x14ac:dyDescent="0.25">
      <c r="B13909" s="142"/>
    </row>
    <row r="13910" spans="2:2" x14ac:dyDescent="0.25">
      <c r="B13910" s="142"/>
    </row>
    <row r="13911" spans="2:2" x14ac:dyDescent="0.25">
      <c r="B13911" s="142"/>
    </row>
    <row r="13912" spans="2:2" x14ac:dyDescent="0.25">
      <c r="B13912" s="142"/>
    </row>
    <row r="13913" spans="2:2" x14ac:dyDescent="0.25">
      <c r="B13913" s="142"/>
    </row>
    <row r="13914" spans="2:2" x14ac:dyDescent="0.25">
      <c r="B13914" s="142"/>
    </row>
    <row r="13915" spans="2:2" x14ac:dyDescent="0.25">
      <c r="B13915" s="142"/>
    </row>
    <row r="13916" spans="2:2" x14ac:dyDescent="0.25">
      <c r="B13916" s="142"/>
    </row>
    <row r="13917" spans="2:2" x14ac:dyDescent="0.25">
      <c r="B13917" s="142"/>
    </row>
    <row r="13918" spans="2:2" x14ac:dyDescent="0.25">
      <c r="B13918" s="142"/>
    </row>
    <row r="13919" spans="2:2" x14ac:dyDescent="0.25">
      <c r="B13919" s="142"/>
    </row>
    <row r="13920" spans="2:2" x14ac:dyDescent="0.25">
      <c r="B13920" s="142"/>
    </row>
    <row r="13921" spans="2:2" x14ac:dyDescent="0.25">
      <c r="B13921" s="142"/>
    </row>
    <row r="13922" spans="2:2" x14ac:dyDescent="0.25">
      <c r="B13922" s="142"/>
    </row>
    <row r="13923" spans="2:2" x14ac:dyDescent="0.25">
      <c r="B13923" s="142"/>
    </row>
    <row r="13924" spans="2:2" x14ac:dyDescent="0.25">
      <c r="B13924" s="142"/>
    </row>
    <row r="13925" spans="2:2" x14ac:dyDescent="0.25">
      <c r="B13925" s="142"/>
    </row>
    <row r="13926" spans="2:2" x14ac:dyDescent="0.25">
      <c r="B13926" s="142"/>
    </row>
    <row r="13927" spans="2:2" x14ac:dyDescent="0.25">
      <c r="B13927" s="142"/>
    </row>
    <row r="13928" spans="2:2" x14ac:dyDescent="0.25">
      <c r="B13928" s="142"/>
    </row>
    <row r="13929" spans="2:2" x14ac:dyDescent="0.25">
      <c r="B13929" s="142"/>
    </row>
    <row r="13930" spans="2:2" x14ac:dyDescent="0.25">
      <c r="B13930" s="142"/>
    </row>
    <row r="13931" spans="2:2" x14ac:dyDescent="0.25">
      <c r="B13931" s="142"/>
    </row>
    <row r="13932" spans="2:2" x14ac:dyDescent="0.25">
      <c r="B13932" s="142"/>
    </row>
    <row r="13933" spans="2:2" x14ac:dyDescent="0.25">
      <c r="B13933" s="142"/>
    </row>
    <row r="13934" spans="2:2" x14ac:dyDescent="0.25">
      <c r="B13934" s="142"/>
    </row>
    <row r="13935" spans="2:2" x14ac:dyDescent="0.25">
      <c r="B13935" s="142"/>
    </row>
    <row r="13936" spans="2:2" x14ac:dyDescent="0.25">
      <c r="B13936" s="142"/>
    </row>
    <row r="13937" spans="2:2" x14ac:dyDescent="0.25">
      <c r="B13937" s="142"/>
    </row>
    <row r="13938" spans="2:2" x14ac:dyDescent="0.25">
      <c r="B13938" s="142"/>
    </row>
    <row r="13939" spans="2:2" x14ac:dyDescent="0.25">
      <c r="B13939" s="142"/>
    </row>
    <row r="13940" spans="2:2" x14ac:dyDescent="0.25">
      <c r="B13940" s="142"/>
    </row>
    <row r="13941" spans="2:2" x14ac:dyDescent="0.25">
      <c r="B13941" s="142"/>
    </row>
    <row r="13942" spans="2:2" x14ac:dyDescent="0.25">
      <c r="B13942" s="142"/>
    </row>
    <row r="13943" spans="2:2" x14ac:dyDescent="0.25">
      <c r="B13943" s="142"/>
    </row>
    <row r="13944" spans="2:2" x14ac:dyDescent="0.25">
      <c r="B13944" s="142"/>
    </row>
    <row r="13945" spans="2:2" x14ac:dyDescent="0.25">
      <c r="B13945" s="142"/>
    </row>
    <row r="13946" spans="2:2" x14ac:dyDescent="0.25">
      <c r="B13946" s="142"/>
    </row>
    <row r="13947" spans="2:2" x14ac:dyDescent="0.25">
      <c r="B13947" s="142"/>
    </row>
    <row r="13948" spans="2:2" x14ac:dyDescent="0.25">
      <c r="B13948" s="142"/>
    </row>
    <row r="13949" spans="2:2" x14ac:dyDescent="0.25">
      <c r="B13949" s="142"/>
    </row>
    <row r="13950" spans="2:2" x14ac:dyDescent="0.25">
      <c r="B13950" s="142"/>
    </row>
    <row r="13951" spans="2:2" x14ac:dyDescent="0.25">
      <c r="B13951" s="142"/>
    </row>
    <row r="13952" spans="2:2" x14ac:dyDescent="0.25">
      <c r="B13952" s="142"/>
    </row>
    <row r="13953" spans="2:2" x14ac:dyDescent="0.25">
      <c r="B13953" s="142"/>
    </row>
    <row r="13954" spans="2:2" x14ac:dyDescent="0.25">
      <c r="B13954" s="142"/>
    </row>
    <row r="13955" spans="2:2" x14ac:dyDescent="0.25">
      <c r="B13955" s="142"/>
    </row>
    <row r="13956" spans="2:2" x14ac:dyDescent="0.25">
      <c r="B13956" s="142"/>
    </row>
    <row r="13957" spans="2:2" x14ac:dyDescent="0.25">
      <c r="B13957" s="142"/>
    </row>
    <row r="13958" spans="2:2" x14ac:dyDescent="0.25">
      <c r="B13958" s="142"/>
    </row>
    <row r="13959" spans="2:2" x14ac:dyDescent="0.25">
      <c r="B13959" s="142"/>
    </row>
    <row r="13960" spans="2:2" x14ac:dyDescent="0.25">
      <c r="B13960" s="142"/>
    </row>
    <row r="13961" spans="2:2" x14ac:dyDescent="0.25">
      <c r="B13961" s="142"/>
    </row>
    <row r="13962" spans="2:2" x14ac:dyDescent="0.25">
      <c r="B13962" s="142"/>
    </row>
    <row r="13963" spans="2:2" x14ac:dyDescent="0.25">
      <c r="B13963" s="142"/>
    </row>
    <row r="13964" spans="2:2" x14ac:dyDescent="0.25">
      <c r="B13964" s="142"/>
    </row>
    <row r="13965" spans="2:2" x14ac:dyDescent="0.25">
      <c r="B13965" s="142"/>
    </row>
    <row r="13966" spans="2:2" x14ac:dyDescent="0.25">
      <c r="B13966" s="142"/>
    </row>
    <row r="13967" spans="2:2" x14ac:dyDescent="0.25">
      <c r="B13967" s="142"/>
    </row>
    <row r="13968" spans="2:2" x14ac:dyDescent="0.25">
      <c r="B13968" s="142"/>
    </row>
    <row r="13969" spans="2:2" x14ac:dyDescent="0.25">
      <c r="B13969" s="142"/>
    </row>
    <row r="13970" spans="2:2" x14ac:dyDescent="0.25">
      <c r="B13970" s="142"/>
    </row>
    <row r="13971" spans="2:2" x14ac:dyDescent="0.25">
      <c r="B13971" s="142"/>
    </row>
    <row r="13972" spans="2:2" x14ac:dyDescent="0.25">
      <c r="B13972" s="142"/>
    </row>
    <row r="13973" spans="2:2" x14ac:dyDescent="0.25">
      <c r="B13973" s="142"/>
    </row>
    <row r="13974" spans="2:2" x14ac:dyDescent="0.25">
      <c r="B13974" s="142"/>
    </row>
    <row r="13975" spans="2:2" x14ac:dyDescent="0.25">
      <c r="B13975" s="142"/>
    </row>
    <row r="13976" spans="2:2" x14ac:dyDescent="0.25">
      <c r="B13976" s="142"/>
    </row>
    <row r="13977" spans="2:2" x14ac:dyDescent="0.25">
      <c r="B13977" s="142"/>
    </row>
    <row r="13978" spans="2:2" x14ac:dyDescent="0.25">
      <c r="B13978" s="142"/>
    </row>
    <row r="13979" spans="2:2" x14ac:dyDescent="0.25">
      <c r="B13979" s="142"/>
    </row>
    <row r="13980" spans="2:2" x14ac:dyDescent="0.25">
      <c r="B13980" s="142"/>
    </row>
    <row r="13981" spans="2:2" x14ac:dyDescent="0.25">
      <c r="B13981" s="142"/>
    </row>
    <row r="13982" spans="2:2" x14ac:dyDescent="0.25">
      <c r="B13982" s="142"/>
    </row>
    <row r="13983" spans="2:2" x14ac:dyDescent="0.25">
      <c r="B13983" s="142"/>
    </row>
    <row r="13984" spans="2:2" x14ac:dyDescent="0.25">
      <c r="B13984" s="142"/>
    </row>
    <row r="13985" spans="2:2" x14ac:dyDescent="0.25">
      <c r="B13985" s="142"/>
    </row>
    <row r="13986" spans="2:2" x14ac:dyDescent="0.25">
      <c r="B13986" s="142"/>
    </row>
    <row r="13987" spans="2:2" x14ac:dyDescent="0.25">
      <c r="B13987" s="142"/>
    </row>
    <row r="13988" spans="2:2" x14ac:dyDescent="0.25">
      <c r="B13988" s="142"/>
    </row>
    <row r="13989" spans="2:2" x14ac:dyDescent="0.25">
      <c r="B13989" s="142"/>
    </row>
    <row r="13990" spans="2:2" x14ac:dyDescent="0.25">
      <c r="B13990" s="142"/>
    </row>
    <row r="13991" spans="2:2" x14ac:dyDescent="0.25">
      <c r="B13991" s="142"/>
    </row>
    <row r="13992" spans="2:2" x14ac:dyDescent="0.25">
      <c r="B13992" s="142"/>
    </row>
    <row r="13993" spans="2:2" x14ac:dyDescent="0.25">
      <c r="B13993" s="142"/>
    </row>
    <row r="13994" spans="2:2" x14ac:dyDescent="0.25">
      <c r="B13994" s="142"/>
    </row>
    <row r="13995" spans="2:2" x14ac:dyDescent="0.25">
      <c r="B13995" s="142"/>
    </row>
    <row r="13996" spans="2:2" x14ac:dyDescent="0.25">
      <c r="B13996" s="142"/>
    </row>
    <row r="13997" spans="2:2" x14ac:dyDescent="0.25">
      <c r="B13997" s="142"/>
    </row>
    <row r="13998" spans="2:2" x14ac:dyDescent="0.25">
      <c r="B13998" s="142"/>
    </row>
    <row r="13999" spans="2:2" x14ac:dyDescent="0.25">
      <c r="B13999" s="142"/>
    </row>
    <row r="14000" spans="2:2" x14ac:dyDescent="0.25">
      <c r="B14000" s="142"/>
    </row>
    <row r="14001" spans="2:2" x14ac:dyDescent="0.25">
      <c r="B14001" s="142"/>
    </row>
    <row r="14002" spans="2:2" x14ac:dyDescent="0.25">
      <c r="B14002" s="142"/>
    </row>
    <row r="14003" spans="2:2" x14ac:dyDescent="0.25">
      <c r="B14003" s="142"/>
    </row>
    <row r="14004" spans="2:2" x14ac:dyDescent="0.25">
      <c r="B14004" s="142"/>
    </row>
    <row r="14005" spans="2:2" x14ac:dyDescent="0.25">
      <c r="B14005" s="142"/>
    </row>
    <row r="14006" spans="2:2" x14ac:dyDescent="0.25">
      <c r="B14006" s="142"/>
    </row>
    <row r="14007" spans="2:2" x14ac:dyDescent="0.25">
      <c r="B14007" s="142"/>
    </row>
    <row r="14008" spans="2:2" x14ac:dyDescent="0.25">
      <c r="B14008" s="142"/>
    </row>
    <row r="14009" spans="2:2" x14ac:dyDescent="0.25">
      <c r="B14009" s="142"/>
    </row>
    <row r="14010" spans="2:2" x14ac:dyDescent="0.25">
      <c r="B14010" s="142"/>
    </row>
    <row r="14011" spans="2:2" x14ac:dyDescent="0.25">
      <c r="B14011" s="142"/>
    </row>
    <row r="14012" spans="2:2" x14ac:dyDescent="0.25">
      <c r="B14012" s="142"/>
    </row>
    <row r="14013" spans="2:2" x14ac:dyDescent="0.25">
      <c r="B14013" s="142"/>
    </row>
    <row r="14014" spans="2:2" x14ac:dyDescent="0.25">
      <c r="B14014" s="142"/>
    </row>
    <row r="14015" spans="2:2" x14ac:dyDescent="0.25">
      <c r="B14015" s="142"/>
    </row>
    <row r="14016" spans="2:2" x14ac:dyDescent="0.25">
      <c r="B14016" s="142"/>
    </row>
    <row r="14017" spans="2:2" x14ac:dyDescent="0.25">
      <c r="B14017" s="142"/>
    </row>
    <row r="14018" spans="2:2" x14ac:dyDescent="0.25">
      <c r="B14018" s="142"/>
    </row>
    <row r="14019" spans="2:2" x14ac:dyDescent="0.25">
      <c r="B14019" s="142"/>
    </row>
    <row r="14020" spans="2:2" x14ac:dyDescent="0.25">
      <c r="B14020" s="142"/>
    </row>
    <row r="14021" spans="2:2" x14ac:dyDescent="0.25">
      <c r="B14021" s="142"/>
    </row>
    <row r="14022" spans="2:2" x14ac:dyDescent="0.25">
      <c r="B14022" s="142"/>
    </row>
    <row r="14023" spans="2:2" x14ac:dyDescent="0.25">
      <c r="B14023" s="142"/>
    </row>
    <row r="14024" spans="2:2" x14ac:dyDescent="0.25">
      <c r="B14024" s="142"/>
    </row>
    <row r="14025" spans="2:2" x14ac:dyDescent="0.25">
      <c r="B14025" s="142"/>
    </row>
    <row r="14026" spans="2:2" x14ac:dyDescent="0.25">
      <c r="B14026" s="142"/>
    </row>
    <row r="14027" spans="2:2" x14ac:dyDescent="0.25">
      <c r="B14027" s="142"/>
    </row>
    <row r="14028" spans="2:2" x14ac:dyDescent="0.25">
      <c r="B14028" s="142"/>
    </row>
    <row r="14029" spans="2:2" x14ac:dyDescent="0.25">
      <c r="B14029" s="142"/>
    </row>
    <row r="14030" spans="2:2" x14ac:dyDescent="0.25">
      <c r="B14030" s="142"/>
    </row>
    <row r="14031" spans="2:2" x14ac:dyDescent="0.25">
      <c r="B14031" s="142"/>
    </row>
    <row r="14032" spans="2:2" x14ac:dyDescent="0.25">
      <c r="B14032" s="142"/>
    </row>
    <row r="14033" spans="2:2" x14ac:dyDescent="0.25">
      <c r="B14033" s="142"/>
    </row>
    <row r="14034" spans="2:2" x14ac:dyDescent="0.25">
      <c r="B14034" s="142"/>
    </row>
    <row r="14035" spans="2:2" x14ac:dyDescent="0.25">
      <c r="B14035" s="142"/>
    </row>
    <row r="14036" spans="2:2" x14ac:dyDescent="0.25">
      <c r="B14036" s="142"/>
    </row>
    <row r="14037" spans="2:2" x14ac:dyDescent="0.25">
      <c r="B14037" s="142"/>
    </row>
    <row r="14038" spans="2:2" x14ac:dyDescent="0.25">
      <c r="B14038" s="142"/>
    </row>
    <row r="14039" spans="2:2" x14ac:dyDescent="0.25">
      <c r="B14039" s="142"/>
    </row>
    <row r="14040" spans="2:2" x14ac:dyDescent="0.25">
      <c r="B14040" s="142"/>
    </row>
    <row r="14041" spans="2:2" x14ac:dyDescent="0.25">
      <c r="B14041" s="142"/>
    </row>
    <row r="14042" spans="2:2" x14ac:dyDescent="0.25">
      <c r="B14042" s="142"/>
    </row>
    <row r="14043" spans="2:2" x14ac:dyDescent="0.25">
      <c r="B14043" s="142"/>
    </row>
    <row r="14044" spans="2:2" x14ac:dyDescent="0.25">
      <c r="B14044" s="142"/>
    </row>
    <row r="14045" spans="2:2" x14ac:dyDescent="0.25">
      <c r="B14045" s="142"/>
    </row>
    <row r="14046" spans="2:2" x14ac:dyDescent="0.25">
      <c r="B14046" s="142"/>
    </row>
    <row r="14047" spans="2:2" x14ac:dyDescent="0.25">
      <c r="B14047" s="142"/>
    </row>
    <row r="14048" spans="2:2" x14ac:dyDescent="0.25">
      <c r="B14048" s="142"/>
    </row>
    <row r="14049" spans="2:2" x14ac:dyDescent="0.25">
      <c r="B14049" s="142"/>
    </row>
    <row r="14050" spans="2:2" x14ac:dyDescent="0.25">
      <c r="B14050" s="142"/>
    </row>
    <row r="14051" spans="2:2" x14ac:dyDescent="0.25">
      <c r="B14051" s="142"/>
    </row>
    <row r="14052" spans="2:2" x14ac:dyDescent="0.25">
      <c r="B14052" s="142"/>
    </row>
    <row r="14053" spans="2:2" x14ac:dyDescent="0.25">
      <c r="B14053" s="142"/>
    </row>
    <row r="14054" spans="2:2" x14ac:dyDescent="0.25">
      <c r="B14054" s="142"/>
    </row>
    <row r="14055" spans="2:2" x14ac:dyDescent="0.25">
      <c r="B14055" s="142"/>
    </row>
    <row r="14056" spans="2:2" x14ac:dyDescent="0.25">
      <c r="B14056" s="142"/>
    </row>
    <row r="14057" spans="2:2" x14ac:dyDescent="0.25">
      <c r="B14057" s="142"/>
    </row>
    <row r="14058" spans="2:2" x14ac:dyDescent="0.25">
      <c r="B14058" s="142"/>
    </row>
    <row r="14059" spans="2:2" x14ac:dyDescent="0.25">
      <c r="B14059" s="142"/>
    </row>
    <row r="14060" spans="2:2" x14ac:dyDescent="0.25">
      <c r="B14060" s="142"/>
    </row>
    <row r="14061" spans="2:2" x14ac:dyDescent="0.25">
      <c r="B14061" s="142"/>
    </row>
    <row r="14062" spans="2:2" x14ac:dyDescent="0.25">
      <c r="B14062" s="142"/>
    </row>
    <row r="14063" spans="2:2" x14ac:dyDescent="0.25">
      <c r="B14063" s="142"/>
    </row>
    <row r="14064" spans="2:2" x14ac:dyDescent="0.25">
      <c r="B14064" s="142"/>
    </row>
    <row r="14065" spans="2:2" x14ac:dyDescent="0.25">
      <c r="B14065" s="142"/>
    </row>
    <row r="14066" spans="2:2" x14ac:dyDescent="0.25">
      <c r="B14066" s="142"/>
    </row>
    <row r="14067" spans="2:2" x14ac:dyDescent="0.25">
      <c r="B14067" s="142"/>
    </row>
    <row r="14068" spans="2:2" x14ac:dyDescent="0.25">
      <c r="B14068" s="142"/>
    </row>
    <row r="14069" spans="2:2" x14ac:dyDescent="0.25">
      <c r="B14069" s="142"/>
    </row>
    <row r="14070" spans="2:2" x14ac:dyDescent="0.25">
      <c r="B14070" s="142"/>
    </row>
    <row r="14071" spans="2:2" x14ac:dyDescent="0.25">
      <c r="B14071" s="142"/>
    </row>
    <row r="14072" spans="2:2" x14ac:dyDescent="0.25">
      <c r="B14072" s="142"/>
    </row>
    <row r="14073" spans="2:2" x14ac:dyDescent="0.25">
      <c r="B14073" s="142"/>
    </row>
    <row r="14074" spans="2:2" x14ac:dyDescent="0.25">
      <c r="B14074" s="142"/>
    </row>
    <row r="14075" spans="2:2" x14ac:dyDescent="0.25">
      <c r="B14075" s="142"/>
    </row>
    <row r="14076" spans="2:2" x14ac:dyDescent="0.25">
      <c r="B14076" s="142"/>
    </row>
    <row r="14077" spans="2:2" x14ac:dyDescent="0.25">
      <c r="B14077" s="142"/>
    </row>
    <row r="14078" spans="2:2" x14ac:dyDescent="0.25">
      <c r="B14078" s="142"/>
    </row>
    <row r="14079" spans="2:2" x14ac:dyDescent="0.25">
      <c r="B14079" s="142"/>
    </row>
    <row r="14080" spans="2:2" x14ac:dyDescent="0.25">
      <c r="B14080" s="142"/>
    </row>
    <row r="14081" spans="2:2" x14ac:dyDescent="0.25">
      <c r="B14081" s="142"/>
    </row>
    <row r="14082" spans="2:2" x14ac:dyDescent="0.25">
      <c r="B14082" s="142"/>
    </row>
    <row r="14083" spans="2:2" x14ac:dyDescent="0.25">
      <c r="B14083" s="142"/>
    </row>
    <row r="14084" spans="2:2" x14ac:dyDescent="0.25">
      <c r="B14084" s="142"/>
    </row>
    <row r="14085" spans="2:2" x14ac:dyDescent="0.25">
      <c r="B14085" s="142"/>
    </row>
    <row r="14086" spans="2:2" x14ac:dyDescent="0.25">
      <c r="B14086" s="142"/>
    </row>
    <row r="14087" spans="2:2" x14ac:dyDescent="0.25">
      <c r="B14087" s="142"/>
    </row>
    <row r="14088" spans="2:2" x14ac:dyDescent="0.25">
      <c r="B14088" s="142"/>
    </row>
    <row r="14089" spans="2:2" x14ac:dyDescent="0.25">
      <c r="B14089" s="142"/>
    </row>
    <row r="14090" spans="2:2" x14ac:dyDescent="0.25">
      <c r="B14090" s="142"/>
    </row>
    <row r="14091" spans="2:2" x14ac:dyDescent="0.25">
      <c r="B14091" s="142"/>
    </row>
    <row r="14092" spans="2:2" x14ac:dyDescent="0.25">
      <c r="B14092" s="142"/>
    </row>
    <row r="14093" spans="2:2" x14ac:dyDescent="0.25">
      <c r="B14093" s="142"/>
    </row>
    <row r="14094" spans="2:2" x14ac:dyDescent="0.25">
      <c r="B14094" s="142"/>
    </row>
    <row r="14095" spans="2:2" x14ac:dyDescent="0.25">
      <c r="B14095" s="142"/>
    </row>
    <row r="14096" spans="2:2" x14ac:dyDescent="0.25">
      <c r="B14096" s="142"/>
    </row>
    <row r="14097" spans="2:2" x14ac:dyDescent="0.25">
      <c r="B14097" s="142"/>
    </row>
    <row r="14098" spans="2:2" x14ac:dyDescent="0.25">
      <c r="B14098" s="142"/>
    </row>
    <row r="14099" spans="2:2" x14ac:dyDescent="0.25">
      <c r="B14099" s="142"/>
    </row>
    <row r="14100" spans="2:2" x14ac:dyDescent="0.25">
      <c r="B14100" s="142"/>
    </row>
    <row r="14101" spans="2:2" x14ac:dyDescent="0.25">
      <c r="B14101" s="142"/>
    </row>
    <row r="14102" spans="2:2" x14ac:dyDescent="0.25">
      <c r="B14102" s="142"/>
    </row>
    <row r="14103" spans="2:2" x14ac:dyDescent="0.25">
      <c r="B14103" s="142"/>
    </row>
    <row r="14104" spans="2:2" x14ac:dyDescent="0.25">
      <c r="B14104" s="142"/>
    </row>
    <row r="14105" spans="2:2" x14ac:dyDescent="0.25">
      <c r="B14105" s="142"/>
    </row>
    <row r="14106" spans="2:2" x14ac:dyDescent="0.25">
      <c r="B14106" s="142"/>
    </row>
    <row r="14107" spans="2:2" x14ac:dyDescent="0.25">
      <c r="B14107" s="142"/>
    </row>
    <row r="14108" spans="2:2" x14ac:dyDescent="0.25">
      <c r="B14108" s="142"/>
    </row>
    <row r="14109" spans="2:2" x14ac:dyDescent="0.25">
      <c r="B14109" s="142"/>
    </row>
    <row r="14110" spans="2:2" x14ac:dyDescent="0.25">
      <c r="B14110" s="142"/>
    </row>
    <row r="14111" spans="2:2" x14ac:dyDescent="0.25">
      <c r="B14111" s="142"/>
    </row>
    <row r="14112" spans="2:2" x14ac:dyDescent="0.25">
      <c r="B14112" s="142"/>
    </row>
    <row r="14113" spans="2:2" x14ac:dyDescent="0.25">
      <c r="B14113" s="142"/>
    </row>
    <row r="14114" spans="2:2" x14ac:dyDescent="0.25">
      <c r="B14114" s="142"/>
    </row>
    <row r="14115" spans="2:2" x14ac:dyDescent="0.25">
      <c r="B14115" s="142"/>
    </row>
    <row r="14116" spans="2:2" x14ac:dyDescent="0.25">
      <c r="B14116" s="142"/>
    </row>
    <row r="14117" spans="2:2" x14ac:dyDescent="0.25">
      <c r="B14117" s="142"/>
    </row>
    <row r="14118" spans="2:2" x14ac:dyDescent="0.25">
      <c r="B14118" s="142"/>
    </row>
    <row r="14119" spans="2:2" x14ac:dyDescent="0.25">
      <c r="B14119" s="142"/>
    </row>
    <row r="14120" spans="2:2" x14ac:dyDescent="0.25">
      <c r="B14120" s="142"/>
    </row>
    <row r="14121" spans="2:2" x14ac:dyDescent="0.25">
      <c r="B14121" s="142"/>
    </row>
    <row r="14122" spans="2:2" x14ac:dyDescent="0.25">
      <c r="B14122" s="142"/>
    </row>
    <row r="14123" spans="2:2" x14ac:dyDescent="0.25">
      <c r="B14123" s="142"/>
    </row>
    <row r="14124" spans="2:2" x14ac:dyDescent="0.25">
      <c r="B14124" s="142"/>
    </row>
    <row r="14125" spans="2:2" x14ac:dyDescent="0.25">
      <c r="B14125" s="142"/>
    </row>
    <row r="14126" spans="2:2" x14ac:dyDescent="0.25">
      <c r="B14126" s="142"/>
    </row>
    <row r="14127" spans="2:2" x14ac:dyDescent="0.25">
      <c r="B14127" s="142"/>
    </row>
    <row r="14128" spans="2:2" x14ac:dyDescent="0.25">
      <c r="B14128" s="142"/>
    </row>
    <row r="14129" spans="2:2" x14ac:dyDescent="0.25">
      <c r="B14129" s="142"/>
    </row>
    <row r="14130" spans="2:2" x14ac:dyDescent="0.25">
      <c r="B14130" s="142"/>
    </row>
    <row r="14131" spans="2:2" x14ac:dyDescent="0.25">
      <c r="B14131" s="142"/>
    </row>
    <row r="14132" spans="2:2" x14ac:dyDescent="0.25">
      <c r="B14132" s="142"/>
    </row>
    <row r="14133" spans="2:2" x14ac:dyDescent="0.25">
      <c r="B14133" s="142"/>
    </row>
    <row r="14134" spans="2:2" x14ac:dyDescent="0.25">
      <c r="B14134" s="142"/>
    </row>
    <row r="14135" spans="2:2" x14ac:dyDescent="0.25">
      <c r="B14135" s="142"/>
    </row>
    <row r="14136" spans="2:2" x14ac:dyDescent="0.25">
      <c r="B14136" s="142"/>
    </row>
    <row r="14137" spans="2:2" x14ac:dyDescent="0.25">
      <c r="B14137" s="142"/>
    </row>
    <row r="14138" spans="2:2" x14ac:dyDescent="0.25">
      <c r="B14138" s="142"/>
    </row>
    <row r="14139" spans="2:2" x14ac:dyDescent="0.25">
      <c r="B14139" s="142"/>
    </row>
    <row r="14140" spans="2:2" x14ac:dyDescent="0.25">
      <c r="B14140" s="142"/>
    </row>
    <row r="14141" spans="2:2" x14ac:dyDescent="0.25">
      <c r="B14141" s="142"/>
    </row>
    <row r="14142" spans="2:2" x14ac:dyDescent="0.25">
      <c r="B14142" s="142"/>
    </row>
    <row r="14143" spans="2:2" x14ac:dyDescent="0.25">
      <c r="B14143" s="142"/>
    </row>
    <row r="14144" spans="2:2" x14ac:dyDescent="0.25">
      <c r="B14144" s="142"/>
    </row>
    <row r="14145" spans="2:2" x14ac:dyDescent="0.25">
      <c r="B14145" s="142"/>
    </row>
    <row r="14146" spans="2:2" x14ac:dyDescent="0.25">
      <c r="B14146" s="142"/>
    </row>
    <row r="14147" spans="2:2" x14ac:dyDescent="0.25">
      <c r="B14147" s="142"/>
    </row>
    <row r="14148" spans="2:2" x14ac:dyDescent="0.25">
      <c r="B14148" s="142"/>
    </row>
    <row r="14149" spans="2:2" x14ac:dyDescent="0.25">
      <c r="B14149" s="142"/>
    </row>
    <row r="14150" spans="2:2" x14ac:dyDescent="0.25">
      <c r="B14150" s="142"/>
    </row>
    <row r="14151" spans="2:2" x14ac:dyDescent="0.25">
      <c r="B14151" s="142"/>
    </row>
    <row r="14152" spans="2:2" x14ac:dyDescent="0.25">
      <c r="B14152" s="142"/>
    </row>
    <row r="14153" spans="2:2" x14ac:dyDescent="0.25">
      <c r="B14153" s="142"/>
    </row>
    <row r="14154" spans="2:2" x14ac:dyDescent="0.25">
      <c r="B14154" s="142"/>
    </row>
    <row r="14155" spans="2:2" x14ac:dyDescent="0.25">
      <c r="B14155" s="142"/>
    </row>
    <row r="14156" spans="2:2" x14ac:dyDescent="0.25">
      <c r="B14156" s="142"/>
    </row>
    <row r="14157" spans="2:2" x14ac:dyDescent="0.25">
      <c r="B14157" s="142"/>
    </row>
    <row r="14158" spans="2:2" x14ac:dyDescent="0.25">
      <c r="B14158" s="142"/>
    </row>
    <row r="14159" spans="2:2" x14ac:dyDescent="0.25">
      <c r="B14159" s="142"/>
    </row>
    <row r="14160" spans="2:2" x14ac:dyDescent="0.25">
      <c r="B14160" s="142"/>
    </row>
    <row r="14161" spans="2:2" x14ac:dyDescent="0.25">
      <c r="B14161" s="142"/>
    </row>
    <row r="14162" spans="2:2" x14ac:dyDescent="0.25">
      <c r="B14162" s="142"/>
    </row>
    <row r="14163" spans="2:2" x14ac:dyDescent="0.25">
      <c r="B14163" s="142"/>
    </row>
    <row r="14164" spans="2:2" x14ac:dyDescent="0.25">
      <c r="B14164" s="142"/>
    </row>
    <row r="14165" spans="2:2" x14ac:dyDescent="0.25">
      <c r="B14165" s="142"/>
    </row>
    <row r="14166" spans="2:2" x14ac:dyDescent="0.25">
      <c r="B14166" s="142"/>
    </row>
    <row r="14167" spans="2:2" x14ac:dyDescent="0.25">
      <c r="B14167" s="142"/>
    </row>
    <row r="14168" spans="2:2" x14ac:dyDescent="0.25">
      <c r="B14168" s="142"/>
    </row>
    <row r="14169" spans="2:2" x14ac:dyDescent="0.25">
      <c r="B14169" s="142"/>
    </row>
    <row r="14170" spans="2:2" x14ac:dyDescent="0.25">
      <c r="B14170" s="142"/>
    </row>
    <row r="14171" spans="2:2" x14ac:dyDescent="0.25">
      <c r="B14171" s="142"/>
    </row>
    <row r="14172" spans="2:2" x14ac:dyDescent="0.25">
      <c r="B14172" s="142"/>
    </row>
    <row r="14173" spans="2:2" x14ac:dyDescent="0.25">
      <c r="B14173" s="142"/>
    </row>
    <row r="14174" spans="2:2" x14ac:dyDescent="0.25">
      <c r="B14174" s="142"/>
    </row>
    <row r="14175" spans="2:2" x14ac:dyDescent="0.25">
      <c r="B14175" s="142"/>
    </row>
    <row r="14176" spans="2:2" x14ac:dyDescent="0.25">
      <c r="B14176" s="142"/>
    </row>
    <row r="14177" spans="2:2" x14ac:dyDescent="0.25">
      <c r="B14177" s="142"/>
    </row>
    <row r="14178" spans="2:2" x14ac:dyDescent="0.25">
      <c r="B14178" s="142"/>
    </row>
    <row r="14179" spans="2:2" x14ac:dyDescent="0.25">
      <c r="B14179" s="142"/>
    </row>
    <row r="14180" spans="2:2" x14ac:dyDescent="0.25">
      <c r="B14180" s="142"/>
    </row>
    <row r="14181" spans="2:2" x14ac:dyDescent="0.25">
      <c r="B14181" s="142"/>
    </row>
    <row r="14182" spans="2:2" x14ac:dyDescent="0.25">
      <c r="B14182" s="142"/>
    </row>
    <row r="14183" spans="2:2" x14ac:dyDescent="0.25">
      <c r="B14183" s="142"/>
    </row>
    <row r="14184" spans="2:2" x14ac:dyDescent="0.25">
      <c r="B14184" s="142"/>
    </row>
    <row r="14185" spans="2:2" x14ac:dyDescent="0.25">
      <c r="B14185" s="142"/>
    </row>
    <row r="14186" spans="2:2" x14ac:dyDescent="0.25">
      <c r="B14186" s="142"/>
    </row>
    <row r="14187" spans="2:2" x14ac:dyDescent="0.25">
      <c r="B14187" s="142"/>
    </row>
    <row r="14188" spans="2:2" x14ac:dyDescent="0.25">
      <c r="B14188" s="142"/>
    </row>
    <row r="14189" spans="2:2" x14ac:dyDescent="0.25">
      <c r="B14189" s="142"/>
    </row>
    <row r="14190" spans="2:2" x14ac:dyDescent="0.25">
      <c r="B14190" s="142"/>
    </row>
    <row r="14191" spans="2:2" x14ac:dyDescent="0.25">
      <c r="B14191" s="142"/>
    </row>
    <row r="14192" spans="2:2" x14ac:dyDescent="0.25">
      <c r="B14192" s="142"/>
    </row>
    <row r="14193" spans="2:2" x14ac:dyDescent="0.25">
      <c r="B14193" s="142"/>
    </row>
    <row r="14194" spans="2:2" x14ac:dyDescent="0.25">
      <c r="B14194" s="142"/>
    </row>
    <row r="14195" spans="2:2" x14ac:dyDescent="0.25">
      <c r="B14195" s="142"/>
    </row>
    <row r="14196" spans="2:2" x14ac:dyDescent="0.25">
      <c r="B14196" s="142"/>
    </row>
    <row r="14197" spans="2:2" x14ac:dyDescent="0.25">
      <c r="B14197" s="142"/>
    </row>
    <row r="14198" spans="2:2" x14ac:dyDescent="0.25">
      <c r="B14198" s="142"/>
    </row>
    <row r="14199" spans="2:2" x14ac:dyDescent="0.25">
      <c r="B14199" s="142"/>
    </row>
    <row r="14200" spans="2:2" x14ac:dyDescent="0.25">
      <c r="B14200" s="142"/>
    </row>
    <row r="14201" spans="2:2" x14ac:dyDescent="0.25">
      <c r="B14201" s="142"/>
    </row>
    <row r="14202" spans="2:2" x14ac:dyDescent="0.25">
      <c r="B14202" s="142"/>
    </row>
    <row r="14203" spans="2:2" x14ac:dyDescent="0.25">
      <c r="B14203" s="142"/>
    </row>
    <row r="14204" spans="2:2" x14ac:dyDescent="0.25">
      <c r="B14204" s="142"/>
    </row>
    <row r="14205" spans="2:2" x14ac:dyDescent="0.25">
      <c r="B14205" s="142"/>
    </row>
    <row r="14206" spans="2:2" x14ac:dyDescent="0.25">
      <c r="B14206" s="142"/>
    </row>
    <row r="14207" spans="2:2" x14ac:dyDescent="0.25">
      <c r="B14207" s="142"/>
    </row>
    <row r="14208" spans="2:2" x14ac:dyDescent="0.25">
      <c r="B14208" s="142"/>
    </row>
    <row r="14209" spans="2:2" x14ac:dyDescent="0.25">
      <c r="B14209" s="142"/>
    </row>
    <row r="14210" spans="2:2" x14ac:dyDescent="0.25">
      <c r="B14210" s="142"/>
    </row>
    <row r="14211" spans="2:2" x14ac:dyDescent="0.25">
      <c r="B14211" s="142"/>
    </row>
    <row r="14212" spans="2:2" x14ac:dyDescent="0.25">
      <c r="B14212" s="142"/>
    </row>
    <row r="14213" spans="2:2" x14ac:dyDescent="0.25">
      <c r="B14213" s="142"/>
    </row>
    <row r="14214" spans="2:2" x14ac:dyDescent="0.25">
      <c r="B14214" s="142"/>
    </row>
    <row r="14215" spans="2:2" x14ac:dyDescent="0.25">
      <c r="B14215" s="142"/>
    </row>
    <row r="14216" spans="2:2" x14ac:dyDescent="0.25">
      <c r="B14216" s="142"/>
    </row>
    <row r="14217" spans="2:2" x14ac:dyDescent="0.25">
      <c r="B14217" s="142"/>
    </row>
    <row r="14218" spans="2:2" x14ac:dyDescent="0.25">
      <c r="B14218" s="142"/>
    </row>
    <row r="14219" spans="2:2" x14ac:dyDescent="0.25">
      <c r="B14219" s="142"/>
    </row>
    <row r="14220" spans="2:2" x14ac:dyDescent="0.25">
      <c r="B14220" s="142"/>
    </row>
    <row r="14221" spans="2:2" x14ac:dyDescent="0.25">
      <c r="B14221" s="142"/>
    </row>
    <row r="14222" spans="2:2" x14ac:dyDescent="0.25">
      <c r="B14222" s="142"/>
    </row>
    <row r="14223" spans="2:2" x14ac:dyDescent="0.25">
      <c r="B14223" s="142"/>
    </row>
    <row r="14224" spans="2:2" x14ac:dyDescent="0.25">
      <c r="B14224" s="142"/>
    </row>
    <row r="14225" spans="2:2" x14ac:dyDescent="0.25">
      <c r="B14225" s="142"/>
    </row>
    <row r="14226" spans="2:2" x14ac:dyDescent="0.25">
      <c r="B14226" s="142"/>
    </row>
    <row r="14227" spans="2:2" x14ac:dyDescent="0.25">
      <c r="B14227" s="142"/>
    </row>
    <row r="14228" spans="2:2" x14ac:dyDescent="0.25">
      <c r="B14228" s="142"/>
    </row>
    <row r="14229" spans="2:2" x14ac:dyDescent="0.25">
      <c r="B14229" s="142"/>
    </row>
    <row r="14230" spans="2:2" x14ac:dyDescent="0.25">
      <c r="B14230" s="142"/>
    </row>
    <row r="14231" spans="2:2" x14ac:dyDescent="0.25">
      <c r="B14231" s="142"/>
    </row>
    <row r="14232" spans="2:2" x14ac:dyDescent="0.25">
      <c r="B14232" s="142"/>
    </row>
    <row r="14233" spans="2:2" x14ac:dyDescent="0.25">
      <c r="B14233" s="142"/>
    </row>
    <row r="14234" spans="2:2" x14ac:dyDescent="0.25">
      <c r="B14234" s="142"/>
    </row>
    <row r="14235" spans="2:2" x14ac:dyDescent="0.25">
      <c r="B14235" s="142"/>
    </row>
    <row r="14236" spans="2:2" x14ac:dyDescent="0.25">
      <c r="B14236" s="142"/>
    </row>
    <row r="14237" spans="2:2" x14ac:dyDescent="0.25">
      <c r="B14237" s="142"/>
    </row>
    <row r="14238" spans="2:2" x14ac:dyDescent="0.25">
      <c r="B14238" s="142"/>
    </row>
  </sheetData>
  <mergeCells count="3">
    <mergeCell ref="AA1:AB2"/>
    <mergeCell ref="CI2:CT2"/>
    <mergeCell ref="CU2:D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B3450-24A1-4AF4-86AD-5FC94BACAF15}">
  <dimension ref="A1:FZ5"/>
  <sheetViews>
    <sheetView zoomScaleNormal="100" workbookViewId="0">
      <selection activeCell="I8" sqref="I8"/>
    </sheetView>
  </sheetViews>
  <sheetFormatPr defaultRowHeight="15" x14ac:dyDescent="0.25"/>
  <cols>
    <col min="1" max="1" width="12.28515625" bestFit="1" customWidth="1"/>
  </cols>
  <sheetData>
    <row r="1" spans="1:182" s="31" customFormat="1" ht="15.75" thickBot="1" x14ac:dyDescent="0.3">
      <c r="A1" s="35"/>
      <c r="B1" s="34">
        <v>43739</v>
      </c>
      <c r="C1" s="32">
        <v>43740</v>
      </c>
      <c r="D1" s="32">
        <v>43742</v>
      </c>
      <c r="E1" s="32">
        <v>43743</v>
      </c>
      <c r="F1" s="32">
        <v>43744</v>
      </c>
      <c r="G1" s="32">
        <v>43745</v>
      </c>
      <c r="H1" s="32">
        <v>43746</v>
      </c>
      <c r="I1" s="32">
        <v>43747</v>
      </c>
      <c r="J1" s="32">
        <v>43748</v>
      </c>
      <c r="K1" s="32">
        <v>43749</v>
      </c>
      <c r="L1" s="32">
        <v>43750</v>
      </c>
      <c r="M1" s="32">
        <v>43751</v>
      </c>
      <c r="N1" s="32">
        <v>43752</v>
      </c>
      <c r="O1" s="32">
        <v>43753</v>
      </c>
      <c r="P1" s="32">
        <v>43754</v>
      </c>
      <c r="Q1" s="32">
        <v>43755</v>
      </c>
      <c r="R1" s="32">
        <v>43756</v>
      </c>
      <c r="S1" s="32">
        <v>43757</v>
      </c>
      <c r="T1" s="32">
        <v>43758</v>
      </c>
      <c r="U1" s="32">
        <v>43759</v>
      </c>
      <c r="V1" s="32">
        <v>43760</v>
      </c>
      <c r="W1" s="32">
        <v>43761</v>
      </c>
      <c r="X1" s="32">
        <v>43762</v>
      </c>
      <c r="Y1" s="32">
        <v>43763</v>
      </c>
      <c r="Z1" s="32">
        <v>43764</v>
      </c>
      <c r="AA1" s="32">
        <v>43765</v>
      </c>
      <c r="AB1" s="32">
        <v>43766</v>
      </c>
      <c r="AC1" s="32">
        <v>43768</v>
      </c>
      <c r="AD1" s="32">
        <v>43769</v>
      </c>
      <c r="AE1" s="32">
        <v>43770</v>
      </c>
      <c r="AF1" s="32">
        <v>43771</v>
      </c>
      <c r="AG1" s="32">
        <v>43772</v>
      </c>
      <c r="AH1" s="32">
        <v>43773</v>
      </c>
      <c r="AI1" s="32">
        <v>43774</v>
      </c>
      <c r="AJ1" s="32">
        <v>43775</v>
      </c>
      <c r="AK1" s="32">
        <v>43776</v>
      </c>
      <c r="AL1" s="32">
        <v>43777</v>
      </c>
      <c r="AM1" s="32">
        <v>43778</v>
      </c>
      <c r="AN1" s="32">
        <v>43779</v>
      </c>
      <c r="AO1" s="32">
        <v>43780</v>
      </c>
      <c r="AP1" s="32">
        <v>43781</v>
      </c>
      <c r="AQ1" s="32">
        <v>43782</v>
      </c>
      <c r="AR1" s="32">
        <v>43783</v>
      </c>
      <c r="AS1" s="32">
        <v>43784</v>
      </c>
      <c r="AT1" s="32">
        <v>43785</v>
      </c>
      <c r="AU1" s="32">
        <v>43786</v>
      </c>
      <c r="AV1" s="32">
        <v>43787</v>
      </c>
      <c r="AW1" s="32">
        <v>43788</v>
      </c>
      <c r="AX1" s="32">
        <v>43789</v>
      </c>
      <c r="AY1" s="32">
        <v>43790</v>
      </c>
      <c r="AZ1" s="32">
        <v>43791</v>
      </c>
      <c r="BA1" s="32">
        <v>43792</v>
      </c>
      <c r="BB1" s="32">
        <v>43793</v>
      </c>
      <c r="BC1" s="32">
        <v>43794</v>
      </c>
      <c r="BD1" s="32">
        <v>43795</v>
      </c>
      <c r="BE1" s="32">
        <v>43796</v>
      </c>
      <c r="BF1" s="32">
        <v>43797</v>
      </c>
      <c r="BG1" s="32">
        <v>43798</v>
      </c>
      <c r="BH1" s="32">
        <v>43799</v>
      </c>
      <c r="BI1" s="32">
        <v>43800</v>
      </c>
      <c r="BJ1" s="32">
        <v>43801</v>
      </c>
      <c r="BK1" s="32">
        <v>43802</v>
      </c>
      <c r="BL1" s="32">
        <v>43803</v>
      </c>
      <c r="BM1" s="32">
        <v>43804</v>
      </c>
      <c r="BN1" s="32">
        <v>43805</v>
      </c>
      <c r="BO1" s="32">
        <v>43806</v>
      </c>
      <c r="BP1" s="32">
        <v>43807</v>
      </c>
      <c r="BQ1" s="32">
        <v>43808</v>
      </c>
      <c r="BR1" s="32">
        <v>43809</v>
      </c>
      <c r="BS1" s="32">
        <v>43810</v>
      </c>
      <c r="BT1" s="32">
        <v>43811</v>
      </c>
      <c r="BU1" s="32">
        <v>43812</v>
      </c>
      <c r="BV1" s="32">
        <v>43813</v>
      </c>
      <c r="BW1" s="32">
        <v>43814</v>
      </c>
      <c r="BX1" s="32">
        <v>43815</v>
      </c>
      <c r="BY1" s="32">
        <v>43816</v>
      </c>
      <c r="BZ1" s="32">
        <v>43817</v>
      </c>
      <c r="CA1" s="32">
        <v>43818</v>
      </c>
      <c r="CB1" s="32">
        <v>43819</v>
      </c>
      <c r="CC1" s="32">
        <v>43820</v>
      </c>
      <c r="CD1" s="32">
        <v>43821</v>
      </c>
      <c r="CE1" s="32">
        <v>43822</v>
      </c>
      <c r="CF1" s="32">
        <v>43823</v>
      </c>
      <c r="CG1" s="32">
        <v>43824</v>
      </c>
      <c r="CH1" s="32">
        <v>43825</v>
      </c>
      <c r="CI1" s="32">
        <v>43826</v>
      </c>
      <c r="CJ1" s="32">
        <v>43827</v>
      </c>
      <c r="CK1" s="32">
        <v>43828</v>
      </c>
      <c r="CL1" s="32">
        <v>43829</v>
      </c>
      <c r="CM1" s="32">
        <v>43830</v>
      </c>
      <c r="CN1" s="32">
        <v>43831</v>
      </c>
      <c r="CO1" s="32">
        <v>43832</v>
      </c>
      <c r="CP1" s="32">
        <v>43833</v>
      </c>
      <c r="CQ1" s="32">
        <v>43834</v>
      </c>
      <c r="CR1" s="32">
        <v>43835</v>
      </c>
      <c r="CS1" s="32">
        <v>43836</v>
      </c>
      <c r="CT1" s="32">
        <v>43837</v>
      </c>
      <c r="CU1" s="32">
        <v>43838</v>
      </c>
      <c r="CV1" s="32">
        <v>43839</v>
      </c>
      <c r="CW1" s="32">
        <v>43840</v>
      </c>
      <c r="CX1" s="32">
        <v>43841</v>
      </c>
      <c r="CY1" s="32">
        <v>43842</v>
      </c>
      <c r="CZ1" s="32">
        <v>43843</v>
      </c>
      <c r="DA1" s="32">
        <v>43844</v>
      </c>
      <c r="DB1" s="32">
        <v>43845</v>
      </c>
      <c r="DC1" s="32">
        <v>43846</v>
      </c>
      <c r="DD1" s="32">
        <v>43847</v>
      </c>
      <c r="DE1" s="32">
        <v>43848</v>
      </c>
      <c r="DF1" s="32">
        <v>43849</v>
      </c>
      <c r="DG1" s="32">
        <v>43850</v>
      </c>
      <c r="DH1" s="32">
        <v>43851</v>
      </c>
      <c r="DI1" s="32">
        <v>43852</v>
      </c>
      <c r="DJ1" s="32">
        <v>43853</v>
      </c>
      <c r="DK1" s="32">
        <v>43854</v>
      </c>
      <c r="DL1" s="32">
        <v>43855</v>
      </c>
      <c r="DM1" s="32">
        <v>43856</v>
      </c>
      <c r="DN1" s="32">
        <v>43857</v>
      </c>
      <c r="DO1" s="32">
        <v>43858</v>
      </c>
      <c r="DP1" s="32">
        <v>43859</v>
      </c>
      <c r="DQ1" s="32">
        <v>43860</v>
      </c>
      <c r="DR1" s="32">
        <v>43861</v>
      </c>
      <c r="DS1" s="32">
        <v>43862</v>
      </c>
      <c r="DT1" s="32">
        <v>43863</v>
      </c>
      <c r="DU1" s="32">
        <v>43864</v>
      </c>
      <c r="DV1" s="32">
        <v>43865</v>
      </c>
      <c r="DW1" s="32">
        <v>43866</v>
      </c>
      <c r="DX1" s="32">
        <v>43867</v>
      </c>
      <c r="DY1" s="32">
        <v>43868</v>
      </c>
      <c r="DZ1" s="32">
        <v>43869</v>
      </c>
      <c r="EA1" s="32">
        <v>43870</v>
      </c>
      <c r="EB1" s="32">
        <v>43871</v>
      </c>
      <c r="EC1" s="32">
        <v>43872</v>
      </c>
      <c r="ED1" s="32">
        <v>43873</v>
      </c>
      <c r="EE1" s="32">
        <v>43874</v>
      </c>
      <c r="EF1" s="32">
        <v>43875</v>
      </c>
      <c r="EG1" s="32">
        <v>43876</v>
      </c>
      <c r="EH1" s="32">
        <v>43877</v>
      </c>
      <c r="EI1" s="32">
        <v>43878</v>
      </c>
      <c r="EJ1" s="32">
        <v>43879</v>
      </c>
      <c r="EK1" s="32">
        <v>43880</v>
      </c>
      <c r="EL1" s="32">
        <v>43881</v>
      </c>
      <c r="EM1" s="32">
        <v>43882</v>
      </c>
      <c r="EN1" s="32">
        <v>43883</v>
      </c>
      <c r="EO1" s="32">
        <v>43884</v>
      </c>
      <c r="EP1" s="32">
        <v>43885</v>
      </c>
      <c r="EQ1" s="32">
        <v>43886</v>
      </c>
      <c r="ER1" s="32">
        <v>43887</v>
      </c>
      <c r="ES1" s="32">
        <v>43888</v>
      </c>
      <c r="ET1" s="32">
        <v>43889</v>
      </c>
      <c r="EU1" s="32">
        <v>43890</v>
      </c>
      <c r="EV1" s="32">
        <v>43891</v>
      </c>
      <c r="EW1" s="32">
        <v>43892</v>
      </c>
      <c r="EX1" s="32">
        <v>43893</v>
      </c>
      <c r="EY1" s="32">
        <v>43894</v>
      </c>
      <c r="EZ1" s="32">
        <v>43895</v>
      </c>
      <c r="FA1" s="32">
        <v>43896</v>
      </c>
      <c r="FB1" s="32">
        <v>43897</v>
      </c>
      <c r="FC1" s="32">
        <v>43898</v>
      </c>
      <c r="FD1" s="32">
        <v>43899</v>
      </c>
      <c r="FE1" s="32">
        <v>43900</v>
      </c>
      <c r="FF1" s="32">
        <v>43901</v>
      </c>
      <c r="FG1" s="32">
        <v>43902</v>
      </c>
      <c r="FH1" s="32">
        <v>43903</v>
      </c>
      <c r="FI1" s="32">
        <v>43904</v>
      </c>
      <c r="FJ1" s="32">
        <v>43905</v>
      </c>
      <c r="FK1" s="32">
        <v>43906</v>
      </c>
      <c r="FL1" s="32">
        <v>43907</v>
      </c>
      <c r="FM1" s="32">
        <v>43908</v>
      </c>
      <c r="FN1" s="32">
        <v>43909</v>
      </c>
      <c r="FO1" s="32">
        <v>43910</v>
      </c>
      <c r="FP1" s="32">
        <v>43911</v>
      </c>
      <c r="FQ1" s="32">
        <v>43912</v>
      </c>
      <c r="FR1" s="32">
        <v>43913</v>
      </c>
      <c r="FS1" s="32">
        <v>43914</v>
      </c>
      <c r="FT1" s="32">
        <v>43915</v>
      </c>
      <c r="FU1" s="32">
        <v>43916</v>
      </c>
      <c r="FV1" s="32">
        <v>43917</v>
      </c>
      <c r="FW1" s="32">
        <v>43918</v>
      </c>
      <c r="FX1" s="32">
        <v>43919</v>
      </c>
      <c r="FY1" s="32">
        <v>43920</v>
      </c>
      <c r="FZ1" s="33">
        <v>43921</v>
      </c>
    </row>
    <row r="2" spans="1:182" x14ac:dyDescent="0.25">
      <c r="A2" s="18" t="s">
        <v>26</v>
      </c>
      <c r="B2" s="3">
        <v>13.03</v>
      </c>
      <c r="C2" s="4">
        <v>11.4</v>
      </c>
      <c r="D2" s="4">
        <v>11.78</v>
      </c>
      <c r="E2" s="4">
        <v>12.15</v>
      </c>
      <c r="F2" s="4">
        <v>12.41</v>
      </c>
      <c r="G2" s="4">
        <v>12.35</v>
      </c>
      <c r="H2" s="4">
        <v>12.26</v>
      </c>
      <c r="I2" s="4">
        <v>11.59</v>
      </c>
      <c r="J2" s="4">
        <v>12.19</v>
      </c>
      <c r="K2" s="4">
        <v>12.53</v>
      </c>
      <c r="L2" s="4">
        <v>11.84</v>
      </c>
      <c r="M2" s="4">
        <v>11.61</v>
      </c>
      <c r="N2" s="4">
        <v>11.24</v>
      </c>
      <c r="O2" s="4">
        <v>11.31</v>
      </c>
      <c r="P2" s="4">
        <v>11.16</v>
      </c>
      <c r="Q2" s="4">
        <v>10.77</v>
      </c>
      <c r="R2" s="4">
        <v>10.5</v>
      </c>
      <c r="S2" s="4">
        <v>10.220000000000001</v>
      </c>
      <c r="T2" s="4">
        <v>9.57</v>
      </c>
      <c r="U2" s="4">
        <v>9.65</v>
      </c>
      <c r="V2" s="4">
        <v>9.59</v>
      </c>
      <c r="W2" s="4">
        <v>9.69</v>
      </c>
      <c r="X2" s="4">
        <v>9.85</v>
      </c>
      <c r="Y2" s="4">
        <v>10.26</v>
      </c>
      <c r="Z2" s="4">
        <v>9.33</v>
      </c>
      <c r="AA2" s="4">
        <v>8.17</v>
      </c>
      <c r="AB2" s="4">
        <v>7.29</v>
      </c>
      <c r="AC2" s="4">
        <v>7.35</v>
      </c>
      <c r="AD2" s="4">
        <v>7.67</v>
      </c>
      <c r="AE2" s="4">
        <v>9.6199999999999992</v>
      </c>
      <c r="AF2" s="4">
        <v>9.0500000000000007</v>
      </c>
      <c r="AG2" s="4">
        <v>8.7899999999999991</v>
      </c>
      <c r="AH2" s="4">
        <v>8.48</v>
      </c>
      <c r="AI2" s="4">
        <v>8.1999999999999993</v>
      </c>
      <c r="AJ2" s="4">
        <v>7.15</v>
      </c>
      <c r="AK2" s="4">
        <v>6.65</v>
      </c>
      <c r="AL2" s="4">
        <v>5.76</v>
      </c>
      <c r="AM2" s="4">
        <v>4.9400000000000004</v>
      </c>
      <c r="AN2" s="4">
        <v>5.48</v>
      </c>
      <c r="AO2" s="4">
        <v>5.26</v>
      </c>
      <c r="AP2" s="4">
        <v>5.47</v>
      </c>
      <c r="AQ2" s="4">
        <v>5.23</v>
      </c>
      <c r="AR2" s="4">
        <v>4.8</v>
      </c>
      <c r="AS2" s="4">
        <v>5.33</v>
      </c>
      <c r="AT2" s="4">
        <v>5.97</v>
      </c>
      <c r="AU2" s="4">
        <v>5.64</v>
      </c>
      <c r="AV2" s="4">
        <v>4.6399999999999997</v>
      </c>
      <c r="AW2" s="4">
        <v>4.03</v>
      </c>
      <c r="AX2" s="4">
        <v>4.03</v>
      </c>
      <c r="AY2" s="4">
        <v>4.2</v>
      </c>
      <c r="AZ2" s="4">
        <v>5.41</v>
      </c>
      <c r="BA2" s="4">
        <v>6.67</v>
      </c>
      <c r="BB2" s="4">
        <v>7.22</v>
      </c>
      <c r="BC2" s="4">
        <v>7.8</v>
      </c>
      <c r="BD2" s="4">
        <v>8.18</v>
      </c>
      <c r="BE2" s="4">
        <v>7.78</v>
      </c>
      <c r="BF2" s="4">
        <v>6.89</v>
      </c>
      <c r="BG2" s="4">
        <v>5.09</v>
      </c>
      <c r="BH2" s="4">
        <v>3.49</v>
      </c>
      <c r="BI2" s="4">
        <v>2.89</v>
      </c>
      <c r="BJ2" s="4">
        <v>3.2</v>
      </c>
      <c r="BK2" s="4">
        <v>3.87</v>
      </c>
      <c r="BL2" s="4">
        <v>3.94</v>
      </c>
      <c r="BM2" s="4">
        <v>4.63</v>
      </c>
      <c r="BN2" s="4">
        <v>6.52</v>
      </c>
      <c r="BO2" s="4">
        <v>6.83</v>
      </c>
      <c r="BP2" s="4">
        <v>6</v>
      </c>
      <c r="BQ2" s="4">
        <v>5.37</v>
      </c>
      <c r="BR2" s="4">
        <v>5.66</v>
      </c>
      <c r="BS2" s="4">
        <v>4.57</v>
      </c>
      <c r="BT2" s="4">
        <v>4.47</v>
      </c>
      <c r="BU2" s="4">
        <v>4.32</v>
      </c>
      <c r="BV2" s="4">
        <v>4.04</v>
      </c>
      <c r="BW2" s="4">
        <v>4.2300000000000004</v>
      </c>
      <c r="BX2" s="4">
        <v>4.66</v>
      </c>
      <c r="BY2" s="4">
        <v>4</v>
      </c>
      <c r="BZ2" s="4">
        <v>4.03</v>
      </c>
      <c r="CA2" s="4">
        <v>6.41</v>
      </c>
      <c r="CB2" s="4">
        <v>5.87</v>
      </c>
      <c r="CC2" s="4">
        <v>5.81</v>
      </c>
      <c r="CD2" s="4">
        <v>5.52</v>
      </c>
      <c r="CE2" s="4">
        <v>5.63</v>
      </c>
      <c r="CF2" s="4">
        <v>5.94</v>
      </c>
      <c r="CG2" s="4">
        <v>5.05</v>
      </c>
      <c r="CH2" s="4">
        <v>4.95</v>
      </c>
      <c r="CI2" s="4">
        <v>5.44</v>
      </c>
      <c r="CJ2" s="4">
        <v>5.92</v>
      </c>
      <c r="CK2" s="4">
        <v>5.75</v>
      </c>
      <c r="CL2" s="4">
        <v>5.68</v>
      </c>
      <c r="CM2" s="4">
        <v>5.14</v>
      </c>
      <c r="CN2" s="4">
        <v>4.9000000000000004</v>
      </c>
      <c r="CO2" s="4">
        <v>5.7</v>
      </c>
      <c r="CP2" s="4">
        <v>5.29</v>
      </c>
      <c r="CQ2" s="4">
        <v>5.41</v>
      </c>
      <c r="CR2" s="4">
        <v>5.71</v>
      </c>
      <c r="CS2" s="4">
        <v>5.58</v>
      </c>
      <c r="CT2" s="4">
        <v>6.81</v>
      </c>
      <c r="CU2" s="4">
        <v>6.91</v>
      </c>
      <c r="CV2" s="4">
        <v>6.32</v>
      </c>
      <c r="CW2" s="4">
        <v>5.22</v>
      </c>
      <c r="CX2" s="4">
        <v>6.14</v>
      </c>
      <c r="CY2" s="4">
        <v>5.93</v>
      </c>
      <c r="CZ2" s="4">
        <v>5.36</v>
      </c>
      <c r="DA2" s="4">
        <v>6.05</v>
      </c>
      <c r="DB2" s="4">
        <v>5.62</v>
      </c>
      <c r="DC2" s="4">
        <v>6.26</v>
      </c>
      <c r="DD2" s="4">
        <v>5.0199999999999996</v>
      </c>
      <c r="DE2" s="4">
        <v>4.03</v>
      </c>
      <c r="DF2" s="4">
        <v>3.23</v>
      </c>
      <c r="DG2" s="4">
        <v>3.09</v>
      </c>
      <c r="DH2" s="4">
        <v>3.48</v>
      </c>
      <c r="DI2" s="4">
        <v>4.66</v>
      </c>
      <c r="DJ2" s="4">
        <v>4.99</v>
      </c>
      <c r="DK2" s="4">
        <v>5.14</v>
      </c>
      <c r="DL2" s="4">
        <v>4.88</v>
      </c>
      <c r="DM2" s="4">
        <v>5.18</v>
      </c>
      <c r="DN2" s="4">
        <v>4.6500000000000004</v>
      </c>
      <c r="DO2" s="4">
        <v>3.2</v>
      </c>
      <c r="DP2" s="4">
        <v>4.3600000000000003</v>
      </c>
      <c r="DQ2" s="4">
        <v>5.98</v>
      </c>
      <c r="DR2" s="4">
        <v>7.03</v>
      </c>
      <c r="DS2" s="4">
        <v>6.61</v>
      </c>
      <c r="DT2" s="4">
        <v>7</v>
      </c>
      <c r="DU2" s="4">
        <v>5.78</v>
      </c>
      <c r="DV2" s="4">
        <v>5.62</v>
      </c>
      <c r="DW2" s="4">
        <v>5.18</v>
      </c>
      <c r="DX2" s="4">
        <v>4.3</v>
      </c>
      <c r="DY2" s="4">
        <v>4.2300000000000004</v>
      </c>
      <c r="DZ2" s="4">
        <v>5.03</v>
      </c>
      <c r="EA2" s="4">
        <v>5.93</v>
      </c>
      <c r="EB2" s="4">
        <v>4.03</v>
      </c>
      <c r="EC2" s="4">
        <v>3.1</v>
      </c>
      <c r="ED2" s="4">
        <v>3.79</v>
      </c>
      <c r="EE2" s="4">
        <v>4.51</v>
      </c>
      <c r="EF2" s="4">
        <v>5.38</v>
      </c>
      <c r="EG2" s="4">
        <v>6.91</v>
      </c>
      <c r="EH2" s="4">
        <v>5.76</v>
      </c>
      <c r="EI2" s="4">
        <v>5.38</v>
      </c>
      <c r="EJ2" s="4">
        <v>4.97</v>
      </c>
      <c r="EK2" s="4">
        <v>5.24</v>
      </c>
      <c r="EL2" s="4">
        <v>4.7699999999999996</v>
      </c>
      <c r="EM2" s="4">
        <v>5.74</v>
      </c>
      <c r="EN2" s="4">
        <v>6.47</v>
      </c>
      <c r="EO2" s="4">
        <v>6.64</v>
      </c>
      <c r="EP2" s="4">
        <v>6.37</v>
      </c>
      <c r="EQ2" s="4">
        <v>4.8099999999999996</v>
      </c>
      <c r="ER2" s="4">
        <v>4.28</v>
      </c>
      <c r="ES2" s="4">
        <v>3.89</v>
      </c>
      <c r="ET2" s="4">
        <v>4.74</v>
      </c>
      <c r="EU2" s="4">
        <v>4.16</v>
      </c>
      <c r="EV2" s="4">
        <v>4.72</v>
      </c>
      <c r="EW2" s="4">
        <v>4.59</v>
      </c>
      <c r="EX2" s="4">
        <v>4.72</v>
      </c>
      <c r="EY2" s="4">
        <v>4.88</v>
      </c>
      <c r="EZ2" s="4">
        <v>4.4000000000000004</v>
      </c>
      <c r="FA2" s="4">
        <v>4.9000000000000004</v>
      </c>
      <c r="FB2" s="4">
        <v>6.19</v>
      </c>
      <c r="FC2" s="4">
        <v>6.66</v>
      </c>
      <c r="FD2" s="4">
        <v>6.62</v>
      </c>
      <c r="FE2" s="4">
        <v>8.31</v>
      </c>
      <c r="FF2" s="4">
        <v>7.91</v>
      </c>
      <c r="FG2" s="4">
        <v>6.32</v>
      </c>
      <c r="FH2" s="4">
        <v>6.9</v>
      </c>
      <c r="FI2" s="4">
        <v>7.52</v>
      </c>
      <c r="FJ2" s="4">
        <v>7.34</v>
      </c>
      <c r="FK2" s="4">
        <v>7.24</v>
      </c>
      <c r="FL2" s="4">
        <v>8.1999999999999993</v>
      </c>
      <c r="FM2" s="4">
        <v>8.14</v>
      </c>
      <c r="FN2" s="4">
        <v>7.09</v>
      </c>
      <c r="FO2" s="4">
        <v>6.38</v>
      </c>
      <c r="FP2" s="4">
        <v>6.18</v>
      </c>
      <c r="FQ2" s="4">
        <v>6.35</v>
      </c>
      <c r="FR2" s="4">
        <v>6.76</v>
      </c>
      <c r="FS2" s="4">
        <v>7.96</v>
      </c>
      <c r="FT2" s="4">
        <v>8.2799999999999994</v>
      </c>
      <c r="FU2" s="4">
        <v>7.99</v>
      </c>
      <c r="FV2" s="4">
        <v>7.54</v>
      </c>
      <c r="FW2" s="4">
        <v>6.88</v>
      </c>
      <c r="FX2" s="4">
        <v>5.91</v>
      </c>
      <c r="FY2" s="4">
        <v>6.5</v>
      </c>
      <c r="FZ2" s="4">
        <v>6.86</v>
      </c>
    </row>
    <row r="3" spans="1:182" x14ac:dyDescent="0.25">
      <c r="A3" s="16" t="s">
        <v>27</v>
      </c>
      <c r="B3" s="2">
        <v>13.09</v>
      </c>
      <c r="C3" s="1">
        <v>12.96</v>
      </c>
      <c r="D3" s="1">
        <v>12.74</v>
      </c>
      <c r="E3" s="1">
        <v>12.62</v>
      </c>
      <c r="F3" s="1">
        <v>12.49</v>
      </c>
      <c r="G3" s="1">
        <v>12.35</v>
      </c>
      <c r="H3" s="1">
        <v>12.21</v>
      </c>
      <c r="I3" s="1">
        <v>12.08</v>
      </c>
      <c r="J3" s="1">
        <v>11.95</v>
      </c>
      <c r="K3" s="1">
        <v>11.82</v>
      </c>
      <c r="L3" s="1">
        <v>11.69</v>
      </c>
      <c r="M3" s="1">
        <v>11.53</v>
      </c>
      <c r="N3" s="1">
        <v>11.37</v>
      </c>
      <c r="O3" s="1">
        <v>11.21</v>
      </c>
      <c r="P3" s="1">
        <v>11.06</v>
      </c>
      <c r="Q3" s="1">
        <v>10.93</v>
      </c>
      <c r="R3" s="1">
        <v>10.81</v>
      </c>
      <c r="S3" s="1">
        <v>10.69</v>
      </c>
      <c r="T3" s="1">
        <v>10.6</v>
      </c>
      <c r="U3" s="1">
        <v>10.5</v>
      </c>
      <c r="V3" s="1">
        <v>10.38</v>
      </c>
      <c r="W3" s="1">
        <v>10.28</v>
      </c>
      <c r="X3" s="1">
        <v>10.18</v>
      </c>
      <c r="Y3" s="1">
        <v>10.050000000000001</v>
      </c>
      <c r="Z3" s="1">
        <v>9.92</v>
      </c>
      <c r="AA3" s="1">
        <v>9.77</v>
      </c>
      <c r="AB3" s="1">
        <v>9.6</v>
      </c>
      <c r="AC3" s="1">
        <v>9.2799999999999994</v>
      </c>
      <c r="AD3" s="1">
        <v>9.11</v>
      </c>
      <c r="AE3" s="1">
        <v>8.9499999999999993</v>
      </c>
      <c r="AF3" s="1">
        <v>8.82</v>
      </c>
      <c r="AG3" s="1">
        <v>8.67</v>
      </c>
      <c r="AH3" s="1">
        <v>8.5299999999999994</v>
      </c>
      <c r="AI3" s="1">
        <v>8.3699999999999992</v>
      </c>
      <c r="AJ3" s="1">
        <v>8.2100000000000009</v>
      </c>
      <c r="AK3" s="1">
        <v>8.0399999999999991</v>
      </c>
      <c r="AL3" s="1">
        <v>7.88</v>
      </c>
      <c r="AM3" s="1">
        <v>7.74</v>
      </c>
      <c r="AN3" s="1">
        <v>7.63</v>
      </c>
      <c r="AO3" s="1">
        <v>7.53</v>
      </c>
      <c r="AP3" s="1">
        <v>7.43</v>
      </c>
      <c r="AQ3" s="1">
        <v>7.32</v>
      </c>
      <c r="AR3" s="1">
        <v>7.19</v>
      </c>
      <c r="AS3" s="1">
        <v>7.05</v>
      </c>
      <c r="AT3" s="1">
        <v>6.92</v>
      </c>
      <c r="AU3" s="1">
        <v>6.8</v>
      </c>
      <c r="AV3" s="1">
        <v>6.7</v>
      </c>
      <c r="AW3" s="1">
        <v>6.62</v>
      </c>
      <c r="AX3" s="1">
        <v>6.58</v>
      </c>
      <c r="AY3" s="1">
        <v>6.54</v>
      </c>
      <c r="AZ3" s="1">
        <v>6.49</v>
      </c>
      <c r="BA3" s="1">
        <v>6.45</v>
      </c>
      <c r="BB3" s="1">
        <v>6.42</v>
      </c>
      <c r="BC3" s="1">
        <v>6.35</v>
      </c>
      <c r="BD3" s="1">
        <v>6.27</v>
      </c>
      <c r="BE3" s="1">
        <v>6.19</v>
      </c>
      <c r="BF3" s="1">
        <v>6.09</v>
      </c>
      <c r="BG3" s="1">
        <v>5.95</v>
      </c>
      <c r="BH3" s="1">
        <v>5.82</v>
      </c>
      <c r="BI3" s="1">
        <v>5.7</v>
      </c>
      <c r="BJ3" s="1">
        <v>5.62</v>
      </c>
      <c r="BK3" s="1">
        <v>5.54</v>
      </c>
      <c r="BL3" s="1">
        <v>5.48</v>
      </c>
      <c r="BM3" s="1">
        <v>5.41</v>
      </c>
      <c r="BN3" s="1">
        <v>5.35</v>
      </c>
      <c r="BO3" s="1">
        <v>5.25</v>
      </c>
      <c r="BP3" s="1">
        <v>5.16</v>
      </c>
      <c r="BQ3" s="1">
        <v>5.1100000000000003</v>
      </c>
      <c r="BR3" s="1">
        <v>5.0599999999999996</v>
      </c>
      <c r="BS3" s="1">
        <v>5.0199999999999996</v>
      </c>
      <c r="BT3" s="1">
        <v>5</v>
      </c>
      <c r="BU3" s="1">
        <v>4.96</v>
      </c>
      <c r="BV3" s="1">
        <v>4.9000000000000004</v>
      </c>
      <c r="BW3" s="1">
        <v>4.8499999999999996</v>
      </c>
      <c r="BX3" s="1">
        <v>4.82</v>
      </c>
      <c r="BY3" s="1">
        <v>4.74</v>
      </c>
      <c r="BZ3" s="1">
        <v>4.66</v>
      </c>
      <c r="CA3" s="1">
        <v>4.59</v>
      </c>
      <c r="CB3" s="1">
        <v>4.55</v>
      </c>
      <c r="CC3" s="1">
        <v>4.47</v>
      </c>
      <c r="CD3" s="1">
        <v>4.41</v>
      </c>
      <c r="CE3" s="1">
        <v>4.3499999999999996</v>
      </c>
      <c r="CF3" s="1">
        <v>4.3099999999999996</v>
      </c>
      <c r="CG3" s="1">
        <v>4.24</v>
      </c>
      <c r="CH3" s="1">
        <v>4.21</v>
      </c>
      <c r="CI3" s="1">
        <v>4.18</v>
      </c>
      <c r="CJ3" s="1">
        <v>4.16</v>
      </c>
      <c r="CK3" s="1">
        <v>4.16</v>
      </c>
      <c r="CL3" s="1">
        <v>4.16</v>
      </c>
      <c r="CM3" s="1">
        <v>4.1399999999999997</v>
      </c>
      <c r="CN3" s="1">
        <v>4.1399999999999997</v>
      </c>
      <c r="CO3" s="1">
        <v>4.1399999999999997</v>
      </c>
      <c r="CP3" s="1">
        <v>4.13</v>
      </c>
      <c r="CQ3" s="1">
        <v>4.12</v>
      </c>
      <c r="CR3" s="1">
        <v>4.1500000000000004</v>
      </c>
      <c r="CS3" s="1">
        <v>4.17</v>
      </c>
      <c r="CT3" s="1">
        <v>4.18</v>
      </c>
      <c r="CU3" s="1">
        <v>4.1900000000000004</v>
      </c>
      <c r="CV3" s="1">
        <v>4.17</v>
      </c>
      <c r="CW3" s="1">
        <v>4.1399999999999997</v>
      </c>
      <c r="CX3" s="1">
        <v>4.09</v>
      </c>
      <c r="CY3" s="1">
        <v>4.0199999999999996</v>
      </c>
      <c r="CZ3" s="1">
        <v>3.97</v>
      </c>
      <c r="DA3" s="1">
        <v>3.93</v>
      </c>
      <c r="DB3" s="1">
        <v>3.9</v>
      </c>
      <c r="DC3" s="1">
        <v>3.87</v>
      </c>
      <c r="DD3" s="1">
        <v>3.87</v>
      </c>
      <c r="DE3" s="1">
        <v>3.88</v>
      </c>
      <c r="DF3" s="1">
        <v>3.88</v>
      </c>
      <c r="DG3" s="1">
        <v>3.91</v>
      </c>
      <c r="DH3" s="1">
        <v>3.94</v>
      </c>
      <c r="DI3" s="1">
        <v>3.97</v>
      </c>
      <c r="DJ3" s="1">
        <v>3.99</v>
      </c>
      <c r="DK3" s="1">
        <v>4.0199999999999996</v>
      </c>
      <c r="DL3" s="1">
        <v>4.04</v>
      </c>
      <c r="DM3" s="1">
        <v>4.0599999999999996</v>
      </c>
      <c r="DN3" s="1">
        <v>4.08</v>
      </c>
      <c r="DO3" s="1">
        <v>4.09</v>
      </c>
      <c r="DP3" s="1">
        <v>4.09</v>
      </c>
      <c r="DQ3" s="1">
        <v>4.08</v>
      </c>
      <c r="DR3" s="1">
        <v>4.08</v>
      </c>
      <c r="DS3" s="1">
        <v>4.0999999999999996</v>
      </c>
      <c r="DT3" s="1">
        <v>4.1100000000000003</v>
      </c>
      <c r="DU3" s="1">
        <v>4.12</v>
      </c>
      <c r="DV3" s="1">
        <v>4.1100000000000003</v>
      </c>
      <c r="DW3" s="1">
        <v>4.0999999999999996</v>
      </c>
      <c r="DX3" s="1">
        <v>4.07</v>
      </c>
      <c r="DY3" s="1">
        <v>4.05</v>
      </c>
      <c r="DZ3" s="1">
        <v>4.04</v>
      </c>
      <c r="EA3" s="1">
        <v>4.0599999999999996</v>
      </c>
      <c r="EB3" s="1">
        <v>4.0999999999999996</v>
      </c>
      <c r="EC3" s="1">
        <v>4.1399999999999997</v>
      </c>
      <c r="ED3" s="1">
        <v>4.21</v>
      </c>
      <c r="EE3" s="1">
        <v>4.2699999999999996</v>
      </c>
      <c r="EF3" s="1">
        <v>4.33</v>
      </c>
      <c r="EG3" s="1">
        <v>4.41</v>
      </c>
      <c r="EH3" s="1">
        <v>4.46</v>
      </c>
      <c r="EI3" s="1">
        <v>4.4800000000000004</v>
      </c>
      <c r="EJ3" s="1">
        <v>4.53</v>
      </c>
      <c r="EK3" s="1">
        <v>4.59</v>
      </c>
      <c r="EL3" s="1">
        <v>4.62</v>
      </c>
      <c r="EM3" s="1">
        <v>4.68</v>
      </c>
      <c r="EN3" s="1">
        <v>4.8</v>
      </c>
      <c r="EO3" s="1">
        <v>4.91</v>
      </c>
      <c r="EP3" s="1">
        <v>4.9800000000000004</v>
      </c>
      <c r="EQ3" s="1">
        <v>5.0599999999999996</v>
      </c>
      <c r="ER3" s="1">
        <v>5.15</v>
      </c>
      <c r="ES3" s="1">
        <v>5.21</v>
      </c>
      <c r="ET3" s="1">
        <v>5.26</v>
      </c>
      <c r="EU3" s="1">
        <v>5.3</v>
      </c>
      <c r="EV3" s="1">
        <v>5.34</v>
      </c>
      <c r="EW3" s="1">
        <v>5.41</v>
      </c>
      <c r="EX3" s="1">
        <v>5.48</v>
      </c>
      <c r="EY3" s="1">
        <v>5.55</v>
      </c>
      <c r="EZ3" s="1">
        <v>5.63</v>
      </c>
      <c r="FA3" s="1">
        <v>5.74</v>
      </c>
      <c r="FB3" s="1">
        <v>5.85</v>
      </c>
      <c r="FC3" s="1">
        <v>5.95</v>
      </c>
      <c r="FD3" s="1">
        <v>6.06</v>
      </c>
      <c r="FE3" s="1">
        <v>6.16</v>
      </c>
      <c r="FF3" s="1">
        <v>6.22</v>
      </c>
      <c r="FG3" s="1">
        <v>6.3</v>
      </c>
      <c r="FH3" s="1">
        <v>6.39</v>
      </c>
      <c r="FI3" s="1">
        <v>6.44</v>
      </c>
      <c r="FJ3" s="1">
        <v>6.51</v>
      </c>
      <c r="FK3" s="1">
        <v>6.55</v>
      </c>
      <c r="FL3" s="1">
        <v>6.58</v>
      </c>
      <c r="FM3" s="1">
        <v>6.62</v>
      </c>
      <c r="FN3" s="1">
        <v>6.66</v>
      </c>
      <c r="FO3" s="1">
        <v>6.71</v>
      </c>
      <c r="FP3" s="1">
        <v>6.81</v>
      </c>
      <c r="FQ3" s="1">
        <v>6.91</v>
      </c>
      <c r="FR3" s="1">
        <v>7.04</v>
      </c>
      <c r="FS3" s="1">
        <v>7.21</v>
      </c>
      <c r="FT3" s="1">
        <v>7.37</v>
      </c>
      <c r="FU3" s="1">
        <v>7.5</v>
      </c>
      <c r="FV3" s="1">
        <v>7.63</v>
      </c>
      <c r="FW3" s="1">
        <v>7.74</v>
      </c>
      <c r="FX3" s="1">
        <v>7.85</v>
      </c>
      <c r="FY3" s="1">
        <v>7.94</v>
      </c>
      <c r="FZ3" s="1">
        <v>8.0399999999999991</v>
      </c>
    </row>
    <row r="4" spans="1:182" x14ac:dyDescent="0.25">
      <c r="A4" s="16" t="s">
        <v>28</v>
      </c>
      <c r="B4" s="2">
        <v>10.199999999999999</v>
      </c>
      <c r="C4" s="1">
        <v>10.01</v>
      </c>
      <c r="D4" s="1">
        <v>9.6199999999999992</v>
      </c>
      <c r="E4" s="1">
        <v>9.43</v>
      </c>
      <c r="F4" s="1">
        <v>9.23</v>
      </c>
      <c r="G4" s="1">
        <v>9.0399999999999991</v>
      </c>
      <c r="H4" s="1">
        <v>8.84</v>
      </c>
      <c r="I4" s="1">
        <v>8.64</v>
      </c>
      <c r="J4" s="1">
        <v>8.4499999999999993</v>
      </c>
      <c r="K4" s="1">
        <v>8.25</v>
      </c>
      <c r="L4" s="1">
        <v>8.0500000000000007</v>
      </c>
      <c r="M4" s="1">
        <v>7.88</v>
      </c>
      <c r="N4" s="1">
        <v>7.71</v>
      </c>
      <c r="O4" s="1">
        <v>7.53</v>
      </c>
      <c r="P4" s="1">
        <v>7.4</v>
      </c>
      <c r="Q4" s="1">
        <v>7.26</v>
      </c>
      <c r="R4" s="1">
        <v>7.12</v>
      </c>
      <c r="S4" s="1">
        <v>7.01</v>
      </c>
      <c r="T4" s="1">
        <v>6.89</v>
      </c>
      <c r="U4" s="1">
        <v>6.78</v>
      </c>
      <c r="V4" s="1">
        <v>6.65</v>
      </c>
      <c r="W4" s="1">
        <v>6.52</v>
      </c>
      <c r="X4" s="1">
        <v>6.38</v>
      </c>
      <c r="Y4" s="1">
        <v>6.23</v>
      </c>
      <c r="Z4" s="1">
        <v>6.08</v>
      </c>
      <c r="AA4" s="1">
        <v>5.91</v>
      </c>
      <c r="AB4" s="1">
        <v>5.75</v>
      </c>
      <c r="AC4" s="1">
        <v>5.45</v>
      </c>
      <c r="AD4" s="1">
        <v>5.31</v>
      </c>
      <c r="AE4" s="1">
        <v>5.17</v>
      </c>
      <c r="AF4" s="1">
        <v>5.07</v>
      </c>
      <c r="AG4" s="1">
        <v>4.97</v>
      </c>
      <c r="AH4" s="1">
        <v>4.8600000000000003</v>
      </c>
      <c r="AI4" s="1">
        <v>4.7699999999999996</v>
      </c>
      <c r="AJ4" s="1">
        <v>4.67</v>
      </c>
      <c r="AK4" s="1">
        <v>4.57</v>
      </c>
      <c r="AL4" s="1">
        <v>4.42</v>
      </c>
      <c r="AM4" s="1">
        <v>4.28</v>
      </c>
      <c r="AN4" s="1">
        <v>4.13</v>
      </c>
      <c r="AO4" s="1">
        <v>3.93</v>
      </c>
      <c r="AP4" s="1">
        <v>3.73</v>
      </c>
      <c r="AQ4" s="1">
        <v>3.54</v>
      </c>
      <c r="AR4" s="1">
        <v>3.34</v>
      </c>
      <c r="AS4" s="1">
        <v>3.15</v>
      </c>
      <c r="AT4" s="1">
        <v>2.97</v>
      </c>
      <c r="AU4" s="1">
        <v>2.8</v>
      </c>
      <c r="AV4" s="1">
        <v>2.63</v>
      </c>
      <c r="AW4" s="1">
        <v>2.48</v>
      </c>
      <c r="AX4" s="1">
        <v>2.34</v>
      </c>
      <c r="AY4" s="1">
        <v>2.19</v>
      </c>
      <c r="AZ4" s="1">
        <v>2.04</v>
      </c>
      <c r="BA4" s="1">
        <v>1.9</v>
      </c>
      <c r="BB4" s="1">
        <v>1.75</v>
      </c>
      <c r="BC4" s="1">
        <v>1.59</v>
      </c>
      <c r="BD4" s="1">
        <v>1.44</v>
      </c>
      <c r="BE4" s="1">
        <v>1.28</v>
      </c>
      <c r="BF4" s="1">
        <v>1.1499999999999999</v>
      </c>
      <c r="BG4" s="1">
        <v>1.02</v>
      </c>
      <c r="BH4" s="1">
        <v>0.89</v>
      </c>
      <c r="BI4" s="1">
        <v>0.8</v>
      </c>
      <c r="BJ4" s="1">
        <v>0.72</v>
      </c>
      <c r="BK4" s="1">
        <v>0.63</v>
      </c>
      <c r="BL4" s="1">
        <v>0.56999999999999995</v>
      </c>
      <c r="BM4" s="1">
        <v>0.51</v>
      </c>
      <c r="BN4" s="1">
        <v>0.44</v>
      </c>
      <c r="BO4" s="1">
        <v>0.39</v>
      </c>
      <c r="BP4" s="1">
        <v>0.34</v>
      </c>
      <c r="BQ4" s="1">
        <v>0.28000000000000003</v>
      </c>
      <c r="BR4" s="1">
        <v>0.23</v>
      </c>
      <c r="BS4" s="1">
        <v>0.17</v>
      </c>
      <c r="BT4" s="1">
        <v>0.11</v>
      </c>
      <c r="BU4" s="1">
        <v>0.04</v>
      </c>
      <c r="BV4" s="1">
        <v>-0.02</v>
      </c>
      <c r="BW4" s="1">
        <v>-0.1</v>
      </c>
      <c r="BX4" s="1">
        <v>-0.18</v>
      </c>
      <c r="BY4" s="1">
        <v>-0.26</v>
      </c>
      <c r="BZ4" s="1">
        <v>-0.38</v>
      </c>
      <c r="CA4" s="1">
        <v>-0.5</v>
      </c>
      <c r="CB4" s="1">
        <v>-0.62</v>
      </c>
      <c r="CC4" s="1">
        <v>-0.76</v>
      </c>
      <c r="CD4" s="1">
        <v>-0.9</v>
      </c>
      <c r="CE4" s="1">
        <v>-1.05</v>
      </c>
      <c r="CF4" s="1">
        <v>-1.17</v>
      </c>
      <c r="CG4" s="1">
        <v>-1.3</v>
      </c>
      <c r="CH4" s="1">
        <v>-1.42</v>
      </c>
      <c r="CI4" s="1">
        <v>-1.49</v>
      </c>
      <c r="CJ4" s="1">
        <v>-1.55</v>
      </c>
      <c r="CK4" s="1">
        <v>-1.61</v>
      </c>
      <c r="CL4" s="1">
        <v>-1.64</v>
      </c>
      <c r="CM4" s="1">
        <v>-1.67</v>
      </c>
      <c r="CN4" s="1">
        <v>-1.7</v>
      </c>
      <c r="CO4" s="1">
        <v>-1.73</v>
      </c>
      <c r="CP4" s="1">
        <v>-1.76</v>
      </c>
      <c r="CQ4" s="1">
        <v>-1.83</v>
      </c>
      <c r="CR4" s="1">
        <v>-1.9</v>
      </c>
      <c r="CS4" s="1">
        <v>-1.97</v>
      </c>
      <c r="CT4" s="1">
        <v>-2.06</v>
      </c>
      <c r="CU4" s="1">
        <v>-2.15</v>
      </c>
      <c r="CV4" s="1">
        <v>-2.25</v>
      </c>
      <c r="CW4" s="1">
        <v>-2.3199999999999998</v>
      </c>
      <c r="CX4" s="1">
        <v>-2.39</v>
      </c>
      <c r="CY4" s="1">
        <v>-2.4500000000000002</v>
      </c>
      <c r="CZ4" s="1">
        <v>-2.44</v>
      </c>
      <c r="DA4" s="1">
        <v>-2.42</v>
      </c>
      <c r="DB4" s="1">
        <v>-2.41</v>
      </c>
      <c r="DC4" s="1">
        <v>-2.2999999999999998</v>
      </c>
      <c r="DD4" s="1">
        <v>-2.2000000000000002</v>
      </c>
      <c r="DE4" s="1">
        <v>-2.09</v>
      </c>
      <c r="DF4" s="1">
        <v>-1.96</v>
      </c>
      <c r="DG4" s="1">
        <v>-1.82</v>
      </c>
      <c r="DH4" s="1">
        <v>-1.68</v>
      </c>
      <c r="DI4" s="1">
        <v>-1.55</v>
      </c>
      <c r="DJ4" s="1">
        <v>-1.43</v>
      </c>
      <c r="DK4" s="1">
        <v>-1.34</v>
      </c>
      <c r="DL4" s="1">
        <v>-1.26</v>
      </c>
      <c r="DM4" s="1">
        <v>-1.17</v>
      </c>
      <c r="DN4" s="1">
        <v>-1.1599999999999999</v>
      </c>
      <c r="DO4" s="1">
        <v>-1.1399999999999999</v>
      </c>
      <c r="DP4" s="1">
        <v>-1.1200000000000001</v>
      </c>
      <c r="DQ4" s="1">
        <v>-1.17</v>
      </c>
      <c r="DR4" s="1">
        <v>-1.22</v>
      </c>
      <c r="DS4" s="1">
        <v>-1.27</v>
      </c>
      <c r="DT4" s="1">
        <v>-1.34</v>
      </c>
      <c r="DU4" s="1">
        <v>-1.41</v>
      </c>
      <c r="DV4" s="1">
        <v>-1.48</v>
      </c>
      <c r="DW4" s="1">
        <v>-1.53</v>
      </c>
      <c r="DX4" s="1">
        <v>-1.58</v>
      </c>
      <c r="DY4" s="1">
        <v>-1.64</v>
      </c>
      <c r="DZ4" s="1">
        <v>-1.64</v>
      </c>
      <c r="EA4" s="1">
        <v>-1.64</v>
      </c>
      <c r="EB4" s="1">
        <v>-1.65</v>
      </c>
      <c r="EC4" s="1">
        <v>-1.58</v>
      </c>
      <c r="ED4" s="1">
        <v>-1.51</v>
      </c>
      <c r="EE4" s="1">
        <v>-1.44</v>
      </c>
      <c r="EF4" s="1">
        <v>-1.33</v>
      </c>
      <c r="EG4" s="1">
        <v>-1.21</v>
      </c>
      <c r="EH4" s="1">
        <v>-1.0900000000000001</v>
      </c>
      <c r="EI4" s="1">
        <v>-0.96</v>
      </c>
      <c r="EJ4" s="1">
        <v>-0.84</v>
      </c>
      <c r="EK4" s="1">
        <v>-0.7</v>
      </c>
      <c r="EL4" s="1">
        <v>-0.56999999999999995</v>
      </c>
      <c r="EM4" s="1">
        <v>-0.44</v>
      </c>
      <c r="EN4" s="1">
        <v>-0.33</v>
      </c>
      <c r="EO4" s="1">
        <v>-0.22</v>
      </c>
      <c r="EP4" s="1">
        <v>-0.11</v>
      </c>
      <c r="EQ4" s="1">
        <v>0</v>
      </c>
      <c r="ER4" s="1">
        <v>0.1</v>
      </c>
      <c r="ES4" s="1">
        <v>0.2</v>
      </c>
      <c r="ET4" s="1">
        <v>0.32</v>
      </c>
      <c r="EU4" s="1">
        <v>0.38</v>
      </c>
      <c r="EV4" s="1">
        <v>0.43</v>
      </c>
      <c r="EW4" s="1">
        <v>0.54</v>
      </c>
      <c r="EX4" s="1">
        <v>0.67</v>
      </c>
      <c r="EY4" s="1">
        <v>0.8</v>
      </c>
      <c r="EZ4" s="1">
        <v>0.93</v>
      </c>
      <c r="FA4" s="1">
        <v>1.07</v>
      </c>
      <c r="FB4" s="1">
        <v>1.22</v>
      </c>
      <c r="FC4" s="1">
        <v>1.36</v>
      </c>
      <c r="FD4" s="1">
        <v>1.48</v>
      </c>
      <c r="FE4" s="1">
        <v>1.6</v>
      </c>
      <c r="FF4" s="1">
        <v>1.68</v>
      </c>
      <c r="FG4" s="1">
        <v>1.77</v>
      </c>
      <c r="FH4" s="1">
        <v>1.85</v>
      </c>
      <c r="FI4" s="1">
        <v>1.91</v>
      </c>
      <c r="FJ4" s="1">
        <v>1.97</v>
      </c>
      <c r="FK4" s="1">
        <v>2.0299999999999998</v>
      </c>
      <c r="FL4" s="1">
        <v>2.12</v>
      </c>
      <c r="FM4" s="1">
        <v>2.21</v>
      </c>
      <c r="FN4" s="1">
        <v>2.29</v>
      </c>
      <c r="FO4" s="1">
        <v>2.4500000000000002</v>
      </c>
      <c r="FP4" s="1">
        <v>2.6</v>
      </c>
      <c r="FQ4" s="1">
        <v>2.81</v>
      </c>
      <c r="FR4" s="1">
        <v>3.01</v>
      </c>
      <c r="FS4" s="1">
        <v>3.21</v>
      </c>
      <c r="FT4" s="1">
        <v>3.42</v>
      </c>
      <c r="FU4" s="1">
        <v>3.62</v>
      </c>
      <c r="FV4" s="1">
        <v>3.83</v>
      </c>
      <c r="FW4" s="1">
        <v>3.98</v>
      </c>
      <c r="FX4" s="1">
        <v>4.13</v>
      </c>
      <c r="FY4" s="1">
        <v>4.28</v>
      </c>
      <c r="FZ4" s="1">
        <v>4.37</v>
      </c>
    </row>
    <row r="5" spans="1:182" ht="15.75" thickBot="1" x14ac:dyDescent="0.3">
      <c r="A5" s="17" t="s">
        <v>29</v>
      </c>
      <c r="B5" s="2">
        <v>15.05</v>
      </c>
      <c r="C5" s="1">
        <v>15.01</v>
      </c>
      <c r="D5" s="1">
        <v>14.93</v>
      </c>
      <c r="E5" s="1">
        <v>14.89</v>
      </c>
      <c r="F5" s="1">
        <v>14.85</v>
      </c>
      <c r="G5" s="1">
        <v>14.81</v>
      </c>
      <c r="H5" s="1">
        <v>14.76</v>
      </c>
      <c r="I5" s="1">
        <v>14.72</v>
      </c>
      <c r="J5" s="1">
        <v>14.67</v>
      </c>
      <c r="K5" s="1">
        <v>14.61</v>
      </c>
      <c r="L5" s="1">
        <v>14.55</v>
      </c>
      <c r="M5" s="1">
        <v>14.47</v>
      </c>
      <c r="N5" s="1">
        <v>14.4</v>
      </c>
      <c r="O5" s="1">
        <v>14.32</v>
      </c>
      <c r="P5" s="1">
        <v>14.22</v>
      </c>
      <c r="Q5" s="1">
        <v>14.13</v>
      </c>
      <c r="R5" s="1">
        <v>14.03</v>
      </c>
      <c r="S5" s="1">
        <v>13.92</v>
      </c>
      <c r="T5" s="1">
        <v>13.82</v>
      </c>
      <c r="U5" s="1">
        <v>13.71</v>
      </c>
      <c r="V5" s="1">
        <v>13.6</v>
      </c>
      <c r="W5" s="1">
        <v>13.49</v>
      </c>
      <c r="X5" s="1">
        <v>13.37</v>
      </c>
      <c r="Y5" s="1">
        <v>13.25</v>
      </c>
      <c r="Z5" s="1">
        <v>13.13</v>
      </c>
      <c r="AA5" s="1">
        <v>13.01</v>
      </c>
      <c r="AB5" s="1">
        <v>12.89</v>
      </c>
      <c r="AC5" s="1">
        <v>12.63</v>
      </c>
      <c r="AD5" s="1">
        <v>12.49</v>
      </c>
      <c r="AE5" s="1">
        <v>12.36</v>
      </c>
      <c r="AF5" s="1">
        <v>12.22</v>
      </c>
      <c r="AG5" s="1">
        <v>12.07</v>
      </c>
      <c r="AH5" s="1">
        <v>11.93</v>
      </c>
      <c r="AI5" s="1">
        <v>11.79</v>
      </c>
      <c r="AJ5" s="1">
        <v>11.65</v>
      </c>
      <c r="AK5" s="1">
        <v>11.51</v>
      </c>
      <c r="AL5" s="1">
        <v>11.4</v>
      </c>
      <c r="AM5" s="1">
        <v>11.29</v>
      </c>
      <c r="AN5" s="1">
        <v>11.18</v>
      </c>
      <c r="AO5" s="1">
        <v>11.13</v>
      </c>
      <c r="AP5" s="1">
        <v>11.07</v>
      </c>
      <c r="AQ5" s="1">
        <v>11.01</v>
      </c>
      <c r="AR5" s="1">
        <v>10.99</v>
      </c>
      <c r="AS5" s="1">
        <v>10.96</v>
      </c>
      <c r="AT5" s="1">
        <v>10.93</v>
      </c>
      <c r="AU5" s="1">
        <v>10.91</v>
      </c>
      <c r="AV5" s="1">
        <v>10.88</v>
      </c>
      <c r="AW5" s="1">
        <v>10.83</v>
      </c>
      <c r="AX5" s="1">
        <v>10.78</v>
      </c>
      <c r="AY5" s="1">
        <v>10.73</v>
      </c>
      <c r="AZ5" s="1">
        <v>10.66</v>
      </c>
      <c r="BA5" s="1">
        <v>10.59</v>
      </c>
      <c r="BB5" s="1">
        <v>10.52</v>
      </c>
      <c r="BC5" s="1">
        <v>10.44</v>
      </c>
      <c r="BD5" s="1">
        <v>10.36</v>
      </c>
      <c r="BE5" s="1">
        <v>10.28</v>
      </c>
      <c r="BF5" s="1">
        <v>10.19</v>
      </c>
      <c r="BG5" s="1">
        <v>10.1</v>
      </c>
      <c r="BH5" s="1">
        <v>10.01</v>
      </c>
      <c r="BI5" s="1">
        <v>9.92</v>
      </c>
      <c r="BJ5" s="1">
        <v>9.84</v>
      </c>
      <c r="BK5" s="1">
        <v>9.76</v>
      </c>
      <c r="BL5" s="1">
        <v>9.7200000000000006</v>
      </c>
      <c r="BM5" s="1">
        <v>9.67</v>
      </c>
      <c r="BN5" s="1">
        <v>9.6300000000000008</v>
      </c>
      <c r="BO5" s="1">
        <v>9.61</v>
      </c>
      <c r="BP5" s="1">
        <v>9.59</v>
      </c>
      <c r="BQ5" s="1">
        <v>9.58</v>
      </c>
      <c r="BR5" s="1">
        <v>9.56</v>
      </c>
      <c r="BS5" s="1">
        <v>9.5500000000000007</v>
      </c>
      <c r="BT5" s="1">
        <v>9.51</v>
      </c>
      <c r="BU5" s="1">
        <v>9.4700000000000006</v>
      </c>
      <c r="BV5" s="1">
        <v>9.44</v>
      </c>
      <c r="BW5" s="1">
        <v>9.3800000000000008</v>
      </c>
      <c r="BX5" s="1">
        <v>9.32</v>
      </c>
      <c r="BY5" s="1">
        <v>9.26</v>
      </c>
      <c r="BZ5" s="1">
        <v>9.1999999999999993</v>
      </c>
      <c r="CA5" s="1">
        <v>9.15</v>
      </c>
      <c r="CB5" s="1">
        <v>9.1</v>
      </c>
      <c r="CC5" s="1">
        <v>9.07</v>
      </c>
      <c r="CD5" s="1">
        <v>9.0500000000000007</v>
      </c>
      <c r="CE5" s="1">
        <v>9.02</v>
      </c>
      <c r="CF5" s="1">
        <v>9.01</v>
      </c>
      <c r="CG5" s="1">
        <v>9</v>
      </c>
      <c r="CH5" s="1">
        <v>8.99</v>
      </c>
      <c r="CI5" s="1">
        <v>8.9499999999999993</v>
      </c>
      <c r="CJ5" s="1">
        <v>8.9</v>
      </c>
      <c r="CK5" s="1">
        <v>8.86</v>
      </c>
      <c r="CL5" s="1">
        <v>8.8000000000000007</v>
      </c>
      <c r="CM5" s="1">
        <v>8.74</v>
      </c>
      <c r="CN5" s="1">
        <v>8.69</v>
      </c>
      <c r="CO5" s="1">
        <v>8.64</v>
      </c>
      <c r="CP5" s="1">
        <v>8.6</v>
      </c>
      <c r="CQ5" s="1">
        <v>8.56</v>
      </c>
      <c r="CR5" s="1">
        <v>8.52</v>
      </c>
      <c r="CS5" s="1">
        <v>8.48</v>
      </c>
      <c r="CT5" s="1">
        <v>8.4600000000000009</v>
      </c>
      <c r="CU5" s="1">
        <v>8.43</v>
      </c>
      <c r="CV5" s="1">
        <v>8.41</v>
      </c>
      <c r="CW5" s="1">
        <v>8.3699999999999992</v>
      </c>
      <c r="CX5" s="1">
        <v>8.33</v>
      </c>
      <c r="CY5" s="1">
        <v>8.3000000000000007</v>
      </c>
      <c r="CZ5" s="1">
        <v>8.24</v>
      </c>
      <c r="DA5" s="1">
        <v>8.18</v>
      </c>
      <c r="DB5" s="1">
        <v>8.1199999999999992</v>
      </c>
      <c r="DC5" s="1">
        <v>8.07</v>
      </c>
      <c r="DD5" s="1">
        <v>8.02</v>
      </c>
      <c r="DE5" s="1">
        <v>7.97</v>
      </c>
      <c r="DF5" s="1">
        <v>7.94</v>
      </c>
      <c r="DG5" s="1">
        <v>7.91</v>
      </c>
      <c r="DH5" s="1">
        <v>7.88</v>
      </c>
      <c r="DI5" s="1">
        <v>7.9</v>
      </c>
      <c r="DJ5" s="1">
        <v>7.91</v>
      </c>
      <c r="DK5" s="1">
        <v>7.96</v>
      </c>
      <c r="DL5" s="1">
        <v>8</v>
      </c>
      <c r="DM5" s="1">
        <v>8.0500000000000007</v>
      </c>
      <c r="DN5" s="1">
        <v>8.1199999999999992</v>
      </c>
      <c r="DO5" s="1">
        <v>8.18</v>
      </c>
      <c r="DP5" s="1">
        <v>8.25</v>
      </c>
      <c r="DQ5" s="1">
        <v>8.2899999999999991</v>
      </c>
      <c r="DR5" s="1">
        <v>8.34</v>
      </c>
      <c r="DS5" s="1">
        <v>8.39</v>
      </c>
      <c r="DT5" s="1">
        <v>8.39</v>
      </c>
      <c r="DU5" s="1">
        <v>8.3800000000000008</v>
      </c>
      <c r="DV5" s="1">
        <v>8.3800000000000008</v>
      </c>
      <c r="DW5" s="1">
        <v>8.36</v>
      </c>
      <c r="DX5" s="1">
        <v>8.33</v>
      </c>
      <c r="DY5" s="1">
        <v>8.3000000000000007</v>
      </c>
      <c r="DZ5" s="1">
        <v>8.2899999999999991</v>
      </c>
      <c r="EA5" s="1">
        <v>8.27</v>
      </c>
      <c r="EB5" s="1">
        <v>8.26</v>
      </c>
      <c r="EC5" s="1">
        <v>8.2799999999999994</v>
      </c>
      <c r="ED5" s="1">
        <v>8.3000000000000007</v>
      </c>
      <c r="EE5" s="1">
        <v>8.32</v>
      </c>
      <c r="EF5" s="1">
        <v>8.36</v>
      </c>
      <c r="EG5" s="1">
        <v>8.41</v>
      </c>
      <c r="EH5" s="1">
        <v>8.4499999999999993</v>
      </c>
      <c r="EI5" s="1">
        <v>8.5</v>
      </c>
      <c r="EJ5" s="1">
        <v>8.5500000000000007</v>
      </c>
      <c r="EK5" s="1">
        <v>8.6</v>
      </c>
      <c r="EL5" s="1">
        <v>8.65</v>
      </c>
      <c r="EM5" s="1">
        <v>8.69</v>
      </c>
      <c r="EN5" s="1">
        <v>8.73</v>
      </c>
      <c r="EO5" s="1">
        <v>8.76</v>
      </c>
      <c r="EP5" s="1">
        <v>8.8000000000000007</v>
      </c>
      <c r="EQ5" s="1">
        <v>8.84</v>
      </c>
      <c r="ER5" s="1">
        <v>8.8699999999999992</v>
      </c>
      <c r="ES5" s="1">
        <v>8.91</v>
      </c>
      <c r="ET5" s="1">
        <v>8.9600000000000009</v>
      </c>
      <c r="EU5" s="1">
        <v>8.99</v>
      </c>
      <c r="EV5" s="1">
        <v>9.01</v>
      </c>
      <c r="EW5" s="1">
        <v>9.0500000000000007</v>
      </c>
      <c r="EX5" s="1">
        <v>9.11</v>
      </c>
      <c r="EY5" s="1">
        <v>9.17</v>
      </c>
      <c r="EZ5" s="1">
        <v>9.23</v>
      </c>
      <c r="FA5" s="1">
        <v>9.31</v>
      </c>
      <c r="FB5" s="1">
        <v>9.3800000000000008</v>
      </c>
      <c r="FC5" s="1">
        <v>9.4600000000000009</v>
      </c>
      <c r="FD5" s="1">
        <v>9.56</v>
      </c>
      <c r="FE5" s="1">
        <v>9.65</v>
      </c>
      <c r="FF5" s="1">
        <v>9.76</v>
      </c>
      <c r="FG5" s="1">
        <v>9.8699999999999992</v>
      </c>
      <c r="FH5" s="1">
        <v>9.9700000000000006</v>
      </c>
      <c r="FI5" s="1">
        <v>10.06</v>
      </c>
      <c r="FJ5" s="1">
        <v>10.15</v>
      </c>
      <c r="FK5" s="1">
        <v>10.24</v>
      </c>
      <c r="FL5" s="1">
        <v>10.3</v>
      </c>
      <c r="FM5" s="1">
        <v>10.36</v>
      </c>
      <c r="FN5" s="1">
        <v>10.43</v>
      </c>
      <c r="FO5" s="1">
        <v>10.49</v>
      </c>
      <c r="FP5" s="1">
        <v>10.55</v>
      </c>
      <c r="FQ5" s="1">
        <v>10.64</v>
      </c>
      <c r="FR5" s="1">
        <v>10.72</v>
      </c>
      <c r="FS5" s="1">
        <v>10.81</v>
      </c>
      <c r="FT5" s="1">
        <v>10.93</v>
      </c>
      <c r="FU5" s="1">
        <v>11.06</v>
      </c>
      <c r="FV5" s="1">
        <v>11.19</v>
      </c>
      <c r="FW5" s="1">
        <v>11.32</v>
      </c>
      <c r="FX5" s="1">
        <v>11.45</v>
      </c>
      <c r="FY5" s="1">
        <v>11.58</v>
      </c>
      <c r="FZ5" s="1">
        <v>11.69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1A9FD-499E-4C1B-811A-96F8EF771876}">
  <dimension ref="B1:E185"/>
  <sheetViews>
    <sheetView workbookViewId="0">
      <selection activeCell="C3" sqref="C3"/>
    </sheetView>
  </sheetViews>
  <sheetFormatPr defaultRowHeight="15" x14ac:dyDescent="0.25"/>
  <cols>
    <col min="2" max="2" width="16" style="38" customWidth="1"/>
    <col min="3" max="5" width="16" style="8" customWidth="1"/>
  </cols>
  <sheetData>
    <row r="1" spans="2:5" ht="15.75" thickBot="1" x14ac:dyDescent="0.3"/>
    <row r="2" spans="2:5" s="37" customFormat="1" ht="30.75" thickBot="1" x14ac:dyDescent="0.3">
      <c r="B2" s="48" t="s">
        <v>30</v>
      </c>
      <c r="C2" s="46" t="s">
        <v>31</v>
      </c>
      <c r="D2" s="44" t="s">
        <v>16</v>
      </c>
      <c r="E2" s="45" t="s">
        <v>17</v>
      </c>
    </row>
    <row r="3" spans="2:5" x14ac:dyDescent="0.25">
      <c r="B3" s="49">
        <v>43739</v>
      </c>
      <c r="C3" s="9">
        <v>28</v>
      </c>
      <c r="D3" s="10">
        <v>44</v>
      </c>
      <c r="E3" s="25">
        <v>53</v>
      </c>
    </row>
    <row r="4" spans="2:5" x14ac:dyDescent="0.25">
      <c r="B4" s="50">
        <v>43740</v>
      </c>
      <c r="C4" s="11">
        <v>41</v>
      </c>
      <c r="D4" s="12">
        <v>41</v>
      </c>
      <c r="E4" s="26">
        <v>60</v>
      </c>
    </row>
    <row r="5" spans="2:5" x14ac:dyDescent="0.25">
      <c r="B5" s="50">
        <v>43741</v>
      </c>
      <c r="C5" s="11">
        <v>44</v>
      </c>
      <c r="D5" s="12">
        <v>53</v>
      </c>
      <c r="E5" s="26">
        <v>58</v>
      </c>
    </row>
    <row r="6" spans="2:5" x14ac:dyDescent="0.25">
      <c r="B6" s="50">
        <v>43742</v>
      </c>
      <c r="C6" s="11">
        <v>50</v>
      </c>
      <c r="D6" s="12">
        <v>55</v>
      </c>
      <c r="E6" s="26">
        <v>53</v>
      </c>
    </row>
    <row r="7" spans="2:5" x14ac:dyDescent="0.25">
      <c r="B7" s="50">
        <v>43743</v>
      </c>
      <c r="C7" s="11">
        <v>42</v>
      </c>
      <c r="D7" s="12">
        <v>62</v>
      </c>
      <c r="E7" s="26">
        <v>36</v>
      </c>
    </row>
    <row r="8" spans="2:5" x14ac:dyDescent="0.25">
      <c r="B8" s="50">
        <v>43744</v>
      </c>
      <c r="C8" s="11">
        <v>54</v>
      </c>
      <c r="D8" s="12">
        <v>50</v>
      </c>
      <c r="E8" s="26">
        <v>28</v>
      </c>
    </row>
    <row r="9" spans="2:5" x14ac:dyDescent="0.25">
      <c r="B9" s="50">
        <v>43745</v>
      </c>
      <c r="C9" s="11">
        <v>42</v>
      </c>
      <c r="D9" s="12">
        <v>36</v>
      </c>
      <c r="E9" s="26">
        <v>49</v>
      </c>
    </row>
    <row r="10" spans="2:5" x14ac:dyDescent="0.25">
      <c r="B10" s="50">
        <v>43746</v>
      </c>
      <c r="C10" s="11">
        <v>58</v>
      </c>
      <c r="D10" s="12">
        <v>47</v>
      </c>
      <c r="E10" s="26">
        <v>38</v>
      </c>
    </row>
    <row r="11" spans="2:5" x14ac:dyDescent="0.25">
      <c r="B11" s="50">
        <v>43747</v>
      </c>
      <c r="C11" s="11">
        <v>67</v>
      </c>
      <c r="D11" s="12">
        <v>52</v>
      </c>
      <c r="E11" s="26">
        <v>34</v>
      </c>
    </row>
    <row r="12" spans="2:5" x14ac:dyDescent="0.25">
      <c r="B12" s="50">
        <v>43748</v>
      </c>
      <c r="C12" s="11">
        <v>51</v>
      </c>
      <c r="D12" s="12">
        <v>45</v>
      </c>
      <c r="E12" s="26">
        <v>34</v>
      </c>
    </row>
    <row r="13" spans="2:5" x14ac:dyDescent="0.25">
      <c r="B13" s="50">
        <v>43749</v>
      </c>
      <c r="C13" s="11">
        <v>48</v>
      </c>
      <c r="D13" s="12">
        <v>46</v>
      </c>
      <c r="E13" s="26">
        <v>34</v>
      </c>
    </row>
    <row r="14" spans="2:5" x14ac:dyDescent="0.25">
      <c r="B14" s="50">
        <v>43750</v>
      </c>
      <c r="C14" s="11">
        <v>55</v>
      </c>
      <c r="D14" s="12">
        <v>40</v>
      </c>
      <c r="E14" s="26">
        <v>53</v>
      </c>
    </row>
    <row r="15" spans="2:5" x14ac:dyDescent="0.25">
      <c r="B15" s="50">
        <v>43751</v>
      </c>
      <c r="C15" s="11">
        <v>50</v>
      </c>
      <c r="D15" s="12">
        <v>39</v>
      </c>
      <c r="E15" s="26">
        <v>56</v>
      </c>
    </row>
    <row r="16" spans="2:5" x14ac:dyDescent="0.25">
      <c r="B16" s="50">
        <v>43752</v>
      </c>
      <c r="C16" s="11">
        <v>38</v>
      </c>
      <c r="D16" s="12">
        <v>55</v>
      </c>
      <c r="E16" s="26">
        <v>69</v>
      </c>
    </row>
    <row r="17" spans="2:5" x14ac:dyDescent="0.25">
      <c r="B17" s="50">
        <v>43753</v>
      </c>
      <c r="C17" s="11">
        <v>42</v>
      </c>
      <c r="D17" s="12">
        <v>68</v>
      </c>
      <c r="E17" s="26">
        <v>70</v>
      </c>
    </row>
    <row r="18" spans="2:5" x14ac:dyDescent="0.25">
      <c r="B18" s="50">
        <v>43754</v>
      </c>
      <c r="C18" s="11">
        <v>51</v>
      </c>
      <c r="D18" s="12">
        <v>59</v>
      </c>
      <c r="E18" s="26">
        <v>61</v>
      </c>
    </row>
    <row r="19" spans="2:5" x14ac:dyDescent="0.25">
      <c r="B19" s="50">
        <v>43755</v>
      </c>
      <c r="C19" s="11">
        <v>63</v>
      </c>
      <c r="D19" s="12">
        <v>71</v>
      </c>
      <c r="E19" s="26">
        <v>66</v>
      </c>
    </row>
    <row r="20" spans="2:5" x14ac:dyDescent="0.25">
      <c r="B20" s="50">
        <v>43756</v>
      </c>
      <c r="C20" s="11">
        <v>76</v>
      </c>
      <c r="D20" s="12">
        <v>69</v>
      </c>
      <c r="E20" s="26">
        <v>59</v>
      </c>
    </row>
    <row r="21" spans="2:5" x14ac:dyDescent="0.25">
      <c r="B21" s="50">
        <v>43757</v>
      </c>
      <c r="C21" s="11">
        <v>71</v>
      </c>
      <c r="D21" s="12">
        <v>66</v>
      </c>
      <c r="E21" s="26">
        <v>40</v>
      </c>
    </row>
    <row r="22" spans="2:5" x14ac:dyDescent="0.25">
      <c r="B22" s="50">
        <v>43758</v>
      </c>
      <c r="C22" s="11">
        <v>63</v>
      </c>
      <c r="D22" s="12">
        <v>50</v>
      </c>
      <c r="E22" s="26">
        <v>43</v>
      </c>
    </row>
    <row r="23" spans="2:5" x14ac:dyDescent="0.25">
      <c r="B23" s="50">
        <v>43759</v>
      </c>
      <c r="C23" s="11">
        <v>35</v>
      </c>
      <c r="D23" s="12">
        <v>37</v>
      </c>
      <c r="E23" s="26">
        <v>75</v>
      </c>
    </row>
    <row r="24" spans="2:5" x14ac:dyDescent="0.25">
      <c r="B24" s="50">
        <v>43760</v>
      </c>
      <c r="C24" s="11">
        <v>36</v>
      </c>
      <c r="D24" s="12">
        <v>45</v>
      </c>
      <c r="E24" s="26">
        <v>71</v>
      </c>
    </row>
    <row r="25" spans="2:5" x14ac:dyDescent="0.25">
      <c r="B25" s="50">
        <v>43761</v>
      </c>
      <c r="C25" s="11">
        <v>71</v>
      </c>
      <c r="D25" s="12">
        <v>40</v>
      </c>
      <c r="E25" s="26">
        <v>66</v>
      </c>
    </row>
    <row r="26" spans="2:5" x14ac:dyDescent="0.25">
      <c r="B26" s="50">
        <v>43762</v>
      </c>
      <c r="C26" s="11">
        <v>65</v>
      </c>
      <c r="D26" s="12">
        <v>56</v>
      </c>
      <c r="E26" s="26">
        <v>62</v>
      </c>
    </row>
    <row r="27" spans="2:5" x14ac:dyDescent="0.25">
      <c r="B27" s="50">
        <v>43763</v>
      </c>
      <c r="C27" s="11">
        <v>65</v>
      </c>
      <c r="D27" s="12">
        <v>61</v>
      </c>
      <c r="E27" s="26">
        <v>57</v>
      </c>
    </row>
    <row r="28" spans="2:5" x14ac:dyDescent="0.25">
      <c r="B28" s="50">
        <v>43764</v>
      </c>
      <c r="C28" s="11">
        <v>77</v>
      </c>
      <c r="D28" s="12">
        <v>48</v>
      </c>
      <c r="E28" s="26">
        <v>42</v>
      </c>
    </row>
    <row r="29" spans="2:5" x14ac:dyDescent="0.25">
      <c r="B29" s="50">
        <v>43765</v>
      </c>
      <c r="C29" s="11">
        <v>66</v>
      </c>
      <c r="D29" s="12">
        <v>45</v>
      </c>
      <c r="E29" s="26">
        <v>46</v>
      </c>
    </row>
    <row r="30" spans="2:5" x14ac:dyDescent="0.25">
      <c r="B30" s="50">
        <v>43766</v>
      </c>
      <c r="C30" s="11">
        <v>34</v>
      </c>
      <c r="D30" s="12">
        <v>58</v>
      </c>
      <c r="E30" s="26">
        <v>79</v>
      </c>
    </row>
    <row r="31" spans="2:5" x14ac:dyDescent="0.25">
      <c r="B31" s="50">
        <v>43767</v>
      </c>
      <c r="C31" s="11">
        <v>51</v>
      </c>
      <c r="D31" s="12">
        <v>69</v>
      </c>
      <c r="E31" s="26">
        <v>78</v>
      </c>
    </row>
    <row r="32" spans="2:5" x14ac:dyDescent="0.25">
      <c r="B32" s="50">
        <v>43768</v>
      </c>
      <c r="C32" s="11">
        <v>75</v>
      </c>
      <c r="D32" s="12">
        <v>76</v>
      </c>
      <c r="E32" s="26">
        <v>74</v>
      </c>
    </row>
    <row r="33" spans="2:5" x14ac:dyDescent="0.25">
      <c r="B33" s="50">
        <v>43769</v>
      </c>
      <c r="C33" s="11">
        <v>64</v>
      </c>
      <c r="D33" s="12">
        <v>73</v>
      </c>
      <c r="E33" s="26">
        <v>72</v>
      </c>
    </row>
    <row r="34" spans="2:5" x14ac:dyDescent="0.25">
      <c r="B34" s="50">
        <v>43770</v>
      </c>
      <c r="C34" s="11">
        <v>64</v>
      </c>
      <c r="D34" s="12">
        <v>71</v>
      </c>
      <c r="E34" s="26">
        <v>51</v>
      </c>
    </row>
    <row r="35" spans="2:5" x14ac:dyDescent="0.25">
      <c r="B35" s="50">
        <v>43771</v>
      </c>
      <c r="C35" s="11">
        <v>81</v>
      </c>
      <c r="D35" s="12">
        <v>62</v>
      </c>
      <c r="E35" s="26">
        <v>41</v>
      </c>
    </row>
    <row r="36" spans="2:5" x14ac:dyDescent="0.25">
      <c r="B36" s="50">
        <v>43772</v>
      </c>
      <c r="C36" s="11">
        <v>81</v>
      </c>
      <c r="D36" s="12">
        <v>35</v>
      </c>
      <c r="E36" s="26">
        <v>50</v>
      </c>
    </row>
    <row r="37" spans="2:5" x14ac:dyDescent="0.25">
      <c r="B37" s="50">
        <v>43773</v>
      </c>
      <c r="C37" s="11">
        <v>52</v>
      </c>
      <c r="D37" s="12">
        <v>52</v>
      </c>
      <c r="E37" s="26">
        <v>59</v>
      </c>
    </row>
    <row r="38" spans="2:5" x14ac:dyDescent="0.25">
      <c r="B38" s="50">
        <v>43774</v>
      </c>
      <c r="C38" s="11">
        <v>52</v>
      </c>
      <c r="D38" s="12">
        <v>68</v>
      </c>
      <c r="E38" s="26">
        <v>71</v>
      </c>
    </row>
    <row r="39" spans="2:5" x14ac:dyDescent="0.25">
      <c r="B39" s="50">
        <v>43775</v>
      </c>
      <c r="C39" s="11">
        <v>67</v>
      </c>
      <c r="D39" s="12">
        <v>44</v>
      </c>
      <c r="E39" s="26">
        <v>77</v>
      </c>
    </row>
    <row r="40" spans="2:5" x14ac:dyDescent="0.25">
      <c r="B40" s="50">
        <v>43776</v>
      </c>
      <c r="C40" s="11">
        <v>76</v>
      </c>
      <c r="D40" s="12">
        <v>49</v>
      </c>
      <c r="E40" s="26">
        <v>53</v>
      </c>
    </row>
    <row r="41" spans="2:5" x14ac:dyDescent="0.25">
      <c r="B41" s="50">
        <v>43777</v>
      </c>
      <c r="C41" s="11">
        <v>76</v>
      </c>
      <c r="D41" s="12">
        <v>47</v>
      </c>
      <c r="E41" s="26">
        <v>72</v>
      </c>
    </row>
    <row r="42" spans="2:5" x14ac:dyDescent="0.25">
      <c r="B42" s="50">
        <v>43778</v>
      </c>
      <c r="C42" s="11">
        <v>69</v>
      </c>
      <c r="D42" s="12">
        <v>35</v>
      </c>
      <c r="E42" s="26">
        <v>57</v>
      </c>
    </row>
    <row r="43" spans="2:5" x14ac:dyDescent="0.25">
      <c r="B43" s="50">
        <v>43779</v>
      </c>
      <c r="C43" s="11">
        <v>59</v>
      </c>
      <c r="D43" s="12">
        <v>49</v>
      </c>
      <c r="E43" s="26">
        <v>56</v>
      </c>
    </row>
    <row r="44" spans="2:5" x14ac:dyDescent="0.25">
      <c r="B44" s="50">
        <v>43780</v>
      </c>
      <c r="C44" s="11">
        <v>64</v>
      </c>
      <c r="D44" s="12">
        <v>40</v>
      </c>
      <c r="E44" s="26">
        <v>43</v>
      </c>
    </row>
    <row r="45" spans="2:5" x14ac:dyDescent="0.25">
      <c r="B45" s="50">
        <v>43781</v>
      </c>
      <c r="C45" s="11">
        <v>46</v>
      </c>
      <c r="D45" s="12">
        <v>50</v>
      </c>
      <c r="E45" s="26">
        <v>54</v>
      </c>
    </row>
    <row r="46" spans="2:5" x14ac:dyDescent="0.25">
      <c r="B46" s="50">
        <v>43782</v>
      </c>
      <c r="C46" s="11">
        <v>74</v>
      </c>
      <c r="D46" s="12">
        <v>43</v>
      </c>
      <c r="E46" s="26">
        <v>68</v>
      </c>
    </row>
    <row r="47" spans="2:5" x14ac:dyDescent="0.25">
      <c r="B47" s="50">
        <v>43783</v>
      </c>
      <c r="C47" s="11">
        <v>80</v>
      </c>
      <c r="D47" s="12">
        <v>39</v>
      </c>
      <c r="E47" s="26">
        <v>65</v>
      </c>
    </row>
    <row r="48" spans="2:5" x14ac:dyDescent="0.25">
      <c r="B48" s="50">
        <v>43784</v>
      </c>
      <c r="C48" s="11">
        <v>80</v>
      </c>
      <c r="D48" s="12">
        <v>55</v>
      </c>
      <c r="E48" s="26">
        <v>68</v>
      </c>
    </row>
    <row r="49" spans="2:5" x14ac:dyDescent="0.25">
      <c r="B49" s="50">
        <v>43785</v>
      </c>
      <c r="C49" s="11">
        <v>71</v>
      </c>
      <c r="D49" s="12">
        <v>55</v>
      </c>
      <c r="E49" s="26">
        <v>76</v>
      </c>
    </row>
    <row r="50" spans="2:5" x14ac:dyDescent="0.25">
      <c r="B50" s="50">
        <v>43786</v>
      </c>
      <c r="C50" s="11">
        <v>66</v>
      </c>
      <c r="D50" s="12">
        <v>33</v>
      </c>
      <c r="E50" s="26">
        <v>70</v>
      </c>
    </row>
    <row r="51" spans="2:5" x14ac:dyDescent="0.25">
      <c r="B51" s="50">
        <v>43787</v>
      </c>
      <c r="C51" s="11">
        <v>59</v>
      </c>
      <c r="D51" s="12">
        <v>36</v>
      </c>
      <c r="E51" s="26">
        <v>83</v>
      </c>
    </row>
    <row r="52" spans="2:5" x14ac:dyDescent="0.25">
      <c r="B52" s="50">
        <v>43788</v>
      </c>
      <c r="C52" s="11">
        <v>66</v>
      </c>
      <c r="D52" s="12">
        <v>55</v>
      </c>
      <c r="E52" s="26">
        <v>80</v>
      </c>
    </row>
    <row r="53" spans="2:5" x14ac:dyDescent="0.25">
      <c r="B53" s="50">
        <v>43789</v>
      </c>
      <c r="C53" s="11">
        <v>70</v>
      </c>
      <c r="D53" s="12">
        <v>59</v>
      </c>
      <c r="E53" s="26">
        <v>64</v>
      </c>
    </row>
    <row r="54" spans="2:5" x14ac:dyDescent="0.25">
      <c r="B54" s="50">
        <v>43790</v>
      </c>
      <c r="C54" s="11">
        <v>60</v>
      </c>
      <c r="D54" s="12">
        <v>71</v>
      </c>
      <c r="E54" s="26">
        <v>62</v>
      </c>
    </row>
    <row r="55" spans="2:5" x14ac:dyDescent="0.25">
      <c r="B55" s="50">
        <v>43791</v>
      </c>
      <c r="C55" s="11">
        <v>58</v>
      </c>
      <c r="D55" s="12">
        <v>79</v>
      </c>
      <c r="E55" s="26">
        <v>56</v>
      </c>
    </row>
    <row r="56" spans="2:5" x14ac:dyDescent="0.25">
      <c r="B56" s="50">
        <v>43792</v>
      </c>
      <c r="C56" s="11">
        <v>60</v>
      </c>
      <c r="D56" s="12">
        <v>76</v>
      </c>
      <c r="E56" s="26">
        <v>50</v>
      </c>
    </row>
    <row r="57" spans="2:5" x14ac:dyDescent="0.25">
      <c r="B57" s="50">
        <v>43793</v>
      </c>
      <c r="C57" s="11">
        <v>67</v>
      </c>
      <c r="D57" s="12">
        <v>60</v>
      </c>
      <c r="E57" s="26">
        <v>56</v>
      </c>
    </row>
    <row r="58" spans="2:5" x14ac:dyDescent="0.25">
      <c r="B58" s="50">
        <v>43794</v>
      </c>
      <c r="C58" s="11">
        <v>37</v>
      </c>
      <c r="D58" s="12">
        <v>53</v>
      </c>
      <c r="E58" s="26">
        <v>63</v>
      </c>
    </row>
    <row r="59" spans="2:5" x14ac:dyDescent="0.25">
      <c r="B59" s="50">
        <v>43795</v>
      </c>
      <c r="C59" s="11">
        <v>36</v>
      </c>
      <c r="D59" s="12">
        <v>77</v>
      </c>
      <c r="E59" s="26">
        <v>50</v>
      </c>
    </row>
    <row r="60" spans="2:5" x14ac:dyDescent="0.25">
      <c r="B60" s="50">
        <v>43796</v>
      </c>
      <c r="C60" s="11">
        <v>52</v>
      </c>
      <c r="D60" s="12">
        <v>56</v>
      </c>
      <c r="E60" s="26">
        <v>57</v>
      </c>
    </row>
    <row r="61" spans="2:5" x14ac:dyDescent="0.25">
      <c r="B61" s="50">
        <v>43797</v>
      </c>
      <c r="C61" s="11">
        <v>62</v>
      </c>
      <c r="D61" s="12">
        <v>33</v>
      </c>
      <c r="E61" s="26">
        <v>57</v>
      </c>
    </row>
    <row r="62" spans="2:5" x14ac:dyDescent="0.25">
      <c r="B62" s="50">
        <v>43798</v>
      </c>
      <c r="C62" s="11">
        <v>69</v>
      </c>
      <c r="D62" s="12">
        <v>34</v>
      </c>
      <c r="E62" s="26">
        <v>73</v>
      </c>
    </row>
    <row r="63" spans="2:5" x14ac:dyDescent="0.25">
      <c r="B63" s="50">
        <v>43799</v>
      </c>
      <c r="C63" s="11">
        <v>64</v>
      </c>
      <c r="D63" s="12">
        <v>36</v>
      </c>
      <c r="E63" s="26">
        <v>65</v>
      </c>
    </row>
    <row r="64" spans="2:5" x14ac:dyDescent="0.25">
      <c r="B64" s="50">
        <v>43800</v>
      </c>
      <c r="C64" s="11">
        <v>77</v>
      </c>
      <c r="D64" s="12">
        <v>53</v>
      </c>
      <c r="E64" s="26">
        <v>58</v>
      </c>
    </row>
    <row r="65" spans="2:5" x14ac:dyDescent="0.25">
      <c r="B65" s="50">
        <v>43801</v>
      </c>
      <c r="C65" s="11">
        <v>64</v>
      </c>
      <c r="D65" s="12">
        <v>43</v>
      </c>
      <c r="E65" s="26">
        <v>76</v>
      </c>
    </row>
    <row r="66" spans="2:5" x14ac:dyDescent="0.25">
      <c r="B66" s="50">
        <v>43802</v>
      </c>
      <c r="C66" s="11">
        <v>63</v>
      </c>
      <c r="D66" s="12">
        <v>70</v>
      </c>
      <c r="E66" s="26">
        <v>74</v>
      </c>
    </row>
    <row r="67" spans="2:5" x14ac:dyDescent="0.25">
      <c r="B67" s="50">
        <v>43803</v>
      </c>
      <c r="C67" s="11">
        <v>68</v>
      </c>
      <c r="D67" s="12">
        <v>81</v>
      </c>
      <c r="E67" s="26">
        <v>68</v>
      </c>
    </row>
    <row r="68" spans="2:5" x14ac:dyDescent="0.25">
      <c r="B68" s="50">
        <v>43804</v>
      </c>
      <c r="C68" s="11">
        <v>61</v>
      </c>
      <c r="D68" s="12">
        <v>67</v>
      </c>
      <c r="E68" s="26">
        <v>53</v>
      </c>
    </row>
    <row r="69" spans="2:5" x14ac:dyDescent="0.25">
      <c r="B69" s="50">
        <v>43805</v>
      </c>
      <c r="C69" s="11">
        <v>52</v>
      </c>
      <c r="D69" s="12">
        <v>51</v>
      </c>
      <c r="E69" s="26">
        <v>41</v>
      </c>
    </row>
    <row r="70" spans="2:5" x14ac:dyDescent="0.25">
      <c r="B70" s="50">
        <v>43806</v>
      </c>
      <c r="C70" s="11">
        <v>48</v>
      </c>
      <c r="D70" s="12">
        <v>39</v>
      </c>
      <c r="E70" s="26">
        <v>32</v>
      </c>
    </row>
    <row r="71" spans="2:5" x14ac:dyDescent="0.25">
      <c r="B71" s="50">
        <v>43807</v>
      </c>
      <c r="C71" s="11">
        <v>50</v>
      </c>
      <c r="D71" s="12">
        <v>36</v>
      </c>
      <c r="E71" s="26">
        <v>20</v>
      </c>
    </row>
    <row r="72" spans="2:5" x14ac:dyDescent="0.25">
      <c r="B72" s="50">
        <v>43808</v>
      </c>
      <c r="C72" s="11">
        <v>66</v>
      </c>
      <c r="D72" s="12">
        <v>44</v>
      </c>
      <c r="E72" s="26">
        <v>51</v>
      </c>
    </row>
    <row r="73" spans="2:5" x14ac:dyDescent="0.25">
      <c r="B73" s="50">
        <v>43809</v>
      </c>
      <c r="C73" s="11">
        <v>66</v>
      </c>
      <c r="D73" s="12">
        <v>77</v>
      </c>
      <c r="E73" s="26">
        <v>42</v>
      </c>
    </row>
    <row r="74" spans="2:5" x14ac:dyDescent="0.25">
      <c r="B74" s="50">
        <v>43810</v>
      </c>
      <c r="C74" s="11">
        <v>74</v>
      </c>
      <c r="D74" s="12">
        <v>71</v>
      </c>
      <c r="E74" s="26">
        <v>56</v>
      </c>
    </row>
    <row r="75" spans="2:5" x14ac:dyDescent="0.25">
      <c r="B75" s="50">
        <v>43811</v>
      </c>
      <c r="C75" s="11">
        <v>70</v>
      </c>
      <c r="D75" s="12">
        <v>61</v>
      </c>
      <c r="E75" s="26">
        <v>68</v>
      </c>
    </row>
    <row r="76" spans="2:5" x14ac:dyDescent="0.25">
      <c r="B76" s="50">
        <v>43812</v>
      </c>
      <c r="C76" s="11">
        <v>60</v>
      </c>
      <c r="D76" s="12">
        <v>62</v>
      </c>
      <c r="E76" s="26">
        <v>50</v>
      </c>
    </row>
    <row r="77" spans="2:5" x14ac:dyDescent="0.25">
      <c r="B77" s="50">
        <v>43813</v>
      </c>
      <c r="C77" s="11">
        <v>67</v>
      </c>
      <c r="D77" s="12">
        <v>67</v>
      </c>
      <c r="E77" s="26">
        <v>32</v>
      </c>
    </row>
    <row r="78" spans="2:5" x14ac:dyDescent="0.25">
      <c r="B78" s="50">
        <v>43814</v>
      </c>
      <c r="C78" s="11">
        <v>67</v>
      </c>
      <c r="D78" s="12">
        <v>47</v>
      </c>
      <c r="E78" s="26">
        <v>37</v>
      </c>
    </row>
    <row r="79" spans="2:5" x14ac:dyDescent="0.25">
      <c r="B79" s="50">
        <v>43815</v>
      </c>
      <c r="C79" s="11">
        <v>70</v>
      </c>
      <c r="D79" s="12">
        <v>60</v>
      </c>
      <c r="E79" s="26">
        <v>72</v>
      </c>
    </row>
    <row r="80" spans="2:5" x14ac:dyDescent="0.25">
      <c r="B80" s="50">
        <v>43816</v>
      </c>
      <c r="C80" s="11">
        <v>51</v>
      </c>
      <c r="D80" s="12">
        <v>60</v>
      </c>
      <c r="E80" s="26">
        <v>78</v>
      </c>
    </row>
    <row r="81" spans="2:5" x14ac:dyDescent="0.25">
      <c r="B81" s="50">
        <v>43817</v>
      </c>
      <c r="C81" s="11">
        <v>78</v>
      </c>
      <c r="D81" s="12">
        <v>54</v>
      </c>
      <c r="E81" s="26">
        <v>52</v>
      </c>
    </row>
    <row r="82" spans="2:5" x14ac:dyDescent="0.25">
      <c r="B82" s="50">
        <v>43818</v>
      </c>
      <c r="C82" s="11">
        <v>76</v>
      </c>
      <c r="D82" s="12">
        <v>58</v>
      </c>
      <c r="E82" s="26">
        <v>45</v>
      </c>
    </row>
    <row r="83" spans="2:5" x14ac:dyDescent="0.25">
      <c r="B83" s="50">
        <v>43819</v>
      </c>
      <c r="C83" s="11">
        <v>80</v>
      </c>
      <c r="D83" s="12">
        <v>61</v>
      </c>
      <c r="E83" s="26">
        <v>56</v>
      </c>
    </row>
    <row r="84" spans="2:5" x14ac:dyDescent="0.25">
      <c r="B84" s="50">
        <v>43820</v>
      </c>
      <c r="C84" s="11">
        <v>78</v>
      </c>
      <c r="D84" s="12">
        <v>57</v>
      </c>
      <c r="E84" s="26">
        <v>51</v>
      </c>
    </row>
    <row r="85" spans="2:5" x14ac:dyDescent="0.25">
      <c r="B85" s="50">
        <v>43821</v>
      </c>
      <c r="C85" s="11">
        <v>66</v>
      </c>
      <c r="D85" s="12">
        <v>49</v>
      </c>
      <c r="E85" s="26">
        <v>49</v>
      </c>
    </row>
    <row r="86" spans="2:5" x14ac:dyDescent="0.25">
      <c r="B86" s="50">
        <v>43822</v>
      </c>
      <c r="C86" s="11">
        <v>40</v>
      </c>
      <c r="D86" s="12">
        <v>68</v>
      </c>
      <c r="E86" s="26">
        <v>40</v>
      </c>
    </row>
    <row r="87" spans="2:5" x14ac:dyDescent="0.25">
      <c r="B87" s="50">
        <v>43823</v>
      </c>
      <c r="C87" s="11">
        <v>33</v>
      </c>
      <c r="D87" s="12">
        <v>71</v>
      </c>
      <c r="E87" s="26">
        <v>42</v>
      </c>
    </row>
    <row r="88" spans="2:5" x14ac:dyDescent="0.25">
      <c r="B88" s="50">
        <v>43824</v>
      </c>
      <c r="C88" s="11">
        <v>37</v>
      </c>
      <c r="D88" s="12">
        <v>54</v>
      </c>
      <c r="E88" s="26">
        <v>44</v>
      </c>
    </row>
    <row r="89" spans="2:5" x14ac:dyDescent="0.25">
      <c r="B89" s="50">
        <v>43825</v>
      </c>
      <c r="C89" s="11">
        <v>43</v>
      </c>
      <c r="D89" s="12">
        <v>54</v>
      </c>
      <c r="E89" s="26">
        <v>31</v>
      </c>
    </row>
    <row r="90" spans="2:5" x14ac:dyDescent="0.25">
      <c r="B90" s="50">
        <v>43826</v>
      </c>
      <c r="C90" s="11">
        <v>46</v>
      </c>
      <c r="D90" s="12">
        <v>71</v>
      </c>
      <c r="E90" s="26">
        <v>42</v>
      </c>
    </row>
    <row r="91" spans="2:5" x14ac:dyDescent="0.25">
      <c r="B91" s="50">
        <v>43827</v>
      </c>
      <c r="C91" s="11">
        <v>59</v>
      </c>
      <c r="D91" s="12">
        <v>58</v>
      </c>
      <c r="E91" s="26">
        <v>27</v>
      </c>
    </row>
    <row r="92" spans="2:5" x14ac:dyDescent="0.25">
      <c r="B92" s="50">
        <v>43828</v>
      </c>
      <c r="C92" s="11">
        <v>54</v>
      </c>
      <c r="D92" s="12">
        <v>48</v>
      </c>
      <c r="E92" s="26">
        <v>27</v>
      </c>
    </row>
    <row r="93" spans="2:5" x14ac:dyDescent="0.25">
      <c r="B93" s="50">
        <v>43829</v>
      </c>
      <c r="C93" s="11">
        <v>45</v>
      </c>
      <c r="D93" s="12">
        <v>51</v>
      </c>
      <c r="E93" s="26">
        <v>43</v>
      </c>
    </row>
    <row r="94" spans="2:5" x14ac:dyDescent="0.25">
      <c r="B94" s="50">
        <v>43830</v>
      </c>
      <c r="C94" s="11">
        <v>33</v>
      </c>
      <c r="D94" s="12">
        <v>44</v>
      </c>
      <c r="E94" s="26">
        <v>53</v>
      </c>
    </row>
    <row r="95" spans="2:5" x14ac:dyDescent="0.25">
      <c r="B95" s="50">
        <v>43831</v>
      </c>
      <c r="C95" s="11">
        <v>41</v>
      </c>
      <c r="D95" s="12">
        <v>54</v>
      </c>
      <c r="E95" s="26">
        <v>35</v>
      </c>
    </row>
    <row r="96" spans="2:5" x14ac:dyDescent="0.25">
      <c r="B96" s="50">
        <v>43832</v>
      </c>
      <c r="C96" s="11">
        <v>61</v>
      </c>
      <c r="D96" s="12">
        <v>89</v>
      </c>
      <c r="E96" s="26">
        <v>31</v>
      </c>
    </row>
    <row r="97" spans="2:5" x14ac:dyDescent="0.25">
      <c r="B97" s="50">
        <v>43833</v>
      </c>
      <c r="C97" s="11">
        <v>64</v>
      </c>
      <c r="D97" s="12">
        <v>92</v>
      </c>
      <c r="E97" s="26">
        <v>31</v>
      </c>
    </row>
    <row r="98" spans="2:5" x14ac:dyDescent="0.25">
      <c r="B98" s="50">
        <v>43834</v>
      </c>
      <c r="C98" s="11">
        <v>77</v>
      </c>
      <c r="D98" s="12">
        <v>89</v>
      </c>
      <c r="E98" s="26">
        <v>32</v>
      </c>
    </row>
    <row r="99" spans="2:5" x14ac:dyDescent="0.25">
      <c r="B99" s="50">
        <v>43835</v>
      </c>
      <c r="C99" s="11">
        <v>79</v>
      </c>
      <c r="D99" s="12">
        <v>83</v>
      </c>
      <c r="E99" s="26">
        <v>26</v>
      </c>
    </row>
    <row r="100" spans="2:5" x14ac:dyDescent="0.25">
      <c r="B100" s="50">
        <v>43836</v>
      </c>
      <c r="C100" s="11">
        <v>62</v>
      </c>
      <c r="D100" s="12">
        <v>76</v>
      </c>
      <c r="E100" s="26">
        <v>35</v>
      </c>
    </row>
    <row r="101" spans="2:5" x14ac:dyDescent="0.25">
      <c r="B101" s="50">
        <v>43837</v>
      </c>
      <c r="C101" s="11">
        <v>59</v>
      </c>
      <c r="D101" s="12">
        <v>49</v>
      </c>
      <c r="E101" s="26">
        <v>35</v>
      </c>
    </row>
    <row r="102" spans="2:5" x14ac:dyDescent="0.25">
      <c r="B102" s="50">
        <v>43838</v>
      </c>
      <c r="C102" s="11">
        <v>73</v>
      </c>
      <c r="D102" s="12">
        <v>66</v>
      </c>
      <c r="E102" s="26">
        <v>62</v>
      </c>
    </row>
    <row r="103" spans="2:5" x14ac:dyDescent="0.25">
      <c r="B103" s="50">
        <v>43839</v>
      </c>
      <c r="C103" s="11">
        <v>80</v>
      </c>
      <c r="D103" s="12">
        <v>84</v>
      </c>
      <c r="E103" s="26">
        <v>60</v>
      </c>
    </row>
    <row r="104" spans="2:5" x14ac:dyDescent="0.25">
      <c r="B104" s="50">
        <v>43840</v>
      </c>
      <c r="C104" s="11">
        <v>86</v>
      </c>
      <c r="D104" s="12">
        <v>86</v>
      </c>
      <c r="E104" s="26">
        <v>49</v>
      </c>
    </row>
    <row r="105" spans="2:5" x14ac:dyDescent="0.25">
      <c r="B105" s="50">
        <v>43841</v>
      </c>
      <c r="C105" s="11">
        <v>90</v>
      </c>
      <c r="D105" s="12">
        <v>73</v>
      </c>
      <c r="E105" s="26">
        <v>21</v>
      </c>
    </row>
    <row r="106" spans="2:5" x14ac:dyDescent="0.25">
      <c r="B106" s="50">
        <v>43842</v>
      </c>
      <c r="C106" s="11">
        <v>74</v>
      </c>
      <c r="D106" s="12">
        <v>37</v>
      </c>
      <c r="E106" s="26">
        <v>28</v>
      </c>
    </row>
    <row r="107" spans="2:5" x14ac:dyDescent="0.25">
      <c r="B107" s="50">
        <v>43843</v>
      </c>
      <c r="C107" s="11">
        <v>60</v>
      </c>
      <c r="D107" s="12">
        <v>34</v>
      </c>
      <c r="E107" s="26">
        <v>37</v>
      </c>
    </row>
    <row r="108" spans="2:5" x14ac:dyDescent="0.25">
      <c r="B108" s="50">
        <v>43844</v>
      </c>
      <c r="C108" s="11">
        <v>51</v>
      </c>
      <c r="D108" s="12">
        <v>68</v>
      </c>
      <c r="E108" s="26">
        <v>36</v>
      </c>
    </row>
    <row r="109" spans="2:5" x14ac:dyDescent="0.25">
      <c r="B109" s="50">
        <v>43845</v>
      </c>
      <c r="C109" s="11">
        <v>58</v>
      </c>
      <c r="D109" s="12">
        <v>58</v>
      </c>
      <c r="E109" s="26">
        <v>33</v>
      </c>
    </row>
    <row r="110" spans="2:5" x14ac:dyDescent="0.25">
      <c r="B110" s="50">
        <v>43846</v>
      </c>
      <c r="C110" s="11">
        <v>56</v>
      </c>
      <c r="D110" s="12">
        <v>66</v>
      </c>
      <c r="E110" s="26">
        <v>33</v>
      </c>
    </row>
    <row r="111" spans="2:5" x14ac:dyDescent="0.25">
      <c r="B111" s="50">
        <v>43847</v>
      </c>
      <c r="C111" s="11">
        <v>62</v>
      </c>
      <c r="D111" s="12">
        <v>76</v>
      </c>
      <c r="E111" s="26">
        <v>44</v>
      </c>
    </row>
    <row r="112" spans="2:5" x14ac:dyDescent="0.25">
      <c r="B112" s="50">
        <v>43848</v>
      </c>
      <c r="C112" s="11">
        <v>76</v>
      </c>
      <c r="D112" s="12">
        <v>77</v>
      </c>
      <c r="E112" s="26">
        <v>43</v>
      </c>
    </row>
    <row r="113" spans="2:5" x14ac:dyDescent="0.25">
      <c r="B113" s="50">
        <v>43849</v>
      </c>
      <c r="C113" s="11">
        <v>73</v>
      </c>
      <c r="D113" s="12">
        <v>84</v>
      </c>
      <c r="E113" s="26">
        <v>50</v>
      </c>
    </row>
    <row r="114" spans="2:5" x14ac:dyDescent="0.25">
      <c r="B114" s="50">
        <v>43850</v>
      </c>
      <c r="C114" s="11">
        <v>83</v>
      </c>
      <c r="D114" s="12">
        <v>84</v>
      </c>
      <c r="E114" s="26">
        <v>80</v>
      </c>
    </row>
    <row r="115" spans="2:5" x14ac:dyDescent="0.25">
      <c r="B115" s="50">
        <v>43851</v>
      </c>
      <c r="C115" s="11">
        <v>61</v>
      </c>
      <c r="D115" s="12">
        <v>81</v>
      </c>
      <c r="E115" s="26">
        <v>89</v>
      </c>
    </row>
    <row r="116" spans="2:5" x14ac:dyDescent="0.25">
      <c r="B116" s="50">
        <v>43852</v>
      </c>
      <c r="C116" s="11">
        <v>65</v>
      </c>
      <c r="D116" s="12">
        <v>92</v>
      </c>
      <c r="E116" s="26">
        <v>90</v>
      </c>
    </row>
    <row r="117" spans="2:5" x14ac:dyDescent="0.25">
      <c r="B117" s="50">
        <v>43853</v>
      </c>
      <c r="C117" s="11">
        <v>53</v>
      </c>
      <c r="D117" s="12">
        <v>97</v>
      </c>
      <c r="E117" s="26">
        <v>83</v>
      </c>
    </row>
    <row r="118" spans="2:5" x14ac:dyDescent="0.25">
      <c r="B118" s="50">
        <v>43854</v>
      </c>
      <c r="C118" s="11">
        <v>54</v>
      </c>
      <c r="D118" s="12">
        <v>94</v>
      </c>
      <c r="E118" s="26">
        <v>77</v>
      </c>
    </row>
    <row r="119" spans="2:5" x14ac:dyDescent="0.25">
      <c r="B119" s="50">
        <v>43855</v>
      </c>
      <c r="C119" s="11">
        <v>80</v>
      </c>
      <c r="D119" s="12">
        <v>61</v>
      </c>
      <c r="E119" s="26">
        <v>43</v>
      </c>
    </row>
    <row r="120" spans="2:5" x14ac:dyDescent="0.25">
      <c r="B120" s="50">
        <v>43856</v>
      </c>
      <c r="C120" s="11">
        <v>85</v>
      </c>
      <c r="D120" s="12">
        <v>43</v>
      </c>
      <c r="E120" s="26">
        <v>35</v>
      </c>
    </row>
    <row r="121" spans="2:5" x14ac:dyDescent="0.25">
      <c r="B121" s="50">
        <v>43857</v>
      </c>
      <c r="C121" s="11">
        <v>45</v>
      </c>
      <c r="D121" s="12">
        <v>44</v>
      </c>
      <c r="E121" s="26">
        <v>55</v>
      </c>
    </row>
    <row r="122" spans="2:5" x14ac:dyDescent="0.25">
      <c r="B122" s="50">
        <v>43858</v>
      </c>
      <c r="C122" s="11">
        <v>39</v>
      </c>
      <c r="D122" s="12">
        <v>78</v>
      </c>
      <c r="E122" s="26">
        <v>43</v>
      </c>
    </row>
    <row r="123" spans="2:5" x14ac:dyDescent="0.25">
      <c r="B123" s="50">
        <v>43859</v>
      </c>
      <c r="C123" s="11">
        <v>64</v>
      </c>
      <c r="D123" s="12">
        <v>83</v>
      </c>
      <c r="E123" s="26">
        <v>37</v>
      </c>
    </row>
    <row r="124" spans="2:5" x14ac:dyDescent="0.25">
      <c r="B124" s="50">
        <v>43860</v>
      </c>
      <c r="C124" s="11">
        <v>66</v>
      </c>
      <c r="D124" s="12">
        <v>89</v>
      </c>
      <c r="E124" s="26">
        <v>34</v>
      </c>
    </row>
    <row r="125" spans="2:5" x14ac:dyDescent="0.25">
      <c r="B125" s="50">
        <v>43861</v>
      </c>
      <c r="C125" s="11">
        <v>54</v>
      </c>
      <c r="D125" s="12">
        <v>83</v>
      </c>
      <c r="E125" s="26">
        <v>32</v>
      </c>
    </row>
    <row r="126" spans="2:5" x14ac:dyDescent="0.25">
      <c r="B126" s="50">
        <v>43862</v>
      </c>
      <c r="C126" s="11">
        <v>55</v>
      </c>
      <c r="D126" s="12">
        <v>81</v>
      </c>
      <c r="E126" s="26">
        <v>30</v>
      </c>
    </row>
    <row r="127" spans="2:5" x14ac:dyDescent="0.25">
      <c r="B127" s="50">
        <v>43863</v>
      </c>
      <c r="C127" s="11">
        <v>83</v>
      </c>
      <c r="D127" s="12">
        <v>71</v>
      </c>
      <c r="E127" s="26">
        <v>28</v>
      </c>
    </row>
    <row r="128" spans="2:5" x14ac:dyDescent="0.25">
      <c r="B128" s="50">
        <v>43864</v>
      </c>
      <c r="C128" s="11">
        <v>76</v>
      </c>
      <c r="D128" s="12">
        <v>58</v>
      </c>
      <c r="E128" s="26">
        <v>34</v>
      </c>
    </row>
    <row r="129" spans="2:5" x14ac:dyDescent="0.25">
      <c r="B129" s="50">
        <v>43865</v>
      </c>
      <c r="C129" s="11">
        <v>69</v>
      </c>
      <c r="D129" s="12">
        <v>85</v>
      </c>
      <c r="E129" s="26">
        <v>52</v>
      </c>
    </row>
    <row r="130" spans="2:5" x14ac:dyDescent="0.25">
      <c r="B130" s="50">
        <v>43866</v>
      </c>
      <c r="C130" s="11">
        <v>90</v>
      </c>
      <c r="D130" s="12">
        <v>74</v>
      </c>
      <c r="E130" s="26">
        <v>75</v>
      </c>
    </row>
    <row r="131" spans="2:5" x14ac:dyDescent="0.25">
      <c r="B131" s="50">
        <v>43867</v>
      </c>
      <c r="C131" s="11">
        <v>90</v>
      </c>
      <c r="D131" s="12">
        <v>70</v>
      </c>
      <c r="E131" s="26">
        <v>73</v>
      </c>
    </row>
    <row r="132" spans="2:5" x14ac:dyDescent="0.25">
      <c r="B132" s="50">
        <v>43868</v>
      </c>
      <c r="C132" s="11">
        <v>88</v>
      </c>
      <c r="D132" s="12">
        <v>55</v>
      </c>
      <c r="E132" s="26">
        <v>37</v>
      </c>
    </row>
    <row r="133" spans="2:5" x14ac:dyDescent="0.25">
      <c r="B133" s="50">
        <v>43869</v>
      </c>
      <c r="C133" s="11">
        <v>78</v>
      </c>
      <c r="D133" s="12">
        <v>42</v>
      </c>
      <c r="E133" s="26">
        <v>25</v>
      </c>
    </row>
    <row r="134" spans="2:5" x14ac:dyDescent="0.25">
      <c r="B134" s="50">
        <v>43870</v>
      </c>
      <c r="C134" s="11">
        <v>64</v>
      </c>
      <c r="D134" s="12">
        <v>42</v>
      </c>
      <c r="E134" s="26">
        <v>28</v>
      </c>
    </row>
    <row r="135" spans="2:5" x14ac:dyDescent="0.25">
      <c r="B135" s="50">
        <v>43871</v>
      </c>
      <c r="C135" s="11">
        <v>48</v>
      </c>
      <c r="D135" s="12">
        <v>57</v>
      </c>
      <c r="E135" s="26">
        <v>33</v>
      </c>
    </row>
    <row r="136" spans="2:5" x14ac:dyDescent="0.25">
      <c r="B136" s="50">
        <v>43872</v>
      </c>
      <c r="C136" s="11">
        <v>38</v>
      </c>
      <c r="D136" s="12">
        <v>83</v>
      </c>
      <c r="E136" s="26">
        <v>33</v>
      </c>
    </row>
    <row r="137" spans="2:5" x14ac:dyDescent="0.25">
      <c r="B137" s="50">
        <v>43873</v>
      </c>
      <c r="C137" s="11">
        <v>55</v>
      </c>
      <c r="D137" s="12">
        <v>59</v>
      </c>
      <c r="E137" s="26">
        <v>47</v>
      </c>
    </row>
    <row r="138" spans="2:5" x14ac:dyDescent="0.25">
      <c r="B138" s="50">
        <v>43874</v>
      </c>
      <c r="C138" s="11">
        <v>67</v>
      </c>
      <c r="D138" s="12">
        <v>51</v>
      </c>
      <c r="E138" s="26">
        <v>65</v>
      </c>
    </row>
    <row r="139" spans="2:5" x14ac:dyDescent="0.25">
      <c r="B139" s="50">
        <v>43875</v>
      </c>
      <c r="C139" s="11">
        <v>53</v>
      </c>
      <c r="D139" s="12">
        <v>64</v>
      </c>
      <c r="E139" s="26">
        <v>44</v>
      </c>
    </row>
    <row r="140" spans="2:5" x14ac:dyDescent="0.25">
      <c r="B140" s="50">
        <v>43876</v>
      </c>
      <c r="C140" s="11">
        <v>48</v>
      </c>
      <c r="D140" s="12">
        <v>46</v>
      </c>
      <c r="E140" s="26">
        <v>23</v>
      </c>
    </row>
    <row r="141" spans="2:5" x14ac:dyDescent="0.25">
      <c r="B141" s="50">
        <v>43877</v>
      </c>
      <c r="C141" s="11">
        <v>60</v>
      </c>
      <c r="D141" s="12">
        <v>40</v>
      </c>
      <c r="E141" s="26">
        <v>22</v>
      </c>
    </row>
    <row r="142" spans="2:5" x14ac:dyDescent="0.25">
      <c r="B142" s="50">
        <v>43878</v>
      </c>
      <c r="C142" s="11">
        <v>62</v>
      </c>
      <c r="D142" s="12">
        <v>28</v>
      </c>
      <c r="E142" s="26">
        <v>31</v>
      </c>
    </row>
    <row r="143" spans="2:5" x14ac:dyDescent="0.25">
      <c r="B143" s="50">
        <v>43879</v>
      </c>
      <c r="C143" s="11">
        <v>60</v>
      </c>
      <c r="D143" s="12">
        <v>47</v>
      </c>
      <c r="E143" s="26">
        <v>37</v>
      </c>
    </row>
    <row r="144" spans="2:5" x14ac:dyDescent="0.25">
      <c r="B144" s="50">
        <v>43880</v>
      </c>
      <c r="C144" s="11">
        <v>76</v>
      </c>
      <c r="D144" s="12">
        <v>52</v>
      </c>
      <c r="E144" s="26">
        <v>39</v>
      </c>
    </row>
    <row r="145" spans="2:5" x14ac:dyDescent="0.25">
      <c r="B145" s="50">
        <v>43881</v>
      </c>
      <c r="C145" s="11">
        <v>67</v>
      </c>
      <c r="D145" s="12">
        <v>47</v>
      </c>
      <c r="E145" s="26">
        <v>33</v>
      </c>
    </row>
    <row r="146" spans="2:5" x14ac:dyDescent="0.25">
      <c r="B146" s="50">
        <v>43882</v>
      </c>
      <c r="C146" s="11">
        <v>74</v>
      </c>
      <c r="D146" s="12">
        <v>54</v>
      </c>
      <c r="E146" s="26">
        <v>30</v>
      </c>
    </row>
    <row r="147" spans="2:5" x14ac:dyDescent="0.25">
      <c r="B147" s="50">
        <v>43883</v>
      </c>
      <c r="C147" s="11">
        <v>55</v>
      </c>
      <c r="D147" s="12">
        <v>49</v>
      </c>
      <c r="E147" s="26">
        <v>24</v>
      </c>
    </row>
    <row r="148" spans="2:5" x14ac:dyDescent="0.25">
      <c r="B148" s="50">
        <v>43884</v>
      </c>
      <c r="C148" s="11">
        <v>35</v>
      </c>
      <c r="D148" s="12">
        <v>45</v>
      </c>
      <c r="E148" s="26">
        <v>39</v>
      </c>
    </row>
    <row r="149" spans="2:5" x14ac:dyDescent="0.25">
      <c r="B149" s="50">
        <v>43885</v>
      </c>
      <c r="C149" s="11">
        <v>26</v>
      </c>
      <c r="D149" s="12">
        <v>56</v>
      </c>
      <c r="E149" s="26">
        <v>41</v>
      </c>
    </row>
    <row r="150" spans="2:5" x14ac:dyDescent="0.25">
      <c r="B150" s="50">
        <v>43886</v>
      </c>
      <c r="C150" s="11">
        <v>31</v>
      </c>
      <c r="D150" s="12">
        <v>72</v>
      </c>
      <c r="E150" s="26">
        <v>51</v>
      </c>
    </row>
    <row r="151" spans="2:5" x14ac:dyDescent="0.25">
      <c r="B151" s="50">
        <v>43887</v>
      </c>
      <c r="C151" s="11">
        <v>55</v>
      </c>
      <c r="D151" s="12">
        <v>72</v>
      </c>
      <c r="E151" s="26">
        <v>54</v>
      </c>
    </row>
    <row r="152" spans="2:5" x14ac:dyDescent="0.25">
      <c r="B152" s="50">
        <v>43888</v>
      </c>
      <c r="C152" s="11">
        <v>62</v>
      </c>
      <c r="D152" s="12">
        <v>77</v>
      </c>
      <c r="E152" s="26">
        <v>64</v>
      </c>
    </row>
    <row r="153" spans="2:5" x14ac:dyDescent="0.25">
      <c r="B153" s="50">
        <v>43889</v>
      </c>
      <c r="C153" s="11">
        <v>44</v>
      </c>
      <c r="D153" s="12">
        <v>80</v>
      </c>
      <c r="E153" s="26">
        <v>50</v>
      </c>
    </row>
    <row r="154" spans="2:5" x14ac:dyDescent="0.25">
      <c r="B154" s="50">
        <v>43890</v>
      </c>
      <c r="C154" s="11"/>
      <c r="D154" s="12"/>
      <c r="E154" s="26">
        <v>24</v>
      </c>
    </row>
    <row r="155" spans="2:5" x14ac:dyDescent="0.25">
      <c r="B155" s="50">
        <v>43891</v>
      </c>
      <c r="C155" s="11">
        <v>38</v>
      </c>
      <c r="D155" s="12">
        <v>75</v>
      </c>
      <c r="E155" s="26">
        <v>28</v>
      </c>
    </row>
    <row r="156" spans="2:5" x14ac:dyDescent="0.25">
      <c r="B156" s="50">
        <v>43892</v>
      </c>
      <c r="C156" s="11">
        <v>40</v>
      </c>
      <c r="D156" s="12">
        <v>36</v>
      </c>
      <c r="E156" s="26">
        <v>57</v>
      </c>
    </row>
    <row r="157" spans="2:5" x14ac:dyDescent="0.25">
      <c r="B157" s="50">
        <v>43893</v>
      </c>
      <c r="C157" s="11">
        <v>36</v>
      </c>
      <c r="D157" s="12">
        <v>45</v>
      </c>
      <c r="E157" s="26">
        <v>73</v>
      </c>
    </row>
    <row r="158" spans="2:5" x14ac:dyDescent="0.25">
      <c r="B158" s="50">
        <v>43894</v>
      </c>
      <c r="C158" s="11">
        <v>45</v>
      </c>
      <c r="D158" s="12">
        <v>50</v>
      </c>
      <c r="E158" s="26">
        <v>87</v>
      </c>
    </row>
    <row r="159" spans="2:5" x14ac:dyDescent="0.25">
      <c r="B159" s="50">
        <v>43895</v>
      </c>
      <c r="C159" s="11">
        <v>67</v>
      </c>
      <c r="D159" s="12">
        <v>59</v>
      </c>
      <c r="E159" s="26">
        <v>79</v>
      </c>
    </row>
    <row r="160" spans="2:5" x14ac:dyDescent="0.25">
      <c r="B160" s="50">
        <v>43896</v>
      </c>
      <c r="C160" s="11">
        <v>71</v>
      </c>
      <c r="D160" s="12">
        <v>48</v>
      </c>
      <c r="E160" s="26">
        <v>69</v>
      </c>
    </row>
    <row r="161" spans="2:5" x14ac:dyDescent="0.25">
      <c r="B161" s="50">
        <v>43897</v>
      </c>
      <c r="C161" s="11">
        <v>71</v>
      </c>
      <c r="D161" s="12">
        <v>43</v>
      </c>
      <c r="E161" s="26">
        <v>31</v>
      </c>
    </row>
    <row r="162" spans="2:5" x14ac:dyDescent="0.25">
      <c r="B162" s="50">
        <v>43898</v>
      </c>
      <c r="C162" s="11">
        <v>74</v>
      </c>
      <c r="D162" s="12">
        <v>49</v>
      </c>
      <c r="E162" s="26">
        <v>29</v>
      </c>
    </row>
    <row r="163" spans="2:5" x14ac:dyDescent="0.25">
      <c r="B163" s="50">
        <v>43899</v>
      </c>
      <c r="C163" s="11">
        <v>75</v>
      </c>
      <c r="D163" s="12">
        <v>42</v>
      </c>
      <c r="E163" s="26">
        <v>47</v>
      </c>
    </row>
    <row r="164" spans="2:5" x14ac:dyDescent="0.25">
      <c r="B164" s="50">
        <v>43900</v>
      </c>
      <c r="C164" s="11">
        <v>58</v>
      </c>
      <c r="D164" s="12">
        <v>35</v>
      </c>
      <c r="E164" s="26">
        <v>37</v>
      </c>
    </row>
    <row r="165" spans="2:5" x14ac:dyDescent="0.25">
      <c r="B165" s="50">
        <v>43901</v>
      </c>
      <c r="C165" s="11">
        <v>64</v>
      </c>
      <c r="D165" s="12">
        <v>44</v>
      </c>
      <c r="E165" s="26">
        <v>38</v>
      </c>
    </row>
    <row r="166" spans="2:5" x14ac:dyDescent="0.25">
      <c r="B166" s="50">
        <v>43902</v>
      </c>
      <c r="C166" s="11">
        <v>72</v>
      </c>
      <c r="D166" s="12">
        <v>48</v>
      </c>
      <c r="E166" s="26">
        <v>36</v>
      </c>
    </row>
    <row r="167" spans="2:5" x14ac:dyDescent="0.25">
      <c r="B167" s="50">
        <v>43903</v>
      </c>
      <c r="C167" s="11">
        <v>61</v>
      </c>
      <c r="D167" s="12">
        <v>41</v>
      </c>
      <c r="E167" s="26">
        <v>64</v>
      </c>
    </row>
    <row r="168" spans="2:5" x14ac:dyDescent="0.25">
      <c r="B168" s="50">
        <v>43904</v>
      </c>
      <c r="C168" s="11">
        <v>32</v>
      </c>
      <c r="D168" s="12">
        <v>40</v>
      </c>
      <c r="E168" s="26">
        <v>29</v>
      </c>
    </row>
    <row r="169" spans="2:5" x14ac:dyDescent="0.25">
      <c r="B169" s="50">
        <v>43905</v>
      </c>
      <c r="C169" s="11">
        <v>40</v>
      </c>
      <c r="D169" s="12">
        <v>41</v>
      </c>
      <c r="E169" s="26">
        <v>43</v>
      </c>
    </row>
    <row r="170" spans="2:5" x14ac:dyDescent="0.25">
      <c r="B170" s="50">
        <v>43906</v>
      </c>
      <c r="C170" s="11">
        <v>35</v>
      </c>
      <c r="D170" s="12">
        <v>35</v>
      </c>
      <c r="E170" s="26">
        <v>51</v>
      </c>
    </row>
    <row r="171" spans="2:5" x14ac:dyDescent="0.25">
      <c r="B171" s="50">
        <v>43907</v>
      </c>
      <c r="C171" s="11">
        <v>31</v>
      </c>
      <c r="D171" s="12">
        <v>37</v>
      </c>
      <c r="E171" s="26">
        <v>40</v>
      </c>
    </row>
    <row r="172" spans="2:5" x14ac:dyDescent="0.25">
      <c r="B172" s="50">
        <v>43908</v>
      </c>
      <c r="C172" s="11">
        <v>33</v>
      </c>
      <c r="D172" s="12">
        <v>78</v>
      </c>
      <c r="E172" s="26">
        <v>63</v>
      </c>
    </row>
    <row r="173" spans="2:5" x14ac:dyDescent="0.25">
      <c r="B173" s="50">
        <v>43909</v>
      </c>
      <c r="C173" s="11">
        <v>52</v>
      </c>
      <c r="D173" s="12">
        <v>68</v>
      </c>
      <c r="E173" s="26">
        <v>75</v>
      </c>
    </row>
    <row r="174" spans="2:5" x14ac:dyDescent="0.25">
      <c r="B174" s="50">
        <v>43910</v>
      </c>
      <c r="C174" s="11">
        <v>67</v>
      </c>
      <c r="D174" s="12">
        <v>60</v>
      </c>
      <c r="E174" s="26">
        <v>50</v>
      </c>
    </row>
    <row r="175" spans="2:5" x14ac:dyDescent="0.25">
      <c r="B175" s="50">
        <v>43911</v>
      </c>
      <c r="C175" s="11">
        <v>51</v>
      </c>
      <c r="D175" s="12">
        <v>68</v>
      </c>
      <c r="E175" s="26">
        <v>30</v>
      </c>
    </row>
    <row r="176" spans="2:5" x14ac:dyDescent="0.25">
      <c r="B176" s="50">
        <v>43912</v>
      </c>
      <c r="C176" s="11">
        <v>51</v>
      </c>
      <c r="D176" s="12">
        <v>49</v>
      </c>
      <c r="E176" s="26">
        <v>35</v>
      </c>
    </row>
    <row r="177" spans="2:5" x14ac:dyDescent="0.25">
      <c r="B177" s="50">
        <v>43913</v>
      </c>
      <c r="C177" s="11">
        <v>54</v>
      </c>
      <c r="D177" s="12">
        <v>56</v>
      </c>
      <c r="E177" s="26">
        <v>33</v>
      </c>
    </row>
    <row r="178" spans="2:5" x14ac:dyDescent="0.25">
      <c r="B178" s="50">
        <v>43914</v>
      </c>
      <c r="C178" s="11">
        <v>58</v>
      </c>
      <c r="D178" s="12">
        <v>29</v>
      </c>
      <c r="E178" s="26">
        <v>29</v>
      </c>
    </row>
    <row r="179" spans="2:5" x14ac:dyDescent="0.25">
      <c r="B179" s="50">
        <v>43915</v>
      </c>
      <c r="C179" s="11">
        <v>55</v>
      </c>
      <c r="D179" s="12">
        <v>59</v>
      </c>
      <c r="E179" s="26">
        <v>55</v>
      </c>
    </row>
    <row r="180" spans="2:5" x14ac:dyDescent="0.25">
      <c r="B180" s="50">
        <v>43916</v>
      </c>
      <c r="C180" s="11">
        <v>65</v>
      </c>
      <c r="D180" s="12">
        <v>65</v>
      </c>
      <c r="E180" s="26">
        <v>53</v>
      </c>
    </row>
    <row r="181" spans="2:5" x14ac:dyDescent="0.25">
      <c r="B181" s="50">
        <v>43917</v>
      </c>
      <c r="C181" s="11">
        <v>65</v>
      </c>
      <c r="D181" s="12">
        <v>70</v>
      </c>
      <c r="E181" s="26">
        <v>35</v>
      </c>
    </row>
    <row r="182" spans="2:5" x14ac:dyDescent="0.25">
      <c r="B182" s="50">
        <v>43918</v>
      </c>
      <c r="C182" s="11">
        <v>83</v>
      </c>
      <c r="D182" s="12">
        <v>65</v>
      </c>
      <c r="E182" s="26">
        <v>25</v>
      </c>
    </row>
    <row r="183" spans="2:5" x14ac:dyDescent="0.25">
      <c r="B183" s="50">
        <v>43919</v>
      </c>
      <c r="C183" s="11">
        <v>69</v>
      </c>
      <c r="D183" s="12">
        <v>61</v>
      </c>
      <c r="E183" s="26">
        <v>28</v>
      </c>
    </row>
    <row r="184" spans="2:5" x14ac:dyDescent="0.25">
      <c r="B184" s="50">
        <v>43920</v>
      </c>
      <c r="C184" s="11">
        <v>61</v>
      </c>
      <c r="D184" s="12">
        <v>50</v>
      </c>
      <c r="E184" s="26">
        <v>45</v>
      </c>
    </row>
    <row r="185" spans="2:5" ht="15.75" thickBot="1" x14ac:dyDescent="0.3">
      <c r="B185" s="51">
        <v>43921</v>
      </c>
      <c r="C185" s="47">
        <v>63</v>
      </c>
      <c r="D185" s="42">
        <v>42</v>
      </c>
      <c r="E185" s="43">
        <v>59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6F74E-C334-4A83-81C9-FFE76D8940BA}">
  <dimension ref="A1:E367"/>
  <sheetViews>
    <sheetView workbookViewId="0">
      <selection activeCell="C23" sqref="C23"/>
    </sheetView>
  </sheetViews>
  <sheetFormatPr defaultRowHeight="15" x14ac:dyDescent="0.25"/>
  <cols>
    <col min="1" max="1" width="17.5703125" style="59" bestFit="1" customWidth="1"/>
    <col min="2" max="2" width="31.140625" customWidth="1"/>
    <col min="3" max="3" width="31.42578125" bestFit="1" customWidth="1"/>
    <col min="4" max="4" width="33.28515625" customWidth="1"/>
    <col min="5" max="5" width="33.5703125" bestFit="1" customWidth="1"/>
  </cols>
  <sheetData>
    <row r="1" spans="1:5" ht="15.75" thickBot="1" x14ac:dyDescent="0.3">
      <c r="A1" s="171" t="s">
        <v>32</v>
      </c>
      <c r="B1" s="171"/>
      <c r="C1" s="171"/>
      <c r="D1" s="171"/>
      <c r="E1" s="171"/>
    </row>
    <row r="2" spans="1:5" s="7" customFormat="1" ht="15.75" thickBot="1" x14ac:dyDescent="0.3">
      <c r="A2" s="19" t="s">
        <v>33</v>
      </c>
      <c r="B2" s="53" t="s">
        <v>34</v>
      </c>
      <c r="C2" s="54" t="s">
        <v>35</v>
      </c>
      <c r="D2" s="54" t="s">
        <v>36</v>
      </c>
      <c r="E2" s="55" t="s">
        <v>37</v>
      </c>
    </row>
    <row r="3" spans="1:5" x14ac:dyDescent="0.25">
      <c r="A3" s="56">
        <v>43374</v>
      </c>
      <c r="B3" s="3">
        <v>0</v>
      </c>
      <c r="C3" s="4">
        <v>0</v>
      </c>
      <c r="D3" s="4">
        <v>0</v>
      </c>
      <c r="E3" s="4">
        <v>0</v>
      </c>
    </row>
    <row r="4" spans="1:5" x14ac:dyDescent="0.25">
      <c r="A4" s="57">
        <v>43375</v>
      </c>
      <c r="B4" s="2">
        <v>0.8</v>
      </c>
      <c r="C4" s="1">
        <v>0</v>
      </c>
      <c r="D4" s="1">
        <v>0</v>
      </c>
      <c r="E4" s="1">
        <v>0</v>
      </c>
    </row>
    <row r="5" spans="1:5" x14ac:dyDescent="0.25">
      <c r="A5" s="57">
        <v>43376</v>
      </c>
      <c r="B5" s="2">
        <v>0.89</v>
      </c>
      <c r="C5" s="1">
        <v>0</v>
      </c>
      <c r="D5" s="1">
        <v>0</v>
      </c>
      <c r="E5" s="1">
        <v>0</v>
      </c>
    </row>
    <row r="6" spans="1:5" x14ac:dyDescent="0.25">
      <c r="A6" s="57">
        <v>43377</v>
      </c>
      <c r="B6" s="2">
        <v>0</v>
      </c>
      <c r="C6" s="1">
        <v>0</v>
      </c>
      <c r="D6" s="1">
        <v>0</v>
      </c>
      <c r="E6" s="1">
        <v>0</v>
      </c>
    </row>
    <row r="7" spans="1:5" x14ac:dyDescent="0.25">
      <c r="A7" s="57">
        <v>43378</v>
      </c>
      <c r="B7" s="2">
        <v>0</v>
      </c>
      <c r="C7" s="1">
        <v>0</v>
      </c>
      <c r="D7" s="1">
        <v>0</v>
      </c>
      <c r="E7" s="1">
        <v>1.39</v>
      </c>
    </row>
    <row r="8" spans="1:5" x14ac:dyDescent="0.25">
      <c r="A8" s="57">
        <v>43379</v>
      </c>
      <c r="B8" s="2">
        <v>0</v>
      </c>
      <c r="C8" s="1">
        <v>1.48</v>
      </c>
      <c r="D8" s="1">
        <v>0</v>
      </c>
      <c r="E8" s="1">
        <v>1.51</v>
      </c>
    </row>
    <row r="9" spans="1:5" x14ac:dyDescent="0.25">
      <c r="A9" s="57">
        <v>43380</v>
      </c>
      <c r="B9" s="2">
        <v>0</v>
      </c>
      <c r="C9" s="1">
        <v>1.7</v>
      </c>
      <c r="D9" s="1">
        <v>0</v>
      </c>
      <c r="E9" s="1">
        <v>1.03</v>
      </c>
    </row>
    <row r="10" spans="1:5" x14ac:dyDescent="0.25">
      <c r="A10" s="57">
        <v>43381</v>
      </c>
      <c r="B10" s="2">
        <v>0</v>
      </c>
      <c r="C10" s="1">
        <v>1.57</v>
      </c>
      <c r="D10" s="1">
        <v>0</v>
      </c>
      <c r="E10" s="1">
        <v>0</v>
      </c>
    </row>
    <row r="11" spans="1:5" x14ac:dyDescent="0.25">
      <c r="A11" s="57">
        <v>43382</v>
      </c>
      <c r="B11" s="2">
        <v>0.81</v>
      </c>
      <c r="C11" s="1">
        <v>0</v>
      </c>
      <c r="D11" s="1">
        <v>0</v>
      </c>
      <c r="E11" s="1">
        <v>0</v>
      </c>
    </row>
    <row r="12" spans="1:5" x14ac:dyDescent="0.25">
      <c r="A12" s="57">
        <v>43383</v>
      </c>
      <c r="B12" s="2">
        <v>0.8</v>
      </c>
      <c r="C12" s="1">
        <v>0</v>
      </c>
      <c r="D12" s="1">
        <v>0</v>
      </c>
      <c r="E12" s="1">
        <v>0</v>
      </c>
    </row>
    <row r="13" spans="1:5" x14ac:dyDescent="0.25">
      <c r="A13" s="57">
        <v>43384</v>
      </c>
      <c r="B13" s="2">
        <v>0</v>
      </c>
      <c r="C13" s="1">
        <v>0</v>
      </c>
      <c r="D13" s="1">
        <v>0</v>
      </c>
      <c r="E13" s="1">
        <v>0</v>
      </c>
    </row>
    <row r="14" spans="1:5" x14ac:dyDescent="0.25">
      <c r="A14" s="57">
        <v>43385</v>
      </c>
      <c r="B14" s="2">
        <v>0.8</v>
      </c>
      <c r="C14" s="1">
        <v>0</v>
      </c>
      <c r="D14" s="1">
        <v>0</v>
      </c>
      <c r="E14" s="1">
        <v>1.82</v>
      </c>
    </row>
    <row r="15" spans="1:5" x14ac:dyDescent="0.25">
      <c r="A15" s="57">
        <v>43386</v>
      </c>
      <c r="B15" s="2">
        <v>0</v>
      </c>
      <c r="C15" s="1">
        <v>0.26</v>
      </c>
      <c r="D15" s="1">
        <v>0</v>
      </c>
      <c r="E15" s="1">
        <v>2.71</v>
      </c>
    </row>
    <row r="16" spans="1:5" x14ac:dyDescent="0.25">
      <c r="A16" s="57">
        <v>43387</v>
      </c>
      <c r="B16" s="2">
        <v>0</v>
      </c>
      <c r="C16" s="1">
        <v>0.46</v>
      </c>
      <c r="D16" s="1">
        <v>0</v>
      </c>
      <c r="E16" s="1">
        <v>4.12</v>
      </c>
    </row>
    <row r="17" spans="1:5" x14ac:dyDescent="0.25">
      <c r="A17" s="57">
        <v>43388</v>
      </c>
      <c r="B17" s="2">
        <v>0.01</v>
      </c>
      <c r="C17" s="1">
        <v>0</v>
      </c>
      <c r="D17" s="1">
        <v>0</v>
      </c>
      <c r="E17" s="1">
        <v>6.85</v>
      </c>
    </row>
    <row r="18" spans="1:5" x14ac:dyDescent="0.25">
      <c r="A18" s="57">
        <v>43389</v>
      </c>
      <c r="B18" s="2">
        <v>0.01</v>
      </c>
      <c r="C18" s="1">
        <v>0</v>
      </c>
      <c r="D18" s="1">
        <v>0</v>
      </c>
      <c r="E18" s="1">
        <v>0</v>
      </c>
    </row>
    <row r="19" spans="1:5" x14ac:dyDescent="0.25">
      <c r="A19" s="57">
        <v>43390</v>
      </c>
      <c r="B19" s="2">
        <v>0.01</v>
      </c>
      <c r="C19" s="1">
        <v>0</v>
      </c>
      <c r="D19" s="1">
        <v>0</v>
      </c>
      <c r="E19" s="1">
        <v>1.05</v>
      </c>
    </row>
    <row r="20" spans="1:5" x14ac:dyDescent="0.25">
      <c r="A20" s="57">
        <v>43391</v>
      </c>
      <c r="B20" s="2">
        <v>0.54</v>
      </c>
      <c r="C20" s="1">
        <v>0</v>
      </c>
      <c r="D20" s="1">
        <v>0</v>
      </c>
      <c r="E20" s="1">
        <v>0.99</v>
      </c>
    </row>
    <row r="21" spans="1:5" x14ac:dyDescent="0.25">
      <c r="A21" s="57">
        <v>43392</v>
      </c>
      <c r="B21" s="2">
        <v>0.01</v>
      </c>
      <c r="C21" s="1">
        <v>0</v>
      </c>
      <c r="D21" s="1">
        <v>0</v>
      </c>
      <c r="E21" s="1">
        <v>1.03</v>
      </c>
    </row>
    <row r="22" spans="1:5" x14ac:dyDescent="0.25">
      <c r="A22" s="57">
        <v>43393</v>
      </c>
      <c r="B22" s="2">
        <v>0.01</v>
      </c>
      <c r="C22" s="1">
        <v>0</v>
      </c>
      <c r="D22" s="1">
        <v>0</v>
      </c>
      <c r="E22" s="1">
        <v>0</v>
      </c>
    </row>
    <row r="23" spans="1:5" x14ac:dyDescent="0.25">
      <c r="A23" s="57">
        <v>43394</v>
      </c>
      <c r="B23" s="2">
        <v>0.41</v>
      </c>
      <c r="C23" s="1">
        <v>0</v>
      </c>
      <c r="D23" s="1">
        <v>0</v>
      </c>
      <c r="E23" s="1">
        <v>0</v>
      </c>
    </row>
    <row r="24" spans="1:5" x14ac:dyDescent="0.25">
      <c r="A24" s="57">
        <v>43395</v>
      </c>
      <c r="B24" s="2">
        <v>0.57999999999999996</v>
      </c>
      <c r="C24" s="1">
        <v>0</v>
      </c>
      <c r="D24" s="1">
        <v>0</v>
      </c>
      <c r="E24" s="1">
        <v>0.7</v>
      </c>
    </row>
    <row r="25" spans="1:5" x14ac:dyDescent="0.25">
      <c r="A25" s="57">
        <v>43396</v>
      </c>
      <c r="B25" s="2">
        <v>0.61</v>
      </c>
      <c r="C25" s="1">
        <v>0</v>
      </c>
      <c r="D25" s="1">
        <v>0</v>
      </c>
      <c r="E25" s="1">
        <v>0</v>
      </c>
    </row>
    <row r="26" spans="1:5" x14ac:dyDescent="0.25">
      <c r="A26" s="57">
        <v>43397</v>
      </c>
      <c r="B26" s="2">
        <v>0</v>
      </c>
      <c r="C26" s="1">
        <v>0</v>
      </c>
      <c r="D26" s="1">
        <v>0</v>
      </c>
      <c r="E26" s="1">
        <v>0.91</v>
      </c>
    </row>
    <row r="27" spans="1:5" x14ac:dyDescent="0.25">
      <c r="A27" s="57">
        <v>43398</v>
      </c>
      <c r="B27" s="2">
        <v>0.61</v>
      </c>
      <c r="C27" s="1">
        <v>0</v>
      </c>
      <c r="D27" s="1">
        <v>0</v>
      </c>
      <c r="E27" s="1">
        <v>1.61</v>
      </c>
    </row>
    <row r="28" spans="1:5" x14ac:dyDescent="0.25">
      <c r="A28" s="57">
        <v>43399</v>
      </c>
      <c r="B28" s="2">
        <v>0</v>
      </c>
      <c r="C28" s="1">
        <v>0</v>
      </c>
      <c r="D28" s="1">
        <v>0</v>
      </c>
      <c r="E28" s="1">
        <v>2.15</v>
      </c>
    </row>
    <row r="29" spans="1:5" x14ac:dyDescent="0.25">
      <c r="A29" s="57">
        <v>43400</v>
      </c>
      <c r="B29" s="2">
        <v>0.82</v>
      </c>
      <c r="C29" s="1">
        <v>0</v>
      </c>
      <c r="D29" s="1">
        <v>0</v>
      </c>
      <c r="E29" s="1">
        <v>6.06</v>
      </c>
    </row>
    <row r="30" spans="1:5" x14ac:dyDescent="0.25">
      <c r="A30" s="57">
        <v>43401</v>
      </c>
      <c r="B30" s="2">
        <v>0.82</v>
      </c>
      <c r="C30" s="1">
        <v>0</v>
      </c>
      <c r="D30" s="1">
        <v>0</v>
      </c>
      <c r="E30" s="1">
        <v>7.39</v>
      </c>
    </row>
    <row r="31" spans="1:5" x14ac:dyDescent="0.25">
      <c r="A31" s="57">
        <v>43402</v>
      </c>
      <c r="B31" s="2">
        <v>0</v>
      </c>
      <c r="C31" s="1">
        <v>0.01</v>
      </c>
      <c r="D31" s="1">
        <v>0</v>
      </c>
      <c r="E31" s="1">
        <v>5.97</v>
      </c>
    </row>
    <row r="32" spans="1:5" x14ac:dyDescent="0.25">
      <c r="A32" s="57">
        <v>43403</v>
      </c>
      <c r="B32" s="2">
        <v>0.01</v>
      </c>
      <c r="C32" s="1">
        <v>0</v>
      </c>
      <c r="D32" s="1">
        <v>0</v>
      </c>
      <c r="E32" s="1">
        <v>5.14</v>
      </c>
    </row>
    <row r="33" spans="1:5" x14ac:dyDescent="0.25">
      <c r="A33" s="57">
        <v>43404</v>
      </c>
      <c r="B33" s="2">
        <v>0.01</v>
      </c>
      <c r="C33" s="1">
        <v>0</v>
      </c>
      <c r="D33" s="1">
        <v>0</v>
      </c>
      <c r="E33" s="1">
        <v>11.94</v>
      </c>
    </row>
    <row r="34" spans="1:5" x14ac:dyDescent="0.25">
      <c r="A34" s="57">
        <v>43405</v>
      </c>
      <c r="B34" s="2"/>
      <c r="C34" s="1"/>
      <c r="D34" s="1">
        <v>0</v>
      </c>
      <c r="E34" s="1">
        <v>12.54</v>
      </c>
    </row>
    <row r="35" spans="1:5" x14ac:dyDescent="0.25">
      <c r="A35" s="57">
        <v>43406</v>
      </c>
      <c r="B35" s="2">
        <v>0</v>
      </c>
      <c r="C35" s="1">
        <v>0</v>
      </c>
      <c r="D35" s="1">
        <v>0</v>
      </c>
      <c r="E35" s="1">
        <v>6.63</v>
      </c>
    </row>
    <row r="36" spans="1:5" x14ac:dyDescent="0.25">
      <c r="A36" s="57">
        <v>43407</v>
      </c>
      <c r="B36" s="2">
        <v>0.01</v>
      </c>
      <c r="C36" s="1">
        <v>0</v>
      </c>
      <c r="D36" s="1">
        <v>0</v>
      </c>
      <c r="E36" s="1">
        <v>1.9</v>
      </c>
    </row>
    <row r="37" spans="1:5" x14ac:dyDescent="0.25">
      <c r="A37" s="57">
        <v>43408</v>
      </c>
      <c r="B37" s="2">
        <v>0.01</v>
      </c>
      <c r="C37" s="1">
        <v>0</v>
      </c>
      <c r="D37" s="1">
        <v>0</v>
      </c>
      <c r="E37" s="1">
        <v>2.27</v>
      </c>
    </row>
    <row r="38" spans="1:5" x14ac:dyDescent="0.25">
      <c r="A38" s="57">
        <v>43409</v>
      </c>
      <c r="B38" s="2">
        <v>0.01</v>
      </c>
      <c r="C38" s="1">
        <v>0</v>
      </c>
      <c r="D38" s="1">
        <v>0</v>
      </c>
      <c r="E38" s="1">
        <v>6.12</v>
      </c>
    </row>
    <row r="39" spans="1:5" x14ac:dyDescent="0.25">
      <c r="A39" s="57">
        <v>43410</v>
      </c>
      <c r="B39" s="2">
        <v>0.01</v>
      </c>
      <c r="C39" s="1">
        <v>0</v>
      </c>
      <c r="D39" s="1">
        <v>0</v>
      </c>
      <c r="E39" s="1">
        <v>1.54</v>
      </c>
    </row>
    <row r="40" spans="1:5" x14ac:dyDescent="0.25">
      <c r="A40" s="57">
        <v>43411</v>
      </c>
      <c r="B40" s="2">
        <v>0.01</v>
      </c>
      <c r="C40" s="1">
        <v>0</v>
      </c>
      <c r="D40" s="1">
        <v>0</v>
      </c>
      <c r="E40" s="1">
        <v>3.06</v>
      </c>
    </row>
    <row r="41" spans="1:5" x14ac:dyDescent="0.25">
      <c r="A41" s="57">
        <v>43412</v>
      </c>
      <c r="B41" s="2">
        <v>0.28000000000000003</v>
      </c>
      <c r="C41" s="1">
        <v>0</v>
      </c>
      <c r="D41" s="1">
        <v>0</v>
      </c>
      <c r="E41" s="1">
        <v>5.86</v>
      </c>
    </row>
    <row r="42" spans="1:5" x14ac:dyDescent="0.25">
      <c r="A42" s="57">
        <v>43413</v>
      </c>
      <c r="B42" s="2">
        <v>0.01</v>
      </c>
      <c r="C42" s="1">
        <v>0</v>
      </c>
      <c r="D42" s="1">
        <v>0</v>
      </c>
      <c r="E42" s="1">
        <v>1.01</v>
      </c>
    </row>
    <row r="43" spans="1:5" x14ac:dyDescent="0.25">
      <c r="A43" s="57">
        <v>43414</v>
      </c>
      <c r="B43" s="2">
        <v>0.82</v>
      </c>
      <c r="C43" s="1">
        <v>0</v>
      </c>
      <c r="D43" s="1">
        <v>0</v>
      </c>
      <c r="E43" s="1">
        <v>0</v>
      </c>
    </row>
    <row r="44" spans="1:5" x14ac:dyDescent="0.25">
      <c r="A44" s="57">
        <v>43415</v>
      </c>
      <c r="B44" s="2">
        <v>0.82</v>
      </c>
      <c r="C44" s="1">
        <v>0</v>
      </c>
      <c r="D44" s="1">
        <v>0</v>
      </c>
      <c r="E44" s="1">
        <v>0</v>
      </c>
    </row>
    <row r="45" spans="1:5" x14ac:dyDescent="0.25">
      <c r="A45" s="57">
        <v>43416</v>
      </c>
      <c r="B45" s="2">
        <v>0.82</v>
      </c>
      <c r="C45" s="1">
        <v>0</v>
      </c>
      <c r="D45" s="1">
        <v>0</v>
      </c>
      <c r="E45" s="1">
        <v>0</v>
      </c>
    </row>
    <row r="46" spans="1:5" x14ac:dyDescent="0.25">
      <c r="A46" s="57">
        <v>43417</v>
      </c>
      <c r="B46" s="2">
        <v>0.82</v>
      </c>
      <c r="C46" s="1">
        <v>0</v>
      </c>
      <c r="D46" s="1">
        <v>0</v>
      </c>
      <c r="E46" s="1">
        <v>0</v>
      </c>
    </row>
    <row r="47" spans="1:5" x14ac:dyDescent="0.25">
      <c r="A47" s="57">
        <v>43418</v>
      </c>
      <c r="B47" s="2">
        <v>0.82</v>
      </c>
      <c r="C47" s="1">
        <v>0</v>
      </c>
      <c r="D47" s="1">
        <v>0</v>
      </c>
      <c r="E47" s="1">
        <v>0</v>
      </c>
    </row>
    <row r="48" spans="1:5" x14ac:dyDescent="0.25">
      <c r="A48" s="57">
        <v>43419</v>
      </c>
      <c r="B48" s="2">
        <v>0.11</v>
      </c>
      <c r="C48" s="1">
        <v>0</v>
      </c>
      <c r="D48" s="1">
        <v>0</v>
      </c>
      <c r="E48" s="1">
        <v>1.4</v>
      </c>
    </row>
    <row r="49" spans="1:5" x14ac:dyDescent="0.25">
      <c r="A49" s="57">
        <v>43420</v>
      </c>
      <c r="B49" s="2">
        <v>0.57999999999999996</v>
      </c>
      <c r="C49" s="1">
        <v>0</v>
      </c>
      <c r="D49" s="1">
        <v>0</v>
      </c>
      <c r="E49" s="1">
        <v>1.84</v>
      </c>
    </row>
    <row r="50" spans="1:5" x14ac:dyDescent="0.25">
      <c r="A50" s="57">
        <v>43421</v>
      </c>
      <c r="B50" s="2">
        <v>0.82</v>
      </c>
      <c r="C50" s="1">
        <v>0</v>
      </c>
      <c r="D50" s="1">
        <v>0</v>
      </c>
      <c r="E50" s="1">
        <v>0</v>
      </c>
    </row>
    <row r="51" spans="1:5" x14ac:dyDescent="0.25">
      <c r="A51" s="57">
        <v>43422</v>
      </c>
      <c r="B51" s="2">
        <v>0.82</v>
      </c>
      <c r="C51" s="1">
        <v>0</v>
      </c>
      <c r="D51" s="1">
        <v>0</v>
      </c>
      <c r="E51" s="1">
        <v>0</v>
      </c>
    </row>
    <row r="52" spans="1:5" x14ac:dyDescent="0.25">
      <c r="A52" s="57">
        <v>43423</v>
      </c>
      <c r="B52" s="2">
        <v>0.62</v>
      </c>
      <c r="C52" s="1">
        <v>0</v>
      </c>
      <c r="D52" s="1">
        <v>0</v>
      </c>
      <c r="E52" s="1">
        <v>2.86</v>
      </c>
    </row>
    <row r="53" spans="1:5" x14ac:dyDescent="0.25">
      <c r="A53" s="57">
        <v>43424</v>
      </c>
      <c r="B53" s="2">
        <v>0.01</v>
      </c>
      <c r="C53" s="1">
        <v>0</v>
      </c>
      <c r="D53" s="1">
        <v>0</v>
      </c>
      <c r="E53" s="1">
        <v>11.27</v>
      </c>
    </row>
    <row r="54" spans="1:5" x14ac:dyDescent="0.25">
      <c r="A54" s="57">
        <v>43425</v>
      </c>
      <c r="B54" s="2">
        <v>0.01</v>
      </c>
      <c r="C54" s="1">
        <v>0</v>
      </c>
      <c r="D54" s="1">
        <v>0</v>
      </c>
      <c r="E54" s="1">
        <v>12.84</v>
      </c>
    </row>
    <row r="55" spans="1:5" x14ac:dyDescent="0.25">
      <c r="A55" s="57">
        <v>43426</v>
      </c>
      <c r="B55" s="2">
        <v>0.01</v>
      </c>
      <c r="C55" s="1">
        <v>0</v>
      </c>
      <c r="D55" s="1">
        <v>0</v>
      </c>
      <c r="E55" s="1">
        <v>17.02</v>
      </c>
    </row>
    <row r="56" spans="1:5" x14ac:dyDescent="0.25">
      <c r="A56" s="57">
        <v>43427</v>
      </c>
      <c r="B56" s="2">
        <v>0.01</v>
      </c>
      <c r="C56" s="1">
        <v>0</v>
      </c>
      <c r="D56" s="1">
        <v>0</v>
      </c>
      <c r="E56" s="1">
        <v>15.65</v>
      </c>
    </row>
    <row r="57" spans="1:5" x14ac:dyDescent="0.25">
      <c r="A57" s="57">
        <v>43428</v>
      </c>
      <c r="B57" s="2">
        <v>0.01</v>
      </c>
      <c r="C57" s="1">
        <v>0</v>
      </c>
      <c r="D57" s="1">
        <v>0</v>
      </c>
      <c r="E57" s="1">
        <v>15.7</v>
      </c>
    </row>
    <row r="58" spans="1:5" x14ac:dyDescent="0.25">
      <c r="A58" s="57">
        <v>43429</v>
      </c>
      <c r="B58" s="2">
        <v>0.01</v>
      </c>
      <c r="C58" s="1">
        <v>0</v>
      </c>
      <c r="D58" s="1">
        <v>0</v>
      </c>
      <c r="E58" s="1">
        <v>15.7</v>
      </c>
    </row>
    <row r="59" spans="1:5" x14ac:dyDescent="0.25">
      <c r="A59" s="57">
        <v>43430</v>
      </c>
      <c r="B59" s="2">
        <v>0.01</v>
      </c>
      <c r="C59" s="1">
        <v>0</v>
      </c>
      <c r="D59" s="1">
        <v>0</v>
      </c>
      <c r="E59" s="1">
        <v>7.25</v>
      </c>
    </row>
    <row r="60" spans="1:5" x14ac:dyDescent="0.25">
      <c r="A60" s="57">
        <v>43431</v>
      </c>
      <c r="B60" s="2">
        <v>0.42</v>
      </c>
      <c r="C60" s="1">
        <v>0</v>
      </c>
      <c r="D60" s="1">
        <v>0</v>
      </c>
      <c r="E60" s="1">
        <v>0</v>
      </c>
    </row>
    <row r="61" spans="1:5" x14ac:dyDescent="0.25">
      <c r="A61" s="57">
        <v>43432</v>
      </c>
      <c r="B61" s="2">
        <v>0.84</v>
      </c>
      <c r="C61" s="1">
        <v>0</v>
      </c>
      <c r="D61" s="1">
        <v>0</v>
      </c>
      <c r="E61" s="1">
        <v>0</v>
      </c>
    </row>
    <row r="62" spans="1:5" x14ac:dyDescent="0.25">
      <c r="A62" s="57">
        <v>43433</v>
      </c>
      <c r="B62" s="2">
        <v>0.84</v>
      </c>
      <c r="C62" s="1">
        <v>0</v>
      </c>
      <c r="D62" s="1">
        <v>0</v>
      </c>
      <c r="E62" s="1">
        <v>0</v>
      </c>
    </row>
    <row r="63" spans="1:5" x14ac:dyDescent="0.25">
      <c r="A63" s="57">
        <v>43434</v>
      </c>
      <c r="B63" s="2">
        <v>0.84</v>
      </c>
      <c r="C63" s="1">
        <v>0</v>
      </c>
      <c r="D63" s="1">
        <v>0</v>
      </c>
      <c r="E63" s="1">
        <v>0</v>
      </c>
    </row>
    <row r="64" spans="1:5" x14ac:dyDescent="0.25">
      <c r="A64" s="57">
        <v>43435</v>
      </c>
      <c r="B64" s="2">
        <v>0.01</v>
      </c>
      <c r="C64" s="1">
        <v>0</v>
      </c>
      <c r="D64" s="1">
        <v>0</v>
      </c>
      <c r="E64" s="1">
        <v>5.14</v>
      </c>
    </row>
    <row r="65" spans="1:5" x14ac:dyDescent="0.25">
      <c r="A65" s="57">
        <v>43436</v>
      </c>
      <c r="B65" s="2">
        <v>0.01</v>
      </c>
      <c r="C65" s="1">
        <v>0</v>
      </c>
      <c r="D65" s="1">
        <v>0</v>
      </c>
      <c r="E65" s="1">
        <v>0.14000000000000001</v>
      </c>
    </row>
    <row r="66" spans="1:5" x14ac:dyDescent="0.25">
      <c r="A66" s="57">
        <v>43437</v>
      </c>
      <c r="B66" s="2">
        <v>7.0000000000000007E-2</v>
      </c>
      <c r="C66" s="1">
        <v>0</v>
      </c>
      <c r="D66" s="1">
        <v>0</v>
      </c>
      <c r="E66" s="1">
        <v>3.5</v>
      </c>
    </row>
    <row r="67" spans="1:5" x14ac:dyDescent="0.25">
      <c r="A67" s="57">
        <v>43438</v>
      </c>
      <c r="B67" s="2">
        <v>0.01</v>
      </c>
      <c r="C67" s="1">
        <v>0</v>
      </c>
      <c r="D67" s="1">
        <v>0</v>
      </c>
      <c r="E67" s="1">
        <v>2.27</v>
      </c>
    </row>
    <row r="68" spans="1:5" x14ac:dyDescent="0.25">
      <c r="A68" s="57">
        <v>43439</v>
      </c>
      <c r="B68" s="2">
        <v>0.01</v>
      </c>
      <c r="C68" s="1">
        <v>0</v>
      </c>
      <c r="D68" s="1">
        <v>0</v>
      </c>
      <c r="E68" s="1">
        <v>6.14</v>
      </c>
    </row>
    <row r="69" spans="1:5" x14ac:dyDescent="0.25">
      <c r="A69" s="57">
        <v>43440</v>
      </c>
      <c r="B69" s="2">
        <v>0.01</v>
      </c>
      <c r="C69" s="1">
        <v>0</v>
      </c>
      <c r="D69" s="1">
        <v>0</v>
      </c>
      <c r="E69" s="1">
        <v>7.49</v>
      </c>
    </row>
    <row r="70" spans="1:5" x14ac:dyDescent="0.25">
      <c r="A70" s="57">
        <v>43441</v>
      </c>
      <c r="B70" s="2">
        <v>0</v>
      </c>
      <c r="C70" s="1">
        <v>2.0499999999999998</v>
      </c>
      <c r="D70" s="1">
        <v>0</v>
      </c>
      <c r="E70" s="1">
        <v>2.71</v>
      </c>
    </row>
    <row r="71" spans="1:5" x14ac:dyDescent="0.25">
      <c r="A71" s="57">
        <v>43442</v>
      </c>
      <c r="B71" s="2">
        <v>0.01</v>
      </c>
      <c r="C71" s="1">
        <v>0</v>
      </c>
      <c r="D71" s="1">
        <v>0</v>
      </c>
      <c r="E71" s="1">
        <v>4.25</v>
      </c>
    </row>
    <row r="72" spans="1:5" x14ac:dyDescent="0.25">
      <c r="A72" s="57">
        <v>43443</v>
      </c>
      <c r="B72" s="2">
        <v>0</v>
      </c>
      <c r="C72" s="1">
        <v>0</v>
      </c>
      <c r="D72" s="1">
        <v>0</v>
      </c>
      <c r="E72" s="1">
        <v>4.25</v>
      </c>
    </row>
    <row r="73" spans="1:5" x14ac:dyDescent="0.25">
      <c r="A73" s="57">
        <v>43444</v>
      </c>
      <c r="B73" s="2">
        <v>0.01</v>
      </c>
      <c r="C73" s="1">
        <v>0</v>
      </c>
      <c r="D73" s="1">
        <v>0</v>
      </c>
      <c r="E73" s="1">
        <v>18.64</v>
      </c>
    </row>
    <row r="74" spans="1:5" x14ac:dyDescent="0.25">
      <c r="A74" s="57">
        <v>43445</v>
      </c>
      <c r="B74" s="2">
        <v>0.01</v>
      </c>
      <c r="C74" s="1">
        <v>0</v>
      </c>
      <c r="D74" s="1">
        <v>0</v>
      </c>
      <c r="E74" s="1">
        <v>13.65</v>
      </c>
    </row>
    <row r="75" spans="1:5" x14ac:dyDescent="0.25">
      <c r="A75" s="57">
        <v>43446</v>
      </c>
      <c r="B75" s="2">
        <v>0.01</v>
      </c>
      <c r="C75" s="1">
        <v>0</v>
      </c>
      <c r="D75" s="1">
        <v>0</v>
      </c>
      <c r="E75" s="1">
        <v>11.99</v>
      </c>
    </row>
    <row r="76" spans="1:5" x14ac:dyDescent="0.25">
      <c r="A76" s="57">
        <v>43447</v>
      </c>
      <c r="B76" s="2">
        <v>0.01</v>
      </c>
      <c r="C76" s="1">
        <v>0</v>
      </c>
      <c r="D76" s="1">
        <v>0</v>
      </c>
      <c r="E76" s="1">
        <v>20.56</v>
      </c>
    </row>
    <row r="77" spans="1:5" x14ac:dyDescent="0.25">
      <c r="A77" s="57">
        <v>43448</v>
      </c>
      <c r="B77" s="2">
        <v>0.01</v>
      </c>
      <c r="C77" s="1">
        <v>0</v>
      </c>
      <c r="D77" s="1">
        <v>0</v>
      </c>
      <c r="E77" s="1">
        <v>34.340000000000003</v>
      </c>
    </row>
    <row r="78" spans="1:5" x14ac:dyDescent="0.25">
      <c r="A78" s="57">
        <v>43449</v>
      </c>
      <c r="B78" s="2">
        <v>0</v>
      </c>
      <c r="C78" s="1">
        <v>0.1</v>
      </c>
      <c r="D78" s="1">
        <v>0</v>
      </c>
      <c r="E78" s="1">
        <v>26.6</v>
      </c>
    </row>
    <row r="79" spans="1:5" x14ac:dyDescent="0.25">
      <c r="A79" s="57">
        <v>43450</v>
      </c>
      <c r="B79" s="2">
        <v>0</v>
      </c>
      <c r="C79" s="1">
        <v>0.32</v>
      </c>
      <c r="D79" s="1">
        <v>0</v>
      </c>
      <c r="E79" s="1">
        <v>20.91</v>
      </c>
    </row>
    <row r="80" spans="1:5" x14ac:dyDescent="0.25">
      <c r="A80" s="57">
        <v>43451</v>
      </c>
      <c r="B80" s="2">
        <v>0</v>
      </c>
      <c r="C80" s="1">
        <v>0</v>
      </c>
      <c r="D80" s="1">
        <v>0</v>
      </c>
      <c r="E80" s="1">
        <v>24.67</v>
      </c>
    </row>
    <row r="81" spans="1:5" x14ac:dyDescent="0.25">
      <c r="A81" s="57">
        <v>43452</v>
      </c>
      <c r="B81" s="2">
        <v>0.01</v>
      </c>
      <c r="C81" s="1">
        <v>0</v>
      </c>
      <c r="D81" s="1">
        <v>0</v>
      </c>
      <c r="E81" s="1">
        <v>30.35</v>
      </c>
    </row>
    <row r="82" spans="1:5" x14ac:dyDescent="0.25">
      <c r="A82" s="57">
        <v>43453</v>
      </c>
      <c r="B82" s="2">
        <v>0</v>
      </c>
      <c r="C82" s="1">
        <v>0.05</v>
      </c>
      <c r="D82" s="1">
        <v>0</v>
      </c>
      <c r="E82" s="1">
        <v>17.61</v>
      </c>
    </row>
    <row r="83" spans="1:5" x14ac:dyDescent="0.25">
      <c r="A83" s="57">
        <v>43454</v>
      </c>
      <c r="B83" s="2">
        <v>0.01</v>
      </c>
      <c r="C83" s="1">
        <v>0</v>
      </c>
      <c r="D83" s="1">
        <v>0</v>
      </c>
      <c r="E83" s="1">
        <v>31.85</v>
      </c>
    </row>
    <row r="84" spans="1:5" x14ac:dyDescent="0.25">
      <c r="A84" s="57">
        <v>43455</v>
      </c>
      <c r="B84" s="2">
        <v>0</v>
      </c>
      <c r="C84" s="1">
        <v>2.42</v>
      </c>
      <c r="D84" s="1">
        <v>0</v>
      </c>
      <c r="E84" s="1">
        <v>29.14</v>
      </c>
    </row>
    <row r="85" spans="1:5" x14ac:dyDescent="0.25">
      <c r="A85" s="57">
        <v>43456</v>
      </c>
      <c r="B85" s="2">
        <v>0</v>
      </c>
      <c r="C85" s="1">
        <v>3.63</v>
      </c>
      <c r="D85" s="1">
        <v>0</v>
      </c>
      <c r="E85" s="1">
        <v>18.46</v>
      </c>
    </row>
    <row r="86" spans="1:5" x14ac:dyDescent="0.25">
      <c r="A86" s="57">
        <v>43457</v>
      </c>
      <c r="B86" s="2">
        <v>0</v>
      </c>
      <c r="C86" s="1">
        <v>3.76</v>
      </c>
      <c r="D86" s="1">
        <v>0</v>
      </c>
      <c r="E86" s="1">
        <v>27.33</v>
      </c>
    </row>
    <row r="87" spans="1:5" x14ac:dyDescent="0.25">
      <c r="A87" s="57">
        <v>43458</v>
      </c>
      <c r="B87" s="2">
        <v>0</v>
      </c>
      <c r="C87" s="1">
        <v>8.17</v>
      </c>
      <c r="D87" s="1">
        <v>0</v>
      </c>
      <c r="E87" s="1">
        <v>25.39</v>
      </c>
    </row>
    <row r="88" spans="1:5" x14ac:dyDescent="0.25">
      <c r="A88" s="57">
        <v>43459</v>
      </c>
      <c r="B88" s="2">
        <v>0</v>
      </c>
      <c r="C88" s="1">
        <v>5.44</v>
      </c>
      <c r="D88" s="1">
        <v>0</v>
      </c>
      <c r="E88" s="1">
        <v>28.41</v>
      </c>
    </row>
    <row r="89" spans="1:5" x14ac:dyDescent="0.25">
      <c r="A89" s="57">
        <v>43460</v>
      </c>
      <c r="B89" s="2">
        <v>0</v>
      </c>
      <c r="C89" s="1">
        <v>5</v>
      </c>
      <c r="D89" s="1">
        <v>0</v>
      </c>
      <c r="E89" s="1">
        <v>15.46</v>
      </c>
    </row>
    <row r="90" spans="1:5" x14ac:dyDescent="0.25">
      <c r="A90" s="57">
        <v>43461</v>
      </c>
      <c r="B90" s="2">
        <v>0</v>
      </c>
      <c r="C90" s="1">
        <v>4.92</v>
      </c>
      <c r="D90" s="1">
        <v>0</v>
      </c>
      <c r="E90" s="1">
        <v>16.89</v>
      </c>
    </row>
    <row r="91" spans="1:5" x14ac:dyDescent="0.25">
      <c r="A91" s="57">
        <v>43462</v>
      </c>
      <c r="B91" s="2">
        <v>0.01</v>
      </c>
      <c r="C91" s="1">
        <v>0</v>
      </c>
      <c r="D91" s="1">
        <v>0</v>
      </c>
      <c r="E91" s="1">
        <v>2.82</v>
      </c>
    </row>
    <row r="92" spans="1:5" x14ac:dyDescent="0.25">
      <c r="A92" s="57">
        <v>43463</v>
      </c>
      <c r="B92" s="2">
        <v>0.01</v>
      </c>
      <c r="C92" s="1">
        <v>0</v>
      </c>
      <c r="D92" s="1">
        <v>0</v>
      </c>
      <c r="E92" s="1">
        <v>2.82</v>
      </c>
    </row>
    <row r="93" spans="1:5" x14ac:dyDescent="0.25">
      <c r="A93" s="57">
        <v>43464</v>
      </c>
      <c r="B93" s="2">
        <v>0</v>
      </c>
      <c r="C93" s="1">
        <v>0</v>
      </c>
      <c r="D93" s="1">
        <v>0</v>
      </c>
      <c r="E93" s="1">
        <v>2.82</v>
      </c>
    </row>
    <row r="94" spans="1:5" x14ac:dyDescent="0.25">
      <c r="A94" s="57">
        <v>43465</v>
      </c>
      <c r="B94" s="2">
        <v>0</v>
      </c>
      <c r="C94" s="1">
        <v>0.14000000000000001</v>
      </c>
      <c r="D94" s="1">
        <v>0</v>
      </c>
      <c r="E94" s="1">
        <v>2.82</v>
      </c>
    </row>
    <row r="95" spans="1:5" x14ac:dyDescent="0.25">
      <c r="A95" s="57">
        <v>43466</v>
      </c>
      <c r="B95" s="2">
        <v>0</v>
      </c>
      <c r="C95" s="1">
        <v>6.42</v>
      </c>
      <c r="D95" s="1">
        <v>0</v>
      </c>
      <c r="E95" s="1">
        <v>9.7100000000000009</v>
      </c>
    </row>
    <row r="96" spans="1:5" x14ac:dyDescent="0.25">
      <c r="A96" s="57">
        <v>43467</v>
      </c>
      <c r="B96" s="2">
        <v>0</v>
      </c>
      <c r="C96" s="1">
        <v>15.47</v>
      </c>
      <c r="D96" s="1">
        <v>0</v>
      </c>
      <c r="E96" s="1">
        <v>20.54</v>
      </c>
    </row>
    <row r="97" spans="1:5" x14ac:dyDescent="0.25">
      <c r="A97" s="57">
        <v>43468</v>
      </c>
      <c r="B97" s="2">
        <v>0</v>
      </c>
      <c r="C97" s="1">
        <v>7.46</v>
      </c>
      <c r="D97" s="1">
        <v>0</v>
      </c>
      <c r="E97" s="1">
        <v>28.75</v>
      </c>
    </row>
    <row r="98" spans="1:5" x14ac:dyDescent="0.25">
      <c r="A98" s="57">
        <v>43469</v>
      </c>
      <c r="B98" s="2">
        <v>0</v>
      </c>
      <c r="C98" s="1">
        <v>2.79</v>
      </c>
      <c r="D98" s="1">
        <v>0</v>
      </c>
      <c r="E98" s="1">
        <v>34.590000000000003</v>
      </c>
    </row>
    <row r="99" spans="1:5" x14ac:dyDescent="0.25">
      <c r="A99" s="57">
        <v>43470</v>
      </c>
      <c r="B99" s="2">
        <v>0</v>
      </c>
      <c r="C99" s="1">
        <v>11.22</v>
      </c>
      <c r="D99" s="1">
        <v>0</v>
      </c>
      <c r="E99" s="1">
        <v>35.97</v>
      </c>
    </row>
    <row r="100" spans="1:5" x14ac:dyDescent="0.25">
      <c r="A100" s="57">
        <v>43471</v>
      </c>
      <c r="B100" s="2">
        <v>0</v>
      </c>
      <c r="C100" s="1">
        <v>10.19</v>
      </c>
      <c r="D100" s="1">
        <v>0</v>
      </c>
      <c r="E100" s="1">
        <v>24.78</v>
      </c>
    </row>
    <row r="101" spans="1:5" x14ac:dyDescent="0.25">
      <c r="A101" s="57">
        <v>43472</v>
      </c>
      <c r="B101" s="2">
        <v>0</v>
      </c>
      <c r="C101" s="1">
        <v>5.0999999999999996</v>
      </c>
      <c r="D101" s="1">
        <v>0</v>
      </c>
      <c r="E101" s="1">
        <v>19.84</v>
      </c>
    </row>
    <row r="102" spans="1:5" x14ac:dyDescent="0.25">
      <c r="A102" s="57">
        <v>43473</v>
      </c>
      <c r="B102" s="2">
        <v>0</v>
      </c>
      <c r="C102" s="1">
        <v>1.29</v>
      </c>
      <c r="D102" s="1">
        <v>0</v>
      </c>
      <c r="E102" s="1">
        <v>17.36</v>
      </c>
    </row>
    <row r="103" spans="1:5" x14ac:dyDescent="0.25">
      <c r="A103" s="57">
        <v>43474</v>
      </c>
      <c r="B103" s="2">
        <v>0</v>
      </c>
      <c r="C103" s="1">
        <v>1.65</v>
      </c>
      <c r="D103" s="1">
        <v>0</v>
      </c>
      <c r="E103" s="1">
        <v>25.25</v>
      </c>
    </row>
    <row r="104" spans="1:5" x14ac:dyDescent="0.25">
      <c r="A104" s="57">
        <v>43475</v>
      </c>
      <c r="B104" s="2">
        <v>0</v>
      </c>
      <c r="C104" s="1">
        <v>0.66</v>
      </c>
      <c r="D104" s="1">
        <v>0</v>
      </c>
      <c r="E104" s="1">
        <v>13.56</v>
      </c>
    </row>
    <row r="105" spans="1:5" x14ac:dyDescent="0.25">
      <c r="A105" s="57">
        <v>43476</v>
      </c>
      <c r="B105" s="2">
        <v>0</v>
      </c>
      <c r="C105" s="1">
        <v>0.23</v>
      </c>
      <c r="D105" s="1">
        <v>0</v>
      </c>
      <c r="E105" s="1">
        <v>5.15</v>
      </c>
    </row>
    <row r="106" spans="1:5" x14ac:dyDescent="0.25">
      <c r="A106" s="57">
        <v>43477</v>
      </c>
      <c r="B106" s="2">
        <v>0</v>
      </c>
      <c r="C106" s="1">
        <v>1.02</v>
      </c>
      <c r="D106" s="1">
        <v>0</v>
      </c>
      <c r="E106" s="1">
        <v>14.15</v>
      </c>
    </row>
    <row r="107" spans="1:5" x14ac:dyDescent="0.25">
      <c r="A107" s="57">
        <v>43478</v>
      </c>
      <c r="B107" s="2">
        <v>0</v>
      </c>
      <c r="C107" s="1">
        <v>2.63</v>
      </c>
      <c r="D107" s="1">
        <v>0</v>
      </c>
      <c r="E107" s="1">
        <v>11.74</v>
      </c>
    </row>
    <row r="108" spans="1:5" x14ac:dyDescent="0.25">
      <c r="A108" s="57">
        <v>43479</v>
      </c>
      <c r="B108" s="2">
        <v>0</v>
      </c>
      <c r="C108" s="1">
        <v>2.2599999999999998</v>
      </c>
      <c r="D108" s="1">
        <v>0</v>
      </c>
      <c r="E108" s="1">
        <v>33.200000000000003</v>
      </c>
    </row>
    <row r="109" spans="1:5" x14ac:dyDescent="0.25">
      <c r="A109" s="57">
        <v>43480</v>
      </c>
      <c r="B109" s="2">
        <v>0</v>
      </c>
      <c r="C109" s="1">
        <v>0.23</v>
      </c>
      <c r="D109" s="1">
        <v>0</v>
      </c>
      <c r="E109" s="1">
        <v>16.920000000000002</v>
      </c>
    </row>
    <row r="110" spans="1:5" x14ac:dyDescent="0.25">
      <c r="A110" s="57">
        <v>43481</v>
      </c>
      <c r="B110" s="2">
        <v>0</v>
      </c>
      <c r="C110" s="1">
        <v>2.4900000000000002</v>
      </c>
      <c r="D110" s="1">
        <v>0</v>
      </c>
      <c r="E110" s="1">
        <v>39.96</v>
      </c>
    </row>
    <row r="111" spans="1:5" x14ac:dyDescent="0.25">
      <c r="A111" s="57">
        <v>43482</v>
      </c>
      <c r="B111" s="2">
        <v>0</v>
      </c>
      <c r="C111" s="1">
        <v>9.3800000000000008</v>
      </c>
      <c r="D111" s="1">
        <v>0</v>
      </c>
      <c r="E111" s="1">
        <v>45.13</v>
      </c>
    </row>
    <row r="112" spans="1:5" x14ac:dyDescent="0.25">
      <c r="A112" s="57">
        <v>43483</v>
      </c>
      <c r="B112" s="2">
        <v>0</v>
      </c>
      <c r="C112" s="1">
        <v>14.42</v>
      </c>
      <c r="D112" s="1">
        <v>0</v>
      </c>
      <c r="E112" s="1">
        <v>45.13</v>
      </c>
    </row>
    <row r="113" spans="1:5" x14ac:dyDescent="0.25">
      <c r="A113" s="57">
        <v>43484</v>
      </c>
      <c r="B113" s="2">
        <v>0</v>
      </c>
      <c r="C113" s="1">
        <v>10.47</v>
      </c>
      <c r="D113" s="1">
        <v>0</v>
      </c>
      <c r="E113" s="1">
        <v>45.04</v>
      </c>
    </row>
    <row r="114" spans="1:5" x14ac:dyDescent="0.25">
      <c r="A114" s="57">
        <v>43485</v>
      </c>
      <c r="B114" s="2">
        <v>0</v>
      </c>
      <c r="C114" s="1">
        <v>10.5</v>
      </c>
      <c r="D114" s="1">
        <v>0</v>
      </c>
      <c r="E114" s="1">
        <v>42.61</v>
      </c>
    </row>
    <row r="115" spans="1:5" x14ac:dyDescent="0.25">
      <c r="A115" s="57">
        <v>43486</v>
      </c>
      <c r="B115" s="2">
        <v>0</v>
      </c>
      <c r="C115" s="1">
        <v>8.49</v>
      </c>
      <c r="D115" s="1">
        <v>0</v>
      </c>
      <c r="E115" s="1">
        <v>41.92</v>
      </c>
    </row>
    <row r="116" spans="1:5" x14ac:dyDescent="0.25">
      <c r="A116" s="57">
        <v>43487</v>
      </c>
      <c r="B116" s="2">
        <v>0</v>
      </c>
      <c r="C116" s="1">
        <v>7.01</v>
      </c>
      <c r="D116" s="1">
        <v>0</v>
      </c>
      <c r="E116" s="1">
        <v>45.18</v>
      </c>
    </row>
    <row r="117" spans="1:5" x14ac:dyDescent="0.25">
      <c r="A117" s="57">
        <v>43488</v>
      </c>
      <c r="B117" s="2">
        <v>0</v>
      </c>
      <c r="C117" s="1">
        <v>16.52</v>
      </c>
      <c r="D117" s="1">
        <v>0</v>
      </c>
      <c r="E117" s="1">
        <v>45.21</v>
      </c>
    </row>
    <row r="118" spans="1:5" x14ac:dyDescent="0.25">
      <c r="A118" s="57">
        <v>43489</v>
      </c>
      <c r="B118" s="2">
        <v>0</v>
      </c>
      <c r="C118" s="1">
        <v>18.41</v>
      </c>
      <c r="D118" s="1">
        <v>0</v>
      </c>
      <c r="E118" s="1">
        <v>45.21</v>
      </c>
    </row>
    <row r="119" spans="1:5" x14ac:dyDescent="0.25">
      <c r="A119" s="57">
        <v>43490</v>
      </c>
      <c r="B119" s="2">
        <v>0</v>
      </c>
      <c r="C119" s="1">
        <v>5.32</v>
      </c>
      <c r="D119" s="1">
        <v>0</v>
      </c>
      <c r="E119" s="1">
        <v>41.31</v>
      </c>
    </row>
    <row r="120" spans="1:5" x14ac:dyDescent="0.25">
      <c r="A120" s="57">
        <v>43491</v>
      </c>
      <c r="B120" s="2">
        <v>0</v>
      </c>
      <c r="C120" s="1">
        <v>0.85</v>
      </c>
      <c r="D120" s="1">
        <v>0</v>
      </c>
      <c r="E120" s="1">
        <v>30.93</v>
      </c>
    </row>
    <row r="121" spans="1:5" x14ac:dyDescent="0.25">
      <c r="A121" s="57">
        <v>43492</v>
      </c>
      <c r="B121" s="2">
        <v>0</v>
      </c>
      <c r="C121" s="1">
        <v>1.44</v>
      </c>
      <c r="D121" s="1">
        <v>0</v>
      </c>
      <c r="E121" s="1">
        <v>41.91</v>
      </c>
    </row>
    <row r="122" spans="1:5" x14ac:dyDescent="0.25">
      <c r="A122" s="57">
        <v>43493</v>
      </c>
      <c r="B122" s="2">
        <v>0</v>
      </c>
      <c r="C122" s="1">
        <v>15.35</v>
      </c>
      <c r="D122" s="1">
        <v>0</v>
      </c>
      <c r="E122" s="1">
        <v>45.05</v>
      </c>
    </row>
    <row r="123" spans="1:5" x14ac:dyDescent="0.25">
      <c r="A123" s="57">
        <v>43494</v>
      </c>
      <c r="B123" s="2">
        <v>0</v>
      </c>
      <c r="C123" s="1">
        <v>26.66</v>
      </c>
      <c r="D123" s="1">
        <v>0</v>
      </c>
      <c r="E123" s="1">
        <v>45.28</v>
      </c>
    </row>
    <row r="124" spans="1:5" x14ac:dyDescent="0.25">
      <c r="A124" s="57">
        <v>43495</v>
      </c>
      <c r="B124" s="2">
        <v>0</v>
      </c>
      <c r="C124" s="1">
        <v>19.100000000000001</v>
      </c>
      <c r="D124" s="1">
        <v>0</v>
      </c>
      <c r="E124" s="1">
        <v>45</v>
      </c>
    </row>
    <row r="125" spans="1:5" x14ac:dyDescent="0.25">
      <c r="A125" s="57">
        <v>43496</v>
      </c>
      <c r="B125" s="2">
        <v>0</v>
      </c>
      <c r="C125" s="1">
        <v>16.399999999999999</v>
      </c>
      <c r="D125" s="1">
        <v>0</v>
      </c>
      <c r="E125" s="1">
        <v>44.62</v>
      </c>
    </row>
    <row r="126" spans="1:5" x14ac:dyDescent="0.25">
      <c r="A126" s="57">
        <v>43497</v>
      </c>
      <c r="B126" s="2">
        <v>0</v>
      </c>
      <c r="C126" s="1">
        <v>11.21</v>
      </c>
      <c r="D126" s="1">
        <v>0</v>
      </c>
      <c r="E126" s="1">
        <v>41.22</v>
      </c>
    </row>
    <row r="127" spans="1:5" x14ac:dyDescent="0.25">
      <c r="A127" s="57">
        <v>43498</v>
      </c>
      <c r="B127" s="2">
        <v>0</v>
      </c>
      <c r="C127" s="1">
        <v>8.73</v>
      </c>
      <c r="D127" s="1">
        <v>0</v>
      </c>
      <c r="E127" s="1">
        <v>40.909999999999997</v>
      </c>
    </row>
    <row r="128" spans="1:5" x14ac:dyDescent="0.25">
      <c r="A128" s="57">
        <v>43499</v>
      </c>
      <c r="B128" s="2">
        <v>0</v>
      </c>
      <c r="C128" s="1">
        <v>9.65</v>
      </c>
      <c r="D128" s="1">
        <v>0</v>
      </c>
      <c r="E128" s="1">
        <v>41.29</v>
      </c>
    </row>
    <row r="129" spans="1:5" x14ac:dyDescent="0.25">
      <c r="A129" s="57">
        <v>43500</v>
      </c>
      <c r="B129" s="2">
        <v>0</v>
      </c>
      <c r="C129" s="1">
        <v>0</v>
      </c>
      <c r="D129" s="1">
        <v>0</v>
      </c>
      <c r="E129" s="1">
        <v>31.87</v>
      </c>
    </row>
    <row r="130" spans="1:5" x14ac:dyDescent="0.25">
      <c r="A130" s="57">
        <v>43501</v>
      </c>
      <c r="B130" s="2"/>
      <c r="C130" s="1"/>
      <c r="D130" s="1">
        <v>0</v>
      </c>
      <c r="E130" s="1">
        <v>13.6</v>
      </c>
    </row>
    <row r="131" spans="1:5" x14ac:dyDescent="0.25">
      <c r="A131" s="57">
        <v>43502</v>
      </c>
      <c r="B131" s="2">
        <v>0</v>
      </c>
      <c r="C131" s="1">
        <v>0</v>
      </c>
      <c r="D131" s="1">
        <v>0</v>
      </c>
      <c r="E131" s="1">
        <v>19.41</v>
      </c>
    </row>
    <row r="132" spans="1:5" x14ac:dyDescent="0.25">
      <c r="A132" s="57">
        <v>43503</v>
      </c>
      <c r="B132" s="2">
        <v>0</v>
      </c>
      <c r="C132" s="1">
        <v>0</v>
      </c>
      <c r="D132" s="1">
        <v>0</v>
      </c>
      <c r="E132" s="1">
        <v>13.83</v>
      </c>
    </row>
    <row r="133" spans="1:5" x14ac:dyDescent="0.25">
      <c r="A133" s="57">
        <v>43504</v>
      </c>
      <c r="B133" s="2">
        <v>0</v>
      </c>
      <c r="C133" s="1">
        <v>0</v>
      </c>
      <c r="D133" s="1">
        <v>0</v>
      </c>
      <c r="E133" s="1">
        <v>15.27</v>
      </c>
    </row>
    <row r="134" spans="1:5" x14ac:dyDescent="0.25">
      <c r="A134" s="57">
        <v>43505</v>
      </c>
      <c r="B134" s="2">
        <v>0</v>
      </c>
      <c r="C134" s="1">
        <v>0</v>
      </c>
      <c r="D134" s="1">
        <v>0</v>
      </c>
      <c r="E134" s="1">
        <v>23.7</v>
      </c>
    </row>
    <row r="135" spans="1:5" x14ac:dyDescent="0.25">
      <c r="A135" s="57">
        <v>43506</v>
      </c>
      <c r="B135" s="2">
        <v>0</v>
      </c>
      <c r="C135" s="1">
        <v>0</v>
      </c>
      <c r="D135" s="1">
        <v>0</v>
      </c>
      <c r="E135" s="1">
        <v>22.56</v>
      </c>
    </row>
    <row r="136" spans="1:5" x14ac:dyDescent="0.25">
      <c r="A136" s="57">
        <v>43507</v>
      </c>
      <c r="B136" s="2">
        <v>0</v>
      </c>
      <c r="C136" s="1">
        <v>0</v>
      </c>
      <c r="D136" s="1">
        <v>0</v>
      </c>
      <c r="E136" s="1">
        <v>22.93</v>
      </c>
    </row>
    <row r="137" spans="1:5" x14ac:dyDescent="0.25">
      <c r="A137" s="57">
        <v>43508</v>
      </c>
      <c r="B137" s="2">
        <v>0.01</v>
      </c>
      <c r="C137" s="1">
        <v>0</v>
      </c>
      <c r="D137" s="1">
        <v>0</v>
      </c>
      <c r="E137" s="1">
        <v>0.8</v>
      </c>
    </row>
    <row r="138" spans="1:5" x14ac:dyDescent="0.25">
      <c r="A138" s="57">
        <v>43509</v>
      </c>
      <c r="B138" s="2">
        <v>0</v>
      </c>
      <c r="C138" s="1">
        <v>0.56999999999999995</v>
      </c>
      <c r="D138" s="1">
        <v>0</v>
      </c>
      <c r="E138" s="1">
        <v>1.76</v>
      </c>
    </row>
    <row r="139" spans="1:5" x14ac:dyDescent="0.25">
      <c r="A139" s="57">
        <v>43510</v>
      </c>
      <c r="B139" s="2">
        <v>0</v>
      </c>
      <c r="C139" s="1">
        <v>0.24</v>
      </c>
      <c r="D139" s="1">
        <v>0</v>
      </c>
      <c r="E139" s="1">
        <v>0.11</v>
      </c>
    </row>
    <row r="140" spans="1:5" x14ac:dyDescent="0.25">
      <c r="A140" s="57">
        <v>43511</v>
      </c>
      <c r="B140" s="2">
        <v>0</v>
      </c>
      <c r="C140" s="1">
        <v>0.24</v>
      </c>
      <c r="D140" s="1">
        <v>0</v>
      </c>
      <c r="E140" s="1">
        <v>1.71</v>
      </c>
    </row>
    <row r="141" spans="1:5" x14ac:dyDescent="0.25">
      <c r="A141" s="57">
        <v>43512</v>
      </c>
      <c r="B141" s="2">
        <v>0</v>
      </c>
      <c r="C141" s="1">
        <v>0.24</v>
      </c>
      <c r="D141" s="1">
        <v>0</v>
      </c>
      <c r="E141" s="1">
        <v>1.1000000000000001</v>
      </c>
    </row>
    <row r="142" spans="1:5" x14ac:dyDescent="0.25">
      <c r="A142" s="57">
        <v>43513</v>
      </c>
      <c r="B142" s="2">
        <v>0</v>
      </c>
      <c r="C142" s="1">
        <v>0.24</v>
      </c>
      <c r="D142" s="1">
        <v>0</v>
      </c>
      <c r="E142" s="1">
        <v>0.75</v>
      </c>
    </row>
    <row r="143" spans="1:5" x14ac:dyDescent="0.25">
      <c r="A143" s="57">
        <v>43514</v>
      </c>
      <c r="B143" s="2">
        <v>0</v>
      </c>
      <c r="C143" s="1">
        <v>0.24</v>
      </c>
      <c r="D143" s="1">
        <v>0</v>
      </c>
      <c r="E143" s="1">
        <v>1.25</v>
      </c>
    </row>
    <row r="144" spans="1:5" x14ac:dyDescent="0.25">
      <c r="A144" s="57">
        <v>43515</v>
      </c>
      <c r="B144" s="2">
        <v>0</v>
      </c>
      <c r="C144" s="1">
        <v>0.24</v>
      </c>
      <c r="D144" s="1">
        <v>0</v>
      </c>
      <c r="E144" s="1">
        <v>1.2</v>
      </c>
    </row>
    <row r="145" spans="1:5" x14ac:dyDescent="0.25">
      <c r="A145" s="57">
        <v>43516</v>
      </c>
      <c r="B145" s="2">
        <v>0.56999999999999995</v>
      </c>
      <c r="C145" s="1">
        <v>0</v>
      </c>
      <c r="D145" s="1">
        <v>0</v>
      </c>
      <c r="E145" s="1">
        <v>1.39</v>
      </c>
    </row>
    <row r="146" spans="1:5" x14ac:dyDescent="0.25">
      <c r="A146" s="57">
        <v>43517</v>
      </c>
      <c r="B146" s="2">
        <v>0.52</v>
      </c>
      <c r="C146" s="1">
        <v>0</v>
      </c>
      <c r="D146" s="1">
        <v>0</v>
      </c>
      <c r="E146" s="1">
        <v>7.0000000000000007E-2</v>
      </c>
    </row>
    <row r="147" spans="1:5" x14ac:dyDescent="0.25">
      <c r="A147" s="57">
        <v>43518</v>
      </c>
      <c r="B147" s="2">
        <v>0.56999999999999995</v>
      </c>
      <c r="C147" s="1">
        <v>0</v>
      </c>
      <c r="D147" s="1">
        <v>0</v>
      </c>
      <c r="E147" s="1">
        <v>1.23</v>
      </c>
    </row>
    <row r="148" spans="1:5" x14ac:dyDescent="0.25">
      <c r="A148" s="57">
        <v>43519</v>
      </c>
      <c r="B148" s="2">
        <v>0</v>
      </c>
      <c r="C148" s="1">
        <v>0</v>
      </c>
      <c r="D148" s="1">
        <v>0</v>
      </c>
      <c r="E148" s="1">
        <v>5.14</v>
      </c>
    </row>
    <row r="149" spans="1:5" x14ac:dyDescent="0.25">
      <c r="A149" s="57">
        <v>43520</v>
      </c>
      <c r="B149" s="2">
        <v>0.03</v>
      </c>
      <c r="C149" s="1">
        <v>0</v>
      </c>
      <c r="D149" s="1">
        <v>0</v>
      </c>
      <c r="E149" s="1">
        <v>2.1</v>
      </c>
    </row>
    <row r="150" spans="1:5" x14ac:dyDescent="0.25">
      <c r="A150" s="57">
        <v>43521</v>
      </c>
      <c r="B150" s="2">
        <v>0</v>
      </c>
      <c r="C150" s="1">
        <v>1.3</v>
      </c>
      <c r="D150" s="1">
        <v>0</v>
      </c>
      <c r="E150" s="1">
        <v>8.16</v>
      </c>
    </row>
    <row r="151" spans="1:5" x14ac:dyDescent="0.25">
      <c r="A151" s="57">
        <v>43522</v>
      </c>
      <c r="B151" s="2">
        <v>0</v>
      </c>
      <c r="C151" s="1">
        <v>0.24</v>
      </c>
      <c r="D151" s="1">
        <v>0</v>
      </c>
      <c r="E151" s="1">
        <v>0.28000000000000003</v>
      </c>
    </row>
    <row r="152" spans="1:5" x14ac:dyDescent="0.25">
      <c r="A152" s="57">
        <v>43523</v>
      </c>
      <c r="B152" s="2">
        <v>0.5</v>
      </c>
      <c r="C152" s="1">
        <v>0</v>
      </c>
      <c r="D152" s="1">
        <v>0</v>
      </c>
      <c r="E152" s="1">
        <v>7.0000000000000007E-2</v>
      </c>
    </row>
    <row r="153" spans="1:5" x14ac:dyDescent="0.25">
      <c r="A153" s="57">
        <v>43524</v>
      </c>
      <c r="B153" s="2">
        <v>0</v>
      </c>
      <c r="C153" s="1">
        <v>0.24</v>
      </c>
      <c r="D153" s="1">
        <v>0</v>
      </c>
      <c r="E153" s="1">
        <v>6.45</v>
      </c>
    </row>
    <row r="154" spans="1:5" x14ac:dyDescent="0.25">
      <c r="A154" s="57">
        <v>43525</v>
      </c>
      <c r="B154" s="2">
        <v>0.01</v>
      </c>
      <c r="C154" s="1">
        <v>0</v>
      </c>
      <c r="D154" s="1">
        <v>0</v>
      </c>
      <c r="E154" s="1">
        <v>7.0000000000000007E-2</v>
      </c>
    </row>
    <row r="155" spans="1:5" x14ac:dyDescent="0.25">
      <c r="A155" s="57">
        <v>43526</v>
      </c>
      <c r="B155" s="2">
        <v>0.82</v>
      </c>
      <c r="C155" s="1">
        <v>0</v>
      </c>
      <c r="D155" s="1">
        <v>0</v>
      </c>
      <c r="E155" s="1">
        <v>7.0000000000000007E-2</v>
      </c>
    </row>
    <row r="156" spans="1:5" x14ac:dyDescent="0.25">
      <c r="A156" s="57">
        <v>43527</v>
      </c>
      <c r="B156" s="2">
        <v>0.83</v>
      </c>
      <c r="C156" s="1">
        <v>0</v>
      </c>
      <c r="D156" s="1">
        <v>0</v>
      </c>
      <c r="E156" s="1">
        <v>7.0000000000000007E-2</v>
      </c>
    </row>
    <row r="157" spans="1:5" x14ac:dyDescent="0.25">
      <c r="A157" s="57">
        <v>43528</v>
      </c>
      <c r="B157" s="2">
        <v>0.55000000000000004</v>
      </c>
      <c r="C157" s="1">
        <v>0</v>
      </c>
      <c r="D157" s="1">
        <v>0</v>
      </c>
      <c r="E157" s="1">
        <v>7.0000000000000007E-2</v>
      </c>
    </row>
    <row r="158" spans="1:5" x14ac:dyDescent="0.25">
      <c r="A158" s="57">
        <v>43529</v>
      </c>
      <c r="B158" s="2">
        <v>0.01</v>
      </c>
      <c r="C158" s="1">
        <v>0</v>
      </c>
      <c r="D158" s="1">
        <v>0</v>
      </c>
      <c r="E158" s="1">
        <v>7.0000000000000007E-2</v>
      </c>
    </row>
    <row r="159" spans="1:5" x14ac:dyDescent="0.25">
      <c r="A159" s="57">
        <v>43530</v>
      </c>
      <c r="B159" s="2">
        <v>0.01</v>
      </c>
      <c r="C159" s="1">
        <v>0</v>
      </c>
      <c r="D159" s="1">
        <v>0</v>
      </c>
      <c r="E159" s="1">
        <v>7.0000000000000007E-2</v>
      </c>
    </row>
    <row r="160" spans="1:5" x14ac:dyDescent="0.25">
      <c r="A160" s="57">
        <v>43531</v>
      </c>
      <c r="B160" s="2">
        <v>0</v>
      </c>
      <c r="C160" s="1">
        <v>0.51</v>
      </c>
      <c r="D160" s="1">
        <v>0</v>
      </c>
      <c r="E160" s="1">
        <v>7.0000000000000007E-2</v>
      </c>
    </row>
    <row r="161" spans="1:5" x14ac:dyDescent="0.25">
      <c r="A161" s="57">
        <v>43532</v>
      </c>
      <c r="B161" s="2">
        <v>0.01</v>
      </c>
      <c r="C161" s="1">
        <v>0</v>
      </c>
      <c r="D161" s="1">
        <v>0</v>
      </c>
      <c r="E161" s="1">
        <v>7.0000000000000007E-2</v>
      </c>
    </row>
    <row r="162" spans="1:5" x14ac:dyDescent="0.25">
      <c r="A162" s="57">
        <v>43533</v>
      </c>
      <c r="B162" s="2">
        <v>0.01</v>
      </c>
      <c r="C162" s="1">
        <v>0</v>
      </c>
      <c r="D162" s="1">
        <v>0</v>
      </c>
      <c r="E162" s="1">
        <v>7.0000000000000007E-2</v>
      </c>
    </row>
    <row r="163" spans="1:5" x14ac:dyDescent="0.25">
      <c r="A163" s="57">
        <v>43534</v>
      </c>
      <c r="B163" s="2">
        <v>0.01</v>
      </c>
      <c r="C163" s="1">
        <v>0</v>
      </c>
      <c r="D163" s="1">
        <v>0</v>
      </c>
      <c r="E163" s="1">
        <v>7.0000000000000007E-2</v>
      </c>
    </row>
    <row r="164" spans="1:5" x14ac:dyDescent="0.25">
      <c r="A164" s="57">
        <v>43535</v>
      </c>
      <c r="B164" s="2">
        <v>0.82</v>
      </c>
      <c r="C164" s="1">
        <v>0</v>
      </c>
      <c r="D164" s="1">
        <v>0</v>
      </c>
      <c r="E164" s="1">
        <v>7.0000000000000007E-2</v>
      </c>
    </row>
    <row r="165" spans="1:5" x14ac:dyDescent="0.25">
      <c r="A165" s="57">
        <v>43536</v>
      </c>
      <c r="B165" s="2">
        <v>0.82</v>
      </c>
      <c r="C165" s="1">
        <v>0</v>
      </c>
      <c r="D165" s="1">
        <v>0</v>
      </c>
      <c r="E165" s="1">
        <v>0.38</v>
      </c>
    </row>
    <row r="166" spans="1:5" x14ac:dyDescent="0.25">
      <c r="A166" s="57">
        <v>43537</v>
      </c>
      <c r="B166" s="2">
        <v>0.82</v>
      </c>
      <c r="C166" s="1">
        <v>0</v>
      </c>
      <c r="D166" s="1">
        <v>0</v>
      </c>
      <c r="E166" s="1">
        <v>7.0000000000000007E-2</v>
      </c>
    </row>
    <row r="167" spans="1:5" x14ac:dyDescent="0.25">
      <c r="A167" s="57">
        <v>43538</v>
      </c>
      <c r="B167" s="2">
        <v>0.82</v>
      </c>
      <c r="C167" s="1">
        <v>0</v>
      </c>
      <c r="D167" s="1">
        <v>0</v>
      </c>
      <c r="E167" s="1">
        <v>7.0000000000000007E-2</v>
      </c>
    </row>
    <row r="168" spans="1:5" x14ac:dyDescent="0.25">
      <c r="A168" s="57">
        <v>43539</v>
      </c>
      <c r="B168" s="2">
        <v>0.68</v>
      </c>
      <c r="C168" s="1">
        <v>0</v>
      </c>
      <c r="D168" s="1">
        <v>0</v>
      </c>
      <c r="E168" s="1">
        <v>7.0000000000000007E-2</v>
      </c>
    </row>
    <row r="169" spans="1:5" x14ac:dyDescent="0.25">
      <c r="A169" s="57">
        <v>43540</v>
      </c>
      <c r="B169" s="2">
        <v>0.55000000000000004</v>
      </c>
      <c r="C169" s="1">
        <v>0</v>
      </c>
      <c r="D169" s="1">
        <v>0</v>
      </c>
      <c r="E169" s="1">
        <v>7.0000000000000007E-2</v>
      </c>
    </row>
    <row r="170" spans="1:5" x14ac:dyDescent="0.25">
      <c r="A170" s="57">
        <v>43541</v>
      </c>
      <c r="B170" s="2">
        <v>0.55000000000000004</v>
      </c>
      <c r="C170" s="1">
        <v>0</v>
      </c>
      <c r="D170" s="1">
        <v>0</v>
      </c>
      <c r="E170" s="1">
        <v>7.0000000000000007E-2</v>
      </c>
    </row>
    <row r="171" spans="1:5" x14ac:dyDescent="0.25">
      <c r="A171" s="57">
        <v>43542</v>
      </c>
      <c r="B171" s="2">
        <v>0.28000000000000003</v>
      </c>
      <c r="C171" s="1">
        <v>0</v>
      </c>
      <c r="D171" s="1">
        <v>0</v>
      </c>
      <c r="E171" s="1">
        <v>0.37</v>
      </c>
    </row>
    <row r="172" spans="1:5" x14ac:dyDescent="0.25">
      <c r="A172" s="57">
        <v>43543</v>
      </c>
      <c r="B172" s="2">
        <v>0.82</v>
      </c>
      <c r="C172" s="1">
        <v>0</v>
      </c>
      <c r="D172" s="1">
        <v>0</v>
      </c>
      <c r="E172" s="1">
        <v>7.0000000000000007E-2</v>
      </c>
    </row>
    <row r="173" spans="1:5" x14ac:dyDescent="0.25">
      <c r="A173" s="57">
        <v>43544</v>
      </c>
      <c r="B173" s="2">
        <v>0.82</v>
      </c>
      <c r="C173" s="1">
        <v>0</v>
      </c>
      <c r="D173" s="1">
        <v>0</v>
      </c>
      <c r="E173" s="1">
        <v>7.0000000000000007E-2</v>
      </c>
    </row>
    <row r="174" spans="1:5" x14ac:dyDescent="0.25">
      <c r="A174" s="57">
        <v>43545</v>
      </c>
      <c r="B174" s="2">
        <v>0.82</v>
      </c>
      <c r="C174" s="1">
        <v>0</v>
      </c>
      <c r="D174" s="1">
        <v>0</v>
      </c>
      <c r="E174" s="1">
        <v>7.0000000000000007E-2</v>
      </c>
    </row>
    <row r="175" spans="1:5" x14ac:dyDescent="0.25">
      <c r="A175" s="57">
        <v>43546</v>
      </c>
      <c r="B175" s="2">
        <v>0.82</v>
      </c>
      <c r="C175" s="1">
        <v>0</v>
      </c>
      <c r="D175" s="1">
        <v>0</v>
      </c>
      <c r="E175" s="1">
        <v>7.0000000000000007E-2</v>
      </c>
    </row>
    <row r="176" spans="1:5" x14ac:dyDescent="0.25">
      <c r="A176" s="57">
        <v>43547</v>
      </c>
      <c r="B176" s="2">
        <v>0.01</v>
      </c>
      <c r="C176" s="1">
        <v>0</v>
      </c>
      <c r="D176" s="1">
        <v>0</v>
      </c>
      <c r="E176" s="1">
        <v>7.0000000000000007E-2</v>
      </c>
    </row>
    <row r="177" spans="1:5" x14ac:dyDescent="0.25">
      <c r="A177" s="57">
        <v>43548</v>
      </c>
      <c r="B177" s="2">
        <v>0.01</v>
      </c>
      <c r="C177" s="1">
        <v>0</v>
      </c>
      <c r="D177" s="1">
        <v>0</v>
      </c>
      <c r="E177" s="1">
        <v>7.0000000000000007E-2</v>
      </c>
    </row>
    <row r="178" spans="1:5" x14ac:dyDescent="0.25">
      <c r="A178" s="57">
        <v>43549</v>
      </c>
      <c r="B178" s="2">
        <v>0.01</v>
      </c>
      <c r="C178" s="1">
        <v>0</v>
      </c>
      <c r="D178" s="1">
        <v>0</v>
      </c>
      <c r="E178" s="1">
        <v>7.0000000000000007E-2</v>
      </c>
    </row>
    <row r="179" spans="1:5" x14ac:dyDescent="0.25">
      <c r="A179" s="57">
        <v>43550</v>
      </c>
      <c r="B179" s="2">
        <v>0.42</v>
      </c>
      <c r="C179" s="1">
        <v>0</v>
      </c>
      <c r="D179" s="1">
        <v>0</v>
      </c>
      <c r="E179" s="1">
        <v>7.0000000000000007E-2</v>
      </c>
    </row>
    <row r="180" spans="1:5" x14ac:dyDescent="0.25">
      <c r="A180" s="57">
        <v>43551</v>
      </c>
      <c r="B180" s="2">
        <v>0.28000000000000003</v>
      </c>
      <c r="C180" s="1">
        <v>0</v>
      </c>
      <c r="D180" s="1">
        <v>0</v>
      </c>
      <c r="E180" s="1">
        <v>7.0000000000000007E-2</v>
      </c>
    </row>
    <row r="181" spans="1:5" x14ac:dyDescent="0.25">
      <c r="A181" s="57">
        <v>43552</v>
      </c>
      <c r="B181" s="2">
        <v>0.55000000000000004</v>
      </c>
      <c r="C181" s="1">
        <v>0</v>
      </c>
      <c r="D181" s="1">
        <v>0</v>
      </c>
      <c r="E181" s="1">
        <v>7.0000000000000007E-2</v>
      </c>
    </row>
    <row r="182" spans="1:5" x14ac:dyDescent="0.25">
      <c r="A182" s="57">
        <v>43553</v>
      </c>
      <c r="B182" s="2">
        <v>0.55000000000000004</v>
      </c>
      <c r="C182" s="1">
        <v>0</v>
      </c>
      <c r="D182" s="1">
        <v>0</v>
      </c>
      <c r="E182" s="1">
        <v>7.0000000000000007E-2</v>
      </c>
    </row>
    <row r="183" spans="1:5" x14ac:dyDescent="0.25">
      <c r="A183" s="57">
        <v>43554</v>
      </c>
      <c r="B183" s="2">
        <v>0.73</v>
      </c>
      <c r="C183" s="1">
        <v>0</v>
      </c>
      <c r="D183" s="1">
        <v>0</v>
      </c>
      <c r="E183" s="1">
        <v>7.0000000000000007E-2</v>
      </c>
    </row>
    <row r="184" spans="1:5" x14ac:dyDescent="0.25">
      <c r="A184" s="57">
        <v>43555</v>
      </c>
      <c r="B184" s="2">
        <v>0.76</v>
      </c>
      <c r="C184" s="1">
        <v>0</v>
      </c>
      <c r="D184" s="1">
        <v>0</v>
      </c>
      <c r="E184" s="1">
        <v>7.0000000000000007E-2</v>
      </c>
    </row>
    <row r="185" spans="1:5" x14ac:dyDescent="0.25">
      <c r="A185" s="57">
        <v>43739</v>
      </c>
      <c r="B185" s="2">
        <v>0</v>
      </c>
      <c r="C185" s="1">
        <v>0</v>
      </c>
      <c r="D185" s="1">
        <v>1.1499999999999999</v>
      </c>
      <c r="E185" s="1">
        <v>0</v>
      </c>
    </row>
    <row r="186" spans="1:5" x14ac:dyDescent="0.25">
      <c r="A186" s="57">
        <v>43740</v>
      </c>
      <c r="B186" s="2">
        <v>0</v>
      </c>
      <c r="C186" s="1">
        <v>0</v>
      </c>
      <c r="D186" s="1">
        <v>3.23</v>
      </c>
      <c r="E186" s="1">
        <v>0</v>
      </c>
    </row>
    <row r="187" spans="1:5" x14ac:dyDescent="0.25">
      <c r="A187" s="57">
        <v>43741</v>
      </c>
      <c r="B187" s="2">
        <v>0.01</v>
      </c>
      <c r="C187" s="1">
        <v>0</v>
      </c>
      <c r="D187" s="1">
        <v>3.19</v>
      </c>
      <c r="E187" s="1">
        <v>0</v>
      </c>
    </row>
    <row r="188" spans="1:5" x14ac:dyDescent="0.25">
      <c r="A188" s="57">
        <v>43742</v>
      </c>
      <c r="B188" s="2">
        <v>0.01</v>
      </c>
      <c r="C188" s="1">
        <v>0</v>
      </c>
      <c r="D188" s="1">
        <v>3.95</v>
      </c>
      <c r="E188" s="1">
        <v>0</v>
      </c>
    </row>
    <row r="189" spans="1:5" x14ac:dyDescent="0.25">
      <c r="A189" s="57">
        <v>43743</v>
      </c>
      <c r="B189" s="2">
        <v>0.01</v>
      </c>
      <c r="C189" s="1">
        <v>0</v>
      </c>
      <c r="D189" s="1">
        <v>6.36</v>
      </c>
      <c r="E189" s="1">
        <v>0</v>
      </c>
    </row>
    <row r="190" spans="1:5" x14ac:dyDescent="0.25">
      <c r="A190" s="57">
        <v>43744</v>
      </c>
      <c r="B190" s="2">
        <v>0.01</v>
      </c>
      <c r="C190" s="1">
        <v>0</v>
      </c>
      <c r="D190" s="1">
        <v>6.36</v>
      </c>
      <c r="E190" s="1">
        <v>0</v>
      </c>
    </row>
    <row r="191" spans="1:5" x14ac:dyDescent="0.25">
      <c r="A191" s="57">
        <v>43745</v>
      </c>
      <c r="B191" s="2">
        <v>0.01</v>
      </c>
      <c r="C191" s="1">
        <v>0</v>
      </c>
      <c r="D191" s="1">
        <v>7.71</v>
      </c>
      <c r="E191" s="1">
        <v>0</v>
      </c>
    </row>
    <row r="192" spans="1:5" x14ac:dyDescent="0.25">
      <c r="A192" s="57">
        <v>43746</v>
      </c>
      <c r="B192" s="2">
        <v>0</v>
      </c>
      <c r="C192" s="1">
        <v>0</v>
      </c>
      <c r="D192" s="1">
        <v>10.26</v>
      </c>
      <c r="E192" s="1">
        <v>0</v>
      </c>
    </row>
    <row r="193" spans="1:5" x14ac:dyDescent="0.25">
      <c r="A193" s="57">
        <v>43747</v>
      </c>
      <c r="B193" s="2">
        <v>0.01</v>
      </c>
      <c r="C193" s="1">
        <v>0</v>
      </c>
      <c r="D193" s="1">
        <v>3.96</v>
      </c>
      <c r="E193" s="1">
        <v>0</v>
      </c>
    </row>
    <row r="194" spans="1:5" x14ac:dyDescent="0.25">
      <c r="A194" s="57">
        <v>43748</v>
      </c>
      <c r="B194" s="2">
        <v>0</v>
      </c>
      <c r="C194" s="1">
        <v>0</v>
      </c>
      <c r="D194" s="1">
        <v>6.58</v>
      </c>
      <c r="E194" s="1">
        <v>0</v>
      </c>
    </row>
    <row r="195" spans="1:5" x14ac:dyDescent="0.25">
      <c r="A195" s="57">
        <v>43749</v>
      </c>
      <c r="B195" s="2">
        <v>0.01</v>
      </c>
      <c r="C195" s="1">
        <v>0</v>
      </c>
      <c r="D195" s="1">
        <v>3.96</v>
      </c>
      <c r="E195" s="1">
        <v>0</v>
      </c>
    </row>
    <row r="196" spans="1:5" x14ac:dyDescent="0.25">
      <c r="A196" s="57">
        <v>43750</v>
      </c>
      <c r="B196" s="2">
        <v>0.01</v>
      </c>
      <c r="C196" s="1">
        <v>0</v>
      </c>
      <c r="D196" s="1">
        <v>3.67</v>
      </c>
      <c r="E196" s="1">
        <v>0</v>
      </c>
    </row>
    <row r="197" spans="1:5" x14ac:dyDescent="0.25">
      <c r="A197" s="57">
        <v>43751</v>
      </c>
      <c r="B197" s="2">
        <v>0</v>
      </c>
      <c r="C197" s="1">
        <v>0</v>
      </c>
      <c r="D197" s="1">
        <v>3.19</v>
      </c>
      <c r="E197" s="1">
        <v>0</v>
      </c>
    </row>
    <row r="198" spans="1:5" x14ac:dyDescent="0.25">
      <c r="A198" s="57">
        <v>43752</v>
      </c>
      <c r="B198" s="2">
        <v>0.01</v>
      </c>
      <c r="C198" s="1">
        <v>0</v>
      </c>
      <c r="D198" s="1">
        <v>0.99</v>
      </c>
      <c r="E198" s="1">
        <v>0</v>
      </c>
    </row>
    <row r="199" spans="1:5" x14ac:dyDescent="0.25">
      <c r="A199" s="57">
        <v>43753</v>
      </c>
      <c r="B199" s="2">
        <v>0</v>
      </c>
      <c r="C199" s="1">
        <v>0</v>
      </c>
      <c r="D199" s="1">
        <v>3.96</v>
      </c>
      <c r="E199" s="1">
        <v>0</v>
      </c>
    </row>
    <row r="200" spans="1:5" x14ac:dyDescent="0.25">
      <c r="A200" s="57">
        <v>43754</v>
      </c>
      <c r="B200" s="2">
        <v>0</v>
      </c>
      <c r="C200" s="1">
        <v>0</v>
      </c>
      <c r="D200" s="1">
        <v>3.96</v>
      </c>
      <c r="E200" s="1">
        <v>0</v>
      </c>
    </row>
    <row r="201" spans="1:5" x14ac:dyDescent="0.25">
      <c r="A201" s="57">
        <v>43755</v>
      </c>
      <c r="B201" s="2">
        <v>0.01</v>
      </c>
      <c r="C201" s="1">
        <v>0</v>
      </c>
      <c r="D201" s="1">
        <v>4.3499999999999996</v>
      </c>
      <c r="E201" s="1">
        <v>0</v>
      </c>
    </row>
    <row r="202" spans="1:5" x14ac:dyDescent="0.25">
      <c r="A202" s="57">
        <v>43756</v>
      </c>
      <c r="B202" s="2">
        <v>0.01</v>
      </c>
      <c r="C202" s="1">
        <v>0</v>
      </c>
      <c r="D202" s="1">
        <v>0.86</v>
      </c>
      <c r="E202" s="1">
        <v>0</v>
      </c>
    </row>
    <row r="203" spans="1:5" x14ac:dyDescent="0.25">
      <c r="A203" s="57">
        <v>43757</v>
      </c>
      <c r="B203" s="2">
        <v>0.01</v>
      </c>
      <c r="C203" s="1">
        <v>0</v>
      </c>
      <c r="D203" s="1">
        <v>3.3</v>
      </c>
      <c r="E203" s="1">
        <v>0</v>
      </c>
    </row>
    <row r="204" spans="1:5" x14ac:dyDescent="0.25">
      <c r="A204" s="57">
        <v>43758</v>
      </c>
      <c r="B204" s="2">
        <v>0.01</v>
      </c>
      <c r="C204" s="1">
        <v>0</v>
      </c>
      <c r="D204" s="1">
        <v>3.43</v>
      </c>
      <c r="E204" s="1">
        <v>0</v>
      </c>
    </row>
    <row r="205" spans="1:5" x14ac:dyDescent="0.25">
      <c r="A205" s="57">
        <v>43759</v>
      </c>
      <c r="B205" s="2">
        <v>0.01</v>
      </c>
      <c r="C205" s="1">
        <v>0</v>
      </c>
      <c r="D205" s="1">
        <v>1.01</v>
      </c>
      <c r="E205" s="1">
        <v>0</v>
      </c>
    </row>
    <row r="206" spans="1:5" x14ac:dyDescent="0.25">
      <c r="A206" s="57">
        <v>43760</v>
      </c>
      <c r="B206" s="2">
        <v>0.01</v>
      </c>
      <c r="C206" s="1">
        <v>0</v>
      </c>
      <c r="D206" s="1">
        <v>6.55</v>
      </c>
      <c r="E206" s="1">
        <v>0</v>
      </c>
    </row>
    <row r="207" spans="1:5" x14ac:dyDescent="0.25">
      <c r="A207" s="57">
        <v>43761</v>
      </c>
      <c r="B207" s="2">
        <v>0.01</v>
      </c>
      <c r="C207" s="1">
        <v>0</v>
      </c>
      <c r="D207" s="1">
        <v>9.91</v>
      </c>
      <c r="E207" s="1">
        <v>0</v>
      </c>
    </row>
    <row r="208" spans="1:5" x14ac:dyDescent="0.25">
      <c r="A208" s="57">
        <v>43762</v>
      </c>
      <c r="B208" s="2">
        <v>0.01</v>
      </c>
      <c r="C208" s="1">
        <v>0</v>
      </c>
      <c r="D208" s="1">
        <v>1.42</v>
      </c>
      <c r="E208" s="1">
        <v>0</v>
      </c>
    </row>
    <row r="209" spans="1:5" x14ac:dyDescent="0.25">
      <c r="A209" s="57">
        <v>43763</v>
      </c>
      <c r="B209" s="2">
        <v>0.01</v>
      </c>
      <c r="C209" s="1">
        <v>0</v>
      </c>
      <c r="D209" s="1">
        <v>0</v>
      </c>
      <c r="E209" s="1">
        <v>7.0000000000000007E-2</v>
      </c>
    </row>
    <row r="210" spans="1:5" x14ac:dyDescent="0.25">
      <c r="A210" s="57">
        <v>43764</v>
      </c>
      <c r="B210" s="2">
        <v>0.01</v>
      </c>
      <c r="C210" s="1">
        <v>0</v>
      </c>
      <c r="D210" s="1">
        <v>0.88</v>
      </c>
      <c r="E210" s="1">
        <v>0</v>
      </c>
    </row>
    <row r="211" spans="1:5" x14ac:dyDescent="0.25">
      <c r="A211" s="57">
        <v>43765</v>
      </c>
      <c r="B211" s="2">
        <v>0.91</v>
      </c>
      <c r="C211" s="1">
        <v>0</v>
      </c>
      <c r="D211" s="1">
        <v>0</v>
      </c>
      <c r="E211" s="1">
        <v>0</v>
      </c>
    </row>
    <row r="212" spans="1:5" x14ac:dyDescent="0.25">
      <c r="A212" s="57">
        <v>43766</v>
      </c>
      <c r="B212" s="2">
        <v>0.91</v>
      </c>
      <c r="C212" s="1">
        <v>0</v>
      </c>
      <c r="D212" s="1">
        <v>0</v>
      </c>
      <c r="E212" s="1">
        <v>0</v>
      </c>
    </row>
    <row r="213" spans="1:5" x14ac:dyDescent="0.25">
      <c r="A213" s="57">
        <v>43767</v>
      </c>
      <c r="B213" s="2">
        <v>0.01</v>
      </c>
      <c r="C213" s="1">
        <v>0</v>
      </c>
      <c r="D213" s="1">
        <v>0</v>
      </c>
      <c r="E213" s="1">
        <v>2.12</v>
      </c>
    </row>
    <row r="214" spans="1:5" x14ac:dyDescent="0.25">
      <c r="A214" s="57">
        <v>43768</v>
      </c>
      <c r="B214" s="2">
        <v>0.01</v>
      </c>
      <c r="C214" s="1">
        <v>0</v>
      </c>
      <c r="D214" s="1">
        <v>0</v>
      </c>
      <c r="E214" s="1">
        <v>2.12</v>
      </c>
    </row>
    <row r="215" spans="1:5" x14ac:dyDescent="0.25">
      <c r="A215" s="57">
        <v>43769</v>
      </c>
      <c r="B215" s="2">
        <v>0.01</v>
      </c>
      <c r="C215" s="1">
        <v>0</v>
      </c>
      <c r="D215" s="1">
        <v>14.78</v>
      </c>
      <c r="E215" s="1">
        <v>0</v>
      </c>
    </row>
    <row r="216" spans="1:5" x14ac:dyDescent="0.25">
      <c r="A216" s="57">
        <v>43770</v>
      </c>
      <c r="B216" s="2">
        <v>0.01</v>
      </c>
      <c r="C216" s="1">
        <v>0</v>
      </c>
      <c r="D216" s="1">
        <v>2.96</v>
      </c>
      <c r="E216" s="1">
        <v>0</v>
      </c>
    </row>
    <row r="217" spans="1:5" x14ac:dyDescent="0.25">
      <c r="A217" s="57">
        <v>43771</v>
      </c>
      <c r="B217" s="2">
        <v>0.01</v>
      </c>
      <c r="C217" s="1">
        <v>0</v>
      </c>
      <c r="D217" s="1">
        <v>0</v>
      </c>
      <c r="E217" s="1">
        <v>0</v>
      </c>
    </row>
    <row r="218" spans="1:5" x14ac:dyDescent="0.25">
      <c r="A218" s="57">
        <v>43772</v>
      </c>
      <c r="B218" s="2">
        <v>0.01</v>
      </c>
      <c r="C218" s="1">
        <v>0</v>
      </c>
      <c r="D218" s="1">
        <v>0</v>
      </c>
      <c r="E218" s="1">
        <v>0</v>
      </c>
    </row>
    <row r="219" spans="1:5" x14ac:dyDescent="0.25">
      <c r="A219" s="57">
        <v>43773</v>
      </c>
      <c r="B219" s="2">
        <v>0.01</v>
      </c>
      <c r="C219" s="1">
        <v>0</v>
      </c>
      <c r="D219" s="1">
        <v>0</v>
      </c>
      <c r="E219" s="1">
        <v>0.01</v>
      </c>
    </row>
    <row r="220" spans="1:5" x14ac:dyDescent="0.25">
      <c r="A220" s="57">
        <v>43774</v>
      </c>
      <c r="B220" s="2">
        <v>0.01</v>
      </c>
      <c r="C220" s="1">
        <v>0</v>
      </c>
      <c r="D220" s="1">
        <v>0</v>
      </c>
      <c r="E220" s="1">
        <v>0</v>
      </c>
    </row>
    <row r="221" spans="1:5" x14ac:dyDescent="0.25">
      <c r="A221" s="57">
        <v>43775</v>
      </c>
      <c r="B221" s="2">
        <v>0.01</v>
      </c>
      <c r="C221" s="1">
        <v>0</v>
      </c>
      <c r="D221" s="1">
        <v>0.25</v>
      </c>
      <c r="E221" s="1">
        <v>0</v>
      </c>
    </row>
    <row r="222" spans="1:5" x14ac:dyDescent="0.25">
      <c r="A222" s="57">
        <v>43776</v>
      </c>
      <c r="B222" s="2">
        <v>0.01</v>
      </c>
      <c r="C222" s="1">
        <v>0</v>
      </c>
      <c r="D222" s="1">
        <v>0</v>
      </c>
      <c r="E222" s="1">
        <v>0</v>
      </c>
    </row>
    <row r="223" spans="1:5" x14ac:dyDescent="0.25">
      <c r="A223" s="57">
        <v>43777</v>
      </c>
      <c r="B223" s="2">
        <v>0</v>
      </c>
      <c r="C223" s="1">
        <v>1.37</v>
      </c>
      <c r="D223" s="1">
        <v>0</v>
      </c>
      <c r="E223" s="1">
        <v>0</v>
      </c>
    </row>
    <row r="224" spans="1:5" x14ac:dyDescent="0.25">
      <c r="A224" s="57">
        <v>43778</v>
      </c>
      <c r="B224" s="2">
        <v>0</v>
      </c>
      <c r="C224" s="1">
        <v>0.13</v>
      </c>
      <c r="D224" s="1">
        <v>0</v>
      </c>
      <c r="E224" s="1">
        <v>9.0299999999999994</v>
      </c>
    </row>
    <row r="225" spans="1:5" x14ac:dyDescent="0.25">
      <c r="A225" s="57">
        <v>43779</v>
      </c>
      <c r="B225" s="2">
        <v>0.01</v>
      </c>
      <c r="C225" s="1">
        <v>0</v>
      </c>
      <c r="D225" s="1">
        <v>0</v>
      </c>
      <c r="E225" s="1">
        <v>5.67</v>
      </c>
    </row>
    <row r="226" spans="1:5" x14ac:dyDescent="0.25">
      <c r="A226" s="57">
        <v>43780</v>
      </c>
      <c r="B226" s="2">
        <v>0.01</v>
      </c>
      <c r="C226" s="1">
        <v>0</v>
      </c>
      <c r="D226" s="1">
        <v>0</v>
      </c>
      <c r="E226" s="1">
        <v>0.17</v>
      </c>
    </row>
    <row r="227" spans="1:5" x14ac:dyDescent="0.25">
      <c r="A227" s="57">
        <v>43781</v>
      </c>
      <c r="B227" s="2">
        <v>0.01</v>
      </c>
      <c r="C227" s="1">
        <v>0</v>
      </c>
      <c r="D227" s="1">
        <v>0</v>
      </c>
      <c r="E227" s="1">
        <v>0.82</v>
      </c>
    </row>
    <row r="228" spans="1:5" x14ac:dyDescent="0.25">
      <c r="A228" s="57">
        <v>43782</v>
      </c>
      <c r="B228" s="2">
        <v>0.01</v>
      </c>
      <c r="C228" s="1">
        <v>0</v>
      </c>
      <c r="D228" s="1">
        <v>0</v>
      </c>
      <c r="E228" s="1">
        <v>1.33</v>
      </c>
    </row>
    <row r="229" spans="1:5" x14ac:dyDescent="0.25">
      <c r="A229" s="57">
        <v>43783</v>
      </c>
      <c r="B229" s="2">
        <v>0.01</v>
      </c>
      <c r="C229" s="1">
        <v>0</v>
      </c>
      <c r="D229" s="1">
        <v>0</v>
      </c>
      <c r="E229" s="1">
        <v>4.4000000000000004</v>
      </c>
    </row>
    <row r="230" spans="1:5" x14ac:dyDescent="0.25">
      <c r="A230" s="57">
        <v>43784</v>
      </c>
      <c r="B230" s="2">
        <v>0.01</v>
      </c>
      <c r="C230" s="1">
        <v>0</v>
      </c>
      <c r="D230" s="1">
        <v>0</v>
      </c>
      <c r="E230" s="1">
        <v>1.8</v>
      </c>
    </row>
    <row r="231" spans="1:5" x14ac:dyDescent="0.25">
      <c r="A231" s="57">
        <v>43785</v>
      </c>
      <c r="B231" s="2">
        <v>0.01</v>
      </c>
      <c r="C231" s="1">
        <v>0</v>
      </c>
      <c r="D231" s="1">
        <v>0</v>
      </c>
      <c r="E231" s="1">
        <v>6.27</v>
      </c>
    </row>
    <row r="232" spans="1:5" x14ac:dyDescent="0.25">
      <c r="A232" s="57">
        <v>43786</v>
      </c>
      <c r="B232" s="2">
        <v>0.01</v>
      </c>
      <c r="C232" s="1">
        <v>0</v>
      </c>
      <c r="D232" s="1">
        <v>0</v>
      </c>
      <c r="E232" s="1">
        <v>7.17</v>
      </c>
    </row>
    <row r="233" spans="1:5" x14ac:dyDescent="0.25">
      <c r="A233" s="57">
        <v>43787</v>
      </c>
      <c r="B233" s="2">
        <v>0.01</v>
      </c>
      <c r="C233" s="1">
        <v>0</v>
      </c>
      <c r="D233" s="1">
        <v>0</v>
      </c>
      <c r="E233" s="1">
        <v>2.3199999999999998</v>
      </c>
    </row>
    <row r="234" spans="1:5" x14ac:dyDescent="0.25">
      <c r="A234" s="57">
        <v>43788</v>
      </c>
      <c r="B234" s="2">
        <v>0.01</v>
      </c>
      <c r="C234" s="1">
        <v>0</v>
      </c>
      <c r="D234" s="1">
        <v>0</v>
      </c>
      <c r="E234" s="1">
        <v>2.58</v>
      </c>
    </row>
    <row r="235" spans="1:5" x14ac:dyDescent="0.25">
      <c r="A235" s="57">
        <v>43789</v>
      </c>
      <c r="B235" s="2">
        <v>0.01</v>
      </c>
      <c r="C235" s="1">
        <v>0</v>
      </c>
      <c r="D235" s="1">
        <v>0</v>
      </c>
      <c r="E235" s="1">
        <v>0.26</v>
      </c>
    </row>
    <row r="236" spans="1:5" x14ac:dyDescent="0.25">
      <c r="A236" s="57">
        <v>43790</v>
      </c>
      <c r="B236" s="2">
        <v>0.01</v>
      </c>
      <c r="C236" s="1">
        <v>0</v>
      </c>
      <c r="D236" s="1">
        <v>0</v>
      </c>
      <c r="E236" s="1">
        <v>2.86</v>
      </c>
    </row>
    <row r="237" spans="1:5" x14ac:dyDescent="0.25">
      <c r="A237" s="57">
        <v>43791</v>
      </c>
      <c r="B237" s="2">
        <v>0</v>
      </c>
      <c r="C237" s="1">
        <v>0.01</v>
      </c>
      <c r="D237" s="1">
        <v>0</v>
      </c>
      <c r="E237" s="1">
        <v>9.4</v>
      </c>
    </row>
    <row r="238" spans="1:5" x14ac:dyDescent="0.25">
      <c r="A238" s="57">
        <v>43792</v>
      </c>
      <c r="B238" s="2">
        <v>0</v>
      </c>
      <c r="C238" s="1">
        <v>5.54</v>
      </c>
      <c r="D238" s="1">
        <v>0</v>
      </c>
      <c r="E238" s="1">
        <v>9.1999999999999993</v>
      </c>
    </row>
    <row r="239" spans="1:5" x14ac:dyDescent="0.25">
      <c r="A239" s="57">
        <v>43793</v>
      </c>
      <c r="B239" s="2">
        <v>0</v>
      </c>
      <c r="C239" s="1">
        <v>5.39</v>
      </c>
      <c r="D239" s="1">
        <v>0</v>
      </c>
      <c r="E239" s="1">
        <v>13.49</v>
      </c>
    </row>
    <row r="240" spans="1:5" x14ac:dyDescent="0.25">
      <c r="A240" s="57">
        <v>43794</v>
      </c>
      <c r="B240" s="2">
        <v>0</v>
      </c>
      <c r="C240" s="1">
        <v>5.25</v>
      </c>
      <c r="D240" s="1">
        <v>0</v>
      </c>
      <c r="E240" s="1">
        <v>0.17</v>
      </c>
    </row>
    <row r="241" spans="1:5" x14ac:dyDescent="0.25">
      <c r="A241" s="57">
        <v>43795</v>
      </c>
      <c r="B241" s="2">
        <v>0</v>
      </c>
      <c r="C241" s="1">
        <v>1.1299999999999999</v>
      </c>
      <c r="D241" s="1">
        <v>0</v>
      </c>
      <c r="E241" s="1">
        <v>0</v>
      </c>
    </row>
    <row r="242" spans="1:5" x14ac:dyDescent="0.25">
      <c r="A242" s="57">
        <v>43796</v>
      </c>
      <c r="B242" s="2">
        <v>0</v>
      </c>
      <c r="C242" s="1">
        <v>5.76</v>
      </c>
      <c r="D242" s="1">
        <v>0</v>
      </c>
      <c r="E242" s="1">
        <v>3.42</v>
      </c>
    </row>
    <row r="243" spans="1:5" x14ac:dyDescent="0.25">
      <c r="A243" s="57">
        <v>43797</v>
      </c>
      <c r="B243" s="2">
        <v>0</v>
      </c>
      <c r="C243" s="1">
        <v>8.2899999999999991</v>
      </c>
      <c r="D243" s="1">
        <v>0</v>
      </c>
      <c r="E243" s="1">
        <v>2.29</v>
      </c>
    </row>
    <row r="244" spans="1:5" x14ac:dyDescent="0.25">
      <c r="A244" s="57">
        <v>43798</v>
      </c>
      <c r="B244" s="2">
        <v>0</v>
      </c>
      <c r="C244" s="1">
        <v>10.18</v>
      </c>
      <c r="D244" s="1">
        <v>0</v>
      </c>
      <c r="E244" s="1">
        <v>11.72</v>
      </c>
    </row>
    <row r="245" spans="1:5" x14ac:dyDescent="0.25">
      <c r="A245" s="57">
        <v>43799</v>
      </c>
      <c r="B245" s="2">
        <v>0</v>
      </c>
      <c r="C245" s="1">
        <v>10.14</v>
      </c>
      <c r="D245" s="1">
        <v>0</v>
      </c>
      <c r="E245" s="1">
        <v>4.67</v>
      </c>
    </row>
    <row r="246" spans="1:5" x14ac:dyDescent="0.25">
      <c r="A246" s="57">
        <v>43800</v>
      </c>
      <c r="B246" s="2">
        <v>0</v>
      </c>
      <c r="C246" s="1">
        <v>10.17</v>
      </c>
      <c r="D246" s="1">
        <v>0</v>
      </c>
      <c r="E246" s="1">
        <v>1.77</v>
      </c>
    </row>
    <row r="247" spans="1:5" x14ac:dyDescent="0.25">
      <c r="A247" s="57">
        <v>43801</v>
      </c>
      <c r="B247" s="2">
        <v>0</v>
      </c>
      <c r="C247" s="1">
        <v>6.34</v>
      </c>
      <c r="D247" s="1">
        <v>0</v>
      </c>
      <c r="E247" s="1">
        <v>1.54</v>
      </c>
    </row>
    <row r="248" spans="1:5" x14ac:dyDescent="0.25">
      <c r="A248" s="57">
        <v>43802</v>
      </c>
      <c r="B248" s="2">
        <v>0.01</v>
      </c>
      <c r="C248" s="1">
        <v>0</v>
      </c>
      <c r="D248" s="1">
        <v>0</v>
      </c>
      <c r="E248" s="1">
        <v>0</v>
      </c>
    </row>
    <row r="249" spans="1:5" x14ac:dyDescent="0.25">
      <c r="A249" s="57">
        <v>43803</v>
      </c>
      <c r="B249" s="2">
        <v>0.01</v>
      </c>
      <c r="C249" s="1">
        <v>0</v>
      </c>
      <c r="D249" s="1">
        <v>0</v>
      </c>
      <c r="E249" s="1">
        <v>0</v>
      </c>
    </row>
    <row r="250" spans="1:5" x14ac:dyDescent="0.25">
      <c r="A250" s="57">
        <v>43804</v>
      </c>
      <c r="B250" s="2">
        <v>4.01</v>
      </c>
      <c r="C250" s="1">
        <v>0</v>
      </c>
      <c r="D250" s="1">
        <v>0</v>
      </c>
      <c r="E250" s="1">
        <v>1.96</v>
      </c>
    </row>
    <row r="251" spans="1:5" x14ac:dyDescent="0.25">
      <c r="A251" s="57">
        <v>43805</v>
      </c>
      <c r="B251" s="2">
        <v>17.86</v>
      </c>
      <c r="C251" s="1">
        <v>0</v>
      </c>
      <c r="D251" s="1">
        <v>0</v>
      </c>
      <c r="E251" s="1">
        <v>0.02</v>
      </c>
    </row>
    <row r="252" spans="1:5" x14ac:dyDescent="0.25">
      <c r="A252" s="57">
        <v>43806</v>
      </c>
      <c r="B252" s="2">
        <v>9.5500000000000007</v>
      </c>
      <c r="C252" s="1">
        <v>0</v>
      </c>
      <c r="D252" s="1">
        <v>0</v>
      </c>
      <c r="E252" s="1">
        <v>0.01</v>
      </c>
    </row>
    <row r="253" spans="1:5" x14ac:dyDescent="0.25">
      <c r="A253" s="57">
        <v>43807</v>
      </c>
      <c r="B253" s="2">
        <v>8.7899999999999991</v>
      </c>
      <c r="C253" s="1">
        <v>0</v>
      </c>
      <c r="D253" s="1">
        <v>0</v>
      </c>
      <c r="E253" s="1">
        <v>0.01</v>
      </c>
    </row>
    <row r="254" spans="1:5" x14ac:dyDescent="0.25">
      <c r="A254" s="57">
        <v>43808</v>
      </c>
      <c r="B254" s="2">
        <v>12.98</v>
      </c>
      <c r="C254" s="1">
        <v>0</v>
      </c>
      <c r="D254" s="1">
        <v>0</v>
      </c>
      <c r="E254" s="1">
        <v>0</v>
      </c>
    </row>
    <row r="255" spans="1:5" x14ac:dyDescent="0.25">
      <c r="A255" s="57">
        <v>43809</v>
      </c>
      <c r="B255" s="2">
        <v>0.01</v>
      </c>
      <c r="C255" s="1">
        <v>0</v>
      </c>
      <c r="D255" s="1">
        <v>0</v>
      </c>
      <c r="E255" s="1">
        <v>0</v>
      </c>
    </row>
    <row r="256" spans="1:5" x14ac:dyDescent="0.25">
      <c r="A256" s="57">
        <v>43810</v>
      </c>
      <c r="B256" s="2">
        <v>0.01</v>
      </c>
      <c r="C256" s="1">
        <v>0</v>
      </c>
      <c r="D256" s="1">
        <v>0</v>
      </c>
      <c r="E256" s="1">
        <v>0</v>
      </c>
    </row>
    <row r="257" spans="1:5" x14ac:dyDescent="0.25">
      <c r="A257" s="57">
        <v>43811</v>
      </c>
      <c r="B257" s="2">
        <v>0.01</v>
      </c>
      <c r="C257" s="1">
        <v>0</v>
      </c>
      <c r="D257" s="1">
        <v>0</v>
      </c>
      <c r="E257" s="1">
        <v>1.94</v>
      </c>
    </row>
    <row r="258" spans="1:5" x14ac:dyDescent="0.25">
      <c r="A258" s="57">
        <v>43812</v>
      </c>
      <c r="B258" s="2">
        <v>0.01</v>
      </c>
      <c r="C258" s="1">
        <v>0</v>
      </c>
      <c r="D258" s="1">
        <v>0</v>
      </c>
      <c r="E258" s="1">
        <v>0</v>
      </c>
    </row>
    <row r="259" spans="1:5" x14ac:dyDescent="0.25">
      <c r="A259" s="57">
        <v>43813</v>
      </c>
      <c r="B259" s="2">
        <v>0.01</v>
      </c>
      <c r="C259" s="1">
        <v>0</v>
      </c>
      <c r="D259" s="1">
        <v>0.86</v>
      </c>
      <c r="E259" s="1">
        <v>0</v>
      </c>
    </row>
    <row r="260" spans="1:5" x14ac:dyDescent="0.25">
      <c r="A260" s="57">
        <v>43814</v>
      </c>
      <c r="B260" s="2">
        <v>0.01</v>
      </c>
      <c r="C260" s="1">
        <v>0</v>
      </c>
      <c r="D260" s="1">
        <v>0.86</v>
      </c>
      <c r="E260" s="1">
        <v>0</v>
      </c>
    </row>
    <row r="261" spans="1:5" x14ac:dyDescent="0.25">
      <c r="A261" s="57">
        <v>43815</v>
      </c>
      <c r="B261" s="2">
        <v>0.01</v>
      </c>
      <c r="C261" s="1">
        <v>0</v>
      </c>
      <c r="D261" s="1">
        <v>0</v>
      </c>
      <c r="E261" s="1">
        <v>0</v>
      </c>
    </row>
    <row r="262" spans="1:5" x14ac:dyDescent="0.25">
      <c r="A262" s="57">
        <v>43816</v>
      </c>
      <c r="B262" s="2">
        <v>0</v>
      </c>
      <c r="C262" s="1">
        <v>1.31</v>
      </c>
      <c r="D262" s="1">
        <v>0</v>
      </c>
      <c r="E262" s="1">
        <v>0</v>
      </c>
    </row>
    <row r="263" spans="1:5" x14ac:dyDescent="0.25">
      <c r="A263" s="57">
        <v>43817</v>
      </c>
      <c r="B263" s="2">
        <v>0.01</v>
      </c>
      <c r="C263" s="1">
        <v>0</v>
      </c>
      <c r="D263" s="1">
        <v>0</v>
      </c>
      <c r="E263" s="1">
        <v>0</v>
      </c>
    </row>
    <row r="264" spans="1:5" x14ac:dyDescent="0.25">
      <c r="A264" s="57">
        <v>43818</v>
      </c>
      <c r="B264" s="2">
        <v>0.01</v>
      </c>
      <c r="C264" s="1">
        <v>0</v>
      </c>
      <c r="D264" s="1">
        <v>0</v>
      </c>
      <c r="E264" s="1">
        <v>0</v>
      </c>
    </row>
    <row r="265" spans="1:5" x14ac:dyDescent="0.25">
      <c r="A265" s="57">
        <v>43819</v>
      </c>
      <c r="B265" s="2">
        <v>0</v>
      </c>
      <c r="C265" s="1">
        <v>3.02</v>
      </c>
      <c r="D265" s="1">
        <v>0</v>
      </c>
      <c r="E265" s="1">
        <v>0.01</v>
      </c>
    </row>
    <row r="266" spans="1:5" x14ac:dyDescent="0.25">
      <c r="A266" s="57">
        <v>43820</v>
      </c>
      <c r="B266" s="2">
        <v>0</v>
      </c>
      <c r="C266" s="1">
        <v>0.39</v>
      </c>
      <c r="D266" s="1">
        <v>0</v>
      </c>
      <c r="E266" s="1">
        <v>0</v>
      </c>
    </row>
    <row r="267" spans="1:5" x14ac:dyDescent="0.25">
      <c r="A267" s="57">
        <v>43821</v>
      </c>
      <c r="B267" s="2">
        <v>0</v>
      </c>
      <c r="C267" s="1">
        <v>0.24</v>
      </c>
      <c r="D267" s="1">
        <v>0</v>
      </c>
      <c r="E267" s="1">
        <v>0</v>
      </c>
    </row>
    <row r="268" spans="1:5" x14ac:dyDescent="0.25">
      <c r="A268" s="57">
        <v>43822</v>
      </c>
      <c r="B268" s="2">
        <v>0</v>
      </c>
      <c r="C268" s="1">
        <v>0.05</v>
      </c>
      <c r="D268" s="1">
        <v>0</v>
      </c>
      <c r="E268" s="1">
        <v>0</v>
      </c>
    </row>
    <row r="269" spans="1:5" x14ac:dyDescent="0.25">
      <c r="A269" s="57">
        <v>43823</v>
      </c>
      <c r="B269" s="2">
        <v>0.01</v>
      </c>
      <c r="C269" s="1">
        <v>0</v>
      </c>
      <c r="D269" s="1">
        <v>0</v>
      </c>
      <c r="E269" s="1">
        <v>0</v>
      </c>
    </row>
    <row r="270" spans="1:5" x14ac:dyDescent="0.25">
      <c r="A270" s="57">
        <v>43824</v>
      </c>
      <c r="B270" s="2">
        <v>0.01</v>
      </c>
      <c r="C270" s="1">
        <v>0</v>
      </c>
      <c r="D270" s="1">
        <v>0</v>
      </c>
      <c r="E270" s="1">
        <v>0</v>
      </c>
    </row>
    <row r="271" spans="1:5" x14ac:dyDescent="0.25">
      <c r="A271" s="57">
        <v>43825</v>
      </c>
      <c r="B271" s="2">
        <v>0.01</v>
      </c>
      <c r="C271" s="1">
        <v>0</v>
      </c>
      <c r="D271" s="1">
        <v>0</v>
      </c>
      <c r="E271" s="1">
        <v>0</v>
      </c>
    </row>
    <row r="272" spans="1:5" x14ac:dyDescent="0.25">
      <c r="A272" s="57">
        <v>43826</v>
      </c>
      <c r="B272" s="2">
        <v>0.01</v>
      </c>
      <c r="C272" s="1">
        <v>0</v>
      </c>
      <c r="D272" s="1">
        <v>0.72</v>
      </c>
      <c r="E272" s="1">
        <v>0</v>
      </c>
    </row>
    <row r="273" spans="1:5" x14ac:dyDescent="0.25">
      <c r="A273" s="57">
        <v>43827</v>
      </c>
      <c r="B273" s="2">
        <v>0.01</v>
      </c>
      <c r="C273" s="1">
        <v>0</v>
      </c>
      <c r="D273" s="1">
        <v>10.11</v>
      </c>
      <c r="E273" s="1">
        <v>0</v>
      </c>
    </row>
    <row r="274" spans="1:5" x14ac:dyDescent="0.25">
      <c r="A274" s="57">
        <v>43828</v>
      </c>
      <c r="B274" s="2">
        <v>0.01</v>
      </c>
      <c r="C274" s="1">
        <v>0</v>
      </c>
      <c r="D274" s="1">
        <v>7.6</v>
      </c>
      <c r="E274" s="1">
        <v>0</v>
      </c>
    </row>
    <row r="275" spans="1:5" x14ac:dyDescent="0.25">
      <c r="A275" s="57">
        <v>43829</v>
      </c>
      <c r="B275" s="2">
        <v>0.01</v>
      </c>
      <c r="C275" s="1">
        <v>0</v>
      </c>
      <c r="D275" s="1">
        <v>10.7</v>
      </c>
      <c r="E275" s="1">
        <v>0</v>
      </c>
    </row>
    <row r="276" spans="1:5" x14ac:dyDescent="0.25">
      <c r="A276" s="57">
        <v>43830</v>
      </c>
      <c r="B276" s="2">
        <v>0.01</v>
      </c>
      <c r="C276" s="1">
        <v>0</v>
      </c>
      <c r="D276" s="1">
        <v>0</v>
      </c>
      <c r="E276" s="1">
        <v>0</v>
      </c>
    </row>
    <row r="277" spans="1:5" x14ac:dyDescent="0.25">
      <c r="A277" s="57">
        <v>43831</v>
      </c>
      <c r="B277" s="2">
        <v>0.01</v>
      </c>
      <c r="C277" s="1">
        <v>0</v>
      </c>
      <c r="D277" s="1">
        <v>5.05</v>
      </c>
      <c r="E277" s="1">
        <v>0</v>
      </c>
    </row>
    <row r="278" spans="1:5" x14ac:dyDescent="0.25">
      <c r="A278" s="57">
        <v>43832</v>
      </c>
      <c r="B278" s="2">
        <v>0.01</v>
      </c>
      <c r="C278" s="1">
        <v>0</v>
      </c>
      <c r="D278" s="1">
        <v>11.19</v>
      </c>
      <c r="E278" s="1">
        <v>0</v>
      </c>
    </row>
    <row r="279" spans="1:5" x14ac:dyDescent="0.25">
      <c r="A279" s="57">
        <v>43833</v>
      </c>
      <c r="B279" s="2">
        <v>10.29</v>
      </c>
      <c r="C279" s="1">
        <v>0</v>
      </c>
      <c r="D279" s="1">
        <v>9.65</v>
      </c>
      <c r="E279" s="1">
        <v>0</v>
      </c>
    </row>
    <row r="280" spans="1:5" x14ac:dyDescent="0.25">
      <c r="A280" s="57">
        <v>43834</v>
      </c>
      <c r="B280" s="2">
        <v>1.18</v>
      </c>
      <c r="C280" s="1">
        <v>0</v>
      </c>
      <c r="D280" s="1">
        <v>8.93</v>
      </c>
      <c r="E280" s="1">
        <v>0</v>
      </c>
    </row>
    <row r="281" spans="1:5" x14ac:dyDescent="0.25">
      <c r="A281" s="57">
        <v>43835</v>
      </c>
      <c r="B281" s="2">
        <v>1.18</v>
      </c>
      <c r="C281" s="1">
        <v>0</v>
      </c>
      <c r="D281" s="1">
        <v>10.77</v>
      </c>
      <c r="E281" s="1">
        <v>0</v>
      </c>
    </row>
    <row r="282" spans="1:5" x14ac:dyDescent="0.25">
      <c r="A282" s="57">
        <v>43836</v>
      </c>
      <c r="B282" s="2">
        <v>1.71</v>
      </c>
      <c r="C282" s="1">
        <v>0</v>
      </c>
      <c r="D282" s="1">
        <v>10.78</v>
      </c>
      <c r="E282" s="1">
        <v>0</v>
      </c>
    </row>
    <row r="283" spans="1:5" x14ac:dyDescent="0.25">
      <c r="A283" s="57">
        <v>43837</v>
      </c>
      <c r="B283" s="2">
        <v>2.2999999999999998</v>
      </c>
      <c r="C283" s="1">
        <v>0</v>
      </c>
      <c r="D283" s="1">
        <v>13.05</v>
      </c>
      <c r="E283" s="1">
        <v>0</v>
      </c>
    </row>
    <row r="284" spans="1:5" x14ac:dyDescent="0.25">
      <c r="A284" s="57">
        <v>43838</v>
      </c>
      <c r="B284" s="2">
        <v>0.01</v>
      </c>
      <c r="C284" s="1">
        <v>0</v>
      </c>
      <c r="D284" s="1">
        <v>5.18</v>
      </c>
      <c r="E284" s="1">
        <v>0</v>
      </c>
    </row>
    <row r="285" spans="1:5" x14ac:dyDescent="0.25">
      <c r="A285" s="57">
        <v>43839</v>
      </c>
      <c r="B285" s="2">
        <v>0.01</v>
      </c>
      <c r="C285" s="1">
        <v>0</v>
      </c>
      <c r="D285" s="1">
        <v>0</v>
      </c>
      <c r="E285" s="1">
        <v>0</v>
      </c>
    </row>
    <row r="286" spans="1:5" x14ac:dyDescent="0.25">
      <c r="A286" s="57">
        <v>43840</v>
      </c>
      <c r="B286" s="2">
        <v>0.01</v>
      </c>
      <c r="C286" s="1">
        <v>0</v>
      </c>
      <c r="D286" s="1">
        <v>0</v>
      </c>
      <c r="E286" s="1">
        <v>0</v>
      </c>
    </row>
    <row r="287" spans="1:5" x14ac:dyDescent="0.25">
      <c r="A287" s="57">
        <v>43841</v>
      </c>
      <c r="B287" s="2">
        <v>0.01</v>
      </c>
      <c r="C287" s="1">
        <v>0</v>
      </c>
      <c r="D287" s="1">
        <v>0</v>
      </c>
      <c r="E287" s="1">
        <v>0</v>
      </c>
    </row>
    <row r="288" spans="1:5" x14ac:dyDescent="0.25">
      <c r="A288" s="57">
        <v>43842</v>
      </c>
      <c r="B288" s="2">
        <v>0.01</v>
      </c>
      <c r="C288" s="1">
        <v>0</v>
      </c>
      <c r="D288" s="1">
        <v>0</v>
      </c>
      <c r="E288" s="1">
        <v>0</v>
      </c>
    </row>
    <row r="289" spans="1:5" x14ac:dyDescent="0.25">
      <c r="A289" s="57">
        <v>43843</v>
      </c>
      <c r="B289" s="2">
        <v>0.01</v>
      </c>
      <c r="C289" s="1">
        <v>0</v>
      </c>
      <c r="D289" s="1">
        <v>0</v>
      </c>
      <c r="E289" s="1">
        <v>0</v>
      </c>
    </row>
    <row r="290" spans="1:5" x14ac:dyDescent="0.25">
      <c r="A290" s="57">
        <v>43844</v>
      </c>
      <c r="B290" s="2">
        <v>0.01</v>
      </c>
      <c r="C290" s="1">
        <v>0</v>
      </c>
      <c r="D290" s="1">
        <v>0</v>
      </c>
      <c r="E290" s="1">
        <v>0</v>
      </c>
    </row>
    <row r="291" spans="1:5" x14ac:dyDescent="0.25">
      <c r="A291" s="57">
        <v>43845</v>
      </c>
      <c r="B291" s="2">
        <v>0.01</v>
      </c>
      <c r="C291" s="1">
        <v>0</v>
      </c>
      <c r="D291" s="1">
        <v>0</v>
      </c>
      <c r="E291" s="1">
        <v>0</v>
      </c>
    </row>
    <row r="292" spans="1:5" x14ac:dyDescent="0.25">
      <c r="A292" s="57">
        <v>43846</v>
      </c>
      <c r="B292" s="2">
        <v>0.01</v>
      </c>
      <c r="C292" s="1">
        <v>0</v>
      </c>
      <c r="D292" s="1">
        <v>0</v>
      </c>
      <c r="E292" s="1">
        <v>0</v>
      </c>
    </row>
    <row r="293" spans="1:5" x14ac:dyDescent="0.25">
      <c r="A293" s="57">
        <v>43847</v>
      </c>
      <c r="B293" s="2">
        <v>0.01</v>
      </c>
      <c r="C293" s="1">
        <v>0</v>
      </c>
      <c r="D293" s="1">
        <v>0</v>
      </c>
      <c r="E293" s="1">
        <v>0</v>
      </c>
    </row>
    <row r="294" spans="1:5" x14ac:dyDescent="0.25">
      <c r="A294" s="57">
        <v>43848</v>
      </c>
      <c r="B294" s="2">
        <v>0.01</v>
      </c>
      <c r="C294" s="1">
        <v>0</v>
      </c>
      <c r="D294" s="1">
        <v>0</v>
      </c>
      <c r="E294" s="1">
        <v>0</v>
      </c>
    </row>
    <row r="295" spans="1:5" x14ac:dyDescent="0.25">
      <c r="A295" s="57">
        <v>43849</v>
      </c>
      <c r="B295" s="2">
        <v>0.01</v>
      </c>
      <c r="C295" s="1">
        <v>0</v>
      </c>
      <c r="D295" s="1">
        <v>0</v>
      </c>
      <c r="E295" s="1">
        <v>0</v>
      </c>
    </row>
    <row r="296" spans="1:5" x14ac:dyDescent="0.25">
      <c r="A296" s="57">
        <v>43850</v>
      </c>
      <c r="B296" s="2">
        <v>0.01</v>
      </c>
      <c r="C296" s="1">
        <v>0</v>
      </c>
      <c r="D296" s="1">
        <v>0</v>
      </c>
      <c r="E296" s="1">
        <v>0</v>
      </c>
    </row>
    <row r="297" spans="1:5" x14ac:dyDescent="0.25">
      <c r="A297" s="57">
        <v>43851</v>
      </c>
      <c r="B297" s="2">
        <v>0.01</v>
      </c>
      <c r="C297" s="1">
        <v>0</v>
      </c>
      <c r="D297" s="1">
        <v>0</v>
      </c>
      <c r="E297" s="1">
        <v>0.24</v>
      </c>
    </row>
    <row r="298" spans="1:5" x14ac:dyDescent="0.25">
      <c r="A298" s="57">
        <v>43852</v>
      </c>
      <c r="B298" s="2">
        <v>0.01</v>
      </c>
      <c r="C298" s="1">
        <v>0</v>
      </c>
      <c r="D298" s="1">
        <v>0</v>
      </c>
      <c r="E298" s="1">
        <v>0</v>
      </c>
    </row>
    <row r="299" spans="1:5" x14ac:dyDescent="0.25">
      <c r="A299" s="57">
        <v>43853</v>
      </c>
      <c r="B299" s="2">
        <v>0.01</v>
      </c>
      <c r="C299" s="1">
        <v>0</v>
      </c>
      <c r="D299" s="1">
        <v>0</v>
      </c>
      <c r="E299" s="1">
        <v>0</v>
      </c>
    </row>
    <row r="300" spans="1:5" x14ac:dyDescent="0.25">
      <c r="A300" s="57">
        <v>43854</v>
      </c>
      <c r="B300" s="2">
        <v>0.01</v>
      </c>
      <c r="C300" s="1">
        <v>0</v>
      </c>
      <c r="D300" s="1">
        <v>0</v>
      </c>
      <c r="E300" s="1">
        <v>0</v>
      </c>
    </row>
    <row r="301" spans="1:5" x14ac:dyDescent="0.25">
      <c r="A301" s="57">
        <v>43855</v>
      </c>
      <c r="B301" s="2">
        <v>0.01</v>
      </c>
      <c r="C301" s="1">
        <v>0</v>
      </c>
      <c r="D301" s="1">
        <v>0</v>
      </c>
      <c r="E301" s="1">
        <v>0</v>
      </c>
    </row>
    <row r="302" spans="1:5" x14ac:dyDescent="0.25">
      <c r="A302" s="57">
        <v>43856</v>
      </c>
      <c r="B302" s="2">
        <v>0.01</v>
      </c>
      <c r="C302" s="1">
        <v>0</v>
      </c>
      <c r="D302" s="1">
        <v>0</v>
      </c>
      <c r="E302" s="1">
        <v>0</v>
      </c>
    </row>
    <row r="303" spans="1:5" x14ac:dyDescent="0.25">
      <c r="A303" s="57">
        <v>43857</v>
      </c>
      <c r="B303" s="2">
        <v>0.01</v>
      </c>
      <c r="C303" s="1">
        <v>0</v>
      </c>
      <c r="D303" s="1">
        <v>0</v>
      </c>
      <c r="E303" s="1">
        <v>3.26</v>
      </c>
    </row>
    <row r="304" spans="1:5" x14ac:dyDescent="0.25">
      <c r="A304" s="57">
        <v>43858</v>
      </c>
      <c r="B304" s="2">
        <v>0.01</v>
      </c>
      <c r="C304" s="1">
        <v>0</v>
      </c>
      <c r="D304" s="1">
        <v>0</v>
      </c>
      <c r="E304" s="1">
        <v>6.25</v>
      </c>
    </row>
    <row r="305" spans="1:5" x14ac:dyDescent="0.25">
      <c r="A305" s="57">
        <v>43859</v>
      </c>
      <c r="B305" s="2">
        <v>0</v>
      </c>
      <c r="C305" s="1">
        <v>0</v>
      </c>
      <c r="D305" s="1">
        <v>0</v>
      </c>
      <c r="E305" s="1">
        <v>3.19</v>
      </c>
    </row>
    <row r="306" spans="1:5" x14ac:dyDescent="0.25">
      <c r="A306" s="57">
        <v>43860</v>
      </c>
      <c r="B306" s="2">
        <v>0</v>
      </c>
      <c r="C306" s="1">
        <v>0</v>
      </c>
      <c r="D306" s="1">
        <v>0</v>
      </c>
      <c r="E306" s="1">
        <v>0</v>
      </c>
    </row>
    <row r="307" spans="1:5" x14ac:dyDescent="0.25">
      <c r="A307" s="57">
        <v>43861</v>
      </c>
      <c r="B307" s="2">
        <v>0</v>
      </c>
      <c r="C307" s="1">
        <v>0</v>
      </c>
      <c r="D307" s="1">
        <v>0</v>
      </c>
      <c r="E307" s="1">
        <v>1.1499999999999999</v>
      </c>
    </row>
    <row r="308" spans="1:5" x14ac:dyDescent="0.25">
      <c r="A308" s="57">
        <v>43862</v>
      </c>
      <c r="B308" s="2">
        <v>0.01</v>
      </c>
      <c r="C308" s="1">
        <v>0</v>
      </c>
      <c r="D308" s="1">
        <v>0</v>
      </c>
      <c r="E308" s="1">
        <v>1.21</v>
      </c>
    </row>
    <row r="309" spans="1:5" x14ac:dyDescent="0.25">
      <c r="A309" s="57">
        <v>43863</v>
      </c>
      <c r="B309" s="2">
        <v>0.01</v>
      </c>
      <c r="C309" s="1">
        <v>0</v>
      </c>
      <c r="D309" s="1">
        <v>0</v>
      </c>
      <c r="E309" s="1">
        <v>0.56000000000000005</v>
      </c>
    </row>
    <row r="310" spans="1:5" x14ac:dyDescent="0.25">
      <c r="A310" s="57">
        <v>43864</v>
      </c>
      <c r="B310" s="2">
        <v>0</v>
      </c>
      <c r="C310" s="1">
        <v>0</v>
      </c>
      <c r="D310" s="1">
        <v>0</v>
      </c>
      <c r="E310" s="1">
        <v>0</v>
      </c>
    </row>
    <row r="311" spans="1:5" x14ac:dyDescent="0.25">
      <c r="A311" s="57">
        <v>43865</v>
      </c>
      <c r="B311" s="2">
        <v>0</v>
      </c>
      <c r="C311" s="1">
        <v>0</v>
      </c>
      <c r="D311" s="1">
        <v>0</v>
      </c>
      <c r="E311" s="1">
        <v>0</v>
      </c>
    </row>
    <row r="312" spans="1:5" x14ac:dyDescent="0.25">
      <c r="A312" s="57">
        <v>43866</v>
      </c>
      <c r="B312" s="2">
        <v>0</v>
      </c>
      <c r="C312" s="1">
        <v>0</v>
      </c>
      <c r="D312" s="1">
        <v>0</v>
      </c>
      <c r="E312" s="1">
        <v>0</v>
      </c>
    </row>
    <row r="313" spans="1:5" x14ac:dyDescent="0.25">
      <c r="A313" s="57">
        <v>43867</v>
      </c>
      <c r="B313" s="2">
        <v>0.01</v>
      </c>
      <c r="C313" s="1">
        <v>0</v>
      </c>
      <c r="D313" s="1">
        <v>0</v>
      </c>
      <c r="E313" s="1">
        <v>0</v>
      </c>
    </row>
    <row r="314" spans="1:5" x14ac:dyDescent="0.25">
      <c r="A314" s="57">
        <v>43868</v>
      </c>
      <c r="B314" s="2">
        <v>0.01</v>
      </c>
      <c r="C314" s="1">
        <v>0</v>
      </c>
      <c r="D314" s="1">
        <v>0</v>
      </c>
      <c r="E314" s="1">
        <v>0</v>
      </c>
    </row>
    <row r="315" spans="1:5" x14ac:dyDescent="0.25">
      <c r="A315" s="57">
        <v>43869</v>
      </c>
      <c r="B315" s="2">
        <v>0</v>
      </c>
      <c r="C315" s="1">
        <v>0</v>
      </c>
      <c r="D315" s="1">
        <v>0</v>
      </c>
      <c r="E315" s="1">
        <v>0</v>
      </c>
    </row>
    <row r="316" spans="1:5" x14ac:dyDescent="0.25">
      <c r="A316" s="57">
        <v>43870</v>
      </c>
      <c r="B316" s="2">
        <v>0</v>
      </c>
      <c r="C316" s="1">
        <v>0</v>
      </c>
      <c r="D316" s="1">
        <v>0</v>
      </c>
      <c r="E316" s="1">
        <v>0</v>
      </c>
    </row>
    <row r="317" spans="1:5" x14ac:dyDescent="0.25">
      <c r="A317" s="57">
        <v>43871</v>
      </c>
      <c r="B317" s="2">
        <v>0</v>
      </c>
      <c r="C317" s="1">
        <v>0</v>
      </c>
      <c r="D317" s="1">
        <v>0</v>
      </c>
      <c r="E317" s="1">
        <v>0</v>
      </c>
    </row>
    <row r="318" spans="1:5" x14ac:dyDescent="0.25">
      <c r="A318" s="57">
        <v>43872</v>
      </c>
      <c r="B318" s="2">
        <v>0.01</v>
      </c>
      <c r="C318" s="1">
        <v>0</v>
      </c>
      <c r="D318" s="1">
        <v>0</v>
      </c>
      <c r="E318" s="1">
        <v>0</v>
      </c>
    </row>
    <row r="319" spans="1:5" x14ac:dyDescent="0.25">
      <c r="A319" s="57">
        <v>43873</v>
      </c>
      <c r="B319" s="2">
        <v>0.01</v>
      </c>
      <c r="C319" s="1">
        <v>0</v>
      </c>
      <c r="D319" s="1">
        <v>0</v>
      </c>
      <c r="E319" s="1">
        <v>0</v>
      </c>
    </row>
    <row r="320" spans="1:5" x14ac:dyDescent="0.25">
      <c r="A320" s="57">
        <v>43874</v>
      </c>
      <c r="B320" s="2">
        <v>1.7</v>
      </c>
      <c r="C320" s="1">
        <v>0</v>
      </c>
      <c r="D320" s="1">
        <v>0</v>
      </c>
      <c r="E320" s="1">
        <v>0</v>
      </c>
    </row>
    <row r="321" spans="1:5" x14ac:dyDescent="0.25">
      <c r="A321" s="57">
        <v>43875</v>
      </c>
      <c r="B321" s="2">
        <v>1.79</v>
      </c>
      <c r="C321" s="1">
        <v>0</v>
      </c>
      <c r="D321" s="1">
        <v>6.26</v>
      </c>
      <c r="E321" s="1">
        <v>0</v>
      </c>
    </row>
    <row r="322" spans="1:5" x14ac:dyDescent="0.25">
      <c r="A322" s="57">
        <v>43876</v>
      </c>
      <c r="B322" s="2">
        <v>0</v>
      </c>
      <c r="C322" s="1">
        <v>0</v>
      </c>
      <c r="D322" s="1">
        <v>0</v>
      </c>
      <c r="E322" s="1">
        <v>0</v>
      </c>
    </row>
    <row r="323" spans="1:5" x14ac:dyDescent="0.25">
      <c r="A323" s="57">
        <v>43877</v>
      </c>
      <c r="B323" s="2">
        <v>0</v>
      </c>
      <c r="C323" s="1">
        <v>0</v>
      </c>
      <c r="D323" s="1">
        <v>0</v>
      </c>
      <c r="E323" s="1">
        <v>0</v>
      </c>
    </row>
    <row r="324" spans="1:5" x14ac:dyDescent="0.25">
      <c r="A324" s="57">
        <v>43878</v>
      </c>
      <c r="B324" s="2">
        <v>0.01</v>
      </c>
      <c r="C324" s="1">
        <v>0</v>
      </c>
      <c r="D324" s="1">
        <v>0</v>
      </c>
      <c r="E324" s="1">
        <v>0</v>
      </c>
    </row>
    <row r="325" spans="1:5" x14ac:dyDescent="0.25">
      <c r="A325" s="57">
        <v>43879</v>
      </c>
      <c r="B325" s="2">
        <v>0</v>
      </c>
      <c r="C325" s="1">
        <v>0</v>
      </c>
      <c r="D325" s="1">
        <v>0</v>
      </c>
      <c r="E325" s="1">
        <v>0</v>
      </c>
    </row>
    <row r="326" spans="1:5" x14ac:dyDescent="0.25">
      <c r="A326" s="57">
        <v>43880</v>
      </c>
      <c r="B326" s="2">
        <v>0.01</v>
      </c>
      <c r="C326" s="1">
        <v>0</v>
      </c>
      <c r="D326" s="1">
        <v>0</v>
      </c>
      <c r="E326" s="1">
        <v>2.41</v>
      </c>
    </row>
    <row r="327" spans="1:5" x14ac:dyDescent="0.25">
      <c r="A327" s="57">
        <v>43881</v>
      </c>
      <c r="B327" s="2">
        <v>0.01</v>
      </c>
      <c r="C327" s="1">
        <v>0</v>
      </c>
      <c r="D327" s="1">
        <v>0</v>
      </c>
      <c r="E327" s="1">
        <v>0</v>
      </c>
    </row>
    <row r="328" spans="1:5" x14ac:dyDescent="0.25">
      <c r="A328" s="57">
        <v>43882</v>
      </c>
      <c r="B328" s="2">
        <v>0.01</v>
      </c>
      <c r="C328" s="1">
        <v>0</v>
      </c>
      <c r="D328" s="1">
        <v>0</v>
      </c>
      <c r="E328" s="1">
        <v>0.22</v>
      </c>
    </row>
    <row r="329" spans="1:5" x14ac:dyDescent="0.25">
      <c r="A329" s="57">
        <v>43883</v>
      </c>
      <c r="B329" s="2">
        <v>0.01</v>
      </c>
      <c r="C329" s="1">
        <v>0</v>
      </c>
      <c r="D329" s="1">
        <v>0</v>
      </c>
      <c r="E329" s="1">
        <v>0.41</v>
      </c>
    </row>
    <row r="330" spans="1:5" x14ac:dyDescent="0.25">
      <c r="A330" s="57">
        <v>43884</v>
      </c>
      <c r="B330" s="2">
        <v>0.01</v>
      </c>
      <c r="C330" s="1">
        <v>0</v>
      </c>
      <c r="D330" s="1">
        <v>0</v>
      </c>
      <c r="E330" s="1">
        <v>0</v>
      </c>
    </row>
    <row r="331" spans="1:5" x14ac:dyDescent="0.25">
      <c r="A331" s="57">
        <v>43885</v>
      </c>
      <c r="B331" s="2">
        <v>0.01</v>
      </c>
      <c r="C331" s="1">
        <v>0</v>
      </c>
      <c r="D331" s="1">
        <v>0</v>
      </c>
      <c r="E331" s="1">
        <v>7.46</v>
      </c>
    </row>
    <row r="332" spans="1:5" x14ac:dyDescent="0.25">
      <c r="A332" s="57">
        <v>43886</v>
      </c>
      <c r="B332" s="2">
        <v>0</v>
      </c>
      <c r="C332" s="1">
        <v>1.99</v>
      </c>
      <c r="D332" s="1">
        <v>0</v>
      </c>
      <c r="E332" s="1">
        <v>8.07</v>
      </c>
    </row>
    <row r="333" spans="1:5" x14ac:dyDescent="0.25">
      <c r="A333" s="57">
        <v>43887</v>
      </c>
      <c r="B333" s="2">
        <v>0</v>
      </c>
      <c r="C333" s="1">
        <v>0.72</v>
      </c>
      <c r="D333" s="1">
        <v>0</v>
      </c>
      <c r="E333" s="1">
        <v>15.69</v>
      </c>
    </row>
    <row r="334" spans="1:5" x14ac:dyDescent="0.25">
      <c r="A334" s="57">
        <v>43888</v>
      </c>
      <c r="B334" s="2">
        <v>0</v>
      </c>
      <c r="C334" s="1">
        <v>1.84</v>
      </c>
      <c r="D334" s="1">
        <v>0</v>
      </c>
      <c r="E334" s="1">
        <v>23.7</v>
      </c>
    </row>
    <row r="335" spans="1:5" x14ac:dyDescent="0.25">
      <c r="A335" s="57">
        <v>43889</v>
      </c>
      <c r="B335" s="2">
        <v>0</v>
      </c>
      <c r="C335" s="1">
        <v>1.18</v>
      </c>
      <c r="D335" s="1">
        <v>0</v>
      </c>
      <c r="E335" s="1">
        <v>8.35</v>
      </c>
    </row>
    <row r="336" spans="1:5" x14ac:dyDescent="0.25">
      <c r="A336" s="57">
        <v>43890</v>
      </c>
      <c r="B336" s="2">
        <v>0</v>
      </c>
      <c r="C336" s="1">
        <v>2.11</v>
      </c>
      <c r="D336" s="1">
        <v>0</v>
      </c>
      <c r="E336" s="1">
        <v>2.88</v>
      </c>
    </row>
    <row r="337" spans="1:5" x14ac:dyDescent="0.25">
      <c r="A337" s="57">
        <v>43891</v>
      </c>
      <c r="B337" s="2">
        <v>0</v>
      </c>
      <c r="C337" s="1">
        <v>0.06</v>
      </c>
      <c r="D337" s="1">
        <v>0</v>
      </c>
      <c r="E337" s="1">
        <v>4.43</v>
      </c>
    </row>
    <row r="338" spans="1:5" x14ac:dyDescent="0.25">
      <c r="A338" s="57">
        <v>43892</v>
      </c>
      <c r="B338" s="2">
        <v>0</v>
      </c>
      <c r="C338" s="1">
        <v>0.38</v>
      </c>
      <c r="D338" s="1">
        <v>0</v>
      </c>
      <c r="E338" s="1">
        <v>1.06</v>
      </c>
    </row>
    <row r="339" spans="1:5" x14ac:dyDescent="0.25">
      <c r="A339" s="57">
        <v>43893</v>
      </c>
      <c r="B339" s="2">
        <v>2.75</v>
      </c>
      <c r="C339" s="1">
        <v>0</v>
      </c>
      <c r="D339" s="1">
        <v>0</v>
      </c>
      <c r="E339" s="1">
        <v>2.87</v>
      </c>
    </row>
    <row r="340" spans="1:5" x14ac:dyDescent="0.25">
      <c r="A340" s="57">
        <v>43894</v>
      </c>
      <c r="B340" s="2">
        <v>0.01</v>
      </c>
      <c r="C340" s="1">
        <v>0</v>
      </c>
      <c r="D340" s="1">
        <v>0</v>
      </c>
      <c r="E340" s="1">
        <v>3.07</v>
      </c>
    </row>
    <row r="341" spans="1:5" x14ac:dyDescent="0.25">
      <c r="A341" s="57">
        <v>43895</v>
      </c>
      <c r="B341" s="2">
        <v>3.33</v>
      </c>
      <c r="C341" s="1">
        <v>0</v>
      </c>
      <c r="D341" s="1">
        <v>0</v>
      </c>
      <c r="E341" s="1">
        <v>3.3</v>
      </c>
    </row>
    <row r="342" spans="1:5" x14ac:dyDescent="0.25">
      <c r="A342" s="57">
        <v>43896</v>
      </c>
      <c r="B342" s="2">
        <v>0</v>
      </c>
      <c r="C342" s="1">
        <v>4.4400000000000004</v>
      </c>
      <c r="D342" s="1">
        <v>0</v>
      </c>
      <c r="E342" s="1">
        <v>0.26</v>
      </c>
    </row>
    <row r="343" spans="1:5" x14ac:dyDescent="0.25">
      <c r="A343" s="57">
        <v>43897</v>
      </c>
      <c r="B343" s="2">
        <v>0.15</v>
      </c>
      <c r="C343" s="1">
        <v>0</v>
      </c>
      <c r="D343" s="1">
        <v>0</v>
      </c>
      <c r="E343" s="1">
        <v>0</v>
      </c>
    </row>
    <row r="344" spans="1:5" x14ac:dyDescent="0.25">
      <c r="A344" s="57">
        <v>43898</v>
      </c>
      <c r="B344" s="2">
        <v>1.2</v>
      </c>
      <c r="C344" s="1">
        <v>0</v>
      </c>
      <c r="D344" s="1">
        <v>0</v>
      </c>
      <c r="E344" s="1">
        <v>0</v>
      </c>
    </row>
    <row r="345" spans="1:5" x14ac:dyDescent="0.25">
      <c r="A345" s="57">
        <v>43899</v>
      </c>
      <c r="B345" s="2">
        <v>3.17</v>
      </c>
      <c r="C345" s="1">
        <v>0</v>
      </c>
      <c r="D345" s="1">
        <v>0</v>
      </c>
      <c r="E345" s="1">
        <v>0</v>
      </c>
    </row>
    <row r="346" spans="1:5" x14ac:dyDescent="0.25">
      <c r="A346" s="57">
        <v>43900</v>
      </c>
      <c r="B346" s="2">
        <v>8.58</v>
      </c>
      <c r="C346" s="1">
        <v>0</v>
      </c>
      <c r="D346" s="1">
        <v>0</v>
      </c>
      <c r="E346" s="1">
        <v>0</v>
      </c>
    </row>
    <row r="347" spans="1:5" x14ac:dyDescent="0.25">
      <c r="A347" s="57">
        <v>43901</v>
      </c>
      <c r="B347" s="2">
        <v>7.73</v>
      </c>
      <c r="C347" s="1">
        <v>0</v>
      </c>
      <c r="D347" s="1">
        <v>0</v>
      </c>
      <c r="E347" s="1">
        <v>0</v>
      </c>
    </row>
    <row r="348" spans="1:5" x14ac:dyDescent="0.25">
      <c r="A348" s="57">
        <v>43902</v>
      </c>
      <c r="B348" s="2">
        <v>7.34</v>
      </c>
      <c r="C348" s="1">
        <v>0</v>
      </c>
      <c r="D348" s="1">
        <v>0</v>
      </c>
      <c r="E348" s="1">
        <v>0</v>
      </c>
    </row>
    <row r="349" spans="1:5" x14ac:dyDescent="0.25">
      <c r="A349" s="57">
        <v>43903</v>
      </c>
      <c r="B349" s="2">
        <v>3.45</v>
      </c>
      <c r="C349" s="1">
        <v>0</v>
      </c>
      <c r="D349" s="1">
        <v>0</v>
      </c>
      <c r="E349" s="1">
        <v>0</v>
      </c>
    </row>
    <row r="350" spans="1:5" x14ac:dyDescent="0.25">
      <c r="A350" s="57">
        <v>43904</v>
      </c>
      <c r="B350" s="2">
        <v>1.4</v>
      </c>
      <c r="C350" s="1">
        <v>0</v>
      </c>
      <c r="D350" s="1">
        <v>0</v>
      </c>
      <c r="E350" s="1">
        <v>0</v>
      </c>
    </row>
    <row r="351" spans="1:5" x14ac:dyDescent="0.25">
      <c r="A351" s="57">
        <v>43905</v>
      </c>
      <c r="B351" s="2">
        <v>1.4</v>
      </c>
      <c r="C351" s="1">
        <v>0</v>
      </c>
      <c r="D351" s="1">
        <v>0</v>
      </c>
      <c r="E351" s="1">
        <v>0</v>
      </c>
    </row>
    <row r="352" spans="1:5" x14ac:dyDescent="0.25">
      <c r="A352" s="57">
        <v>43906</v>
      </c>
      <c r="B352" s="2">
        <v>8.2100000000000009</v>
      </c>
      <c r="C352" s="1">
        <v>0</v>
      </c>
      <c r="D352" s="1">
        <v>0</v>
      </c>
      <c r="E352" s="1">
        <v>0</v>
      </c>
    </row>
    <row r="353" spans="1:5" x14ac:dyDescent="0.25">
      <c r="A353" s="57">
        <v>43907</v>
      </c>
      <c r="B353" s="2">
        <v>13.14</v>
      </c>
      <c r="C353" s="1">
        <v>0</v>
      </c>
      <c r="D353" s="1">
        <v>0</v>
      </c>
      <c r="E353" s="1">
        <v>0</v>
      </c>
    </row>
    <row r="354" spans="1:5" x14ac:dyDescent="0.25">
      <c r="A354" s="57">
        <v>43908</v>
      </c>
      <c r="B354" s="2">
        <v>4.58</v>
      </c>
      <c r="C354" s="1">
        <v>0</v>
      </c>
      <c r="D354" s="1">
        <v>0</v>
      </c>
      <c r="E354" s="1">
        <v>0</v>
      </c>
    </row>
    <row r="355" spans="1:5" x14ac:dyDescent="0.25">
      <c r="A355" s="57">
        <v>43909</v>
      </c>
      <c r="B355" s="2">
        <v>0</v>
      </c>
      <c r="C355" s="1">
        <v>2.12</v>
      </c>
      <c r="D355" s="1">
        <v>0</v>
      </c>
      <c r="E355" s="1">
        <v>0</v>
      </c>
    </row>
    <row r="356" spans="1:5" x14ac:dyDescent="0.25">
      <c r="A356" s="57">
        <v>43910</v>
      </c>
      <c r="B356" s="2">
        <v>0</v>
      </c>
      <c r="C356" s="1">
        <v>5.25</v>
      </c>
      <c r="D356" s="1">
        <v>0</v>
      </c>
      <c r="E356" s="1">
        <v>0</v>
      </c>
    </row>
    <row r="357" spans="1:5" x14ac:dyDescent="0.25">
      <c r="A357" s="57">
        <v>43911</v>
      </c>
      <c r="B357" s="2">
        <v>0</v>
      </c>
      <c r="C357" s="1">
        <v>5.0599999999999996</v>
      </c>
      <c r="D357" s="1">
        <v>0</v>
      </c>
      <c r="E357" s="1">
        <v>0</v>
      </c>
    </row>
    <row r="358" spans="1:5" x14ac:dyDescent="0.25">
      <c r="A358" s="57">
        <v>43912</v>
      </c>
      <c r="B358" s="2">
        <v>0</v>
      </c>
      <c r="C358" s="1">
        <v>5.0599999999999996</v>
      </c>
      <c r="D358" s="1">
        <v>0</v>
      </c>
      <c r="E358" s="1">
        <v>0</v>
      </c>
    </row>
    <row r="359" spans="1:5" x14ac:dyDescent="0.25">
      <c r="A359" s="57">
        <v>43913</v>
      </c>
      <c r="B359" s="2">
        <v>0</v>
      </c>
      <c r="C359" s="1">
        <v>3.32</v>
      </c>
      <c r="D359" s="1">
        <v>0</v>
      </c>
      <c r="E359" s="1">
        <v>0</v>
      </c>
    </row>
    <row r="360" spans="1:5" x14ac:dyDescent="0.25">
      <c r="A360" s="57">
        <v>43914</v>
      </c>
      <c r="B360" s="2">
        <v>8.91</v>
      </c>
      <c r="C360" s="1">
        <v>0</v>
      </c>
      <c r="D360" s="1">
        <v>0</v>
      </c>
      <c r="E360" s="1">
        <v>0</v>
      </c>
    </row>
    <row r="361" spans="1:5" x14ac:dyDescent="0.25">
      <c r="A361" s="57">
        <v>43915</v>
      </c>
      <c r="B361" s="2">
        <v>8.59</v>
      </c>
      <c r="C361" s="1">
        <v>0</v>
      </c>
      <c r="D361" s="1">
        <v>0</v>
      </c>
      <c r="E361" s="1">
        <v>0</v>
      </c>
    </row>
    <row r="362" spans="1:5" x14ac:dyDescent="0.25">
      <c r="A362" s="57">
        <v>43916</v>
      </c>
      <c r="B362" s="2">
        <v>3.07</v>
      </c>
      <c r="C362" s="1">
        <v>0</v>
      </c>
      <c r="D362" s="1">
        <v>0</v>
      </c>
      <c r="E362" s="1">
        <v>0</v>
      </c>
    </row>
    <row r="363" spans="1:5" x14ac:dyDescent="0.25">
      <c r="A363" s="57">
        <v>43917</v>
      </c>
      <c r="B363" s="2">
        <v>12.83</v>
      </c>
      <c r="C363" s="1">
        <v>0</v>
      </c>
      <c r="D363" s="1">
        <v>0</v>
      </c>
      <c r="E363" s="1">
        <v>0</v>
      </c>
    </row>
    <row r="364" spans="1:5" x14ac:dyDescent="0.25">
      <c r="A364" s="57">
        <v>43918</v>
      </c>
      <c r="B364" s="2">
        <v>12.21</v>
      </c>
      <c r="C364" s="1">
        <v>0</v>
      </c>
      <c r="D364" s="1">
        <v>0</v>
      </c>
      <c r="E364" s="1">
        <v>0</v>
      </c>
    </row>
    <row r="365" spans="1:5" x14ac:dyDescent="0.25">
      <c r="A365" s="57">
        <v>43919</v>
      </c>
      <c r="B365" s="2">
        <v>12.72</v>
      </c>
      <c r="C365" s="1">
        <v>0</v>
      </c>
      <c r="D365" s="1">
        <v>0</v>
      </c>
      <c r="E365" s="1">
        <v>0</v>
      </c>
    </row>
    <row r="366" spans="1:5" x14ac:dyDescent="0.25">
      <c r="A366" s="57">
        <v>43920</v>
      </c>
      <c r="B366" s="2">
        <v>12.58</v>
      </c>
      <c r="C366" s="1">
        <v>0</v>
      </c>
      <c r="D366" s="1">
        <v>0</v>
      </c>
      <c r="E366" s="1">
        <v>0</v>
      </c>
    </row>
    <row r="367" spans="1:5" ht="15.75" thickBot="1" x14ac:dyDescent="0.3">
      <c r="A367" s="58">
        <v>43921</v>
      </c>
      <c r="B367" s="2">
        <v>13.55</v>
      </c>
      <c r="C367" s="1">
        <v>0</v>
      </c>
      <c r="D367" s="1">
        <v>0</v>
      </c>
      <c r="E367" s="1">
        <v>0</v>
      </c>
    </row>
  </sheetData>
  <mergeCells count="1">
    <mergeCell ref="A1:E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577E8-C09C-4B4D-A07B-0D5DDE42F8E8}">
  <dimension ref="B2:D186"/>
  <sheetViews>
    <sheetView workbookViewId="0">
      <selection activeCell="H4" sqref="H4"/>
    </sheetView>
  </sheetViews>
  <sheetFormatPr defaultRowHeight="15" x14ac:dyDescent="0.25"/>
  <sheetData>
    <row r="2" spans="2:4" x14ac:dyDescent="0.25">
      <c r="B2" s="7" t="s">
        <v>48</v>
      </c>
    </row>
    <row r="3" spans="2:4" x14ac:dyDescent="0.25">
      <c r="B3" t="s">
        <v>33</v>
      </c>
      <c r="C3" t="s">
        <v>16</v>
      </c>
      <c r="D3" t="s">
        <v>17</v>
      </c>
    </row>
    <row r="4" spans="2:4" x14ac:dyDescent="0.25">
      <c r="B4" s="63">
        <v>44105</v>
      </c>
      <c r="C4" s="64">
        <v>0.64</v>
      </c>
      <c r="D4" s="64">
        <v>0.87</v>
      </c>
    </row>
    <row r="5" spans="2:4" x14ac:dyDescent="0.25">
      <c r="B5" s="63">
        <v>44106</v>
      </c>
      <c r="C5" s="64">
        <v>0.71</v>
      </c>
      <c r="D5" s="64">
        <v>0.87</v>
      </c>
    </row>
    <row r="6" spans="2:4" x14ac:dyDescent="0.25">
      <c r="B6" s="63">
        <v>44107</v>
      </c>
      <c r="C6" s="64">
        <v>0.72</v>
      </c>
      <c r="D6" s="64">
        <v>0.88</v>
      </c>
    </row>
    <row r="7" spans="2:4" x14ac:dyDescent="0.25">
      <c r="B7" s="63">
        <v>44108</v>
      </c>
      <c r="C7" s="64">
        <v>0.73</v>
      </c>
      <c r="D7" s="64">
        <v>0.87</v>
      </c>
    </row>
    <row r="8" spans="2:4" x14ac:dyDescent="0.25">
      <c r="B8" s="63">
        <v>44109</v>
      </c>
      <c r="C8" s="64">
        <v>0.73</v>
      </c>
      <c r="D8" s="64">
        <v>0.86</v>
      </c>
    </row>
    <row r="9" spans="2:4" x14ac:dyDescent="0.25">
      <c r="B9" s="63">
        <v>44110</v>
      </c>
      <c r="C9" s="64">
        <v>0.73</v>
      </c>
      <c r="D9" s="64">
        <v>0.87</v>
      </c>
    </row>
    <row r="10" spans="2:4" x14ac:dyDescent="0.25">
      <c r="B10" s="63">
        <v>44111</v>
      </c>
      <c r="C10" s="64">
        <v>0.73</v>
      </c>
      <c r="D10" s="64">
        <v>0.88</v>
      </c>
    </row>
    <row r="11" spans="2:4" x14ac:dyDescent="0.25">
      <c r="B11" s="63">
        <v>44112</v>
      </c>
      <c r="C11" s="64">
        <v>0.74</v>
      </c>
      <c r="D11" s="64">
        <v>0.88</v>
      </c>
    </row>
    <row r="12" spans="2:4" x14ac:dyDescent="0.25">
      <c r="B12" s="63">
        <v>44113</v>
      </c>
      <c r="C12" s="64">
        <v>0.75</v>
      </c>
      <c r="D12" s="64">
        <v>0.88</v>
      </c>
    </row>
    <row r="13" spans="2:4" x14ac:dyDescent="0.25">
      <c r="B13" s="63">
        <v>44114</v>
      </c>
      <c r="C13" s="64">
        <v>0.75</v>
      </c>
      <c r="D13" s="64">
        <v>0.88</v>
      </c>
    </row>
    <row r="14" spans="2:4" x14ac:dyDescent="0.25">
      <c r="B14" s="63">
        <v>44115</v>
      </c>
      <c r="C14" s="64">
        <v>0.78</v>
      </c>
      <c r="D14" s="64">
        <v>0.89</v>
      </c>
    </row>
    <row r="15" spans="2:4" x14ac:dyDescent="0.25">
      <c r="B15" s="63">
        <v>44116</v>
      </c>
      <c r="C15" s="64">
        <v>0.8</v>
      </c>
      <c r="D15" s="64">
        <v>0.9</v>
      </c>
    </row>
    <row r="16" spans="2:4" x14ac:dyDescent="0.25">
      <c r="B16" s="63">
        <v>44117</v>
      </c>
      <c r="C16" s="64">
        <v>0.83</v>
      </c>
      <c r="D16" s="64">
        <v>0.9</v>
      </c>
    </row>
    <row r="17" spans="2:4" x14ac:dyDescent="0.25">
      <c r="B17" s="63">
        <v>44118</v>
      </c>
      <c r="C17" s="64">
        <v>0.87</v>
      </c>
      <c r="D17" s="64">
        <v>0.9</v>
      </c>
    </row>
    <row r="18" spans="2:4" x14ac:dyDescent="0.25">
      <c r="B18" s="63">
        <v>44119</v>
      </c>
      <c r="C18" s="64">
        <v>0.88</v>
      </c>
      <c r="D18" s="64">
        <v>0.9</v>
      </c>
    </row>
    <row r="19" spans="2:4" x14ac:dyDescent="0.25">
      <c r="B19" s="63">
        <v>44120</v>
      </c>
      <c r="C19" s="64">
        <v>0.89</v>
      </c>
      <c r="D19" s="64">
        <v>0.9</v>
      </c>
    </row>
    <row r="20" spans="2:4" x14ac:dyDescent="0.25">
      <c r="B20" s="63">
        <v>44121</v>
      </c>
      <c r="C20" s="64">
        <v>0.91</v>
      </c>
      <c r="D20" s="64">
        <v>0.91</v>
      </c>
    </row>
    <row r="21" spans="2:4" x14ac:dyDescent="0.25">
      <c r="B21" s="63">
        <v>44122</v>
      </c>
      <c r="C21" s="64">
        <v>0.92</v>
      </c>
      <c r="D21" s="64">
        <v>0.91</v>
      </c>
    </row>
    <row r="22" spans="2:4" x14ac:dyDescent="0.25">
      <c r="B22" s="63">
        <v>44123</v>
      </c>
      <c r="C22" s="64">
        <v>0.91</v>
      </c>
      <c r="D22" s="64">
        <v>0.9</v>
      </c>
    </row>
    <row r="23" spans="2:4" x14ac:dyDescent="0.25">
      <c r="B23" s="63">
        <v>44124</v>
      </c>
      <c r="C23" s="64">
        <v>0.9</v>
      </c>
      <c r="D23" s="64">
        <v>0.91</v>
      </c>
    </row>
    <row r="24" spans="2:4" x14ac:dyDescent="0.25">
      <c r="B24" s="63">
        <v>44125</v>
      </c>
      <c r="C24" s="64">
        <v>0.92</v>
      </c>
      <c r="D24" s="64">
        <v>0.91</v>
      </c>
    </row>
    <row r="25" spans="2:4" x14ac:dyDescent="0.25">
      <c r="B25" s="63">
        <v>44126</v>
      </c>
      <c r="C25" s="64">
        <v>0.93</v>
      </c>
      <c r="D25" s="64">
        <v>0.91</v>
      </c>
    </row>
    <row r="26" spans="2:4" x14ac:dyDescent="0.25">
      <c r="B26" s="63">
        <v>44127</v>
      </c>
      <c r="C26" s="64">
        <v>0.94</v>
      </c>
      <c r="D26" s="64">
        <v>0.91</v>
      </c>
    </row>
    <row r="27" spans="2:4" x14ac:dyDescent="0.25">
      <c r="B27" s="63">
        <v>44128</v>
      </c>
      <c r="C27" s="64">
        <v>0.94</v>
      </c>
      <c r="D27" s="64">
        <v>0.9</v>
      </c>
    </row>
    <row r="28" spans="2:4" x14ac:dyDescent="0.25">
      <c r="B28" s="63">
        <v>44129</v>
      </c>
      <c r="C28" s="64">
        <v>0.93</v>
      </c>
      <c r="D28" s="64">
        <v>0.9</v>
      </c>
    </row>
    <row r="29" spans="2:4" x14ac:dyDescent="0.25">
      <c r="B29" s="63">
        <v>44130</v>
      </c>
      <c r="C29" s="64">
        <v>0.93</v>
      </c>
      <c r="D29" s="64">
        <v>0.9</v>
      </c>
    </row>
    <row r="30" spans="2:4" x14ac:dyDescent="0.25">
      <c r="B30" s="63">
        <v>44131</v>
      </c>
      <c r="C30" s="64">
        <v>0.93</v>
      </c>
      <c r="D30" s="64">
        <v>0.91</v>
      </c>
    </row>
    <row r="31" spans="2:4" x14ac:dyDescent="0.25">
      <c r="B31" s="63">
        <v>44132</v>
      </c>
      <c r="C31" s="64">
        <v>0.93</v>
      </c>
      <c r="D31" s="64">
        <v>0.92</v>
      </c>
    </row>
    <row r="32" spans="2:4" x14ac:dyDescent="0.25">
      <c r="B32" s="63">
        <v>44133</v>
      </c>
      <c r="C32" s="64">
        <v>0.92</v>
      </c>
      <c r="D32" s="64">
        <v>0.92</v>
      </c>
    </row>
    <row r="33" spans="2:4" x14ac:dyDescent="0.25">
      <c r="B33" s="63">
        <v>44134</v>
      </c>
      <c r="C33" s="64">
        <v>0.91</v>
      </c>
      <c r="D33" s="64">
        <v>0.91</v>
      </c>
    </row>
    <row r="34" spans="2:4" x14ac:dyDescent="0.25">
      <c r="B34" s="63">
        <v>44135</v>
      </c>
      <c r="C34" s="64">
        <v>0.9</v>
      </c>
      <c r="D34" s="64">
        <v>0.9</v>
      </c>
    </row>
    <row r="35" spans="2:4" x14ac:dyDescent="0.25">
      <c r="B35" s="63">
        <v>44136</v>
      </c>
      <c r="C35" s="64">
        <v>0.88</v>
      </c>
      <c r="D35" s="64">
        <v>0.9</v>
      </c>
    </row>
    <row r="36" spans="2:4" x14ac:dyDescent="0.25">
      <c r="B36" s="63">
        <v>44137</v>
      </c>
      <c r="C36" s="64">
        <v>0.87</v>
      </c>
      <c r="D36" s="64">
        <v>0.9</v>
      </c>
    </row>
    <row r="37" spans="2:4" x14ac:dyDescent="0.25">
      <c r="B37" s="63">
        <v>44138</v>
      </c>
      <c r="C37" s="64">
        <v>0.86</v>
      </c>
      <c r="D37" s="64">
        <v>0.91</v>
      </c>
    </row>
    <row r="38" spans="2:4" x14ac:dyDescent="0.25">
      <c r="B38" s="63">
        <v>44139</v>
      </c>
      <c r="C38" s="64">
        <v>0.88</v>
      </c>
      <c r="D38" s="64">
        <v>0.91</v>
      </c>
    </row>
    <row r="39" spans="2:4" x14ac:dyDescent="0.25">
      <c r="B39" s="63">
        <v>44140</v>
      </c>
      <c r="C39" s="64">
        <v>0.88</v>
      </c>
      <c r="D39" s="64">
        <v>0.92</v>
      </c>
    </row>
    <row r="40" spans="2:4" x14ac:dyDescent="0.25">
      <c r="B40" s="63">
        <v>44141</v>
      </c>
      <c r="C40" s="64">
        <v>0.89</v>
      </c>
      <c r="D40" s="64">
        <v>0.92</v>
      </c>
    </row>
    <row r="41" spans="2:4" x14ac:dyDescent="0.25">
      <c r="B41" s="63">
        <v>44142</v>
      </c>
      <c r="C41" s="64">
        <v>0.9</v>
      </c>
      <c r="D41" s="64">
        <v>0.92</v>
      </c>
    </row>
    <row r="42" spans="2:4" x14ac:dyDescent="0.25">
      <c r="B42" s="63">
        <v>44143</v>
      </c>
      <c r="C42" s="64">
        <v>0.9</v>
      </c>
      <c r="D42" s="64">
        <v>0.92</v>
      </c>
    </row>
    <row r="43" spans="2:4" x14ac:dyDescent="0.25">
      <c r="B43" s="63">
        <v>44144</v>
      </c>
      <c r="C43" s="64">
        <v>0.89</v>
      </c>
      <c r="D43" s="64">
        <v>0.92</v>
      </c>
    </row>
    <row r="44" spans="2:4" x14ac:dyDescent="0.25">
      <c r="B44" s="63">
        <v>44145</v>
      </c>
      <c r="C44" s="64">
        <v>0.9</v>
      </c>
      <c r="D44" s="64">
        <v>0.92</v>
      </c>
    </row>
    <row r="45" spans="2:4" x14ac:dyDescent="0.25">
      <c r="B45" s="63">
        <v>44146</v>
      </c>
      <c r="C45" s="64">
        <v>0.91</v>
      </c>
      <c r="D45" s="64">
        <v>0.92</v>
      </c>
    </row>
    <row r="46" spans="2:4" x14ac:dyDescent="0.25">
      <c r="B46" s="63">
        <v>44147</v>
      </c>
      <c r="C46" s="64">
        <v>0.92</v>
      </c>
      <c r="D46" s="64">
        <v>0.92</v>
      </c>
    </row>
    <row r="47" spans="2:4" x14ac:dyDescent="0.25">
      <c r="B47" s="63">
        <v>44148</v>
      </c>
      <c r="C47" s="64">
        <v>0.93</v>
      </c>
      <c r="D47" s="64">
        <v>0.92</v>
      </c>
    </row>
    <row r="48" spans="2:4" x14ac:dyDescent="0.25">
      <c r="B48" s="63">
        <v>44149</v>
      </c>
      <c r="C48" s="64">
        <v>0.93</v>
      </c>
      <c r="D48" s="64">
        <v>0.92</v>
      </c>
    </row>
    <row r="49" spans="2:4" x14ac:dyDescent="0.25">
      <c r="B49" s="63">
        <v>44150</v>
      </c>
      <c r="C49" s="64">
        <v>0.93</v>
      </c>
      <c r="D49" s="64">
        <v>0.92</v>
      </c>
    </row>
    <row r="50" spans="2:4" x14ac:dyDescent="0.25">
      <c r="B50" s="63">
        <v>44151</v>
      </c>
      <c r="C50" s="64">
        <v>0.93</v>
      </c>
      <c r="D50" s="64">
        <v>0.91</v>
      </c>
    </row>
    <row r="51" spans="2:4" x14ac:dyDescent="0.25">
      <c r="B51" s="63">
        <v>44152</v>
      </c>
      <c r="C51" s="64">
        <v>0.94</v>
      </c>
      <c r="D51" s="64">
        <v>0.91</v>
      </c>
    </row>
    <row r="52" spans="2:4" x14ac:dyDescent="0.25">
      <c r="B52" s="63">
        <v>44153</v>
      </c>
      <c r="C52" s="64">
        <v>0.95</v>
      </c>
      <c r="D52" s="64">
        <v>0.91</v>
      </c>
    </row>
    <row r="53" spans="2:4" x14ac:dyDescent="0.25">
      <c r="B53" s="63">
        <v>44154</v>
      </c>
      <c r="C53" s="64">
        <v>0.95</v>
      </c>
      <c r="D53" s="64">
        <v>0.9</v>
      </c>
    </row>
    <row r="54" spans="2:4" x14ac:dyDescent="0.25">
      <c r="B54" s="63">
        <v>44155</v>
      </c>
      <c r="C54" s="64">
        <v>0.95</v>
      </c>
      <c r="D54" s="64">
        <v>0.89</v>
      </c>
    </row>
    <row r="55" spans="2:4" x14ac:dyDescent="0.25">
      <c r="B55" s="63">
        <v>44156</v>
      </c>
      <c r="C55" s="64">
        <v>0.95</v>
      </c>
      <c r="D55" s="64">
        <v>0.88</v>
      </c>
    </row>
    <row r="56" spans="2:4" x14ac:dyDescent="0.25">
      <c r="B56" s="63">
        <v>44157</v>
      </c>
      <c r="C56" s="64">
        <v>0.94</v>
      </c>
      <c r="D56" s="64">
        <v>0.85</v>
      </c>
    </row>
    <row r="57" spans="2:4" x14ac:dyDescent="0.25">
      <c r="B57" s="63">
        <v>44158</v>
      </c>
      <c r="C57" s="64">
        <v>0.93</v>
      </c>
      <c r="D57" s="64">
        <v>0.84</v>
      </c>
    </row>
    <row r="58" spans="2:4" x14ac:dyDescent="0.25">
      <c r="B58" s="63">
        <v>44159</v>
      </c>
      <c r="C58" s="64">
        <v>0.93</v>
      </c>
      <c r="D58" s="64">
        <v>0.86</v>
      </c>
    </row>
    <row r="59" spans="2:4" x14ac:dyDescent="0.25">
      <c r="B59" s="63">
        <v>44160</v>
      </c>
      <c r="C59" s="64">
        <v>0.93</v>
      </c>
      <c r="D59" s="64">
        <v>0.87</v>
      </c>
    </row>
    <row r="60" spans="2:4" x14ac:dyDescent="0.25">
      <c r="B60" s="63">
        <v>44161</v>
      </c>
      <c r="C60" s="64">
        <v>0.93</v>
      </c>
      <c r="D60" s="64">
        <v>0.88</v>
      </c>
    </row>
    <row r="61" spans="2:4" x14ac:dyDescent="0.25">
      <c r="B61" s="63">
        <v>44162</v>
      </c>
      <c r="C61" s="64">
        <v>0.93</v>
      </c>
      <c r="D61" s="64">
        <v>0.89</v>
      </c>
    </row>
    <row r="62" spans="2:4" x14ac:dyDescent="0.25">
      <c r="B62" s="63">
        <v>44163</v>
      </c>
      <c r="C62" s="64">
        <v>0.92</v>
      </c>
      <c r="D62" s="64">
        <v>0.9</v>
      </c>
    </row>
    <row r="63" spans="2:4" x14ac:dyDescent="0.25">
      <c r="B63" s="63">
        <v>44164</v>
      </c>
      <c r="C63" s="64">
        <v>0.92</v>
      </c>
      <c r="D63" s="64">
        <v>0.9</v>
      </c>
    </row>
    <row r="64" spans="2:4" x14ac:dyDescent="0.25">
      <c r="B64" s="63">
        <v>44165</v>
      </c>
      <c r="C64" s="64">
        <v>0.92</v>
      </c>
      <c r="D64" s="64">
        <v>0.9</v>
      </c>
    </row>
    <row r="65" spans="2:4" x14ac:dyDescent="0.25">
      <c r="B65" s="63">
        <v>44166</v>
      </c>
      <c r="C65" s="64">
        <v>0.93</v>
      </c>
      <c r="D65" s="64">
        <v>0.9</v>
      </c>
    </row>
    <row r="66" spans="2:4" x14ac:dyDescent="0.25">
      <c r="B66" s="63">
        <v>44167</v>
      </c>
      <c r="C66" s="64">
        <v>0.92</v>
      </c>
      <c r="D66" s="64">
        <v>0.9</v>
      </c>
    </row>
    <row r="67" spans="2:4" x14ac:dyDescent="0.25">
      <c r="B67" s="63">
        <v>44168</v>
      </c>
      <c r="C67" s="64">
        <v>0.93</v>
      </c>
      <c r="D67" s="64">
        <v>0.9</v>
      </c>
    </row>
    <row r="68" spans="2:4" x14ac:dyDescent="0.25">
      <c r="B68" s="63">
        <v>44169</v>
      </c>
      <c r="C68" s="64">
        <v>0.93</v>
      </c>
      <c r="D68" s="64">
        <v>0.9</v>
      </c>
    </row>
    <row r="69" spans="2:4" x14ac:dyDescent="0.25">
      <c r="B69" s="63">
        <v>44170</v>
      </c>
      <c r="C69" s="64">
        <v>0.92</v>
      </c>
      <c r="D69" s="64">
        <v>0.9</v>
      </c>
    </row>
    <row r="70" spans="2:4" x14ac:dyDescent="0.25">
      <c r="B70" s="63">
        <v>44171</v>
      </c>
      <c r="C70" s="64">
        <v>0.91</v>
      </c>
      <c r="D70" s="64">
        <v>0.9</v>
      </c>
    </row>
    <row r="71" spans="2:4" x14ac:dyDescent="0.25">
      <c r="B71" s="63">
        <v>44172</v>
      </c>
      <c r="C71" s="64">
        <v>0.92</v>
      </c>
      <c r="D71" s="64">
        <v>0.9</v>
      </c>
    </row>
    <row r="72" spans="2:4" x14ac:dyDescent="0.25">
      <c r="B72" s="63">
        <v>44173</v>
      </c>
      <c r="C72" s="64">
        <v>0.92</v>
      </c>
      <c r="D72" s="64">
        <v>0.9</v>
      </c>
    </row>
    <row r="73" spans="2:4" x14ac:dyDescent="0.25">
      <c r="B73" s="63">
        <v>44174</v>
      </c>
      <c r="C73" s="64">
        <v>0.93</v>
      </c>
      <c r="D73" s="64">
        <v>0.91</v>
      </c>
    </row>
    <row r="74" spans="2:4" x14ac:dyDescent="0.25">
      <c r="B74" s="63">
        <v>44175</v>
      </c>
      <c r="C74" s="64">
        <v>0.93</v>
      </c>
      <c r="D74" s="64">
        <v>0.9</v>
      </c>
    </row>
    <row r="75" spans="2:4" x14ac:dyDescent="0.25">
      <c r="B75" s="63">
        <v>44176</v>
      </c>
      <c r="C75" s="64">
        <v>0.92</v>
      </c>
      <c r="D75" s="64">
        <v>0.89</v>
      </c>
    </row>
    <row r="76" spans="2:4" x14ac:dyDescent="0.25">
      <c r="B76" s="63">
        <v>44177</v>
      </c>
      <c r="C76" s="64">
        <v>0.92</v>
      </c>
      <c r="D76" s="64">
        <v>0.88</v>
      </c>
    </row>
    <row r="77" spans="2:4" x14ac:dyDescent="0.25">
      <c r="B77" s="63">
        <v>44178</v>
      </c>
      <c r="C77" s="64">
        <v>0.92</v>
      </c>
      <c r="D77" s="64">
        <v>0.86</v>
      </c>
    </row>
    <row r="78" spans="2:4" x14ac:dyDescent="0.25">
      <c r="B78" s="63">
        <v>44179</v>
      </c>
      <c r="C78" s="64">
        <v>0.91</v>
      </c>
      <c r="D78" s="64">
        <v>0.85</v>
      </c>
    </row>
    <row r="79" spans="2:4" x14ac:dyDescent="0.25">
      <c r="B79" s="63">
        <v>44180</v>
      </c>
      <c r="C79" s="64">
        <v>0.9</v>
      </c>
      <c r="D79" s="64">
        <v>0.85</v>
      </c>
    </row>
    <row r="80" spans="2:4" x14ac:dyDescent="0.25">
      <c r="B80" s="63">
        <v>44181</v>
      </c>
      <c r="C80" s="64">
        <v>0.89</v>
      </c>
      <c r="D80" s="64">
        <v>0.84</v>
      </c>
    </row>
    <row r="81" spans="2:4" x14ac:dyDescent="0.25">
      <c r="B81" s="63">
        <v>44182</v>
      </c>
      <c r="C81" s="64">
        <v>0.89</v>
      </c>
      <c r="D81" s="64">
        <v>0.82</v>
      </c>
    </row>
    <row r="82" spans="2:4" x14ac:dyDescent="0.25">
      <c r="B82" s="63">
        <v>44183</v>
      </c>
      <c r="C82" s="64">
        <v>0.88</v>
      </c>
      <c r="D82" s="64">
        <v>0.79</v>
      </c>
    </row>
    <row r="83" spans="2:4" x14ac:dyDescent="0.25">
      <c r="B83" s="63">
        <v>44184</v>
      </c>
      <c r="C83" s="64">
        <v>0.87</v>
      </c>
      <c r="D83" s="64">
        <v>0.79</v>
      </c>
    </row>
    <row r="84" spans="2:4" x14ac:dyDescent="0.25">
      <c r="B84" s="63">
        <v>44185</v>
      </c>
      <c r="C84" s="64">
        <v>0.86</v>
      </c>
      <c r="D84" s="64">
        <v>0.81</v>
      </c>
    </row>
    <row r="85" spans="2:4" x14ac:dyDescent="0.25">
      <c r="B85" s="63">
        <v>44186</v>
      </c>
      <c r="C85" s="64">
        <v>0.85</v>
      </c>
      <c r="D85" s="64">
        <v>0.82</v>
      </c>
    </row>
    <row r="86" spans="2:4" x14ac:dyDescent="0.25">
      <c r="B86" s="63">
        <v>44187</v>
      </c>
      <c r="C86" s="64">
        <v>0.86</v>
      </c>
      <c r="D86" s="64">
        <v>0.84</v>
      </c>
    </row>
    <row r="87" spans="2:4" x14ac:dyDescent="0.25">
      <c r="B87" s="63">
        <v>44188</v>
      </c>
      <c r="C87" s="64">
        <v>0.88</v>
      </c>
      <c r="D87" s="64">
        <v>0.89</v>
      </c>
    </row>
    <row r="88" spans="2:4" x14ac:dyDescent="0.25">
      <c r="B88" s="63">
        <v>44189</v>
      </c>
      <c r="C88" s="64">
        <v>0.88</v>
      </c>
      <c r="D88" s="64">
        <v>0.9</v>
      </c>
    </row>
    <row r="89" spans="2:4" x14ac:dyDescent="0.25">
      <c r="B89" s="63">
        <v>44190</v>
      </c>
      <c r="C89" s="64">
        <v>0.88</v>
      </c>
      <c r="D89" s="64">
        <v>0.91</v>
      </c>
    </row>
    <row r="90" spans="2:4" x14ac:dyDescent="0.25">
      <c r="B90" s="63">
        <v>44191</v>
      </c>
      <c r="C90" s="64">
        <v>0.9</v>
      </c>
      <c r="D90" s="64">
        <v>0.91</v>
      </c>
    </row>
    <row r="91" spans="2:4" x14ac:dyDescent="0.25">
      <c r="B91" s="63">
        <v>44192</v>
      </c>
      <c r="C91" s="64">
        <v>0.91</v>
      </c>
      <c r="D91" s="64">
        <v>0.91</v>
      </c>
    </row>
    <row r="92" spans="2:4" x14ac:dyDescent="0.25">
      <c r="B92" s="63">
        <v>44193</v>
      </c>
      <c r="C92" s="64">
        <v>0.92</v>
      </c>
      <c r="D92" s="64">
        <v>0.92</v>
      </c>
    </row>
    <row r="93" spans="2:4" x14ac:dyDescent="0.25">
      <c r="B93" s="63">
        <v>44194</v>
      </c>
      <c r="C93" s="64">
        <v>0.92</v>
      </c>
      <c r="D93" s="64">
        <v>0.92</v>
      </c>
    </row>
    <row r="94" spans="2:4" x14ac:dyDescent="0.25">
      <c r="B94" s="63">
        <v>44195</v>
      </c>
      <c r="C94" s="64">
        <v>0.93</v>
      </c>
      <c r="D94" s="64">
        <v>0.92</v>
      </c>
    </row>
    <row r="95" spans="2:4" x14ac:dyDescent="0.25">
      <c r="B95" s="63">
        <v>44196</v>
      </c>
      <c r="C95" s="64">
        <v>0.94</v>
      </c>
      <c r="D95" s="64">
        <v>0.92</v>
      </c>
    </row>
    <row r="96" spans="2:4" x14ac:dyDescent="0.25">
      <c r="B96" s="63">
        <v>43831</v>
      </c>
      <c r="C96" s="64">
        <v>0.94</v>
      </c>
      <c r="D96" s="64">
        <v>0.92</v>
      </c>
    </row>
    <row r="97" spans="2:4" x14ac:dyDescent="0.25">
      <c r="B97" s="63">
        <v>43832</v>
      </c>
      <c r="C97" s="64">
        <v>0.95</v>
      </c>
      <c r="D97" s="64">
        <v>0.92</v>
      </c>
    </row>
    <row r="98" spans="2:4" x14ac:dyDescent="0.25">
      <c r="B98" s="63">
        <v>43833</v>
      </c>
      <c r="C98" s="64">
        <v>0.94</v>
      </c>
      <c r="D98" s="64">
        <v>0.94</v>
      </c>
    </row>
    <row r="99" spans="2:4" x14ac:dyDescent="0.25">
      <c r="B99" s="63">
        <v>43834</v>
      </c>
      <c r="C99" s="64">
        <v>0.93</v>
      </c>
      <c r="D99" s="64">
        <v>0.94</v>
      </c>
    </row>
    <row r="100" spans="2:4" x14ac:dyDescent="0.25">
      <c r="B100" s="63">
        <v>43835</v>
      </c>
      <c r="C100" s="64">
        <v>0.92</v>
      </c>
      <c r="D100" s="64">
        <v>0.94</v>
      </c>
    </row>
    <row r="101" spans="2:4" x14ac:dyDescent="0.25">
      <c r="B101" s="63">
        <v>43836</v>
      </c>
      <c r="C101" s="64">
        <v>0.92</v>
      </c>
      <c r="D101" s="64">
        <v>0.94</v>
      </c>
    </row>
    <row r="102" spans="2:4" x14ac:dyDescent="0.25">
      <c r="B102" s="63">
        <v>43837</v>
      </c>
      <c r="C102" s="64">
        <v>0.93</v>
      </c>
      <c r="D102" s="64">
        <v>0.94</v>
      </c>
    </row>
    <row r="103" spans="2:4" x14ac:dyDescent="0.25">
      <c r="B103" s="63">
        <v>43838</v>
      </c>
      <c r="C103" s="64">
        <v>0.93</v>
      </c>
      <c r="D103" s="64">
        <v>0.94</v>
      </c>
    </row>
    <row r="104" spans="2:4" x14ac:dyDescent="0.25">
      <c r="B104" s="63">
        <v>43839</v>
      </c>
      <c r="C104" s="64">
        <v>0.93</v>
      </c>
      <c r="D104" s="64">
        <v>0.94</v>
      </c>
    </row>
    <row r="105" spans="2:4" x14ac:dyDescent="0.25">
      <c r="B105" s="63">
        <v>43840</v>
      </c>
      <c r="C105" s="64">
        <v>0.92</v>
      </c>
      <c r="D105" s="64">
        <v>0.92</v>
      </c>
    </row>
    <row r="106" spans="2:4" x14ac:dyDescent="0.25">
      <c r="B106" s="63">
        <v>43841</v>
      </c>
      <c r="C106" s="64">
        <v>0.9</v>
      </c>
      <c r="D106" s="64">
        <v>0.9</v>
      </c>
    </row>
    <row r="107" spans="2:4" x14ac:dyDescent="0.25">
      <c r="B107" s="63">
        <v>43842</v>
      </c>
      <c r="C107" s="64">
        <v>0.89</v>
      </c>
      <c r="D107" s="64">
        <v>0.89</v>
      </c>
    </row>
    <row r="108" spans="2:4" x14ac:dyDescent="0.25">
      <c r="B108" s="63">
        <v>43843</v>
      </c>
      <c r="C108" s="64">
        <v>0.89</v>
      </c>
      <c r="D108" s="64">
        <v>0.88</v>
      </c>
    </row>
    <row r="109" spans="2:4" x14ac:dyDescent="0.25">
      <c r="B109" s="63">
        <v>43844</v>
      </c>
      <c r="C109" s="64">
        <v>0.9</v>
      </c>
      <c r="D109" s="64">
        <v>0.88</v>
      </c>
    </row>
    <row r="110" spans="2:4" x14ac:dyDescent="0.25">
      <c r="B110" s="63">
        <v>43845</v>
      </c>
      <c r="C110" s="64">
        <v>0.9</v>
      </c>
      <c r="D110" s="64">
        <v>0.87</v>
      </c>
    </row>
    <row r="111" spans="2:4" x14ac:dyDescent="0.25">
      <c r="B111" s="63">
        <v>43846</v>
      </c>
      <c r="C111" s="64">
        <v>0.9</v>
      </c>
      <c r="D111" s="64">
        <v>0.87</v>
      </c>
    </row>
    <row r="112" spans="2:4" x14ac:dyDescent="0.25">
      <c r="B112" s="63">
        <v>43847</v>
      </c>
      <c r="C112" s="64">
        <v>0.91</v>
      </c>
      <c r="D112" s="64">
        <v>0.87</v>
      </c>
    </row>
    <row r="113" spans="2:4" x14ac:dyDescent="0.25">
      <c r="B113" s="63">
        <v>43848</v>
      </c>
      <c r="C113" s="64">
        <v>0.9</v>
      </c>
      <c r="D113" s="64">
        <v>0.86</v>
      </c>
    </row>
    <row r="114" spans="2:4" x14ac:dyDescent="0.25">
      <c r="B114" s="63">
        <v>43849</v>
      </c>
      <c r="C114" s="64">
        <v>0.9</v>
      </c>
      <c r="D114" s="64">
        <v>0.85</v>
      </c>
    </row>
    <row r="115" spans="2:4" x14ac:dyDescent="0.25">
      <c r="B115" s="63">
        <v>43850</v>
      </c>
      <c r="C115" s="64">
        <v>0.9</v>
      </c>
      <c r="D115" s="64">
        <v>0.84</v>
      </c>
    </row>
    <row r="116" spans="2:4" x14ac:dyDescent="0.25">
      <c r="B116" s="63">
        <v>43851</v>
      </c>
      <c r="C116" s="64">
        <v>0.9</v>
      </c>
      <c r="D116" s="64">
        <v>0.82</v>
      </c>
    </row>
    <row r="117" spans="2:4" x14ac:dyDescent="0.25">
      <c r="B117" s="63">
        <v>43852</v>
      </c>
      <c r="C117" s="64">
        <v>0.89</v>
      </c>
      <c r="D117" s="64">
        <v>0.79</v>
      </c>
    </row>
    <row r="118" spans="2:4" x14ac:dyDescent="0.25">
      <c r="B118" s="63">
        <v>43853</v>
      </c>
      <c r="C118" s="64">
        <v>0.87</v>
      </c>
      <c r="D118" s="64">
        <v>0.77</v>
      </c>
    </row>
    <row r="119" spans="2:4" x14ac:dyDescent="0.25">
      <c r="B119" s="63">
        <v>43854</v>
      </c>
      <c r="C119" s="64">
        <v>0.85</v>
      </c>
      <c r="D119" s="64">
        <v>0.76</v>
      </c>
    </row>
    <row r="120" spans="2:4" x14ac:dyDescent="0.25">
      <c r="B120" s="63">
        <v>43855</v>
      </c>
      <c r="C120" s="64">
        <v>0.82</v>
      </c>
      <c r="D120" s="64">
        <v>0.75</v>
      </c>
    </row>
    <row r="121" spans="2:4" x14ac:dyDescent="0.25">
      <c r="B121" s="63">
        <v>43856</v>
      </c>
      <c r="C121" s="64">
        <v>0.83</v>
      </c>
      <c r="D121" s="64">
        <v>0.74</v>
      </c>
    </row>
    <row r="122" spans="2:4" x14ac:dyDescent="0.25">
      <c r="B122" s="63">
        <v>43857</v>
      </c>
      <c r="C122" s="64">
        <v>0.85</v>
      </c>
      <c r="D122" s="64">
        <v>0.74</v>
      </c>
    </row>
    <row r="123" spans="2:4" x14ac:dyDescent="0.25">
      <c r="B123" s="63">
        <v>43858</v>
      </c>
      <c r="C123" s="64">
        <v>0.86</v>
      </c>
      <c r="D123" s="64">
        <v>0.72</v>
      </c>
    </row>
    <row r="124" spans="2:4" x14ac:dyDescent="0.25">
      <c r="B124" s="63">
        <v>43859</v>
      </c>
      <c r="C124" s="64">
        <v>0.85</v>
      </c>
      <c r="D124" s="64">
        <v>0.69</v>
      </c>
    </row>
    <row r="125" spans="2:4" x14ac:dyDescent="0.25">
      <c r="B125" s="63">
        <v>43860</v>
      </c>
      <c r="C125" s="64">
        <v>0.84</v>
      </c>
      <c r="D125" s="64">
        <v>0.72</v>
      </c>
    </row>
    <row r="126" spans="2:4" x14ac:dyDescent="0.25">
      <c r="B126" s="63">
        <v>43861</v>
      </c>
      <c r="C126" s="64">
        <v>0.82</v>
      </c>
      <c r="D126" s="64">
        <v>0.67</v>
      </c>
    </row>
    <row r="127" spans="2:4" x14ac:dyDescent="0.25">
      <c r="B127" s="63">
        <v>43862</v>
      </c>
      <c r="C127" s="64">
        <v>0.78</v>
      </c>
      <c r="D127" s="64">
        <v>0.67</v>
      </c>
    </row>
    <row r="128" spans="2:4" x14ac:dyDescent="0.25">
      <c r="B128" s="63">
        <v>43863</v>
      </c>
      <c r="C128" s="64">
        <v>0.76</v>
      </c>
      <c r="D128" s="64">
        <v>0.68</v>
      </c>
    </row>
    <row r="129" spans="2:4" x14ac:dyDescent="0.25">
      <c r="B129" s="63">
        <v>43864</v>
      </c>
      <c r="C129" s="64">
        <v>0.74</v>
      </c>
      <c r="D129" s="64">
        <v>0.68</v>
      </c>
    </row>
    <row r="130" spans="2:4" x14ac:dyDescent="0.25">
      <c r="B130" s="63">
        <v>43865</v>
      </c>
      <c r="C130" s="64">
        <v>0.72</v>
      </c>
      <c r="D130" s="64">
        <v>0.66</v>
      </c>
    </row>
    <row r="131" spans="2:4" x14ac:dyDescent="0.25">
      <c r="B131" s="63">
        <v>43866</v>
      </c>
      <c r="C131" s="64">
        <v>0.69</v>
      </c>
      <c r="D131" s="64">
        <v>0.65</v>
      </c>
    </row>
    <row r="132" spans="2:4" x14ac:dyDescent="0.25">
      <c r="B132" s="63">
        <v>43867</v>
      </c>
      <c r="C132" s="64">
        <v>0.67</v>
      </c>
      <c r="D132" s="64">
        <v>0.62</v>
      </c>
    </row>
    <row r="133" spans="2:4" x14ac:dyDescent="0.25">
      <c r="B133" s="63">
        <v>43868</v>
      </c>
      <c r="C133" s="64">
        <v>0.66</v>
      </c>
      <c r="D133" s="64">
        <v>0.6</v>
      </c>
    </row>
    <row r="134" spans="2:4" x14ac:dyDescent="0.25">
      <c r="B134" s="63">
        <v>43869</v>
      </c>
      <c r="C134" s="64">
        <v>0.64</v>
      </c>
      <c r="D134" s="64">
        <v>0.59</v>
      </c>
    </row>
    <row r="135" spans="2:4" x14ac:dyDescent="0.25">
      <c r="B135" s="63">
        <v>43870</v>
      </c>
      <c r="C135" s="64">
        <v>0.64</v>
      </c>
      <c r="D135" s="64">
        <v>0.6</v>
      </c>
    </row>
    <row r="136" spans="2:4" x14ac:dyDescent="0.25">
      <c r="B136" s="63">
        <v>43871</v>
      </c>
      <c r="C136" s="64">
        <v>0.65</v>
      </c>
      <c r="D136" s="64">
        <v>0.6</v>
      </c>
    </row>
    <row r="137" spans="2:4" x14ac:dyDescent="0.25">
      <c r="B137" s="63">
        <v>43872</v>
      </c>
      <c r="C137" s="64">
        <v>0.65</v>
      </c>
      <c r="D137" s="64">
        <v>0.59</v>
      </c>
    </row>
    <row r="138" spans="2:4" x14ac:dyDescent="0.25">
      <c r="B138" s="63">
        <v>43873</v>
      </c>
      <c r="C138" s="64">
        <v>0.63</v>
      </c>
      <c r="D138" s="64">
        <v>0.56999999999999995</v>
      </c>
    </row>
    <row r="139" spans="2:4" x14ac:dyDescent="0.25">
      <c r="B139" s="63">
        <v>43874</v>
      </c>
      <c r="C139" s="64">
        <v>0.6</v>
      </c>
      <c r="D139" s="64">
        <v>0.55000000000000004</v>
      </c>
    </row>
    <row r="140" spans="2:4" x14ac:dyDescent="0.25">
      <c r="B140" s="63">
        <v>43875</v>
      </c>
      <c r="C140" s="64">
        <v>0.6</v>
      </c>
      <c r="D140" s="64">
        <v>0.53</v>
      </c>
    </row>
    <row r="141" spans="2:4" x14ac:dyDescent="0.25">
      <c r="B141" s="63">
        <v>43876</v>
      </c>
      <c r="C141" s="64">
        <v>0.57999999999999996</v>
      </c>
      <c r="D141" s="64">
        <v>0.52</v>
      </c>
    </row>
    <row r="142" spans="2:4" x14ac:dyDescent="0.25">
      <c r="B142" s="63">
        <v>43877</v>
      </c>
      <c r="C142" s="64">
        <v>0.57999999999999996</v>
      </c>
      <c r="D142" s="64">
        <v>0.51</v>
      </c>
    </row>
    <row r="143" spans="2:4" x14ac:dyDescent="0.25">
      <c r="B143" s="63">
        <v>43878</v>
      </c>
      <c r="C143" s="64">
        <v>0.6</v>
      </c>
      <c r="D143" s="64">
        <v>0.51</v>
      </c>
    </row>
    <row r="144" spans="2:4" x14ac:dyDescent="0.25">
      <c r="B144" s="63">
        <v>43879</v>
      </c>
      <c r="C144" s="64">
        <v>0.61</v>
      </c>
      <c r="D144" s="64">
        <v>0.49</v>
      </c>
    </row>
    <row r="145" spans="2:4" x14ac:dyDescent="0.25">
      <c r="B145" s="63">
        <v>43880</v>
      </c>
      <c r="C145" s="64">
        <v>0.61</v>
      </c>
      <c r="D145" s="64">
        <v>0.46</v>
      </c>
    </row>
    <row r="146" spans="2:4" x14ac:dyDescent="0.25">
      <c r="B146" s="63">
        <v>43881</v>
      </c>
      <c r="C146" s="64">
        <v>0.6</v>
      </c>
      <c r="D146" s="64">
        <v>0.43</v>
      </c>
    </row>
    <row r="147" spans="2:4" x14ac:dyDescent="0.25">
      <c r="B147" s="63">
        <v>43882</v>
      </c>
      <c r="C147" s="64">
        <v>0.6</v>
      </c>
      <c r="D147" s="64">
        <v>0.4</v>
      </c>
    </row>
    <row r="148" spans="2:4" x14ac:dyDescent="0.25">
      <c r="B148" s="63">
        <v>43883</v>
      </c>
      <c r="C148" s="64">
        <v>0.6</v>
      </c>
      <c r="D148" s="64">
        <v>0.4</v>
      </c>
    </row>
    <row r="149" spans="2:4" x14ac:dyDescent="0.25">
      <c r="B149" s="63">
        <v>43884</v>
      </c>
      <c r="C149" s="64">
        <v>0.6</v>
      </c>
      <c r="D149" s="64">
        <v>0.4</v>
      </c>
    </row>
    <row r="150" spans="2:4" x14ac:dyDescent="0.25">
      <c r="B150" s="63">
        <v>43885</v>
      </c>
      <c r="C150" s="64">
        <v>0.6</v>
      </c>
      <c r="D150" s="64">
        <v>0.4</v>
      </c>
    </row>
    <row r="151" spans="2:4" x14ac:dyDescent="0.25">
      <c r="B151" s="63">
        <v>43886</v>
      </c>
      <c r="C151" s="64">
        <v>0.6</v>
      </c>
      <c r="D151" s="64">
        <v>0.39</v>
      </c>
    </row>
    <row r="152" spans="2:4" x14ac:dyDescent="0.25">
      <c r="B152" s="63">
        <v>43887</v>
      </c>
      <c r="C152" s="64">
        <v>0.61</v>
      </c>
      <c r="D152" s="64">
        <v>0.38</v>
      </c>
    </row>
    <row r="153" spans="2:4" x14ac:dyDescent="0.25">
      <c r="B153" s="63">
        <v>43888</v>
      </c>
      <c r="C153" s="64">
        <v>0.61</v>
      </c>
      <c r="D153" s="64">
        <v>0.35</v>
      </c>
    </row>
    <row r="154" spans="2:4" x14ac:dyDescent="0.25">
      <c r="B154" s="63">
        <v>43889</v>
      </c>
      <c r="C154" s="64">
        <v>0.6</v>
      </c>
      <c r="D154" s="64">
        <v>0.33</v>
      </c>
    </row>
    <row r="155" spans="2:4" x14ac:dyDescent="0.25">
      <c r="B155" s="63">
        <v>43890</v>
      </c>
      <c r="D155">
        <v>0.33</v>
      </c>
    </row>
    <row r="156" spans="2:4" x14ac:dyDescent="0.25">
      <c r="B156" s="63">
        <v>43891</v>
      </c>
      <c r="C156">
        <v>0.57999999999999996</v>
      </c>
      <c r="D156">
        <v>0.35</v>
      </c>
    </row>
    <row r="157" spans="2:4" x14ac:dyDescent="0.25">
      <c r="B157" s="63">
        <v>43892</v>
      </c>
      <c r="C157">
        <v>0.56999999999999995</v>
      </c>
      <c r="D157">
        <v>0.36</v>
      </c>
    </row>
    <row r="158" spans="2:4" x14ac:dyDescent="0.25">
      <c r="B158" s="63">
        <v>43893</v>
      </c>
      <c r="C158">
        <v>0.59</v>
      </c>
      <c r="D158">
        <v>0.34</v>
      </c>
    </row>
    <row r="159" spans="2:4" x14ac:dyDescent="0.25">
      <c r="B159" s="63">
        <v>43894</v>
      </c>
      <c r="C159">
        <v>0.59</v>
      </c>
      <c r="D159">
        <v>0.32</v>
      </c>
    </row>
    <row r="160" spans="2:4" x14ac:dyDescent="0.25">
      <c r="B160" s="63">
        <v>43895</v>
      </c>
      <c r="C160">
        <v>0.57999999999999996</v>
      </c>
      <c r="D160">
        <v>0.3</v>
      </c>
    </row>
    <row r="161" spans="2:4" x14ac:dyDescent="0.25">
      <c r="B161" s="63">
        <v>43896</v>
      </c>
      <c r="C161">
        <v>0.56999999999999995</v>
      </c>
      <c r="D161">
        <v>0.27</v>
      </c>
    </row>
    <row r="162" spans="2:4" x14ac:dyDescent="0.25">
      <c r="B162" s="63">
        <v>43897</v>
      </c>
      <c r="C162">
        <v>0.56999999999999995</v>
      </c>
      <c r="D162">
        <v>0.27</v>
      </c>
    </row>
    <row r="163" spans="2:4" x14ac:dyDescent="0.25">
      <c r="B163" s="63">
        <v>43898</v>
      </c>
      <c r="C163">
        <v>0.56000000000000005</v>
      </c>
      <c r="D163">
        <v>0.28000000000000003</v>
      </c>
    </row>
    <row r="164" spans="2:4" x14ac:dyDescent="0.25">
      <c r="B164" s="63">
        <v>43899</v>
      </c>
      <c r="C164">
        <v>0.54</v>
      </c>
      <c r="D164">
        <v>0.28999999999999998</v>
      </c>
    </row>
    <row r="165" spans="2:4" x14ac:dyDescent="0.25">
      <c r="B165" s="63">
        <v>43900</v>
      </c>
      <c r="C165">
        <v>0.52</v>
      </c>
      <c r="D165">
        <v>0.3</v>
      </c>
    </row>
    <row r="166" spans="2:4" x14ac:dyDescent="0.25">
      <c r="B166" s="63">
        <v>43901</v>
      </c>
      <c r="C166">
        <v>0.51</v>
      </c>
      <c r="D166">
        <v>0.3</v>
      </c>
    </row>
    <row r="167" spans="2:4" x14ac:dyDescent="0.25">
      <c r="B167" s="63">
        <v>43902</v>
      </c>
      <c r="C167">
        <v>0.49</v>
      </c>
      <c r="D167">
        <v>0.3</v>
      </c>
    </row>
    <row r="168" spans="2:4" x14ac:dyDescent="0.25">
      <c r="B168" s="63">
        <v>43903</v>
      </c>
      <c r="C168">
        <v>0.49</v>
      </c>
      <c r="D168">
        <v>0.3</v>
      </c>
    </row>
    <row r="169" spans="2:4" x14ac:dyDescent="0.25">
      <c r="B169" s="63">
        <v>43904</v>
      </c>
      <c r="C169">
        <v>0.48</v>
      </c>
      <c r="D169">
        <v>0.28999999999999998</v>
      </c>
    </row>
    <row r="170" spans="2:4" x14ac:dyDescent="0.25">
      <c r="B170" s="63">
        <v>43905</v>
      </c>
      <c r="C170">
        <v>0.48</v>
      </c>
      <c r="D170">
        <v>0.3</v>
      </c>
    </row>
    <row r="171" spans="2:4" x14ac:dyDescent="0.25">
      <c r="B171" s="63">
        <v>43906</v>
      </c>
      <c r="C171">
        <v>0.48</v>
      </c>
      <c r="D171">
        <v>0.31</v>
      </c>
    </row>
    <row r="172" spans="2:4" x14ac:dyDescent="0.25">
      <c r="B172" s="63">
        <v>43907</v>
      </c>
      <c r="C172">
        <v>0.47</v>
      </c>
      <c r="D172">
        <v>0.31</v>
      </c>
    </row>
    <row r="173" spans="2:4" x14ac:dyDescent="0.25">
      <c r="B173" s="63">
        <v>43908</v>
      </c>
      <c r="C173">
        <v>0.46</v>
      </c>
      <c r="D173">
        <v>0.31</v>
      </c>
    </row>
    <row r="174" spans="2:4" x14ac:dyDescent="0.25">
      <c r="B174" s="63">
        <v>43909</v>
      </c>
      <c r="C174">
        <v>0.43</v>
      </c>
      <c r="D174">
        <v>0.3</v>
      </c>
    </row>
    <row r="175" spans="2:4" x14ac:dyDescent="0.25">
      <c r="B175" s="63">
        <v>43910</v>
      </c>
      <c r="C175">
        <v>0.41</v>
      </c>
      <c r="D175">
        <v>0.28000000000000003</v>
      </c>
    </row>
    <row r="176" spans="2:4" x14ac:dyDescent="0.25">
      <c r="B176" s="63">
        <v>43911</v>
      </c>
      <c r="C176">
        <v>0.41</v>
      </c>
      <c r="D176">
        <v>0.28999999999999998</v>
      </c>
    </row>
    <row r="177" spans="2:4" x14ac:dyDescent="0.25">
      <c r="B177" s="63">
        <v>43912</v>
      </c>
      <c r="C177">
        <v>0.42</v>
      </c>
      <c r="D177">
        <v>0.3</v>
      </c>
    </row>
    <row r="178" spans="2:4" x14ac:dyDescent="0.25">
      <c r="B178" s="63">
        <v>43913</v>
      </c>
      <c r="C178">
        <v>0.41</v>
      </c>
      <c r="D178">
        <v>0.3</v>
      </c>
    </row>
    <row r="179" spans="2:4" x14ac:dyDescent="0.25">
      <c r="B179" s="63">
        <v>43914</v>
      </c>
      <c r="C179">
        <v>0.42</v>
      </c>
      <c r="D179">
        <v>0.31</v>
      </c>
    </row>
    <row r="180" spans="2:4" x14ac:dyDescent="0.25">
      <c r="B180" s="63">
        <v>43915</v>
      </c>
      <c r="C180">
        <v>0.44</v>
      </c>
      <c r="D180">
        <v>0.31</v>
      </c>
    </row>
    <row r="181" spans="2:4" x14ac:dyDescent="0.25">
      <c r="B181" s="63">
        <v>43916</v>
      </c>
      <c r="C181">
        <v>0.45</v>
      </c>
      <c r="D181">
        <v>0.31</v>
      </c>
    </row>
    <row r="182" spans="2:4" x14ac:dyDescent="0.25">
      <c r="B182" s="63">
        <v>43917</v>
      </c>
      <c r="C182">
        <v>0.44</v>
      </c>
      <c r="D182">
        <v>0.28999999999999998</v>
      </c>
    </row>
    <row r="183" spans="2:4" x14ac:dyDescent="0.25">
      <c r="B183" s="63">
        <v>43918</v>
      </c>
      <c r="C183">
        <v>0.44</v>
      </c>
      <c r="D183">
        <v>0.28000000000000003</v>
      </c>
    </row>
    <row r="184" spans="2:4" x14ac:dyDescent="0.25">
      <c r="B184" s="63">
        <v>43919</v>
      </c>
      <c r="C184">
        <v>0.43</v>
      </c>
      <c r="D184">
        <v>0.28999999999999998</v>
      </c>
    </row>
    <row r="185" spans="2:4" x14ac:dyDescent="0.25">
      <c r="B185" s="63">
        <v>43920</v>
      </c>
      <c r="C185">
        <v>0.44</v>
      </c>
      <c r="D185">
        <v>0.28000000000000003</v>
      </c>
    </row>
    <row r="186" spans="2:4" x14ac:dyDescent="0.25">
      <c r="B186" s="63">
        <v>43921</v>
      </c>
      <c r="C186">
        <v>0.46</v>
      </c>
      <c r="D186">
        <v>0.26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D4A15-7924-4030-8401-0AC64BABBD56}">
  <dimension ref="B1:I7"/>
  <sheetViews>
    <sheetView workbookViewId="0">
      <selection activeCell="F14" sqref="F14"/>
    </sheetView>
  </sheetViews>
  <sheetFormatPr defaultRowHeight="15" x14ac:dyDescent="0.25"/>
  <cols>
    <col min="2" max="2" width="16.85546875" style="8" customWidth="1"/>
    <col min="3" max="9" width="9.140625" style="8"/>
  </cols>
  <sheetData>
    <row r="1" spans="2:9" ht="15.75" thickBot="1" x14ac:dyDescent="0.3"/>
    <row r="2" spans="2:9" ht="15.75" thickBot="1" x14ac:dyDescent="0.3">
      <c r="B2" s="172" t="s">
        <v>38</v>
      </c>
      <c r="C2" s="173"/>
      <c r="D2" s="173"/>
      <c r="E2" s="173"/>
      <c r="F2" s="173"/>
      <c r="G2" s="173"/>
      <c r="H2" s="173"/>
      <c r="I2" s="174"/>
    </row>
    <row r="3" spans="2:9" s="7" customFormat="1" x14ac:dyDescent="0.25">
      <c r="B3" s="61"/>
      <c r="C3" s="61"/>
      <c r="D3" s="61" t="s">
        <v>39</v>
      </c>
      <c r="E3" s="61" t="s">
        <v>40</v>
      </c>
      <c r="F3" s="61" t="s">
        <v>41</v>
      </c>
      <c r="G3" s="61" t="s">
        <v>42</v>
      </c>
      <c r="H3" s="61" t="s">
        <v>43</v>
      </c>
      <c r="I3" s="61" t="s">
        <v>44</v>
      </c>
    </row>
    <row r="4" spans="2:9" x14ac:dyDescent="0.25">
      <c r="B4" s="36" t="s">
        <v>45</v>
      </c>
      <c r="C4" s="62" t="s">
        <v>46</v>
      </c>
      <c r="D4" s="12">
        <v>478.6</v>
      </c>
      <c r="E4" s="12">
        <v>244.8</v>
      </c>
      <c r="F4" s="12">
        <v>285.5</v>
      </c>
      <c r="G4" s="12">
        <v>219</v>
      </c>
      <c r="H4" s="12">
        <v>130.30000000000001</v>
      </c>
      <c r="I4" s="12">
        <v>175.8</v>
      </c>
    </row>
    <row r="5" spans="2:9" x14ac:dyDescent="0.25">
      <c r="B5" s="36" t="s">
        <v>45</v>
      </c>
      <c r="C5" s="62" t="s">
        <v>47</v>
      </c>
      <c r="D5" s="12">
        <v>295.3</v>
      </c>
      <c r="E5" s="12">
        <v>252.1</v>
      </c>
      <c r="F5" s="12">
        <v>332.9</v>
      </c>
      <c r="G5" s="12">
        <v>128.9</v>
      </c>
      <c r="H5" s="12">
        <v>158.80000000000001</v>
      </c>
      <c r="I5" s="12">
        <v>192.4</v>
      </c>
    </row>
    <row r="6" spans="2:9" ht="30" x14ac:dyDescent="0.25">
      <c r="B6" s="36" t="s">
        <v>23</v>
      </c>
      <c r="C6" s="62" t="s">
        <v>46</v>
      </c>
      <c r="D6" s="12">
        <v>193.6</v>
      </c>
      <c r="E6" s="12">
        <v>151.69999999999999</v>
      </c>
      <c r="F6" s="12">
        <v>211.4</v>
      </c>
      <c r="G6" s="12">
        <v>489.6</v>
      </c>
      <c r="H6" s="12">
        <v>405.3</v>
      </c>
      <c r="I6" s="12">
        <v>390.9</v>
      </c>
    </row>
    <row r="7" spans="2:9" ht="30" x14ac:dyDescent="0.25">
      <c r="B7" s="36" t="s">
        <v>23</v>
      </c>
      <c r="C7" s="62" t="s">
        <v>47</v>
      </c>
      <c r="D7" s="12">
        <v>197.9</v>
      </c>
      <c r="E7" s="12">
        <v>287.60000000000002</v>
      </c>
      <c r="F7" s="12">
        <v>321.60000000000002</v>
      </c>
      <c r="G7" s="12">
        <v>596.20000000000005</v>
      </c>
      <c r="H7" s="12">
        <v>669.4</v>
      </c>
      <c r="I7" s="12">
        <v>354.6</v>
      </c>
    </row>
  </sheetData>
  <mergeCells count="1">
    <mergeCell ref="B2:I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6BAB6-2125-4E2F-BB08-354D416392CC}">
  <dimension ref="B1:F367"/>
  <sheetViews>
    <sheetView topLeftCell="A153" workbookViewId="0">
      <selection activeCell="N162" sqref="N162"/>
    </sheetView>
  </sheetViews>
  <sheetFormatPr defaultRowHeight="15" x14ac:dyDescent="0.25"/>
  <cols>
    <col min="2" max="2" width="10.7109375" style="65" bestFit="1" customWidth="1"/>
    <col min="3" max="3" width="7.28515625" bestFit="1" customWidth="1"/>
    <col min="4" max="4" width="11.140625" bestFit="1" customWidth="1"/>
    <col min="5" max="5" width="11.5703125" bestFit="1" customWidth="1"/>
    <col min="6" max="6" width="9.42578125" bestFit="1" customWidth="1"/>
  </cols>
  <sheetData>
    <row r="1" spans="2:6" ht="15.75" thickBot="1" x14ac:dyDescent="0.3"/>
    <row r="2" spans="2:6" ht="15.75" thickBot="1" x14ac:dyDescent="0.3">
      <c r="B2" s="70" t="s">
        <v>33</v>
      </c>
      <c r="C2" s="69" t="s">
        <v>49</v>
      </c>
      <c r="D2" s="67" t="s">
        <v>50</v>
      </c>
      <c r="E2" s="67" t="s">
        <v>51</v>
      </c>
      <c r="F2" s="68" t="s">
        <v>52</v>
      </c>
    </row>
    <row r="3" spans="2:6" x14ac:dyDescent="0.25">
      <c r="B3" s="71">
        <v>43374</v>
      </c>
      <c r="C3" s="3">
        <v>5</v>
      </c>
      <c r="D3" s="4">
        <v>5</v>
      </c>
      <c r="E3" s="4">
        <v>0</v>
      </c>
      <c r="F3" s="74">
        <v>10</v>
      </c>
    </row>
    <row r="4" spans="2:6" x14ac:dyDescent="0.25">
      <c r="B4" s="72">
        <v>43375</v>
      </c>
      <c r="C4" s="2">
        <v>8</v>
      </c>
      <c r="D4" s="1">
        <v>5</v>
      </c>
      <c r="E4" s="1">
        <v>0</v>
      </c>
      <c r="F4" s="75">
        <v>13</v>
      </c>
    </row>
    <row r="5" spans="2:6" x14ac:dyDescent="0.25">
      <c r="B5" s="72">
        <v>43376</v>
      </c>
      <c r="C5" s="2">
        <v>7</v>
      </c>
      <c r="D5" s="1">
        <v>5</v>
      </c>
      <c r="E5" s="1">
        <v>2</v>
      </c>
      <c r="F5" s="75">
        <v>14</v>
      </c>
    </row>
    <row r="6" spans="2:6" x14ac:dyDescent="0.25">
      <c r="B6" s="72">
        <v>43377</v>
      </c>
      <c r="C6" s="2">
        <v>7</v>
      </c>
      <c r="D6" s="1">
        <v>5</v>
      </c>
      <c r="E6" s="1">
        <v>0</v>
      </c>
      <c r="F6" s="75">
        <v>12</v>
      </c>
    </row>
    <row r="7" spans="2:6" x14ac:dyDescent="0.25">
      <c r="B7" s="72">
        <v>43378</v>
      </c>
      <c r="C7" s="2">
        <v>4</v>
      </c>
      <c r="D7" s="1">
        <v>5</v>
      </c>
      <c r="E7" s="1">
        <v>1</v>
      </c>
      <c r="F7" s="75">
        <v>10</v>
      </c>
    </row>
    <row r="8" spans="2:6" x14ac:dyDescent="0.25">
      <c r="B8" s="72">
        <v>43379</v>
      </c>
      <c r="C8" s="2">
        <v>5</v>
      </c>
      <c r="D8" s="1">
        <v>5</v>
      </c>
      <c r="E8" s="1">
        <v>1</v>
      </c>
      <c r="F8" s="75">
        <v>11</v>
      </c>
    </row>
    <row r="9" spans="2:6" x14ac:dyDescent="0.25">
      <c r="B9" s="72">
        <v>43380</v>
      </c>
      <c r="C9" s="2">
        <v>5</v>
      </c>
      <c r="D9" s="1">
        <v>5</v>
      </c>
      <c r="E9" s="1">
        <v>1</v>
      </c>
      <c r="F9" s="75">
        <v>11</v>
      </c>
    </row>
    <row r="10" spans="2:6" x14ac:dyDescent="0.25">
      <c r="B10" s="72">
        <v>43381</v>
      </c>
      <c r="C10" s="2">
        <v>6</v>
      </c>
      <c r="D10" s="1">
        <v>5</v>
      </c>
      <c r="E10" s="1">
        <v>1</v>
      </c>
      <c r="F10" s="75">
        <v>12</v>
      </c>
    </row>
    <row r="11" spans="2:6" x14ac:dyDescent="0.25">
      <c r="B11" s="72">
        <v>43382</v>
      </c>
      <c r="C11" s="2">
        <v>7</v>
      </c>
      <c r="D11" s="1">
        <v>5</v>
      </c>
      <c r="E11" s="1">
        <v>4</v>
      </c>
      <c r="F11" s="75">
        <v>16</v>
      </c>
    </row>
    <row r="12" spans="2:6" x14ac:dyDescent="0.25">
      <c r="B12" s="72">
        <v>43383</v>
      </c>
      <c r="C12" s="2">
        <v>10</v>
      </c>
      <c r="D12" s="1">
        <v>5</v>
      </c>
      <c r="E12" s="1">
        <v>2</v>
      </c>
      <c r="F12" s="75">
        <v>17</v>
      </c>
    </row>
    <row r="13" spans="2:6" x14ac:dyDescent="0.25">
      <c r="B13" s="72">
        <v>43384</v>
      </c>
      <c r="C13" s="2">
        <v>7</v>
      </c>
      <c r="D13" s="1">
        <v>5</v>
      </c>
      <c r="E13" s="1">
        <v>3</v>
      </c>
      <c r="F13" s="75">
        <v>15</v>
      </c>
    </row>
    <row r="14" spans="2:6" x14ac:dyDescent="0.25">
      <c r="B14" s="72">
        <v>43385</v>
      </c>
      <c r="C14" s="2">
        <v>8</v>
      </c>
      <c r="D14" s="1">
        <v>5</v>
      </c>
      <c r="E14" s="1">
        <v>10</v>
      </c>
      <c r="F14" s="75">
        <v>23</v>
      </c>
    </row>
    <row r="15" spans="2:6" x14ac:dyDescent="0.25">
      <c r="B15" s="72">
        <v>43386</v>
      </c>
      <c r="C15" s="2">
        <v>0</v>
      </c>
      <c r="D15" s="1">
        <v>5</v>
      </c>
      <c r="E15" s="1">
        <v>0</v>
      </c>
      <c r="F15" s="75">
        <v>5</v>
      </c>
    </row>
    <row r="16" spans="2:6" x14ac:dyDescent="0.25">
      <c r="B16" s="72">
        <v>43387</v>
      </c>
      <c r="C16" s="2">
        <v>3</v>
      </c>
      <c r="D16" s="1">
        <v>5</v>
      </c>
      <c r="E16" s="1">
        <v>0</v>
      </c>
      <c r="F16" s="75">
        <v>8</v>
      </c>
    </row>
    <row r="17" spans="2:6" x14ac:dyDescent="0.25">
      <c r="B17" s="72">
        <v>43388</v>
      </c>
      <c r="C17" s="2">
        <v>9</v>
      </c>
      <c r="D17" s="1">
        <v>5</v>
      </c>
      <c r="E17" s="1">
        <v>14</v>
      </c>
      <c r="F17" s="75">
        <v>28</v>
      </c>
    </row>
    <row r="18" spans="2:6" x14ac:dyDescent="0.25">
      <c r="B18" s="72">
        <v>43389</v>
      </c>
      <c r="C18" s="2">
        <v>9</v>
      </c>
      <c r="D18" s="1">
        <v>5</v>
      </c>
      <c r="E18" s="1">
        <v>8</v>
      </c>
      <c r="F18" s="75">
        <v>22</v>
      </c>
    </row>
    <row r="19" spans="2:6" x14ac:dyDescent="0.25">
      <c r="B19" s="72">
        <v>43390</v>
      </c>
      <c r="C19" s="2">
        <v>7</v>
      </c>
      <c r="D19" s="1">
        <v>7</v>
      </c>
      <c r="E19" s="1">
        <v>0</v>
      </c>
      <c r="F19" s="75">
        <v>14</v>
      </c>
    </row>
    <row r="20" spans="2:6" x14ac:dyDescent="0.25">
      <c r="B20" s="72">
        <v>43391</v>
      </c>
      <c r="C20" s="2">
        <v>11</v>
      </c>
      <c r="D20" s="1">
        <v>7</v>
      </c>
      <c r="E20" s="1">
        <v>0</v>
      </c>
      <c r="F20" s="75">
        <v>18</v>
      </c>
    </row>
    <row r="21" spans="2:6" x14ac:dyDescent="0.25">
      <c r="B21" s="72">
        <v>43392</v>
      </c>
      <c r="C21" s="2">
        <v>7</v>
      </c>
      <c r="D21" s="1">
        <v>7</v>
      </c>
      <c r="E21" s="1">
        <v>9</v>
      </c>
      <c r="F21" s="75">
        <v>23</v>
      </c>
    </row>
    <row r="22" spans="2:6" x14ac:dyDescent="0.25">
      <c r="B22" s="72">
        <v>43393</v>
      </c>
      <c r="C22" s="2">
        <v>6</v>
      </c>
      <c r="D22" s="1">
        <v>7</v>
      </c>
      <c r="E22" s="1">
        <v>5</v>
      </c>
      <c r="F22" s="75">
        <v>18</v>
      </c>
    </row>
    <row r="23" spans="2:6" x14ac:dyDescent="0.25">
      <c r="B23" s="72">
        <v>43394</v>
      </c>
      <c r="C23" s="2">
        <v>3</v>
      </c>
      <c r="D23" s="1">
        <v>7</v>
      </c>
      <c r="E23" s="1">
        <v>5</v>
      </c>
      <c r="F23" s="75">
        <v>15</v>
      </c>
    </row>
    <row r="24" spans="2:6" x14ac:dyDescent="0.25">
      <c r="B24" s="72">
        <v>43395</v>
      </c>
      <c r="C24" s="2">
        <v>2</v>
      </c>
      <c r="D24" s="1">
        <v>5</v>
      </c>
      <c r="E24" s="1">
        <v>3</v>
      </c>
      <c r="F24" s="75">
        <v>10</v>
      </c>
    </row>
    <row r="25" spans="2:6" x14ac:dyDescent="0.25">
      <c r="B25" s="72">
        <v>43396</v>
      </c>
      <c r="C25" s="2">
        <v>0</v>
      </c>
      <c r="D25" s="1">
        <v>5</v>
      </c>
      <c r="E25" s="1">
        <v>5</v>
      </c>
      <c r="F25" s="75">
        <v>10</v>
      </c>
    </row>
    <row r="26" spans="2:6" x14ac:dyDescent="0.25">
      <c r="B26" s="72">
        <v>43397</v>
      </c>
      <c r="C26" s="2">
        <v>8</v>
      </c>
      <c r="D26" s="1">
        <v>5</v>
      </c>
      <c r="E26" s="1">
        <v>8</v>
      </c>
      <c r="F26" s="75">
        <v>21</v>
      </c>
    </row>
    <row r="27" spans="2:6" x14ac:dyDescent="0.25">
      <c r="B27" s="72">
        <v>43398</v>
      </c>
      <c r="C27" s="2">
        <v>9</v>
      </c>
      <c r="D27" s="1">
        <v>5</v>
      </c>
      <c r="E27" s="1">
        <v>14</v>
      </c>
      <c r="F27" s="75">
        <v>28</v>
      </c>
    </row>
    <row r="28" spans="2:6" x14ac:dyDescent="0.25">
      <c r="B28" s="72">
        <v>43399</v>
      </c>
      <c r="C28" s="2">
        <v>10</v>
      </c>
      <c r="D28" s="1">
        <v>5</v>
      </c>
      <c r="E28" s="1">
        <v>15</v>
      </c>
      <c r="F28" s="75">
        <v>30</v>
      </c>
    </row>
    <row r="29" spans="2:6" x14ac:dyDescent="0.25">
      <c r="B29" s="72">
        <v>43400</v>
      </c>
      <c r="C29" s="2">
        <v>11</v>
      </c>
      <c r="D29" s="1">
        <v>5</v>
      </c>
      <c r="E29" s="1">
        <v>14</v>
      </c>
      <c r="F29" s="75">
        <v>30</v>
      </c>
    </row>
    <row r="30" spans="2:6" x14ac:dyDescent="0.25">
      <c r="B30" s="72">
        <v>43401</v>
      </c>
      <c r="C30" s="2">
        <v>13</v>
      </c>
      <c r="D30" s="1">
        <v>5</v>
      </c>
      <c r="E30" s="1">
        <v>19</v>
      </c>
      <c r="F30" s="75">
        <v>37</v>
      </c>
    </row>
    <row r="31" spans="2:6" x14ac:dyDescent="0.25">
      <c r="B31" s="72">
        <v>43402</v>
      </c>
      <c r="C31" s="2">
        <v>19</v>
      </c>
      <c r="D31" s="1">
        <v>7</v>
      </c>
      <c r="E31" s="1">
        <v>25</v>
      </c>
      <c r="F31" s="75">
        <v>51</v>
      </c>
    </row>
    <row r="32" spans="2:6" x14ac:dyDescent="0.25">
      <c r="B32" s="72">
        <v>43403</v>
      </c>
      <c r="C32" s="2">
        <v>18</v>
      </c>
      <c r="D32" s="1">
        <v>9</v>
      </c>
      <c r="E32" s="1">
        <v>44</v>
      </c>
      <c r="F32" s="75">
        <v>71</v>
      </c>
    </row>
    <row r="33" spans="2:6" x14ac:dyDescent="0.25">
      <c r="B33" s="72">
        <v>43404</v>
      </c>
      <c r="C33" s="2">
        <v>16</v>
      </c>
      <c r="D33" s="1">
        <v>8</v>
      </c>
      <c r="E33" s="1">
        <v>23</v>
      </c>
      <c r="F33" s="75">
        <v>47</v>
      </c>
    </row>
    <row r="34" spans="2:6" x14ac:dyDescent="0.25">
      <c r="B34" s="72">
        <v>43405</v>
      </c>
      <c r="C34" s="2">
        <v>21</v>
      </c>
      <c r="D34" s="1">
        <v>12</v>
      </c>
      <c r="E34" s="1">
        <v>11</v>
      </c>
      <c r="F34" s="75">
        <v>44</v>
      </c>
    </row>
    <row r="35" spans="2:6" x14ac:dyDescent="0.25">
      <c r="B35" s="72">
        <v>43406</v>
      </c>
      <c r="C35" s="2">
        <v>21</v>
      </c>
      <c r="D35" s="1">
        <v>18</v>
      </c>
      <c r="E35" s="1">
        <v>8</v>
      </c>
      <c r="F35" s="75">
        <v>47</v>
      </c>
    </row>
    <row r="36" spans="2:6" x14ac:dyDescent="0.25">
      <c r="B36" s="72">
        <v>43407</v>
      </c>
      <c r="C36" s="2">
        <v>6</v>
      </c>
      <c r="D36" s="1">
        <v>12</v>
      </c>
      <c r="E36" s="1">
        <v>7</v>
      </c>
      <c r="F36" s="75">
        <v>25</v>
      </c>
    </row>
    <row r="37" spans="2:6" x14ac:dyDescent="0.25">
      <c r="B37" s="72">
        <v>43408</v>
      </c>
      <c r="C37" s="2">
        <v>7</v>
      </c>
      <c r="D37" s="1">
        <v>12</v>
      </c>
      <c r="E37" s="1">
        <v>7</v>
      </c>
      <c r="F37" s="75">
        <v>26</v>
      </c>
    </row>
    <row r="38" spans="2:6" x14ac:dyDescent="0.25">
      <c r="B38" s="72">
        <v>43409</v>
      </c>
      <c r="C38" s="2">
        <v>11</v>
      </c>
      <c r="D38" s="1">
        <v>14</v>
      </c>
      <c r="E38" s="1">
        <v>10</v>
      </c>
      <c r="F38" s="75">
        <v>35</v>
      </c>
    </row>
    <row r="39" spans="2:6" x14ac:dyDescent="0.25">
      <c r="B39" s="72">
        <v>43410</v>
      </c>
      <c r="C39" s="2">
        <v>5</v>
      </c>
      <c r="D39" s="1">
        <v>13</v>
      </c>
      <c r="E39" s="1">
        <v>9</v>
      </c>
      <c r="F39" s="75">
        <v>27</v>
      </c>
    </row>
    <row r="40" spans="2:6" x14ac:dyDescent="0.25">
      <c r="B40" s="72">
        <v>43411</v>
      </c>
      <c r="C40" s="2">
        <v>9</v>
      </c>
      <c r="D40" s="1">
        <v>15</v>
      </c>
      <c r="E40" s="1">
        <v>6</v>
      </c>
      <c r="F40" s="75">
        <v>30</v>
      </c>
    </row>
    <row r="41" spans="2:6" x14ac:dyDescent="0.25">
      <c r="B41" s="72">
        <v>43412</v>
      </c>
      <c r="C41" s="2">
        <v>2</v>
      </c>
      <c r="D41" s="1">
        <v>17</v>
      </c>
      <c r="E41" s="1">
        <v>10</v>
      </c>
      <c r="F41" s="75">
        <v>29</v>
      </c>
    </row>
    <row r="42" spans="2:6" x14ac:dyDescent="0.25">
      <c r="B42" s="72">
        <v>43413</v>
      </c>
      <c r="C42" s="2">
        <v>1</v>
      </c>
      <c r="D42" s="1">
        <v>13</v>
      </c>
      <c r="E42" s="1">
        <v>6</v>
      </c>
      <c r="F42" s="75">
        <v>20</v>
      </c>
    </row>
    <row r="43" spans="2:6" x14ac:dyDescent="0.25">
      <c r="B43" s="72">
        <v>43414</v>
      </c>
      <c r="C43" s="2">
        <v>16</v>
      </c>
      <c r="D43" s="1">
        <v>14</v>
      </c>
      <c r="E43" s="1">
        <v>7</v>
      </c>
      <c r="F43" s="75">
        <v>37</v>
      </c>
    </row>
    <row r="44" spans="2:6" x14ac:dyDescent="0.25">
      <c r="B44" s="72">
        <v>43415</v>
      </c>
      <c r="C44" s="2">
        <v>23</v>
      </c>
      <c r="D44" s="1">
        <v>13</v>
      </c>
      <c r="E44" s="1">
        <v>6</v>
      </c>
      <c r="F44" s="75">
        <v>42</v>
      </c>
    </row>
    <row r="45" spans="2:6" x14ac:dyDescent="0.25">
      <c r="B45" s="72">
        <v>43416</v>
      </c>
      <c r="C45" s="2">
        <v>23</v>
      </c>
      <c r="D45" s="1">
        <v>11</v>
      </c>
      <c r="E45" s="1">
        <v>7</v>
      </c>
      <c r="F45" s="75">
        <v>41</v>
      </c>
    </row>
    <row r="46" spans="2:6" x14ac:dyDescent="0.25">
      <c r="B46" s="72">
        <v>43417</v>
      </c>
      <c r="C46" s="2">
        <v>22</v>
      </c>
      <c r="D46" s="1">
        <v>9</v>
      </c>
      <c r="E46" s="1">
        <v>7</v>
      </c>
      <c r="F46" s="75">
        <v>38</v>
      </c>
    </row>
    <row r="47" spans="2:6" x14ac:dyDescent="0.25">
      <c r="B47" s="72">
        <v>43418</v>
      </c>
      <c r="C47" s="2">
        <v>9</v>
      </c>
      <c r="D47" s="1">
        <v>9</v>
      </c>
      <c r="E47" s="1">
        <v>7</v>
      </c>
      <c r="F47" s="75">
        <v>25</v>
      </c>
    </row>
    <row r="48" spans="2:6" x14ac:dyDescent="0.25">
      <c r="B48" s="72">
        <v>43419</v>
      </c>
      <c r="C48" s="2">
        <v>2</v>
      </c>
      <c r="D48" s="1">
        <v>7</v>
      </c>
      <c r="E48" s="1">
        <v>7</v>
      </c>
      <c r="F48" s="75">
        <v>16</v>
      </c>
    </row>
    <row r="49" spans="2:6" x14ac:dyDescent="0.25">
      <c r="B49" s="72">
        <v>43420</v>
      </c>
      <c r="C49" s="2">
        <v>3</v>
      </c>
      <c r="D49" s="1">
        <v>7</v>
      </c>
      <c r="E49" s="1">
        <v>9</v>
      </c>
      <c r="F49" s="75">
        <v>19</v>
      </c>
    </row>
    <row r="50" spans="2:6" x14ac:dyDescent="0.25">
      <c r="B50" s="72">
        <v>43421</v>
      </c>
      <c r="C50" s="2">
        <v>9</v>
      </c>
      <c r="D50" s="1">
        <v>7</v>
      </c>
      <c r="E50" s="1">
        <v>7</v>
      </c>
      <c r="F50" s="75">
        <v>23</v>
      </c>
    </row>
    <row r="51" spans="2:6" x14ac:dyDescent="0.25">
      <c r="B51" s="72">
        <v>43422</v>
      </c>
      <c r="C51" s="2">
        <v>11</v>
      </c>
      <c r="D51" s="1">
        <v>6</v>
      </c>
      <c r="E51" s="1">
        <v>7</v>
      </c>
      <c r="F51" s="75">
        <v>24</v>
      </c>
    </row>
    <row r="52" spans="2:6" x14ac:dyDescent="0.25">
      <c r="B52" s="72">
        <v>43423</v>
      </c>
      <c r="C52" s="2">
        <v>11</v>
      </c>
      <c r="D52" s="1">
        <v>15</v>
      </c>
      <c r="E52" s="1">
        <v>24</v>
      </c>
      <c r="F52" s="75">
        <v>50</v>
      </c>
    </row>
    <row r="53" spans="2:6" x14ac:dyDescent="0.25">
      <c r="B53" s="72">
        <v>43424</v>
      </c>
      <c r="C53" s="2">
        <v>18</v>
      </c>
      <c r="D53" s="1">
        <v>22</v>
      </c>
      <c r="E53" s="1">
        <v>38</v>
      </c>
      <c r="F53" s="75">
        <v>78</v>
      </c>
    </row>
    <row r="54" spans="2:6" x14ac:dyDescent="0.25">
      <c r="B54" s="72">
        <v>43425</v>
      </c>
      <c r="C54" s="2">
        <v>20</v>
      </c>
      <c r="D54" s="1">
        <v>23</v>
      </c>
      <c r="E54" s="1">
        <v>42</v>
      </c>
      <c r="F54" s="75">
        <v>85</v>
      </c>
    </row>
    <row r="55" spans="2:6" x14ac:dyDescent="0.25">
      <c r="B55" s="72">
        <v>43426</v>
      </c>
      <c r="C55" s="2">
        <v>21</v>
      </c>
      <c r="D55" s="1">
        <v>24</v>
      </c>
      <c r="E55" s="1">
        <v>34</v>
      </c>
      <c r="F55" s="75">
        <v>79</v>
      </c>
    </row>
    <row r="56" spans="2:6" x14ac:dyDescent="0.25">
      <c r="B56" s="72">
        <v>43427</v>
      </c>
      <c r="C56" s="2">
        <v>13</v>
      </c>
      <c r="D56" s="1">
        <v>22</v>
      </c>
      <c r="E56" s="1">
        <v>30</v>
      </c>
      <c r="F56" s="75">
        <v>65</v>
      </c>
    </row>
    <row r="57" spans="2:6" x14ac:dyDescent="0.25">
      <c r="B57" s="72">
        <v>43428</v>
      </c>
      <c r="C57" s="2">
        <v>14</v>
      </c>
      <c r="D57" s="1">
        <v>7</v>
      </c>
      <c r="E57" s="1">
        <v>16</v>
      </c>
      <c r="F57" s="75">
        <v>37</v>
      </c>
    </row>
    <row r="58" spans="2:6" x14ac:dyDescent="0.25">
      <c r="B58" s="72">
        <v>43429</v>
      </c>
      <c r="C58" s="2">
        <v>14</v>
      </c>
      <c r="D58" s="1">
        <v>7</v>
      </c>
      <c r="E58" s="1">
        <v>16</v>
      </c>
      <c r="F58" s="75">
        <v>37</v>
      </c>
    </row>
    <row r="59" spans="2:6" x14ac:dyDescent="0.25">
      <c r="B59" s="72">
        <v>43430</v>
      </c>
      <c r="C59" s="2">
        <v>20</v>
      </c>
      <c r="D59" s="1">
        <v>12</v>
      </c>
      <c r="E59" s="1">
        <v>35</v>
      </c>
      <c r="F59" s="75">
        <v>67</v>
      </c>
    </row>
    <row r="60" spans="2:6" x14ac:dyDescent="0.25">
      <c r="B60" s="72">
        <v>43431</v>
      </c>
      <c r="C60" s="2">
        <v>20</v>
      </c>
      <c r="D60" s="1">
        <v>15</v>
      </c>
      <c r="E60" s="1">
        <v>39</v>
      </c>
      <c r="F60" s="75">
        <v>74</v>
      </c>
    </row>
    <row r="61" spans="2:6" x14ac:dyDescent="0.25">
      <c r="B61" s="72">
        <v>43432</v>
      </c>
      <c r="C61" s="2">
        <v>19</v>
      </c>
      <c r="D61" s="1">
        <v>15</v>
      </c>
      <c r="E61" s="1">
        <v>33</v>
      </c>
      <c r="F61" s="75">
        <v>67</v>
      </c>
    </row>
    <row r="62" spans="2:6" x14ac:dyDescent="0.25">
      <c r="B62" s="72">
        <v>43433</v>
      </c>
      <c r="C62" s="2">
        <v>21</v>
      </c>
      <c r="D62" s="1">
        <v>17</v>
      </c>
      <c r="E62" s="1">
        <v>32</v>
      </c>
      <c r="F62" s="75">
        <v>70</v>
      </c>
    </row>
    <row r="63" spans="2:6" x14ac:dyDescent="0.25">
      <c r="B63" s="72">
        <v>43434</v>
      </c>
      <c r="C63" s="2">
        <v>21</v>
      </c>
      <c r="D63" s="1">
        <v>18</v>
      </c>
      <c r="E63" s="1">
        <v>32</v>
      </c>
      <c r="F63" s="75">
        <v>71</v>
      </c>
    </row>
    <row r="64" spans="2:6" x14ac:dyDescent="0.25">
      <c r="B64" s="72">
        <v>43435</v>
      </c>
      <c r="C64" s="2">
        <v>10</v>
      </c>
      <c r="D64" s="1">
        <v>10</v>
      </c>
      <c r="E64" s="1">
        <v>33</v>
      </c>
      <c r="F64" s="75">
        <v>53</v>
      </c>
    </row>
    <row r="65" spans="2:6" x14ac:dyDescent="0.25">
      <c r="B65" s="72">
        <v>43436</v>
      </c>
      <c r="C65" s="2">
        <v>21</v>
      </c>
      <c r="D65" s="1">
        <v>11</v>
      </c>
      <c r="E65" s="1">
        <v>28</v>
      </c>
      <c r="F65" s="75">
        <v>60</v>
      </c>
    </row>
    <row r="66" spans="2:6" x14ac:dyDescent="0.25">
      <c r="B66" s="72">
        <v>43437</v>
      </c>
      <c r="C66" s="2">
        <v>21</v>
      </c>
      <c r="D66" s="1">
        <v>21</v>
      </c>
      <c r="E66" s="1">
        <v>34</v>
      </c>
      <c r="F66" s="75">
        <v>76</v>
      </c>
    </row>
    <row r="67" spans="2:6" x14ac:dyDescent="0.25">
      <c r="B67" s="72">
        <v>43438</v>
      </c>
      <c r="C67" s="2">
        <v>23</v>
      </c>
      <c r="D67" s="1">
        <v>20</v>
      </c>
      <c r="E67" s="1">
        <v>42</v>
      </c>
      <c r="F67" s="75">
        <v>85</v>
      </c>
    </row>
    <row r="68" spans="2:6" x14ac:dyDescent="0.25">
      <c r="B68" s="72">
        <v>43439</v>
      </c>
      <c r="C68" s="2">
        <v>23</v>
      </c>
      <c r="D68" s="1">
        <v>24</v>
      </c>
      <c r="E68" s="1">
        <v>42</v>
      </c>
      <c r="F68" s="75">
        <v>89</v>
      </c>
    </row>
    <row r="69" spans="2:6" x14ac:dyDescent="0.25">
      <c r="B69" s="72">
        <v>43440</v>
      </c>
      <c r="C69" s="2">
        <v>21</v>
      </c>
      <c r="D69" s="1">
        <v>10</v>
      </c>
      <c r="E69" s="1">
        <v>22</v>
      </c>
      <c r="F69" s="75">
        <v>53</v>
      </c>
    </row>
    <row r="70" spans="2:6" x14ac:dyDescent="0.25">
      <c r="B70" s="72">
        <v>43441</v>
      </c>
      <c r="C70" s="2">
        <v>12</v>
      </c>
      <c r="D70" s="1">
        <v>8</v>
      </c>
      <c r="E70" s="1">
        <v>14</v>
      </c>
      <c r="F70" s="75">
        <v>34</v>
      </c>
    </row>
    <row r="71" spans="2:6" x14ac:dyDescent="0.25">
      <c r="B71" s="72">
        <v>43442</v>
      </c>
      <c r="C71" s="2">
        <v>8</v>
      </c>
      <c r="D71" s="1">
        <v>8</v>
      </c>
      <c r="E71" s="1">
        <v>12</v>
      </c>
      <c r="F71" s="75">
        <v>28</v>
      </c>
    </row>
    <row r="72" spans="2:6" x14ac:dyDescent="0.25">
      <c r="B72" s="72">
        <v>43443</v>
      </c>
      <c r="C72" s="2">
        <v>9</v>
      </c>
      <c r="D72" s="1">
        <v>8</v>
      </c>
      <c r="E72" s="1">
        <v>12</v>
      </c>
      <c r="F72" s="75">
        <v>29</v>
      </c>
    </row>
    <row r="73" spans="2:6" x14ac:dyDescent="0.25">
      <c r="B73" s="72">
        <v>43444</v>
      </c>
      <c r="C73" s="2">
        <v>19</v>
      </c>
      <c r="D73" s="1">
        <v>14</v>
      </c>
      <c r="E73" s="1">
        <v>40</v>
      </c>
      <c r="F73" s="75">
        <v>73</v>
      </c>
    </row>
    <row r="74" spans="2:6" x14ac:dyDescent="0.25">
      <c r="B74" s="72">
        <v>43445</v>
      </c>
      <c r="C74" s="2">
        <v>10</v>
      </c>
      <c r="D74" s="1">
        <v>13</v>
      </c>
      <c r="E74" s="1">
        <v>39</v>
      </c>
      <c r="F74" s="75">
        <v>62</v>
      </c>
    </row>
    <row r="75" spans="2:6" x14ac:dyDescent="0.25">
      <c r="B75" s="72">
        <v>43446</v>
      </c>
      <c r="C75" s="2">
        <v>8</v>
      </c>
      <c r="D75" s="1">
        <v>17</v>
      </c>
      <c r="E75" s="1">
        <v>41</v>
      </c>
      <c r="F75" s="75">
        <v>66</v>
      </c>
    </row>
    <row r="76" spans="2:6" x14ac:dyDescent="0.25">
      <c r="B76" s="72">
        <v>43447</v>
      </c>
      <c r="C76" s="2">
        <v>21</v>
      </c>
      <c r="D76" s="1">
        <v>13</v>
      </c>
      <c r="E76" s="1">
        <v>39</v>
      </c>
      <c r="F76" s="75">
        <v>73</v>
      </c>
    </row>
    <row r="77" spans="2:6" x14ac:dyDescent="0.25">
      <c r="B77" s="72">
        <v>43448</v>
      </c>
      <c r="C77" s="2">
        <v>24</v>
      </c>
      <c r="D77" s="1">
        <v>15</v>
      </c>
      <c r="E77" s="1">
        <v>39</v>
      </c>
      <c r="F77" s="75">
        <v>78</v>
      </c>
    </row>
    <row r="78" spans="2:6" x14ac:dyDescent="0.25">
      <c r="B78" s="72">
        <v>43449</v>
      </c>
      <c r="C78" s="2">
        <v>18</v>
      </c>
      <c r="D78" s="1">
        <v>5</v>
      </c>
      <c r="E78" s="1">
        <v>26</v>
      </c>
      <c r="F78" s="75">
        <v>49</v>
      </c>
    </row>
    <row r="79" spans="2:6" x14ac:dyDescent="0.25">
      <c r="B79" s="72">
        <v>43450</v>
      </c>
      <c r="C79" s="2">
        <v>18</v>
      </c>
      <c r="D79" s="1">
        <v>8</v>
      </c>
      <c r="E79" s="1">
        <v>18</v>
      </c>
      <c r="F79" s="75">
        <v>44</v>
      </c>
    </row>
    <row r="80" spans="2:6" x14ac:dyDescent="0.25">
      <c r="B80" s="72">
        <v>43451</v>
      </c>
      <c r="C80" s="2">
        <v>9</v>
      </c>
      <c r="D80" s="1">
        <v>9</v>
      </c>
      <c r="E80" s="1">
        <v>10</v>
      </c>
      <c r="F80" s="75">
        <v>28</v>
      </c>
    </row>
    <row r="81" spans="2:6" x14ac:dyDescent="0.25">
      <c r="B81" s="72">
        <v>43452</v>
      </c>
      <c r="C81" s="2">
        <v>5</v>
      </c>
      <c r="D81" s="1">
        <v>14</v>
      </c>
      <c r="E81" s="1">
        <v>11</v>
      </c>
      <c r="F81" s="75">
        <v>30</v>
      </c>
    </row>
    <row r="82" spans="2:6" x14ac:dyDescent="0.25">
      <c r="B82" s="72">
        <v>43453</v>
      </c>
      <c r="C82" s="2">
        <v>11</v>
      </c>
      <c r="D82" s="1">
        <v>10</v>
      </c>
      <c r="E82" s="1">
        <v>9</v>
      </c>
      <c r="F82" s="75">
        <v>30</v>
      </c>
    </row>
    <row r="83" spans="2:6" x14ac:dyDescent="0.25">
      <c r="B83" s="72">
        <v>43454</v>
      </c>
      <c r="C83" s="2">
        <v>11</v>
      </c>
      <c r="D83" s="1">
        <v>13</v>
      </c>
      <c r="E83" s="1">
        <v>4</v>
      </c>
      <c r="F83" s="75">
        <v>28</v>
      </c>
    </row>
    <row r="84" spans="2:6" x14ac:dyDescent="0.25">
      <c r="B84" s="72">
        <v>43455</v>
      </c>
      <c r="C84" s="2">
        <v>8</v>
      </c>
      <c r="D84" s="1">
        <v>10</v>
      </c>
      <c r="E84" s="1">
        <v>3</v>
      </c>
      <c r="F84" s="75">
        <v>21</v>
      </c>
    </row>
    <row r="85" spans="2:6" x14ac:dyDescent="0.25">
      <c r="B85" s="72">
        <v>43456</v>
      </c>
      <c r="C85" s="2">
        <v>11</v>
      </c>
      <c r="D85" s="1">
        <v>10</v>
      </c>
      <c r="E85" s="1">
        <v>3</v>
      </c>
      <c r="F85" s="75">
        <v>24</v>
      </c>
    </row>
    <row r="86" spans="2:6" x14ac:dyDescent="0.25">
      <c r="B86" s="72">
        <v>43457</v>
      </c>
      <c r="C86" s="2">
        <v>7</v>
      </c>
      <c r="D86" s="1">
        <v>10</v>
      </c>
      <c r="E86" s="1">
        <v>3</v>
      </c>
      <c r="F86" s="75">
        <v>20</v>
      </c>
    </row>
    <row r="87" spans="2:6" x14ac:dyDescent="0.25">
      <c r="B87" s="72">
        <v>43458</v>
      </c>
      <c r="C87" s="2">
        <v>16</v>
      </c>
      <c r="D87" s="1">
        <v>11</v>
      </c>
      <c r="E87" s="1">
        <v>6</v>
      </c>
      <c r="F87" s="75">
        <v>33</v>
      </c>
    </row>
    <row r="88" spans="2:6" x14ac:dyDescent="0.25">
      <c r="B88" s="72">
        <v>43459</v>
      </c>
      <c r="C88" s="2">
        <v>15</v>
      </c>
      <c r="D88" s="1">
        <v>10</v>
      </c>
      <c r="E88" s="1">
        <v>3</v>
      </c>
      <c r="F88" s="75">
        <v>28</v>
      </c>
    </row>
    <row r="89" spans="2:6" x14ac:dyDescent="0.25">
      <c r="B89" s="72">
        <v>43460</v>
      </c>
      <c r="C89" s="2">
        <v>15</v>
      </c>
      <c r="D89" s="1">
        <v>9</v>
      </c>
      <c r="E89" s="1">
        <v>3</v>
      </c>
      <c r="F89" s="75">
        <v>27</v>
      </c>
    </row>
    <row r="90" spans="2:6" x14ac:dyDescent="0.25">
      <c r="B90" s="72">
        <v>43461</v>
      </c>
      <c r="C90" s="2">
        <v>22</v>
      </c>
      <c r="D90" s="1">
        <v>9</v>
      </c>
      <c r="E90" s="1">
        <v>3</v>
      </c>
      <c r="F90" s="75">
        <v>34</v>
      </c>
    </row>
    <row r="91" spans="2:6" x14ac:dyDescent="0.25">
      <c r="B91" s="72">
        <v>43462</v>
      </c>
      <c r="C91" s="2">
        <v>18</v>
      </c>
      <c r="D91" s="1">
        <v>11</v>
      </c>
      <c r="E91" s="1">
        <v>4</v>
      </c>
      <c r="F91" s="75">
        <v>33</v>
      </c>
    </row>
    <row r="92" spans="2:6" x14ac:dyDescent="0.25">
      <c r="B92" s="72">
        <v>43463</v>
      </c>
      <c r="C92" s="2">
        <v>17</v>
      </c>
      <c r="D92" s="1">
        <v>9</v>
      </c>
      <c r="E92" s="1">
        <v>9</v>
      </c>
      <c r="F92" s="75">
        <v>35</v>
      </c>
    </row>
    <row r="93" spans="2:6" x14ac:dyDescent="0.25">
      <c r="B93" s="72">
        <v>43464</v>
      </c>
      <c r="C93" s="2">
        <v>15</v>
      </c>
      <c r="D93" s="1">
        <v>9</v>
      </c>
      <c r="E93" s="1">
        <v>9</v>
      </c>
      <c r="F93" s="75">
        <v>33</v>
      </c>
    </row>
    <row r="94" spans="2:6" x14ac:dyDescent="0.25">
      <c r="B94" s="72">
        <v>43465</v>
      </c>
      <c r="C94" s="2">
        <v>13</v>
      </c>
      <c r="D94" s="1">
        <v>12</v>
      </c>
      <c r="E94" s="1">
        <v>10</v>
      </c>
      <c r="F94" s="75">
        <v>35</v>
      </c>
    </row>
    <row r="95" spans="2:6" x14ac:dyDescent="0.25">
      <c r="B95" s="72">
        <v>43466</v>
      </c>
      <c r="C95" s="2">
        <v>20</v>
      </c>
      <c r="D95" s="1">
        <v>5</v>
      </c>
      <c r="E95" s="1">
        <v>7</v>
      </c>
      <c r="F95" s="75">
        <v>32</v>
      </c>
    </row>
    <row r="96" spans="2:6" x14ac:dyDescent="0.25">
      <c r="B96" s="72">
        <v>43467</v>
      </c>
      <c r="C96" s="2">
        <v>19</v>
      </c>
      <c r="D96" s="1">
        <v>6</v>
      </c>
      <c r="E96" s="1">
        <v>33</v>
      </c>
      <c r="F96" s="75">
        <v>58</v>
      </c>
    </row>
    <row r="97" spans="2:6" x14ac:dyDescent="0.25">
      <c r="B97" s="72">
        <v>43468</v>
      </c>
      <c r="C97" s="2">
        <v>18</v>
      </c>
      <c r="D97" s="1">
        <v>11</v>
      </c>
      <c r="E97" s="1">
        <v>34</v>
      </c>
      <c r="F97" s="75">
        <v>63</v>
      </c>
    </row>
    <row r="98" spans="2:6" x14ac:dyDescent="0.25">
      <c r="B98" s="72">
        <v>43469</v>
      </c>
      <c r="C98" s="2">
        <v>22</v>
      </c>
      <c r="D98" s="1">
        <v>15</v>
      </c>
      <c r="E98" s="1">
        <v>30</v>
      </c>
      <c r="F98" s="75">
        <v>67</v>
      </c>
    </row>
    <row r="99" spans="2:6" x14ac:dyDescent="0.25">
      <c r="B99" s="72">
        <v>43470</v>
      </c>
      <c r="C99" s="2">
        <v>19</v>
      </c>
      <c r="D99" s="1">
        <v>10</v>
      </c>
      <c r="E99" s="1">
        <v>22</v>
      </c>
      <c r="F99" s="75">
        <v>51</v>
      </c>
    </row>
    <row r="100" spans="2:6" x14ac:dyDescent="0.25">
      <c r="B100" s="72">
        <v>43471</v>
      </c>
      <c r="C100" s="2">
        <v>19</v>
      </c>
      <c r="D100" s="1">
        <v>10</v>
      </c>
      <c r="E100" s="1">
        <v>21</v>
      </c>
      <c r="F100" s="75">
        <v>50</v>
      </c>
    </row>
    <row r="101" spans="2:6" x14ac:dyDescent="0.25">
      <c r="B101" s="72">
        <v>43472</v>
      </c>
      <c r="C101" s="2">
        <v>9</v>
      </c>
      <c r="D101" s="1">
        <v>10</v>
      </c>
      <c r="E101" s="1">
        <v>4</v>
      </c>
      <c r="F101" s="75">
        <v>23</v>
      </c>
    </row>
    <row r="102" spans="2:6" x14ac:dyDescent="0.25">
      <c r="B102" s="72">
        <v>43473</v>
      </c>
      <c r="C102" s="2">
        <v>19</v>
      </c>
      <c r="D102" s="1">
        <v>15</v>
      </c>
      <c r="E102" s="1">
        <v>20</v>
      </c>
      <c r="F102" s="75">
        <v>54</v>
      </c>
    </row>
    <row r="103" spans="2:6" x14ac:dyDescent="0.25">
      <c r="B103" s="72">
        <v>43474</v>
      </c>
      <c r="C103" s="2">
        <v>25</v>
      </c>
      <c r="D103" s="1">
        <v>17</v>
      </c>
      <c r="E103" s="1">
        <v>25</v>
      </c>
      <c r="F103" s="75">
        <v>67</v>
      </c>
    </row>
    <row r="104" spans="2:6" x14ac:dyDescent="0.25">
      <c r="B104" s="72">
        <v>43475</v>
      </c>
      <c r="C104" s="2">
        <v>27</v>
      </c>
      <c r="D104" s="1">
        <v>18</v>
      </c>
      <c r="E104" s="1">
        <v>24</v>
      </c>
      <c r="F104" s="75">
        <v>69</v>
      </c>
    </row>
    <row r="105" spans="2:6" x14ac:dyDescent="0.25">
      <c r="B105" s="72">
        <v>43476</v>
      </c>
      <c r="C105" s="2">
        <v>23</v>
      </c>
      <c r="D105" s="1">
        <v>18</v>
      </c>
      <c r="E105" s="1">
        <v>16</v>
      </c>
      <c r="F105" s="75">
        <v>57</v>
      </c>
    </row>
    <row r="106" spans="2:6" x14ac:dyDescent="0.25">
      <c r="B106" s="72">
        <v>43477</v>
      </c>
      <c r="C106" s="2">
        <v>16</v>
      </c>
      <c r="D106" s="1">
        <v>18</v>
      </c>
      <c r="E106" s="1">
        <v>2</v>
      </c>
      <c r="F106" s="75">
        <v>36</v>
      </c>
    </row>
    <row r="107" spans="2:6" x14ac:dyDescent="0.25">
      <c r="B107" s="72">
        <v>43478</v>
      </c>
      <c r="C107" s="2">
        <v>12</v>
      </c>
      <c r="D107" s="1">
        <v>18</v>
      </c>
      <c r="E107" s="1">
        <v>2</v>
      </c>
      <c r="F107" s="75">
        <v>32</v>
      </c>
    </row>
    <row r="108" spans="2:6" x14ac:dyDescent="0.25">
      <c r="B108" s="72">
        <v>43479</v>
      </c>
      <c r="C108" s="2">
        <v>4</v>
      </c>
      <c r="D108" s="1">
        <v>19</v>
      </c>
      <c r="E108" s="1">
        <v>19</v>
      </c>
      <c r="F108" s="75">
        <v>42</v>
      </c>
    </row>
    <row r="109" spans="2:6" x14ac:dyDescent="0.25">
      <c r="B109" s="72">
        <v>43480</v>
      </c>
      <c r="C109" s="2">
        <v>0</v>
      </c>
      <c r="D109" s="1">
        <v>17</v>
      </c>
      <c r="E109" s="1">
        <v>14</v>
      </c>
      <c r="F109" s="75">
        <v>31</v>
      </c>
    </row>
    <row r="110" spans="2:6" x14ac:dyDescent="0.25">
      <c r="B110" s="72">
        <v>43481</v>
      </c>
      <c r="C110" s="2">
        <v>9</v>
      </c>
      <c r="D110" s="1">
        <v>20</v>
      </c>
      <c r="E110" s="1">
        <v>15</v>
      </c>
      <c r="F110" s="75">
        <v>44</v>
      </c>
    </row>
    <row r="111" spans="2:6" x14ac:dyDescent="0.25">
      <c r="B111" s="72">
        <v>43482</v>
      </c>
      <c r="C111" s="2">
        <v>0</v>
      </c>
      <c r="D111" s="1">
        <v>26</v>
      </c>
      <c r="E111" s="1">
        <v>15</v>
      </c>
      <c r="F111" s="75">
        <v>41</v>
      </c>
    </row>
    <row r="112" spans="2:6" x14ac:dyDescent="0.25">
      <c r="B112" s="72">
        <v>43483</v>
      </c>
      <c r="C112" s="2">
        <v>8</v>
      </c>
      <c r="D112" s="1">
        <v>26</v>
      </c>
      <c r="E112" s="1">
        <v>15</v>
      </c>
      <c r="F112" s="75">
        <v>49</v>
      </c>
    </row>
    <row r="113" spans="2:6" x14ac:dyDescent="0.25">
      <c r="B113" s="72">
        <v>43484</v>
      </c>
      <c r="C113" s="2">
        <v>13</v>
      </c>
      <c r="D113" s="1">
        <v>26</v>
      </c>
      <c r="E113" s="1">
        <v>13</v>
      </c>
      <c r="F113" s="75">
        <v>52</v>
      </c>
    </row>
    <row r="114" spans="2:6" x14ac:dyDescent="0.25">
      <c r="B114" s="72">
        <v>43485</v>
      </c>
      <c r="C114" s="2">
        <v>11</v>
      </c>
      <c r="D114" s="1">
        <v>27</v>
      </c>
      <c r="E114" s="1">
        <v>15</v>
      </c>
      <c r="F114" s="75">
        <v>53</v>
      </c>
    </row>
    <row r="115" spans="2:6" x14ac:dyDescent="0.25">
      <c r="B115" s="72">
        <v>43486</v>
      </c>
      <c r="C115" s="2">
        <v>18</v>
      </c>
      <c r="D115" s="1">
        <v>32</v>
      </c>
      <c r="E115" s="1">
        <v>16</v>
      </c>
      <c r="F115" s="75">
        <v>66</v>
      </c>
    </row>
    <row r="116" spans="2:6" x14ac:dyDescent="0.25">
      <c r="B116" s="72">
        <v>43487</v>
      </c>
      <c r="C116" s="2">
        <v>18</v>
      </c>
      <c r="D116" s="1">
        <v>23</v>
      </c>
      <c r="E116" s="1">
        <v>20</v>
      </c>
      <c r="F116" s="75">
        <v>61</v>
      </c>
    </row>
    <row r="117" spans="2:6" x14ac:dyDescent="0.25">
      <c r="B117" s="72">
        <v>43488</v>
      </c>
      <c r="C117" s="2">
        <v>11</v>
      </c>
      <c r="D117" s="1">
        <v>24</v>
      </c>
      <c r="E117" s="1">
        <v>31</v>
      </c>
      <c r="F117" s="75">
        <v>66</v>
      </c>
    </row>
    <row r="118" spans="2:6" x14ac:dyDescent="0.25">
      <c r="B118" s="72">
        <v>43489</v>
      </c>
      <c r="C118" s="2">
        <v>2</v>
      </c>
      <c r="D118" s="1">
        <v>20</v>
      </c>
      <c r="E118" s="1">
        <v>22</v>
      </c>
      <c r="F118" s="75">
        <v>44</v>
      </c>
    </row>
    <row r="119" spans="2:6" x14ac:dyDescent="0.25">
      <c r="B119" s="72">
        <v>43490</v>
      </c>
      <c r="C119" s="2">
        <v>2</v>
      </c>
      <c r="D119" s="1">
        <v>18</v>
      </c>
      <c r="E119" s="1">
        <v>16</v>
      </c>
      <c r="F119" s="75">
        <v>36</v>
      </c>
    </row>
    <row r="120" spans="2:6" x14ac:dyDescent="0.25">
      <c r="B120" s="72">
        <v>43491</v>
      </c>
      <c r="C120" s="2">
        <v>0</v>
      </c>
      <c r="D120" s="1">
        <v>32</v>
      </c>
      <c r="E120" s="1">
        <v>14</v>
      </c>
      <c r="F120" s="75">
        <v>46</v>
      </c>
    </row>
    <row r="121" spans="2:6" x14ac:dyDescent="0.25">
      <c r="B121" s="72">
        <v>43492</v>
      </c>
      <c r="C121" s="2">
        <v>0</v>
      </c>
      <c r="D121" s="1">
        <v>32</v>
      </c>
      <c r="E121" s="1">
        <v>14</v>
      </c>
      <c r="F121" s="75">
        <v>46</v>
      </c>
    </row>
    <row r="122" spans="2:6" x14ac:dyDescent="0.25">
      <c r="B122" s="72">
        <v>43493</v>
      </c>
      <c r="C122" s="2">
        <v>0</v>
      </c>
      <c r="D122" s="1">
        <v>34</v>
      </c>
      <c r="E122" s="1">
        <v>16</v>
      </c>
      <c r="F122" s="75">
        <v>50</v>
      </c>
    </row>
    <row r="123" spans="2:6" x14ac:dyDescent="0.25">
      <c r="B123" s="72">
        <v>43494</v>
      </c>
      <c r="C123" s="2">
        <v>5</v>
      </c>
      <c r="D123" s="1">
        <v>34</v>
      </c>
      <c r="E123" s="1">
        <v>16</v>
      </c>
      <c r="F123" s="75">
        <v>55</v>
      </c>
    </row>
    <row r="124" spans="2:6" x14ac:dyDescent="0.25">
      <c r="B124" s="72">
        <v>43495</v>
      </c>
      <c r="C124" s="2">
        <v>1</v>
      </c>
      <c r="D124" s="1">
        <v>31</v>
      </c>
      <c r="E124" s="1">
        <v>20</v>
      </c>
      <c r="F124" s="75">
        <v>52</v>
      </c>
    </row>
    <row r="125" spans="2:6" x14ac:dyDescent="0.25">
      <c r="B125" s="72">
        <v>43496</v>
      </c>
      <c r="C125" s="2">
        <v>3</v>
      </c>
      <c r="D125" s="1">
        <v>31</v>
      </c>
      <c r="E125" s="1">
        <v>20</v>
      </c>
      <c r="F125" s="75">
        <v>54</v>
      </c>
    </row>
    <row r="126" spans="2:6" x14ac:dyDescent="0.25">
      <c r="B126" s="72">
        <v>43497</v>
      </c>
      <c r="C126" s="2">
        <v>8</v>
      </c>
      <c r="D126" s="1">
        <v>34</v>
      </c>
      <c r="E126" s="1">
        <v>22</v>
      </c>
      <c r="F126" s="75">
        <v>64</v>
      </c>
    </row>
    <row r="127" spans="2:6" x14ac:dyDescent="0.25">
      <c r="B127" s="72">
        <v>43498</v>
      </c>
      <c r="C127" s="2">
        <v>3</v>
      </c>
      <c r="D127" s="1">
        <v>35</v>
      </c>
      <c r="E127" s="1">
        <v>22</v>
      </c>
      <c r="F127" s="75">
        <v>60</v>
      </c>
    </row>
    <row r="128" spans="2:6" x14ac:dyDescent="0.25">
      <c r="B128" s="72">
        <v>43499</v>
      </c>
      <c r="C128" s="2">
        <v>6</v>
      </c>
      <c r="D128" s="1">
        <v>36</v>
      </c>
      <c r="E128" s="1">
        <v>22</v>
      </c>
      <c r="F128" s="75">
        <v>64</v>
      </c>
    </row>
    <row r="129" spans="2:6" x14ac:dyDescent="0.25">
      <c r="B129" s="72">
        <v>43500</v>
      </c>
      <c r="C129" s="2">
        <v>6</v>
      </c>
      <c r="D129" s="1">
        <v>40</v>
      </c>
      <c r="E129" s="1">
        <v>19</v>
      </c>
      <c r="F129" s="75">
        <v>65</v>
      </c>
    </row>
    <row r="130" spans="2:6" x14ac:dyDescent="0.25">
      <c r="B130" s="72">
        <v>43501</v>
      </c>
      <c r="C130" s="2">
        <v>8</v>
      </c>
      <c r="D130" s="1">
        <v>40</v>
      </c>
      <c r="E130" s="1">
        <v>22</v>
      </c>
      <c r="F130" s="75">
        <v>70</v>
      </c>
    </row>
    <row r="131" spans="2:6" x14ac:dyDescent="0.25">
      <c r="B131" s="72">
        <v>43502</v>
      </c>
      <c r="C131" s="2">
        <v>4</v>
      </c>
      <c r="D131" s="1">
        <v>38</v>
      </c>
      <c r="E131" s="1">
        <v>19</v>
      </c>
      <c r="F131" s="75">
        <v>61</v>
      </c>
    </row>
    <row r="132" spans="2:6" x14ac:dyDescent="0.25">
      <c r="B132" s="72">
        <v>43503</v>
      </c>
      <c r="C132" s="2">
        <v>2</v>
      </c>
      <c r="D132" s="1">
        <v>33</v>
      </c>
      <c r="E132" s="1">
        <v>21</v>
      </c>
      <c r="F132" s="75">
        <v>56</v>
      </c>
    </row>
    <row r="133" spans="2:6" x14ac:dyDescent="0.25">
      <c r="B133" s="72">
        <v>43504</v>
      </c>
      <c r="C133" s="2">
        <v>3</v>
      </c>
      <c r="D133" s="1">
        <v>33</v>
      </c>
      <c r="E133" s="1">
        <v>13</v>
      </c>
      <c r="F133" s="75">
        <v>49</v>
      </c>
    </row>
    <row r="134" spans="2:6" x14ac:dyDescent="0.25">
      <c r="B134" s="72">
        <v>43505</v>
      </c>
      <c r="C134" s="2">
        <v>3</v>
      </c>
      <c r="D134" s="1">
        <v>26</v>
      </c>
      <c r="E134" s="1">
        <v>7</v>
      </c>
      <c r="F134" s="75">
        <v>36</v>
      </c>
    </row>
    <row r="135" spans="2:6" x14ac:dyDescent="0.25">
      <c r="B135" s="72">
        <v>43506</v>
      </c>
      <c r="C135" s="2">
        <v>12</v>
      </c>
      <c r="D135" s="1">
        <v>25</v>
      </c>
      <c r="E135" s="1">
        <v>6</v>
      </c>
      <c r="F135" s="75">
        <v>43</v>
      </c>
    </row>
    <row r="136" spans="2:6" x14ac:dyDescent="0.25">
      <c r="B136" s="72">
        <v>43507</v>
      </c>
      <c r="C136" s="2">
        <v>7</v>
      </c>
      <c r="D136" s="1">
        <v>14</v>
      </c>
      <c r="E136" s="1">
        <v>19</v>
      </c>
      <c r="F136" s="75">
        <v>40</v>
      </c>
    </row>
    <row r="137" spans="2:6" x14ac:dyDescent="0.25">
      <c r="B137" s="72">
        <v>43508</v>
      </c>
      <c r="C137" s="2">
        <v>7</v>
      </c>
      <c r="D137" s="1">
        <v>13</v>
      </c>
      <c r="E137" s="1">
        <v>22</v>
      </c>
      <c r="F137" s="75">
        <v>42</v>
      </c>
    </row>
    <row r="138" spans="2:6" x14ac:dyDescent="0.25">
      <c r="B138" s="72">
        <v>43509</v>
      </c>
      <c r="C138" s="2">
        <v>7</v>
      </c>
      <c r="D138" s="1">
        <v>14</v>
      </c>
      <c r="E138" s="1">
        <v>22</v>
      </c>
      <c r="F138" s="75">
        <v>43</v>
      </c>
    </row>
    <row r="139" spans="2:6" x14ac:dyDescent="0.25">
      <c r="B139" s="72">
        <v>43510</v>
      </c>
      <c r="C139" s="2">
        <v>7</v>
      </c>
      <c r="D139" s="1">
        <v>14</v>
      </c>
      <c r="E139" s="1">
        <v>26</v>
      </c>
      <c r="F139" s="75">
        <v>47</v>
      </c>
    </row>
    <row r="140" spans="2:6" x14ac:dyDescent="0.25">
      <c r="B140" s="72">
        <v>43511</v>
      </c>
      <c r="C140" s="2">
        <v>5</v>
      </c>
      <c r="D140" s="1">
        <v>12</v>
      </c>
      <c r="E140" s="1">
        <v>20</v>
      </c>
      <c r="F140" s="75">
        <v>37</v>
      </c>
    </row>
    <row r="141" spans="2:6" x14ac:dyDescent="0.25">
      <c r="B141" s="72">
        <v>43512</v>
      </c>
      <c r="C141" s="2">
        <v>3</v>
      </c>
      <c r="D141" s="1">
        <v>13</v>
      </c>
      <c r="E141" s="1">
        <v>17</v>
      </c>
      <c r="F141" s="75">
        <v>33</v>
      </c>
    </row>
    <row r="142" spans="2:6" x14ac:dyDescent="0.25">
      <c r="B142" s="72">
        <v>43513</v>
      </c>
      <c r="C142" s="2">
        <v>3</v>
      </c>
      <c r="D142" s="1">
        <v>13</v>
      </c>
      <c r="E142" s="1">
        <v>16</v>
      </c>
      <c r="F142" s="75">
        <v>32</v>
      </c>
    </row>
    <row r="143" spans="2:6" x14ac:dyDescent="0.25">
      <c r="B143" s="72">
        <v>43514</v>
      </c>
      <c r="C143" s="2">
        <v>7</v>
      </c>
      <c r="D143" s="1">
        <v>13</v>
      </c>
      <c r="E143" s="1">
        <v>19</v>
      </c>
      <c r="F143" s="75">
        <v>39</v>
      </c>
    </row>
    <row r="144" spans="2:6" x14ac:dyDescent="0.25">
      <c r="B144" s="72">
        <v>43515</v>
      </c>
      <c r="C144" s="2">
        <v>7</v>
      </c>
      <c r="D144" s="1">
        <v>16</v>
      </c>
      <c r="E144" s="1">
        <v>21</v>
      </c>
      <c r="F144" s="75">
        <v>44</v>
      </c>
    </row>
    <row r="145" spans="2:6" x14ac:dyDescent="0.25">
      <c r="B145" s="72">
        <v>43516</v>
      </c>
      <c r="C145" s="2">
        <v>7</v>
      </c>
      <c r="D145" s="1">
        <v>16</v>
      </c>
      <c r="E145" s="1">
        <v>14</v>
      </c>
      <c r="F145" s="75">
        <v>37</v>
      </c>
    </row>
    <row r="146" spans="2:6" x14ac:dyDescent="0.25">
      <c r="B146" s="72">
        <v>43517</v>
      </c>
      <c r="C146" s="2">
        <v>5</v>
      </c>
      <c r="D146" s="1">
        <v>16</v>
      </c>
      <c r="E146" s="1">
        <v>14</v>
      </c>
      <c r="F146" s="75">
        <v>35</v>
      </c>
    </row>
    <row r="147" spans="2:6" x14ac:dyDescent="0.25">
      <c r="B147" s="72">
        <v>43518</v>
      </c>
      <c r="C147" s="2">
        <v>8</v>
      </c>
      <c r="D147" s="1">
        <v>18</v>
      </c>
      <c r="E147" s="1">
        <v>21</v>
      </c>
      <c r="F147" s="75">
        <v>47</v>
      </c>
    </row>
    <row r="148" spans="2:6" x14ac:dyDescent="0.25">
      <c r="B148" s="72">
        <v>43519</v>
      </c>
      <c r="C148" s="2">
        <v>3</v>
      </c>
      <c r="D148" s="1">
        <v>17</v>
      </c>
      <c r="E148" s="1">
        <v>12</v>
      </c>
      <c r="F148" s="75">
        <v>32</v>
      </c>
    </row>
    <row r="149" spans="2:6" x14ac:dyDescent="0.25">
      <c r="B149" s="72">
        <v>43520</v>
      </c>
      <c r="C149" s="2">
        <v>6</v>
      </c>
      <c r="D149" s="1">
        <v>15</v>
      </c>
      <c r="E149" s="1">
        <v>14</v>
      </c>
      <c r="F149" s="75">
        <v>35</v>
      </c>
    </row>
    <row r="150" spans="2:6" x14ac:dyDescent="0.25">
      <c r="B150" s="72">
        <v>43521</v>
      </c>
      <c r="C150" s="2">
        <v>4</v>
      </c>
      <c r="D150" s="1">
        <v>18</v>
      </c>
      <c r="E150" s="1">
        <v>31</v>
      </c>
      <c r="F150" s="75">
        <v>53</v>
      </c>
    </row>
    <row r="151" spans="2:6" x14ac:dyDescent="0.25">
      <c r="B151" s="72">
        <v>43522</v>
      </c>
      <c r="C151" s="2">
        <v>6</v>
      </c>
      <c r="D151" s="1">
        <v>18</v>
      </c>
      <c r="E151" s="1">
        <v>30</v>
      </c>
      <c r="F151" s="75">
        <v>54</v>
      </c>
    </row>
    <row r="152" spans="2:6" x14ac:dyDescent="0.25">
      <c r="B152" s="72">
        <v>43523</v>
      </c>
      <c r="C152" s="2">
        <v>6</v>
      </c>
      <c r="D152" s="1">
        <v>17</v>
      </c>
      <c r="E152" s="1">
        <v>27</v>
      </c>
      <c r="F152" s="75">
        <v>50</v>
      </c>
    </row>
    <row r="153" spans="2:6" x14ac:dyDescent="0.25">
      <c r="B153" s="72">
        <v>43524</v>
      </c>
      <c r="C153" s="2">
        <v>6</v>
      </c>
      <c r="D153" s="1">
        <v>15</v>
      </c>
      <c r="E153" s="1">
        <v>31</v>
      </c>
      <c r="F153" s="75">
        <v>52</v>
      </c>
    </row>
    <row r="154" spans="2:6" x14ac:dyDescent="0.25">
      <c r="B154" s="72">
        <v>43525</v>
      </c>
      <c r="C154" s="2">
        <v>25</v>
      </c>
      <c r="D154" s="1">
        <v>23</v>
      </c>
      <c r="E154" s="1">
        <v>20</v>
      </c>
      <c r="F154" s="75">
        <v>68</v>
      </c>
    </row>
    <row r="155" spans="2:6" x14ac:dyDescent="0.25">
      <c r="B155" s="72">
        <v>43526</v>
      </c>
      <c r="C155" s="2">
        <v>6</v>
      </c>
      <c r="D155" s="1">
        <v>19</v>
      </c>
      <c r="E155" s="1">
        <v>11</v>
      </c>
      <c r="F155" s="75">
        <v>36</v>
      </c>
    </row>
    <row r="156" spans="2:6" x14ac:dyDescent="0.25">
      <c r="B156" s="72">
        <v>43527</v>
      </c>
      <c r="C156" s="2">
        <v>8</v>
      </c>
      <c r="D156" s="1">
        <v>20</v>
      </c>
      <c r="E156" s="1">
        <v>3</v>
      </c>
      <c r="F156" s="75">
        <v>31</v>
      </c>
    </row>
    <row r="157" spans="2:6" x14ac:dyDescent="0.25">
      <c r="B157" s="72">
        <v>43528</v>
      </c>
      <c r="C157" s="2">
        <v>26</v>
      </c>
      <c r="D157" s="1">
        <v>23</v>
      </c>
      <c r="E157" s="1">
        <v>8</v>
      </c>
      <c r="F157" s="75">
        <v>57</v>
      </c>
    </row>
    <row r="158" spans="2:6" x14ac:dyDescent="0.25">
      <c r="B158" s="72">
        <v>43529</v>
      </c>
      <c r="C158" s="2">
        <v>22</v>
      </c>
      <c r="D158" s="1">
        <v>24</v>
      </c>
      <c r="E158" s="1">
        <v>13</v>
      </c>
      <c r="F158" s="75">
        <v>59</v>
      </c>
    </row>
    <row r="159" spans="2:6" x14ac:dyDescent="0.25">
      <c r="B159" s="72">
        <v>43530</v>
      </c>
      <c r="C159" s="2">
        <v>23</v>
      </c>
      <c r="D159" s="1">
        <v>22</v>
      </c>
      <c r="E159" s="1">
        <v>7</v>
      </c>
      <c r="F159" s="75">
        <v>52</v>
      </c>
    </row>
    <row r="160" spans="2:6" x14ac:dyDescent="0.25">
      <c r="B160" s="72">
        <v>43531</v>
      </c>
      <c r="C160" s="2">
        <v>25</v>
      </c>
      <c r="D160" s="1">
        <v>26</v>
      </c>
      <c r="E160" s="1">
        <v>18</v>
      </c>
      <c r="F160" s="75">
        <v>69</v>
      </c>
    </row>
    <row r="161" spans="2:6" x14ac:dyDescent="0.25">
      <c r="B161" s="72">
        <v>43532</v>
      </c>
      <c r="C161" s="2">
        <v>19</v>
      </c>
      <c r="D161" s="1">
        <v>24</v>
      </c>
      <c r="E161" s="1">
        <v>20</v>
      </c>
      <c r="F161" s="75">
        <v>63</v>
      </c>
    </row>
    <row r="162" spans="2:6" x14ac:dyDescent="0.25">
      <c r="B162" s="72">
        <v>43533</v>
      </c>
      <c r="C162" s="2">
        <v>18</v>
      </c>
      <c r="D162" s="1">
        <v>25</v>
      </c>
      <c r="E162" s="1">
        <v>12</v>
      </c>
      <c r="F162" s="75">
        <v>55</v>
      </c>
    </row>
    <row r="163" spans="2:6" x14ac:dyDescent="0.25">
      <c r="B163" s="72">
        <v>43534</v>
      </c>
      <c r="C163" s="2">
        <v>19</v>
      </c>
      <c r="D163" s="1">
        <v>24</v>
      </c>
      <c r="E163" s="1">
        <v>12</v>
      </c>
      <c r="F163" s="75">
        <v>55</v>
      </c>
    </row>
    <row r="164" spans="2:6" x14ac:dyDescent="0.25">
      <c r="B164" s="72">
        <v>43535</v>
      </c>
      <c r="C164" s="2">
        <v>23</v>
      </c>
      <c r="D164" s="1">
        <v>21</v>
      </c>
      <c r="E164" s="1">
        <v>23</v>
      </c>
      <c r="F164" s="75">
        <v>67</v>
      </c>
    </row>
    <row r="165" spans="2:6" x14ac:dyDescent="0.25">
      <c r="B165" s="72">
        <v>43536</v>
      </c>
      <c r="C165" s="2">
        <v>23</v>
      </c>
      <c r="D165" s="1">
        <v>23</v>
      </c>
      <c r="E165" s="1">
        <v>23</v>
      </c>
      <c r="F165" s="75">
        <v>69</v>
      </c>
    </row>
    <row r="166" spans="2:6" x14ac:dyDescent="0.25">
      <c r="B166" s="72">
        <v>43537</v>
      </c>
      <c r="C166" s="2">
        <v>23</v>
      </c>
      <c r="D166" s="1">
        <v>23</v>
      </c>
      <c r="E166" s="1">
        <v>23</v>
      </c>
      <c r="F166" s="75">
        <v>69</v>
      </c>
    </row>
    <row r="167" spans="2:6" x14ac:dyDescent="0.25">
      <c r="B167" s="72">
        <v>43538</v>
      </c>
      <c r="C167" s="2">
        <v>23</v>
      </c>
      <c r="D167" s="1">
        <v>22</v>
      </c>
      <c r="E167" s="1">
        <v>13</v>
      </c>
      <c r="F167" s="75">
        <v>58</v>
      </c>
    </row>
    <row r="168" spans="2:6" x14ac:dyDescent="0.25">
      <c r="B168" s="72">
        <v>43539</v>
      </c>
      <c r="C168" s="2">
        <v>15</v>
      </c>
      <c r="D168" s="1">
        <v>22</v>
      </c>
      <c r="E168" s="1">
        <v>16</v>
      </c>
      <c r="F168" s="75">
        <v>53</v>
      </c>
    </row>
    <row r="169" spans="2:6" x14ac:dyDescent="0.25">
      <c r="B169" s="72">
        <v>43540</v>
      </c>
      <c r="C169" s="2">
        <v>12</v>
      </c>
      <c r="D169" s="1">
        <v>15</v>
      </c>
      <c r="E169" s="1">
        <v>12</v>
      </c>
      <c r="F169" s="75">
        <v>39</v>
      </c>
    </row>
    <row r="170" spans="2:6" x14ac:dyDescent="0.25">
      <c r="B170" s="72">
        <v>43541</v>
      </c>
      <c r="C170" s="2">
        <v>15</v>
      </c>
      <c r="D170" s="1">
        <v>15</v>
      </c>
      <c r="E170" s="1">
        <v>12</v>
      </c>
      <c r="F170" s="75">
        <v>42</v>
      </c>
    </row>
    <row r="171" spans="2:6" x14ac:dyDescent="0.25">
      <c r="B171" s="72">
        <v>43542</v>
      </c>
      <c r="C171" s="2">
        <v>10</v>
      </c>
      <c r="D171" s="1">
        <v>18</v>
      </c>
      <c r="E171" s="1">
        <v>22</v>
      </c>
      <c r="F171" s="75">
        <v>50</v>
      </c>
    </row>
    <row r="172" spans="2:6" x14ac:dyDescent="0.25">
      <c r="B172" s="72">
        <v>43543</v>
      </c>
      <c r="C172" s="2">
        <v>8</v>
      </c>
      <c r="D172" s="1">
        <v>29</v>
      </c>
      <c r="E172" s="1">
        <v>27</v>
      </c>
      <c r="F172" s="75">
        <v>64</v>
      </c>
    </row>
    <row r="173" spans="2:6" x14ac:dyDescent="0.25">
      <c r="B173" s="72">
        <v>43544</v>
      </c>
      <c r="C173" s="2">
        <v>7</v>
      </c>
      <c r="D173" s="1">
        <v>24</v>
      </c>
      <c r="E173" s="1">
        <v>19</v>
      </c>
      <c r="F173" s="75">
        <v>50</v>
      </c>
    </row>
    <row r="174" spans="2:6" x14ac:dyDescent="0.25">
      <c r="B174" s="72">
        <v>43545</v>
      </c>
      <c r="C174" s="2">
        <v>3</v>
      </c>
      <c r="D174" s="1">
        <v>29</v>
      </c>
      <c r="E174" s="1">
        <v>17</v>
      </c>
      <c r="F174" s="75">
        <v>49</v>
      </c>
    </row>
    <row r="175" spans="2:6" x14ac:dyDescent="0.25">
      <c r="B175" s="72">
        <v>43546</v>
      </c>
      <c r="C175" s="2">
        <v>3</v>
      </c>
      <c r="D175" s="1">
        <v>22</v>
      </c>
      <c r="E175" s="1">
        <v>18</v>
      </c>
      <c r="F175" s="75">
        <v>43</v>
      </c>
    </row>
    <row r="176" spans="2:6" x14ac:dyDescent="0.25">
      <c r="B176" s="72">
        <v>43547</v>
      </c>
      <c r="C176" s="2">
        <v>10</v>
      </c>
      <c r="D176" s="1">
        <v>21</v>
      </c>
      <c r="E176" s="1">
        <v>16</v>
      </c>
      <c r="F176" s="75">
        <v>47</v>
      </c>
    </row>
    <row r="177" spans="2:6" x14ac:dyDescent="0.25">
      <c r="B177" s="72">
        <v>43548</v>
      </c>
      <c r="C177" s="2">
        <v>8</v>
      </c>
      <c r="D177" s="1">
        <v>21</v>
      </c>
      <c r="E177" s="1">
        <v>16</v>
      </c>
      <c r="F177" s="75">
        <v>45</v>
      </c>
    </row>
    <row r="178" spans="2:6" x14ac:dyDescent="0.25">
      <c r="B178" s="72">
        <v>43549</v>
      </c>
      <c r="C178" s="2">
        <v>6</v>
      </c>
      <c r="D178" s="1">
        <v>20</v>
      </c>
      <c r="E178" s="1">
        <v>21</v>
      </c>
      <c r="F178" s="75">
        <v>47</v>
      </c>
    </row>
    <row r="179" spans="2:6" x14ac:dyDescent="0.25">
      <c r="B179" s="72">
        <v>43550</v>
      </c>
      <c r="C179" s="2">
        <v>5</v>
      </c>
      <c r="D179" s="1">
        <v>25</v>
      </c>
      <c r="E179" s="1">
        <v>21</v>
      </c>
      <c r="F179" s="75">
        <v>51</v>
      </c>
    </row>
    <row r="180" spans="2:6" x14ac:dyDescent="0.25">
      <c r="B180" s="72">
        <v>43551</v>
      </c>
      <c r="C180" s="2">
        <v>7</v>
      </c>
      <c r="D180" s="1">
        <v>27</v>
      </c>
      <c r="E180" s="1">
        <v>9</v>
      </c>
      <c r="F180" s="75">
        <v>43</v>
      </c>
    </row>
    <row r="181" spans="2:6" x14ac:dyDescent="0.25">
      <c r="B181" s="72">
        <v>43552</v>
      </c>
      <c r="C181" s="2">
        <v>8</v>
      </c>
      <c r="D181" s="1">
        <v>26</v>
      </c>
      <c r="E181" s="1">
        <v>8</v>
      </c>
      <c r="F181" s="75">
        <v>42</v>
      </c>
    </row>
    <row r="182" spans="2:6" x14ac:dyDescent="0.25">
      <c r="B182" s="72">
        <v>43553</v>
      </c>
      <c r="C182" s="2">
        <v>7</v>
      </c>
      <c r="D182" s="1">
        <v>19</v>
      </c>
      <c r="E182" s="1">
        <v>4</v>
      </c>
      <c r="F182" s="75">
        <v>30</v>
      </c>
    </row>
    <row r="183" spans="2:6" x14ac:dyDescent="0.25">
      <c r="B183" s="72">
        <v>43554</v>
      </c>
      <c r="C183" s="2">
        <v>4</v>
      </c>
      <c r="D183" s="1">
        <v>21</v>
      </c>
      <c r="E183" s="1">
        <v>12</v>
      </c>
      <c r="F183" s="75">
        <v>37</v>
      </c>
    </row>
    <row r="184" spans="2:6" x14ac:dyDescent="0.25">
      <c r="B184" s="72">
        <v>43555</v>
      </c>
      <c r="C184" s="2">
        <v>7</v>
      </c>
      <c r="D184" s="1">
        <v>20</v>
      </c>
      <c r="E184" s="1">
        <v>12</v>
      </c>
      <c r="F184" s="75">
        <v>39</v>
      </c>
    </row>
    <row r="185" spans="2:6" x14ac:dyDescent="0.25">
      <c r="B185" s="72">
        <v>43739</v>
      </c>
      <c r="C185" s="2">
        <v>0</v>
      </c>
      <c r="D185" s="1">
        <v>45</v>
      </c>
      <c r="E185" s="1">
        <v>10</v>
      </c>
      <c r="F185" s="75">
        <v>55</v>
      </c>
    </row>
    <row r="186" spans="2:6" x14ac:dyDescent="0.25">
      <c r="B186" s="72">
        <v>43740</v>
      </c>
      <c r="C186" s="2">
        <v>0</v>
      </c>
      <c r="D186" s="1">
        <v>45</v>
      </c>
      <c r="E186" s="1">
        <v>20</v>
      </c>
      <c r="F186" s="75">
        <v>65</v>
      </c>
    </row>
    <row r="187" spans="2:6" x14ac:dyDescent="0.25">
      <c r="B187" s="72">
        <v>43741</v>
      </c>
      <c r="C187" s="2">
        <v>0</v>
      </c>
      <c r="D187" s="1">
        <v>45</v>
      </c>
      <c r="E187" s="1">
        <v>22</v>
      </c>
      <c r="F187" s="75">
        <v>67</v>
      </c>
    </row>
    <row r="188" spans="2:6" x14ac:dyDescent="0.25">
      <c r="B188" s="72">
        <v>43742</v>
      </c>
      <c r="C188" s="2">
        <v>0</v>
      </c>
      <c r="D188" s="1">
        <v>44</v>
      </c>
      <c r="E188" s="1">
        <v>11</v>
      </c>
      <c r="F188" s="75">
        <v>55</v>
      </c>
    </row>
    <row r="189" spans="2:6" x14ac:dyDescent="0.25">
      <c r="B189" s="72">
        <v>43743</v>
      </c>
      <c r="C189" s="2">
        <v>0</v>
      </c>
      <c r="D189" s="1">
        <v>41</v>
      </c>
      <c r="E189" s="1">
        <v>0</v>
      </c>
      <c r="F189" s="75">
        <v>41</v>
      </c>
    </row>
    <row r="190" spans="2:6" x14ac:dyDescent="0.25">
      <c r="B190" s="72">
        <v>43744</v>
      </c>
      <c r="C190" s="2">
        <v>0</v>
      </c>
      <c r="D190" s="1">
        <v>42</v>
      </c>
      <c r="E190" s="1">
        <v>0</v>
      </c>
      <c r="F190" s="75">
        <v>42</v>
      </c>
    </row>
    <row r="191" spans="2:6" x14ac:dyDescent="0.25">
      <c r="B191" s="72">
        <v>43745</v>
      </c>
      <c r="C191" s="2">
        <v>0</v>
      </c>
      <c r="D191" s="1">
        <v>42</v>
      </c>
      <c r="E191" s="1">
        <v>3</v>
      </c>
      <c r="F191" s="75">
        <v>45</v>
      </c>
    </row>
    <row r="192" spans="2:6" x14ac:dyDescent="0.25">
      <c r="B192" s="72">
        <v>43746</v>
      </c>
      <c r="C192" s="2">
        <v>0</v>
      </c>
      <c r="D192" s="1">
        <v>44</v>
      </c>
      <c r="E192" s="1">
        <v>8</v>
      </c>
      <c r="F192" s="75">
        <v>52</v>
      </c>
    </row>
    <row r="193" spans="2:6" x14ac:dyDescent="0.25">
      <c r="B193" s="72">
        <v>43747</v>
      </c>
      <c r="C193" s="2">
        <v>0</v>
      </c>
      <c r="D193" s="1">
        <v>49</v>
      </c>
      <c r="E193" s="1">
        <v>9</v>
      </c>
      <c r="F193" s="75">
        <v>58</v>
      </c>
    </row>
    <row r="194" spans="2:6" x14ac:dyDescent="0.25">
      <c r="B194" s="72">
        <v>43748</v>
      </c>
      <c r="C194" s="2">
        <v>0</v>
      </c>
      <c r="D194" s="1">
        <v>53</v>
      </c>
      <c r="E194" s="1">
        <v>7</v>
      </c>
      <c r="F194" s="75">
        <v>60</v>
      </c>
    </row>
    <row r="195" spans="2:6" x14ac:dyDescent="0.25">
      <c r="B195" s="72">
        <v>43749</v>
      </c>
      <c r="C195" s="2">
        <v>0</v>
      </c>
      <c r="D195" s="1">
        <v>52</v>
      </c>
      <c r="E195" s="1">
        <v>7</v>
      </c>
      <c r="F195" s="75">
        <v>59</v>
      </c>
    </row>
    <row r="196" spans="2:6" x14ac:dyDescent="0.25">
      <c r="B196" s="72">
        <v>43750</v>
      </c>
      <c r="C196" s="2">
        <v>0</v>
      </c>
      <c r="D196" s="1">
        <v>49</v>
      </c>
      <c r="E196" s="1">
        <v>0</v>
      </c>
      <c r="F196" s="75">
        <v>49</v>
      </c>
    </row>
    <row r="197" spans="2:6" x14ac:dyDescent="0.25">
      <c r="B197" s="72">
        <v>43751</v>
      </c>
      <c r="C197" s="2">
        <v>0</v>
      </c>
      <c r="D197" s="1">
        <v>49</v>
      </c>
      <c r="E197" s="1">
        <v>0</v>
      </c>
      <c r="F197" s="75">
        <v>49</v>
      </c>
    </row>
    <row r="198" spans="2:6" x14ac:dyDescent="0.25">
      <c r="B198" s="72">
        <v>43752</v>
      </c>
      <c r="C198" s="2">
        <v>0</v>
      </c>
      <c r="D198" s="1">
        <v>56</v>
      </c>
      <c r="E198" s="1">
        <v>0</v>
      </c>
      <c r="F198" s="75">
        <v>56</v>
      </c>
    </row>
    <row r="199" spans="2:6" x14ac:dyDescent="0.25">
      <c r="B199" s="72">
        <v>43753</v>
      </c>
      <c r="C199" s="2">
        <v>0</v>
      </c>
      <c r="D199" s="1">
        <v>54</v>
      </c>
      <c r="E199" s="1">
        <v>0</v>
      </c>
      <c r="F199" s="75">
        <v>54</v>
      </c>
    </row>
    <row r="200" spans="2:6" x14ac:dyDescent="0.25">
      <c r="B200" s="72">
        <v>43754</v>
      </c>
      <c r="C200" s="2">
        <v>0</v>
      </c>
      <c r="D200" s="1">
        <v>54</v>
      </c>
      <c r="E200" s="1">
        <v>0</v>
      </c>
      <c r="F200" s="75">
        <v>54</v>
      </c>
    </row>
    <row r="201" spans="2:6" x14ac:dyDescent="0.25">
      <c r="B201" s="72">
        <v>43755</v>
      </c>
      <c r="C201" s="2">
        <v>0</v>
      </c>
      <c r="D201" s="1">
        <v>54</v>
      </c>
      <c r="E201" s="1">
        <v>0</v>
      </c>
      <c r="F201" s="75">
        <v>54</v>
      </c>
    </row>
    <row r="202" spans="2:6" x14ac:dyDescent="0.25">
      <c r="B202" s="72">
        <v>43756</v>
      </c>
      <c r="C202" s="2">
        <v>0</v>
      </c>
      <c r="D202" s="1">
        <v>56</v>
      </c>
      <c r="E202" s="1">
        <v>0</v>
      </c>
      <c r="F202" s="75">
        <v>56</v>
      </c>
    </row>
    <row r="203" spans="2:6" x14ac:dyDescent="0.25">
      <c r="B203" s="72">
        <v>43757</v>
      </c>
      <c r="C203" s="2">
        <v>0</v>
      </c>
      <c r="D203" s="1">
        <v>51</v>
      </c>
      <c r="E203" s="1">
        <v>0</v>
      </c>
      <c r="F203" s="75">
        <v>51</v>
      </c>
    </row>
    <row r="204" spans="2:6" x14ac:dyDescent="0.25">
      <c r="B204" s="72">
        <v>43758</v>
      </c>
      <c r="C204" s="2">
        <v>0</v>
      </c>
      <c r="D204" s="1">
        <v>49</v>
      </c>
      <c r="E204" s="1">
        <v>0</v>
      </c>
      <c r="F204" s="75">
        <v>49</v>
      </c>
    </row>
    <row r="205" spans="2:6" x14ac:dyDescent="0.25">
      <c r="B205" s="72">
        <v>43759</v>
      </c>
      <c r="C205" s="2">
        <v>0</v>
      </c>
      <c r="D205" s="1">
        <v>49</v>
      </c>
      <c r="E205" s="1">
        <v>6</v>
      </c>
      <c r="F205" s="75">
        <v>55</v>
      </c>
    </row>
    <row r="206" spans="2:6" x14ac:dyDescent="0.25">
      <c r="B206" s="72">
        <v>43760</v>
      </c>
      <c r="C206" s="2">
        <v>0</v>
      </c>
      <c r="D206" s="1">
        <v>50</v>
      </c>
      <c r="E206" s="1">
        <v>5</v>
      </c>
      <c r="F206" s="75">
        <v>55</v>
      </c>
    </row>
    <row r="207" spans="2:6" x14ac:dyDescent="0.25">
      <c r="B207" s="72">
        <v>43761</v>
      </c>
      <c r="C207" s="2">
        <v>0</v>
      </c>
      <c r="D207" s="1">
        <v>48</v>
      </c>
      <c r="E207" s="1">
        <v>8</v>
      </c>
      <c r="F207" s="75">
        <v>56</v>
      </c>
    </row>
    <row r="208" spans="2:6" x14ac:dyDescent="0.25">
      <c r="B208" s="72">
        <v>43762</v>
      </c>
      <c r="C208" s="2">
        <v>0</v>
      </c>
      <c r="D208" s="1">
        <v>43</v>
      </c>
      <c r="E208" s="1">
        <v>16</v>
      </c>
      <c r="F208" s="75">
        <v>59</v>
      </c>
    </row>
    <row r="209" spans="2:6" x14ac:dyDescent="0.25">
      <c r="B209" s="72">
        <v>43763</v>
      </c>
      <c r="C209" s="2">
        <v>0</v>
      </c>
      <c r="D209" s="1">
        <v>46</v>
      </c>
      <c r="E209" s="1">
        <v>18</v>
      </c>
      <c r="F209" s="75">
        <v>64</v>
      </c>
    </row>
    <row r="210" spans="2:6" x14ac:dyDescent="0.25">
      <c r="B210" s="72">
        <v>43764</v>
      </c>
      <c r="C210" s="2">
        <v>0</v>
      </c>
      <c r="D210" s="1">
        <v>40</v>
      </c>
      <c r="E210" s="1">
        <v>20</v>
      </c>
      <c r="F210" s="75">
        <v>60</v>
      </c>
    </row>
    <row r="211" spans="2:6" x14ac:dyDescent="0.25">
      <c r="B211" s="72">
        <v>43765</v>
      </c>
      <c r="C211" s="2">
        <v>0</v>
      </c>
      <c r="D211" s="1">
        <v>42</v>
      </c>
      <c r="E211" s="1">
        <v>20</v>
      </c>
      <c r="F211" s="75">
        <v>62</v>
      </c>
    </row>
    <row r="212" spans="2:6" x14ac:dyDescent="0.25">
      <c r="B212" s="72">
        <v>43766</v>
      </c>
      <c r="C212" s="2">
        <v>5</v>
      </c>
      <c r="D212" s="1">
        <v>44</v>
      </c>
      <c r="E212" s="1">
        <v>39</v>
      </c>
      <c r="F212" s="75">
        <v>88</v>
      </c>
    </row>
    <row r="213" spans="2:6" x14ac:dyDescent="0.25">
      <c r="B213" s="72">
        <v>43767</v>
      </c>
      <c r="C213" s="2">
        <v>0</v>
      </c>
      <c r="D213" s="1">
        <v>44</v>
      </c>
      <c r="E213" s="1">
        <v>48</v>
      </c>
      <c r="F213" s="75">
        <v>92</v>
      </c>
    </row>
    <row r="214" spans="2:6" x14ac:dyDescent="0.25">
      <c r="B214" s="72">
        <v>43768</v>
      </c>
      <c r="C214" s="2">
        <v>14</v>
      </c>
      <c r="D214" s="1">
        <v>44</v>
      </c>
      <c r="E214" s="1">
        <v>50</v>
      </c>
      <c r="F214" s="75">
        <v>108</v>
      </c>
    </row>
    <row r="215" spans="2:6" x14ac:dyDescent="0.25">
      <c r="B215" s="72">
        <v>43769</v>
      </c>
      <c r="C215" s="2">
        <v>19</v>
      </c>
      <c r="D215" s="1">
        <v>43</v>
      </c>
      <c r="E215" s="1">
        <v>51</v>
      </c>
      <c r="F215" s="75">
        <v>113</v>
      </c>
    </row>
    <row r="216" spans="2:6" x14ac:dyDescent="0.25">
      <c r="B216" s="72">
        <v>43770</v>
      </c>
      <c r="C216" s="2">
        <v>25</v>
      </c>
      <c r="D216" s="1">
        <v>32</v>
      </c>
      <c r="E216" s="1">
        <v>24</v>
      </c>
      <c r="F216" s="75">
        <v>81</v>
      </c>
    </row>
    <row r="217" spans="2:6" x14ac:dyDescent="0.25">
      <c r="B217" s="72">
        <v>43771</v>
      </c>
      <c r="C217" s="2">
        <v>6</v>
      </c>
      <c r="D217" s="1">
        <v>29</v>
      </c>
      <c r="E217" s="1">
        <v>16</v>
      </c>
      <c r="F217" s="75">
        <v>51</v>
      </c>
    </row>
    <row r="218" spans="2:6" x14ac:dyDescent="0.25">
      <c r="B218" s="72">
        <v>43772</v>
      </c>
      <c r="C218" s="2">
        <v>11</v>
      </c>
      <c r="D218" s="1">
        <v>30</v>
      </c>
      <c r="E218" s="1">
        <v>16</v>
      </c>
      <c r="F218" s="75">
        <v>57</v>
      </c>
    </row>
    <row r="219" spans="2:6" x14ac:dyDescent="0.25">
      <c r="B219" s="72">
        <v>43773</v>
      </c>
      <c r="C219" s="2">
        <v>26</v>
      </c>
      <c r="D219" s="1">
        <v>21</v>
      </c>
      <c r="E219" s="1">
        <v>35</v>
      </c>
      <c r="F219" s="75">
        <v>82</v>
      </c>
    </row>
    <row r="220" spans="2:6" x14ac:dyDescent="0.25">
      <c r="B220" s="72">
        <v>43774</v>
      </c>
      <c r="C220" s="2">
        <v>27</v>
      </c>
      <c r="D220" s="1">
        <v>21</v>
      </c>
      <c r="E220" s="1">
        <v>42</v>
      </c>
      <c r="F220" s="75">
        <v>90</v>
      </c>
    </row>
    <row r="221" spans="2:6" x14ac:dyDescent="0.25">
      <c r="B221" s="72">
        <v>43775</v>
      </c>
      <c r="C221" s="2">
        <v>22</v>
      </c>
      <c r="D221" s="1">
        <v>23</v>
      </c>
      <c r="E221" s="1">
        <v>50</v>
      </c>
      <c r="F221" s="75">
        <v>95</v>
      </c>
    </row>
    <row r="222" spans="2:6" x14ac:dyDescent="0.25">
      <c r="B222" s="72">
        <v>43776</v>
      </c>
      <c r="C222" s="2">
        <v>14</v>
      </c>
      <c r="D222" s="1">
        <v>20</v>
      </c>
      <c r="E222" s="1">
        <v>30</v>
      </c>
      <c r="F222" s="75">
        <v>64</v>
      </c>
    </row>
    <row r="223" spans="2:6" x14ac:dyDescent="0.25">
      <c r="B223" s="72">
        <v>43777</v>
      </c>
      <c r="C223" s="2">
        <v>22</v>
      </c>
      <c r="D223" s="1">
        <v>31</v>
      </c>
      <c r="E223" s="1">
        <v>30</v>
      </c>
      <c r="F223" s="75">
        <v>83</v>
      </c>
    </row>
    <row r="224" spans="2:6" x14ac:dyDescent="0.25">
      <c r="B224" s="72">
        <v>43778</v>
      </c>
      <c r="C224" s="2">
        <v>16</v>
      </c>
      <c r="D224" s="1">
        <v>22</v>
      </c>
      <c r="E224" s="1">
        <v>31</v>
      </c>
      <c r="F224" s="75">
        <v>69</v>
      </c>
    </row>
    <row r="225" spans="2:6" x14ac:dyDescent="0.25">
      <c r="B225" s="72">
        <v>43779</v>
      </c>
      <c r="C225" s="2">
        <v>16</v>
      </c>
      <c r="D225" s="1">
        <v>22</v>
      </c>
      <c r="E225" s="1">
        <v>30</v>
      </c>
      <c r="F225" s="75">
        <v>68</v>
      </c>
    </row>
    <row r="226" spans="2:6" x14ac:dyDescent="0.25">
      <c r="B226" s="72">
        <v>43780</v>
      </c>
      <c r="C226" s="2">
        <v>12</v>
      </c>
      <c r="D226" s="1">
        <v>27</v>
      </c>
      <c r="E226" s="1">
        <v>41</v>
      </c>
      <c r="F226" s="75">
        <v>80</v>
      </c>
    </row>
    <row r="227" spans="2:6" x14ac:dyDescent="0.25">
      <c r="B227" s="72">
        <v>43781</v>
      </c>
      <c r="C227" s="2">
        <v>18</v>
      </c>
      <c r="D227" s="1">
        <v>21</v>
      </c>
      <c r="E227" s="1">
        <v>55</v>
      </c>
      <c r="F227" s="75">
        <v>94</v>
      </c>
    </row>
    <row r="228" spans="2:6" x14ac:dyDescent="0.25">
      <c r="B228" s="72">
        <v>43782</v>
      </c>
      <c r="C228" s="2">
        <v>27</v>
      </c>
      <c r="D228" s="1">
        <v>26</v>
      </c>
      <c r="E228" s="1">
        <v>61</v>
      </c>
      <c r="F228" s="75">
        <v>114</v>
      </c>
    </row>
    <row r="229" spans="2:6" x14ac:dyDescent="0.25">
      <c r="B229" s="72">
        <v>43783</v>
      </c>
      <c r="C229" s="2">
        <v>26</v>
      </c>
      <c r="D229" s="1">
        <v>25</v>
      </c>
      <c r="E229" s="1">
        <v>58</v>
      </c>
      <c r="F229" s="75">
        <v>109</v>
      </c>
    </row>
    <row r="230" spans="2:6" x14ac:dyDescent="0.25">
      <c r="B230" s="72">
        <v>43784</v>
      </c>
      <c r="C230" s="2">
        <v>20</v>
      </c>
      <c r="D230" s="1">
        <v>22</v>
      </c>
      <c r="E230" s="1">
        <v>47</v>
      </c>
      <c r="F230" s="75">
        <v>89</v>
      </c>
    </row>
    <row r="231" spans="2:6" x14ac:dyDescent="0.25">
      <c r="B231" s="72">
        <v>43785</v>
      </c>
      <c r="C231" s="2">
        <v>23</v>
      </c>
      <c r="D231" s="1">
        <v>18</v>
      </c>
      <c r="E231" s="1">
        <v>24</v>
      </c>
      <c r="F231" s="75">
        <v>65</v>
      </c>
    </row>
    <row r="232" spans="2:6" x14ac:dyDescent="0.25">
      <c r="B232" s="72">
        <v>43786</v>
      </c>
      <c r="C232" s="2">
        <v>23</v>
      </c>
      <c r="D232" s="1">
        <v>18</v>
      </c>
      <c r="E232" s="1">
        <v>23</v>
      </c>
      <c r="F232" s="75">
        <v>64</v>
      </c>
    </row>
    <row r="233" spans="2:6" x14ac:dyDescent="0.25">
      <c r="B233" s="72">
        <v>43787</v>
      </c>
      <c r="C233" s="2">
        <v>20</v>
      </c>
      <c r="D233" s="1">
        <v>23</v>
      </c>
      <c r="E233" s="1">
        <v>50</v>
      </c>
      <c r="F233" s="75">
        <v>93</v>
      </c>
    </row>
    <row r="234" spans="2:6" x14ac:dyDescent="0.25">
      <c r="B234" s="72">
        <v>43788</v>
      </c>
      <c r="C234" s="2">
        <v>21</v>
      </c>
      <c r="D234" s="1">
        <v>29</v>
      </c>
      <c r="E234" s="1">
        <v>49</v>
      </c>
      <c r="F234" s="75">
        <v>99</v>
      </c>
    </row>
    <row r="235" spans="2:6" x14ac:dyDescent="0.25">
      <c r="B235" s="72">
        <v>43789</v>
      </c>
      <c r="C235" s="2">
        <v>16</v>
      </c>
      <c r="D235" s="1">
        <v>26</v>
      </c>
      <c r="E235" s="1">
        <v>49</v>
      </c>
      <c r="F235" s="75">
        <v>91</v>
      </c>
    </row>
    <row r="236" spans="2:6" x14ac:dyDescent="0.25">
      <c r="B236" s="72">
        <v>43790</v>
      </c>
      <c r="C236" s="2">
        <v>5</v>
      </c>
      <c r="D236" s="1">
        <v>18</v>
      </c>
      <c r="E236" s="1">
        <v>48</v>
      </c>
      <c r="F236" s="75">
        <v>71</v>
      </c>
    </row>
    <row r="237" spans="2:6" x14ac:dyDescent="0.25">
      <c r="B237" s="72">
        <v>43791</v>
      </c>
      <c r="C237" s="2">
        <v>5</v>
      </c>
      <c r="D237" s="1">
        <v>19</v>
      </c>
      <c r="E237" s="1">
        <v>48</v>
      </c>
      <c r="F237" s="75">
        <v>72</v>
      </c>
    </row>
    <row r="238" spans="2:6" x14ac:dyDescent="0.25">
      <c r="B238" s="72">
        <v>43792</v>
      </c>
      <c r="C238" s="2">
        <v>10</v>
      </c>
      <c r="D238" s="1">
        <v>15</v>
      </c>
      <c r="E238" s="1">
        <v>15</v>
      </c>
      <c r="F238" s="75">
        <v>40</v>
      </c>
    </row>
    <row r="239" spans="2:6" x14ac:dyDescent="0.25">
      <c r="B239" s="72">
        <v>43793</v>
      </c>
      <c r="C239" s="2">
        <v>8</v>
      </c>
      <c r="D239" s="1">
        <v>15</v>
      </c>
      <c r="E239" s="1">
        <v>13</v>
      </c>
      <c r="F239" s="75">
        <v>36</v>
      </c>
    </row>
    <row r="240" spans="2:6" x14ac:dyDescent="0.25">
      <c r="B240" s="72">
        <v>43794</v>
      </c>
      <c r="C240" s="2">
        <v>14</v>
      </c>
      <c r="D240" s="1">
        <v>24</v>
      </c>
      <c r="E240" s="1">
        <v>23</v>
      </c>
      <c r="F240" s="75">
        <v>61</v>
      </c>
    </row>
    <row r="241" spans="2:6" x14ac:dyDescent="0.25">
      <c r="B241" s="72">
        <v>43795</v>
      </c>
      <c r="C241" s="2">
        <v>11</v>
      </c>
      <c r="D241" s="1">
        <v>24</v>
      </c>
      <c r="E241" s="1">
        <v>15</v>
      </c>
      <c r="F241" s="75">
        <v>50</v>
      </c>
    </row>
    <row r="242" spans="2:6" x14ac:dyDescent="0.25">
      <c r="B242" s="72">
        <v>43796</v>
      </c>
      <c r="C242" s="2">
        <v>13</v>
      </c>
      <c r="D242" s="1">
        <v>23</v>
      </c>
      <c r="E242" s="1">
        <v>14</v>
      </c>
      <c r="F242" s="75">
        <v>50</v>
      </c>
    </row>
    <row r="243" spans="2:6" x14ac:dyDescent="0.25">
      <c r="B243" s="72">
        <v>43797</v>
      </c>
      <c r="C243" s="2">
        <v>17</v>
      </c>
      <c r="D243" s="1">
        <v>23</v>
      </c>
      <c r="E243" s="1">
        <v>18</v>
      </c>
      <c r="F243" s="75">
        <v>58</v>
      </c>
    </row>
    <row r="244" spans="2:6" x14ac:dyDescent="0.25">
      <c r="B244" s="72">
        <v>43798</v>
      </c>
      <c r="C244" s="2">
        <v>19</v>
      </c>
      <c r="D244" s="1">
        <v>24</v>
      </c>
      <c r="E244" s="1">
        <v>32</v>
      </c>
      <c r="F244" s="75">
        <v>75</v>
      </c>
    </row>
    <row r="245" spans="2:6" x14ac:dyDescent="0.25">
      <c r="B245" s="72">
        <v>43799</v>
      </c>
      <c r="C245" s="2">
        <v>21</v>
      </c>
      <c r="D245" s="1">
        <v>18</v>
      </c>
      <c r="E245" s="1">
        <v>41</v>
      </c>
      <c r="F245" s="75">
        <v>80</v>
      </c>
    </row>
    <row r="246" spans="2:6" x14ac:dyDescent="0.25">
      <c r="B246" s="72">
        <v>43800</v>
      </c>
      <c r="C246" s="2">
        <v>20</v>
      </c>
      <c r="D246" s="1">
        <v>44</v>
      </c>
      <c r="E246" s="1">
        <v>46</v>
      </c>
      <c r="F246" s="75">
        <v>110</v>
      </c>
    </row>
    <row r="247" spans="2:6" x14ac:dyDescent="0.25">
      <c r="B247" s="72">
        <v>43801</v>
      </c>
      <c r="C247" s="2">
        <v>27</v>
      </c>
      <c r="D247" s="1">
        <v>43</v>
      </c>
      <c r="E247" s="1">
        <v>52</v>
      </c>
      <c r="F247" s="75">
        <v>122</v>
      </c>
    </row>
    <row r="248" spans="2:6" x14ac:dyDescent="0.25">
      <c r="B248" s="72">
        <v>43802</v>
      </c>
      <c r="C248" s="2">
        <v>25</v>
      </c>
      <c r="D248" s="1">
        <v>43</v>
      </c>
      <c r="E248" s="1">
        <v>52</v>
      </c>
      <c r="F248" s="75">
        <v>120</v>
      </c>
    </row>
    <row r="249" spans="2:6" x14ac:dyDescent="0.25">
      <c r="B249" s="72">
        <v>43803</v>
      </c>
      <c r="C249" s="2">
        <v>24</v>
      </c>
      <c r="D249" s="1">
        <v>53</v>
      </c>
      <c r="E249" s="1">
        <v>58</v>
      </c>
      <c r="F249" s="75">
        <v>135</v>
      </c>
    </row>
    <row r="250" spans="2:6" x14ac:dyDescent="0.25">
      <c r="B250" s="72">
        <v>43804</v>
      </c>
      <c r="C250" s="2">
        <v>24</v>
      </c>
      <c r="D250" s="1">
        <v>54</v>
      </c>
      <c r="E250" s="1">
        <v>60</v>
      </c>
      <c r="F250" s="75">
        <v>138</v>
      </c>
    </row>
    <row r="251" spans="2:6" x14ac:dyDescent="0.25">
      <c r="B251" s="72">
        <v>43805</v>
      </c>
      <c r="C251" s="2">
        <v>15</v>
      </c>
      <c r="D251" s="1">
        <v>42</v>
      </c>
      <c r="E251" s="1">
        <v>53</v>
      </c>
      <c r="F251" s="75">
        <v>110</v>
      </c>
    </row>
    <row r="252" spans="2:6" x14ac:dyDescent="0.25">
      <c r="B252" s="72">
        <v>43806</v>
      </c>
      <c r="C252" s="2">
        <v>0</v>
      </c>
      <c r="D252" s="1">
        <v>12</v>
      </c>
      <c r="E252" s="1">
        <v>49</v>
      </c>
      <c r="F252" s="75">
        <v>61</v>
      </c>
    </row>
    <row r="253" spans="2:6" x14ac:dyDescent="0.25">
      <c r="B253" s="72">
        <v>43807</v>
      </c>
      <c r="C253" s="2">
        <v>0</v>
      </c>
      <c r="D253" s="1">
        <v>12</v>
      </c>
      <c r="E253" s="1">
        <v>46</v>
      </c>
      <c r="F253" s="75">
        <v>58</v>
      </c>
    </row>
    <row r="254" spans="2:6" x14ac:dyDescent="0.25">
      <c r="B254" s="72">
        <v>43808</v>
      </c>
      <c r="C254" s="2">
        <v>4</v>
      </c>
      <c r="D254" s="1">
        <v>14</v>
      </c>
      <c r="E254" s="1">
        <v>58</v>
      </c>
      <c r="F254" s="75">
        <v>76</v>
      </c>
    </row>
    <row r="255" spans="2:6" x14ac:dyDescent="0.25">
      <c r="B255" s="72">
        <v>43809</v>
      </c>
      <c r="C255" s="2">
        <v>4</v>
      </c>
      <c r="D255" s="1">
        <v>9</v>
      </c>
      <c r="E255" s="1">
        <v>56</v>
      </c>
      <c r="F255" s="75">
        <v>69</v>
      </c>
    </row>
    <row r="256" spans="2:6" x14ac:dyDescent="0.25">
      <c r="B256" s="72">
        <v>43810</v>
      </c>
      <c r="C256" s="2">
        <v>8</v>
      </c>
      <c r="D256" s="1">
        <v>9</v>
      </c>
      <c r="E256" s="1">
        <v>57</v>
      </c>
      <c r="F256" s="75">
        <v>74</v>
      </c>
    </row>
    <row r="257" spans="2:6" x14ac:dyDescent="0.25">
      <c r="B257" s="72">
        <v>43811</v>
      </c>
      <c r="C257" s="2">
        <v>6</v>
      </c>
      <c r="D257" s="1">
        <v>9</v>
      </c>
      <c r="E257" s="1">
        <v>53</v>
      </c>
      <c r="F257" s="75">
        <v>68</v>
      </c>
    </row>
    <row r="258" spans="2:6" x14ac:dyDescent="0.25">
      <c r="B258" s="72">
        <v>43812</v>
      </c>
      <c r="C258" s="2">
        <v>12</v>
      </c>
      <c r="D258" s="1">
        <v>36</v>
      </c>
      <c r="E258" s="1">
        <v>43</v>
      </c>
      <c r="F258" s="75">
        <v>91</v>
      </c>
    </row>
    <row r="259" spans="2:6" x14ac:dyDescent="0.25">
      <c r="B259" s="72">
        <v>43813</v>
      </c>
      <c r="C259" s="2">
        <v>28</v>
      </c>
      <c r="D259" s="1">
        <v>9</v>
      </c>
      <c r="E259" s="1">
        <v>39</v>
      </c>
      <c r="F259" s="75">
        <v>76</v>
      </c>
    </row>
    <row r="260" spans="2:6" x14ac:dyDescent="0.25">
      <c r="B260" s="72">
        <v>43814</v>
      </c>
      <c r="C260" s="2">
        <v>27</v>
      </c>
      <c r="D260" s="1">
        <v>9</v>
      </c>
      <c r="E260" s="1">
        <v>40</v>
      </c>
      <c r="F260" s="75">
        <v>76</v>
      </c>
    </row>
    <row r="261" spans="2:6" x14ac:dyDescent="0.25">
      <c r="B261" s="72">
        <v>43815</v>
      </c>
      <c r="C261" s="2">
        <v>26</v>
      </c>
      <c r="D261" s="1">
        <v>40</v>
      </c>
      <c r="E261" s="1">
        <v>20</v>
      </c>
      <c r="F261" s="75">
        <v>86</v>
      </c>
    </row>
    <row r="262" spans="2:6" x14ac:dyDescent="0.25">
      <c r="B262" s="72">
        <v>43816</v>
      </c>
      <c r="C262" s="2">
        <v>21</v>
      </c>
      <c r="D262" s="1">
        <v>54</v>
      </c>
      <c r="E262" s="1">
        <v>13</v>
      </c>
      <c r="F262" s="75">
        <v>88</v>
      </c>
    </row>
    <row r="263" spans="2:6" x14ac:dyDescent="0.25">
      <c r="B263" s="72">
        <v>43817</v>
      </c>
      <c r="C263" s="2">
        <v>22</v>
      </c>
      <c r="D263" s="1">
        <v>58</v>
      </c>
      <c r="E263" s="1">
        <v>18</v>
      </c>
      <c r="F263" s="75">
        <v>98</v>
      </c>
    </row>
    <row r="264" spans="2:6" x14ac:dyDescent="0.25">
      <c r="B264" s="72">
        <v>43818</v>
      </c>
      <c r="C264" s="2">
        <v>25</v>
      </c>
      <c r="D264" s="1">
        <v>50</v>
      </c>
      <c r="E264" s="1">
        <v>19</v>
      </c>
      <c r="F264" s="75">
        <v>94</v>
      </c>
    </row>
    <row r="265" spans="2:6" x14ac:dyDescent="0.25">
      <c r="B265" s="72">
        <v>43819</v>
      </c>
      <c r="C265" s="2">
        <v>13</v>
      </c>
      <c r="D265" s="1">
        <v>50</v>
      </c>
      <c r="E265" s="1">
        <v>17</v>
      </c>
      <c r="F265" s="75">
        <v>80</v>
      </c>
    </row>
    <row r="266" spans="2:6" x14ac:dyDescent="0.25">
      <c r="B266" s="72">
        <v>43820</v>
      </c>
      <c r="C266" s="2">
        <v>16</v>
      </c>
      <c r="D266" s="1">
        <v>38</v>
      </c>
      <c r="E266" s="1">
        <v>19</v>
      </c>
      <c r="F266" s="75">
        <v>73</v>
      </c>
    </row>
    <row r="267" spans="2:6" x14ac:dyDescent="0.25">
      <c r="B267" s="72">
        <v>43821</v>
      </c>
      <c r="C267" s="2">
        <v>27</v>
      </c>
      <c r="D267" s="1">
        <v>37</v>
      </c>
      <c r="E267" s="1">
        <v>18</v>
      </c>
      <c r="F267" s="75">
        <v>82</v>
      </c>
    </row>
    <row r="268" spans="2:6" x14ac:dyDescent="0.25">
      <c r="B268" s="72">
        <v>43822</v>
      </c>
      <c r="C268" s="2">
        <v>26</v>
      </c>
      <c r="D268" s="1">
        <v>40</v>
      </c>
      <c r="E268" s="1">
        <v>19</v>
      </c>
      <c r="F268" s="75">
        <v>85</v>
      </c>
    </row>
    <row r="269" spans="2:6" x14ac:dyDescent="0.25">
      <c r="B269" s="72">
        <v>43823</v>
      </c>
      <c r="C269" s="2">
        <v>19</v>
      </c>
      <c r="D269" s="1">
        <v>27</v>
      </c>
      <c r="E269" s="1">
        <v>17</v>
      </c>
      <c r="F269" s="75">
        <v>63</v>
      </c>
    </row>
    <row r="270" spans="2:6" x14ac:dyDescent="0.25">
      <c r="B270" s="72">
        <v>43824</v>
      </c>
      <c r="C270" s="2">
        <v>16</v>
      </c>
      <c r="D270" s="1">
        <v>26</v>
      </c>
      <c r="E270" s="1">
        <v>9</v>
      </c>
      <c r="F270" s="75">
        <v>51</v>
      </c>
    </row>
    <row r="271" spans="2:6" x14ac:dyDescent="0.25">
      <c r="B271" s="72">
        <v>43825</v>
      </c>
      <c r="C271" s="2">
        <v>4</v>
      </c>
      <c r="D271" s="1">
        <v>26</v>
      </c>
      <c r="E271" s="1">
        <v>19</v>
      </c>
      <c r="F271" s="75">
        <v>49</v>
      </c>
    </row>
    <row r="272" spans="2:6" x14ac:dyDescent="0.25">
      <c r="B272" s="72">
        <v>43826</v>
      </c>
      <c r="C272" s="2">
        <v>16</v>
      </c>
      <c r="D272" s="1">
        <v>25</v>
      </c>
      <c r="E272" s="1">
        <v>20</v>
      </c>
      <c r="F272" s="75">
        <v>61</v>
      </c>
    </row>
    <row r="273" spans="2:6" x14ac:dyDescent="0.25">
      <c r="B273" s="72">
        <v>43827</v>
      </c>
      <c r="C273" s="2">
        <v>6</v>
      </c>
      <c r="D273" s="1">
        <v>19</v>
      </c>
      <c r="E273" s="1">
        <v>15</v>
      </c>
      <c r="F273" s="75">
        <v>40</v>
      </c>
    </row>
    <row r="274" spans="2:6" x14ac:dyDescent="0.25">
      <c r="B274" s="72">
        <v>43828</v>
      </c>
      <c r="C274" s="2">
        <v>3</v>
      </c>
      <c r="D274" s="1">
        <v>19</v>
      </c>
      <c r="E274" s="1">
        <v>15</v>
      </c>
      <c r="F274" s="75">
        <v>37</v>
      </c>
    </row>
    <row r="275" spans="2:6" x14ac:dyDescent="0.25">
      <c r="B275" s="72">
        <v>43829</v>
      </c>
      <c r="C275" s="2">
        <v>22</v>
      </c>
      <c r="D275" s="1">
        <v>22</v>
      </c>
      <c r="E275" s="1">
        <v>25</v>
      </c>
      <c r="F275" s="75">
        <v>69</v>
      </c>
    </row>
    <row r="276" spans="2:6" x14ac:dyDescent="0.25">
      <c r="B276" s="72">
        <v>43830</v>
      </c>
      <c r="C276" s="2">
        <v>20</v>
      </c>
      <c r="D276" s="1">
        <v>23</v>
      </c>
      <c r="E276" s="1">
        <v>20</v>
      </c>
      <c r="F276" s="75">
        <v>63</v>
      </c>
    </row>
    <row r="277" spans="2:6" x14ac:dyDescent="0.25">
      <c r="B277" s="72">
        <v>43831</v>
      </c>
      <c r="C277" s="2">
        <v>25</v>
      </c>
      <c r="D277" s="1">
        <v>38</v>
      </c>
      <c r="E277" s="1">
        <v>26</v>
      </c>
      <c r="F277" s="75">
        <v>89</v>
      </c>
    </row>
    <row r="278" spans="2:6" x14ac:dyDescent="0.25">
      <c r="B278" s="72">
        <v>43832</v>
      </c>
      <c r="C278" s="2">
        <v>22</v>
      </c>
      <c r="D278" s="1">
        <v>41</v>
      </c>
      <c r="E278" s="1">
        <v>24</v>
      </c>
      <c r="F278" s="75">
        <v>87</v>
      </c>
    </row>
    <row r="279" spans="2:6" x14ac:dyDescent="0.25">
      <c r="B279" s="72">
        <v>43833</v>
      </c>
      <c r="C279" s="2">
        <v>23</v>
      </c>
      <c r="D279" s="1">
        <v>35</v>
      </c>
      <c r="E279" s="1">
        <v>36</v>
      </c>
      <c r="F279" s="75">
        <v>94</v>
      </c>
    </row>
    <row r="280" spans="2:6" x14ac:dyDescent="0.25">
      <c r="B280" s="72">
        <v>43834</v>
      </c>
      <c r="C280" s="2">
        <v>10</v>
      </c>
      <c r="D280" s="1">
        <v>36</v>
      </c>
      <c r="E280" s="1">
        <v>31</v>
      </c>
      <c r="F280" s="75">
        <v>77</v>
      </c>
    </row>
    <row r="281" spans="2:6" x14ac:dyDescent="0.25">
      <c r="B281" s="72">
        <v>43835</v>
      </c>
      <c r="C281" s="2">
        <v>5</v>
      </c>
      <c r="D281" s="1">
        <v>36</v>
      </c>
      <c r="E281" s="1">
        <v>30</v>
      </c>
      <c r="F281" s="75">
        <v>71</v>
      </c>
    </row>
    <row r="282" spans="2:6" x14ac:dyDescent="0.25">
      <c r="B282" s="72">
        <v>43836</v>
      </c>
      <c r="C282" s="2">
        <v>11</v>
      </c>
      <c r="D282" s="1">
        <v>43</v>
      </c>
      <c r="E282" s="1">
        <v>17</v>
      </c>
      <c r="F282" s="75">
        <v>71</v>
      </c>
    </row>
    <row r="283" spans="2:6" x14ac:dyDescent="0.25">
      <c r="B283" s="72">
        <v>43837</v>
      </c>
      <c r="C283" s="2">
        <v>24</v>
      </c>
      <c r="D283" s="1">
        <v>37</v>
      </c>
      <c r="E283" s="1">
        <v>19</v>
      </c>
      <c r="F283" s="75">
        <v>80</v>
      </c>
    </row>
    <row r="284" spans="2:6" x14ac:dyDescent="0.25">
      <c r="B284" s="72">
        <v>43838</v>
      </c>
      <c r="C284" s="2">
        <v>24</v>
      </c>
      <c r="D284" s="1">
        <v>37</v>
      </c>
      <c r="E284" s="1">
        <v>21</v>
      </c>
      <c r="F284" s="75">
        <v>82</v>
      </c>
    </row>
    <row r="285" spans="2:6" x14ac:dyDescent="0.25">
      <c r="B285" s="72">
        <v>43839</v>
      </c>
      <c r="C285" s="2">
        <v>25</v>
      </c>
      <c r="D285" s="1">
        <v>37</v>
      </c>
      <c r="E285" s="1">
        <v>20</v>
      </c>
      <c r="F285" s="75">
        <v>82</v>
      </c>
    </row>
    <row r="286" spans="2:6" x14ac:dyDescent="0.25">
      <c r="B286" s="72">
        <v>43840</v>
      </c>
      <c r="C286" s="2">
        <v>25</v>
      </c>
      <c r="D286" s="1">
        <v>33</v>
      </c>
      <c r="E286" s="1">
        <v>25</v>
      </c>
      <c r="F286" s="75">
        <v>83</v>
      </c>
    </row>
    <row r="287" spans="2:6" x14ac:dyDescent="0.25">
      <c r="B287" s="72">
        <v>43841</v>
      </c>
      <c r="C287" s="2">
        <v>8</v>
      </c>
      <c r="D287" s="1">
        <v>29</v>
      </c>
      <c r="E287" s="1">
        <v>10</v>
      </c>
      <c r="F287" s="75">
        <v>47</v>
      </c>
    </row>
    <row r="288" spans="2:6" x14ac:dyDescent="0.25">
      <c r="B288" s="72">
        <v>43842</v>
      </c>
      <c r="C288" s="2">
        <v>5</v>
      </c>
      <c r="D288" s="1">
        <v>29</v>
      </c>
      <c r="E288" s="1">
        <v>11</v>
      </c>
      <c r="F288" s="75">
        <v>45</v>
      </c>
    </row>
    <row r="289" spans="2:6" x14ac:dyDescent="0.25">
      <c r="B289" s="72">
        <v>43843</v>
      </c>
      <c r="C289" s="2">
        <v>7</v>
      </c>
      <c r="D289" s="1">
        <v>37</v>
      </c>
      <c r="E289" s="1">
        <v>32</v>
      </c>
      <c r="F289" s="75">
        <v>76</v>
      </c>
    </row>
    <row r="290" spans="2:6" x14ac:dyDescent="0.25">
      <c r="B290" s="72">
        <v>43844</v>
      </c>
      <c r="C290" s="2">
        <v>3</v>
      </c>
      <c r="D290" s="1">
        <v>31</v>
      </c>
      <c r="E290" s="1">
        <v>33</v>
      </c>
      <c r="F290" s="75">
        <v>67</v>
      </c>
    </row>
    <row r="291" spans="2:6" x14ac:dyDescent="0.25">
      <c r="B291" s="72">
        <v>43845</v>
      </c>
      <c r="C291" s="2">
        <v>3</v>
      </c>
      <c r="D291" s="1">
        <v>22</v>
      </c>
      <c r="E291" s="1">
        <v>30</v>
      </c>
      <c r="F291" s="75">
        <v>55</v>
      </c>
    </row>
    <row r="292" spans="2:6" x14ac:dyDescent="0.25">
      <c r="B292" s="72">
        <v>43846</v>
      </c>
      <c r="C292" s="2">
        <v>13</v>
      </c>
      <c r="D292" s="1">
        <v>15</v>
      </c>
      <c r="E292" s="1">
        <v>24</v>
      </c>
      <c r="F292" s="75">
        <v>52</v>
      </c>
    </row>
    <row r="293" spans="2:6" x14ac:dyDescent="0.25">
      <c r="B293" s="72">
        <v>43847</v>
      </c>
      <c r="C293" s="2">
        <v>22</v>
      </c>
      <c r="D293" s="1">
        <v>27</v>
      </c>
      <c r="E293" s="1">
        <v>24</v>
      </c>
      <c r="F293" s="75">
        <v>73</v>
      </c>
    </row>
    <row r="294" spans="2:6" x14ac:dyDescent="0.25">
      <c r="B294" s="72">
        <v>43848</v>
      </c>
      <c r="C294" s="2">
        <v>28</v>
      </c>
      <c r="D294" s="1">
        <v>43</v>
      </c>
      <c r="E294" s="1">
        <v>22</v>
      </c>
      <c r="F294" s="75">
        <v>93</v>
      </c>
    </row>
    <row r="295" spans="2:6" x14ac:dyDescent="0.25">
      <c r="B295" s="72">
        <v>43849</v>
      </c>
      <c r="C295" s="2">
        <v>28</v>
      </c>
      <c r="D295" s="1">
        <v>43</v>
      </c>
      <c r="E295" s="1">
        <v>33</v>
      </c>
      <c r="F295" s="75">
        <v>104</v>
      </c>
    </row>
    <row r="296" spans="2:6" x14ac:dyDescent="0.25">
      <c r="B296" s="72">
        <v>43850</v>
      </c>
      <c r="C296" s="2">
        <v>23</v>
      </c>
      <c r="D296" s="1">
        <v>58</v>
      </c>
      <c r="E296" s="1">
        <v>51</v>
      </c>
      <c r="F296" s="75">
        <v>132</v>
      </c>
    </row>
    <row r="297" spans="2:6" x14ac:dyDescent="0.25">
      <c r="B297" s="72">
        <v>43851</v>
      </c>
      <c r="C297" s="2">
        <v>26</v>
      </c>
      <c r="D297" s="1">
        <v>60</v>
      </c>
      <c r="E297" s="1">
        <v>52</v>
      </c>
      <c r="F297" s="75">
        <v>138</v>
      </c>
    </row>
    <row r="298" spans="2:6" x14ac:dyDescent="0.25">
      <c r="B298" s="72">
        <v>43852</v>
      </c>
      <c r="C298" s="2">
        <v>27</v>
      </c>
      <c r="D298" s="1">
        <v>60</v>
      </c>
      <c r="E298" s="1">
        <v>37</v>
      </c>
      <c r="F298" s="75">
        <v>124</v>
      </c>
    </row>
    <row r="299" spans="2:6" x14ac:dyDescent="0.25">
      <c r="B299" s="72">
        <v>43853</v>
      </c>
      <c r="C299" s="2">
        <v>25</v>
      </c>
      <c r="D299" s="1">
        <v>60</v>
      </c>
      <c r="E299" s="1">
        <v>36</v>
      </c>
      <c r="F299" s="75">
        <v>121</v>
      </c>
    </row>
    <row r="300" spans="2:6" x14ac:dyDescent="0.25">
      <c r="B300" s="72">
        <v>43854</v>
      </c>
      <c r="C300" s="2">
        <v>25</v>
      </c>
      <c r="D300" s="1">
        <v>59</v>
      </c>
      <c r="E300" s="1">
        <v>36</v>
      </c>
      <c r="F300" s="75">
        <v>120</v>
      </c>
    </row>
    <row r="301" spans="2:6" x14ac:dyDescent="0.25">
      <c r="B301" s="72">
        <v>43855</v>
      </c>
      <c r="C301" s="2">
        <v>19</v>
      </c>
      <c r="D301" s="1">
        <v>40</v>
      </c>
      <c r="E301" s="1">
        <v>9</v>
      </c>
      <c r="F301" s="75">
        <v>68</v>
      </c>
    </row>
    <row r="302" spans="2:6" x14ac:dyDescent="0.25">
      <c r="B302" s="72">
        <v>43856</v>
      </c>
      <c r="C302" s="2">
        <v>17</v>
      </c>
      <c r="D302" s="1">
        <v>40</v>
      </c>
      <c r="E302" s="1">
        <v>9</v>
      </c>
      <c r="F302" s="75">
        <v>66</v>
      </c>
    </row>
    <row r="303" spans="2:6" x14ac:dyDescent="0.25">
      <c r="B303" s="72">
        <v>43857</v>
      </c>
      <c r="C303" s="2">
        <v>24</v>
      </c>
      <c r="D303" s="1">
        <v>28</v>
      </c>
      <c r="E303" s="1">
        <v>21</v>
      </c>
      <c r="F303" s="75">
        <v>73</v>
      </c>
    </row>
    <row r="304" spans="2:6" x14ac:dyDescent="0.25">
      <c r="B304" s="72">
        <v>43858</v>
      </c>
      <c r="C304" s="2">
        <v>21</v>
      </c>
      <c r="D304" s="1">
        <v>32</v>
      </c>
      <c r="E304" s="1">
        <v>18</v>
      </c>
      <c r="F304" s="75">
        <v>71</v>
      </c>
    </row>
    <row r="305" spans="2:6" x14ac:dyDescent="0.25">
      <c r="B305" s="72">
        <v>43859</v>
      </c>
      <c r="C305" s="2">
        <v>23</v>
      </c>
      <c r="D305" s="1">
        <v>34</v>
      </c>
      <c r="E305" s="1">
        <v>12</v>
      </c>
      <c r="F305" s="75">
        <v>69</v>
      </c>
    </row>
    <row r="306" spans="2:6" x14ac:dyDescent="0.25">
      <c r="B306" s="72">
        <v>43860</v>
      </c>
      <c r="C306" s="2">
        <v>9</v>
      </c>
      <c r="D306" s="1">
        <v>30</v>
      </c>
      <c r="E306" s="1">
        <v>12</v>
      </c>
      <c r="F306" s="75">
        <v>51</v>
      </c>
    </row>
    <row r="307" spans="2:6" x14ac:dyDescent="0.25">
      <c r="B307" s="72">
        <v>43861</v>
      </c>
      <c r="C307" s="2">
        <v>8</v>
      </c>
      <c r="D307" s="1">
        <v>27</v>
      </c>
      <c r="E307" s="1">
        <v>14</v>
      </c>
      <c r="F307" s="75">
        <v>49</v>
      </c>
    </row>
    <row r="308" spans="2:6" x14ac:dyDescent="0.25">
      <c r="B308" s="72">
        <v>43862</v>
      </c>
      <c r="C308" s="2">
        <v>16</v>
      </c>
      <c r="D308" s="1">
        <v>25</v>
      </c>
      <c r="E308" s="1">
        <v>6</v>
      </c>
      <c r="F308" s="75">
        <v>47</v>
      </c>
    </row>
    <row r="309" spans="2:6" x14ac:dyDescent="0.25">
      <c r="B309" s="72">
        <v>43863</v>
      </c>
      <c r="C309" s="2">
        <v>12</v>
      </c>
      <c r="D309" s="1">
        <v>24</v>
      </c>
      <c r="E309" s="1">
        <v>6</v>
      </c>
      <c r="F309" s="75">
        <v>42</v>
      </c>
    </row>
    <row r="310" spans="2:6" x14ac:dyDescent="0.25">
      <c r="B310" s="72">
        <v>43864</v>
      </c>
      <c r="C310" s="2">
        <v>26</v>
      </c>
      <c r="D310" s="1">
        <v>26</v>
      </c>
      <c r="E310" s="1">
        <v>21</v>
      </c>
      <c r="F310" s="75">
        <v>73</v>
      </c>
    </row>
    <row r="311" spans="2:6" x14ac:dyDescent="0.25">
      <c r="B311" s="72">
        <v>43865</v>
      </c>
      <c r="C311" s="2">
        <v>27</v>
      </c>
      <c r="D311" s="1">
        <v>30</v>
      </c>
      <c r="E311" s="1">
        <v>48</v>
      </c>
      <c r="F311" s="75">
        <v>105</v>
      </c>
    </row>
    <row r="312" spans="2:6" x14ac:dyDescent="0.25">
      <c r="B312" s="72">
        <v>43866</v>
      </c>
      <c r="C312" s="2">
        <v>27</v>
      </c>
      <c r="D312" s="1">
        <v>32</v>
      </c>
      <c r="E312" s="1">
        <v>54</v>
      </c>
      <c r="F312" s="75">
        <v>113</v>
      </c>
    </row>
    <row r="313" spans="2:6" x14ac:dyDescent="0.25">
      <c r="B313" s="72">
        <v>43867</v>
      </c>
      <c r="C313" s="2">
        <v>27</v>
      </c>
      <c r="D313" s="1">
        <v>30</v>
      </c>
      <c r="E313" s="1">
        <v>49</v>
      </c>
      <c r="F313" s="75">
        <v>106</v>
      </c>
    </row>
    <row r="314" spans="2:6" x14ac:dyDescent="0.25">
      <c r="B314" s="72">
        <v>43868</v>
      </c>
      <c r="C314" s="2">
        <v>21</v>
      </c>
      <c r="D314" s="1">
        <v>33</v>
      </c>
      <c r="E314" s="1">
        <v>33</v>
      </c>
      <c r="F314" s="75">
        <v>87</v>
      </c>
    </row>
    <row r="315" spans="2:6" x14ac:dyDescent="0.25">
      <c r="B315" s="72">
        <v>43869</v>
      </c>
      <c r="C315" s="2">
        <v>7</v>
      </c>
      <c r="D315" s="1">
        <v>44</v>
      </c>
      <c r="E315" s="1">
        <v>13</v>
      </c>
      <c r="F315" s="75">
        <v>64</v>
      </c>
    </row>
    <row r="316" spans="2:6" x14ac:dyDescent="0.25">
      <c r="B316" s="72">
        <v>43870</v>
      </c>
      <c r="C316" s="2">
        <v>7</v>
      </c>
      <c r="D316" s="1">
        <v>45</v>
      </c>
      <c r="E316" s="1">
        <v>13</v>
      </c>
      <c r="F316" s="75">
        <v>65</v>
      </c>
    </row>
    <row r="317" spans="2:6" x14ac:dyDescent="0.25">
      <c r="B317" s="72">
        <v>43871</v>
      </c>
      <c r="C317" s="2">
        <v>0</v>
      </c>
      <c r="D317" s="1">
        <v>48</v>
      </c>
      <c r="E317" s="1">
        <v>34</v>
      </c>
      <c r="F317" s="75">
        <v>82</v>
      </c>
    </row>
    <row r="318" spans="2:6" x14ac:dyDescent="0.25">
      <c r="B318" s="72">
        <v>43872</v>
      </c>
      <c r="C318" s="2">
        <v>0</v>
      </c>
      <c r="D318" s="1">
        <v>48</v>
      </c>
      <c r="E318" s="1">
        <v>50</v>
      </c>
      <c r="F318" s="75">
        <v>98</v>
      </c>
    </row>
    <row r="319" spans="2:6" x14ac:dyDescent="0.25">
      <c r="B319" s="72">
        <v>43873</v>
      </c>
      <c r="C319" s="2">
        <v>18</v>
      </c>
      <c r="D319" s="1">
        <v>48</v>
      </c>
      <c r="E319" s="1">
        <v>44</v>
      </c>
      <c r="F319" s="75">
        <v>110</v>
      </c>
    </row>
    <row r="320" spans="2:6" x14ac:dyDescent="0.25">
      <c r="B320" s="72">
        <v>43874</v>
      </c>
      <c r="C320" s="2">
        <v>26</v>
      </c>
      <c r="D320" s="1">
        <v>54</v>
      </c>
      <c r="E320" s="1">
        <v>31</v>
      </c>
      <c r="F320" s="75">
        <v>111</v>
      </c>
    </row>
    <row r="321" spans="2:6" x14ac:dyDescent="0.25">
      <c r="B321" s="72">
        <v>43875</v>
      </c>
      <c r="C321" s="2">
        <v>23</v>
      </c>
      <c r="D321" s="1">
        <v>38</v>
      </c>
      <c r="E321" s="1">
        <v>39</v>
      </c>
      <c r="F321" s="75">
        <v>100</v>
      </c>
    </row>
    <row r="322" spans="2:6" x14ac:dyDescent="0.25">
      <c r="B322" s="72">
        <v>43876</v>
      </c>
      <c r="C322" s="2">
        <v>11</v>
      </c>
      <c r="D322" s="1">
        <v>28</v>
      </c>
      <c r="E322" s="1">
        <v>9</v>
      </c>
      <c r="F322" s="75">
        <v>48</v>
      </c>
    </row>
    <row r="323" spans="2:6" x14ac:dyDescent="0.25">
      <c r="B323" s="72">
        <v>43877</v>
      </c>
      <c r="C323" s="2">
        <v>11</v>
      </c>
      <c r="D323" s="1">
        <v>28</v>
      </c>
      <c r="E323" s="1">
        <v>9</v>
      </c>
      <c r="F323" s="75">
        <v>48</v>
      </c>
    </row>
    <row r="324" spans="2:6" x14ac:dyDescent="0.25">
      <c r="B324" s="72">
        <v>43878</v>
      </c>
      <c r="C324" s="2">
        <v>13</v>
      </c>
      <c r="D324" s="1">
        <v>33</v>
      </c>
      <c r="E324" s="1">
        <v>18</v>
      </c>
      <c r="F324" s="75">
        <v>64</v>
      </c>
    </row>
    <row r="325" spans="2:6" x14ac:dyDescent="0.25">
      <c r="B325" s="72">
        <v>43879</v>
      </c>
      <c r="C325" s="2">
        <v>0</v>
      </c>
      <c r="D325" s="1">
        <v>26</v>
      </c>
      <c r="E325" s="1">
        <v>27</v>
      </c>
      <c r="F325" s="75">
        <v>53</v>
      </c>
    </row>
    <row r="326" spans="2:6" x14ac:dyDescent="0.25">
      <c r="B326" s="72">
        <v>43880</v>
      </c>
      <c r="C326" s="2">
        <v>11</v>
      </c>
      <c r="D326" s="1">
        <v>8</v>
      </c>
      <c r="E326" s="1">
        <v>38</v>
      </c>
      <c r="F326" s="75">
        <v>57</v>
      </c>
    </row>
    <row r="327" spans="2:6" x14ac:dyDescent="0.25">
      <c r="B327" s="72">
        <v>43881</v>
      </c>
      <c r="C327" s="2">
        <v>26</v>
      </c>
      <c r="D327" s="1">
        <v>5</v>
      </c>
      <c r="E327" s="1">
        <v>42</v>
      </c>
      <c r="F327" s="75">
        <v>73</v>
      </c>
    </row>
    <row r="328" spans="2:6" x14ac:dyDescent="0.25">
      <c r="B328" s="72">
        <v>43882</v>
      </c>
      <c r="C328" s="2">
        <v>22</v>
      </c>
      <c r="D328" s="1">
        <v>5</v>
      </c>
      <c r="E328" s="1">
        <v>43</v>
      </c>
      <c r="F328" s="75">
        <v>70</v>
      </c>
    </row>
    <row r="329" spans="2:6" x14ac:dyDescent="0.25">
      <c r="B329" s="72">
        <v>43883</v>
      </c>
      <c r="C329" s="2">
        <v>11</v>
      </c>
      <c r="D329" s="1">
        <v>7</v>
      </c>
      <c r="E329" s="1">
        <v>25</v>
      </c>
      <c r="F329" s="75">
        <v>43</v>
      </c>
    </row>
    <row r="330" spans="2:6" x14ac:dyDescent="0.25">
      <c r="B330" s="72">
        <v>43884</v>
      </c>
      <c r="C330" s="2">
        <v>14</v>
      </c>
      <c r="D330" s="1">
        <v>7</v>
      </c>
      <c r="E330" s="1">
        <v>33</v>
      </c>
      <c r="F330" s="75">
        <v>54</v>
      </c>
    </row>
    <row r="331" spans="2:6" x14ac:dyDescent="0.25">
      <c r="B331" s="72">
        <v>43885</v>
      </c>
      <c r="C331" s="2">
        <v>3</v>
      </c>
      <c r="D331" s="1">
        <v>12</v>
      </c>
      <c r="E331" s="1">
        <v>39</v>
      </c>
      <c r="F331" s="75">
        <v>54</v>
      </c>
    </row>
    <row r="332" spans="2:6" x14ac:dyDescent="0.25">
      <c r="B332" s="72">
        <v>43886</v>
      </c>
      <c r="C332" s="2">
        <v>0</v>
      </c>
      <c r="D332" s="1">
        <v>47</v>
      </c>
      <c r="E332" s="1">
        <v>33</v>
      </c>
      <c r="F332" s="75">
        <v>80</v>
      </c>
    </row>
    <row r="333" spans="2:6" x14ac:dyDescent="0.25">
      <c r="B333" s="72">
        <v>43887</v>
      </c>
      <c r="C333" s="2">
        <v>0</v>
      </c>
      <c r="D333" s="1">
        <v>28</v>
      </c>
      <c r="E333" s="1">
        <v>38</v>
      </c>
      <c r="F333" s="75">
        <v>66</v>
      </c>
    </row>
    <row r="334" spans="2:6" x14ac:dyDescent="0.25">
      <c r="B334" s="72">
        <v>43888</v>
      </c>
      <c r="C334" s="2">
        <v>8</v>
      </c>
      <c r="D334" s="1">
        <v>29</v>
      </c>
      <c r="E334" s="1">
        <v>35</v>
      </c>
      <c r="F334" s="75">
        <v>72</v>
      </c>
    </row>
    <row r="335" spans="2:6" x14ac:dyDescent="0.25">
      <c r="B335" s="72">
        <v>43889</v>
      </c>
      <c r="C335" s="2">
        <v>28</v>
      </c>
      <c r="D335" s="1">
        <v>38</v>
      </c>
      <c r="E335" s="1">
        <v>26</v>
      </c>
      <c r="F335" s="75">
        <v>92</v>
      </c>
    </row>
    <row r="336" spans="2:6" x14ac:dyDescent="0.25">
      <c r="B336" s="72">
        <v>43890</v>
      </c>
      <c r="C336" s="2">
        <v>21</v>
      </c>
      <c r="D336" s="1">
        <v>42</v>
      </c>
      <c r="E336" s="1">
        <v>6</v>
      </c>
      <c r="F336" s="75">
        <v>69</v>
      </c>
    </row>
    <row r="337" spans="2:6" x14ac:dyDescent="0.25">
      <c r="B337" s="72">
        <v>43891</v>
      </c>
      <c r="C337" s="2">
        <v>23</v>
      </c>
      <c r="D337" s="1">
        <v>43</v>
      </c>
      <c r="E337" s="1">
        <v>8</v>
      </c>
      <c r="F337" s="75">
        <v>74</v>
      </c>
    </row>
    <row r="338" spans="2:6" x14ac:dyDescent="0.25">
      <c r="B338" s="72">
        <v>43892</v>
      </c>
      <c r="C338" s="2">
        <v>15</v>
      </c>
      <c r="D338" s="1">
        <v>50</v>
      </c>
      <c r="E338" s="1">
        <v>11</v>
      </c>
      <c r="F338" s="75">
        <v>76</v>
      </c>
    </row>
    <row r="339" spans="2:6" x14ac:dyDescent="0.25">
      <c r="B339" s="72">
        <v>43893</v>
      </c>
      <c r="C339" s="2">
        <v>3</v>
      </c>
      <c r="D339" s="1">
        <v>60</v>
      </c>
      <c r="E339" s="1">
        <v>23</v>
      </c>
      <c r="F339" s="75">
        <v>86</v>
      </c>
    </row>
    <row r="340" spans="2:6" x14ac:dyDescent="0.25">
      <c r="B340" s="72">
        <v>43894</v>
      </c>
      <c r="C340" s="2">
        <v>26</v>
      </c>
      <c r="D340" s="1">
        <v>59</v>
      </c>
      <c r="E340" s="1">
        <v>28</v>
      </c>
      <c r="F340" s="75">
        <v>113</v>
      </c>
    </row>
    <row r="341" spans="2:6" x14ac:dyDescent="0.25">
      <c r="B341" s="72">
        <v>43895</v>
      </c>
      <c r="C341" s="2">
        <v>27</v>
      </c>
      <c r="D341" s="1">
        <v>57</v>
      </c>
      <c r="E341" s="1">
        <v>40</v>
      </c>
      <c r="F341" s="75">
        <v>124</v>
      </c>
    </row>
    <row r="342" spans="2:6" x14ac:dyDescent="0.25">
      <c r="B342" s="72">
        <v>43896</v>
      </c>
      <c r="C342" s="2">
        <v>23</v>
      </c>
      <c r="D342" s="1">
        <v>53</v>
      </c>
      <c r="E342" s="1">
        <v>34</v>
      </c>
      <c r="F342" s="75">
        <v>110</v>
      </c>
    </row>
    <row r="343" spans="2:6" x14ac:dyDescent="0.25">
      <c r="B343" s="72">
        <v>43897</v>
      </c>
      <c r="C343" s="2">
        <v>20</v>
      </c>
      <c r="D343" s="1">
        <v>14</v>
      </c>
      <c r="E343" s="1">
        <v>37</v>
      </c>
      <c r="F343" s="75">
        <v>71</v>
      </c>
    </row>
    <row r="344" spans="2:6" x14ac:dyDescent="0.25">
      <c r="B344" s="72">
        <v>43898</v>
      </c>
      <c r="C344" s="2">
        <v>15</v>
      </c>
      <c r="D344" s="1">
        <v>14</v>
      </c>
      <c r="E344" s="1">
        <v>35</v>
      </c>
      <c r="F344" s="75">
        <v>64</v>
      </c>
    </row>
    <row r="345" spans="2:6" x14ac:dyDescent="0.25">
      <c r="B345" s="72">
        <v>43899</v>
      </c>
      <c r="C345" s="2">
        <v>19</v>
      </c>
      <c r="D345" s="1">
        <v>12</v>
      </c>
      <c r="E345" s="1">
        <v>50</v>
      </c>
      <c r="F345" s="75">
        <v>81</v>
      </c>
    </row>
    <row r="346" spans="2:6" x14ac:dyDescent="0.25">
      <c r="B346" s="72">
        <v>43900</v>
      </c>
      <c r="C346" s="2">
        <v>7</v>
      </c>
      <c r="D346" s="1">
        <v>9</v>
      </c>
      <c r="E346" s="1">
        <v>39</v>
      </c>
      <c r="F346" s="75">
        <v>55</v>
      </c>
    </row>
    <row r="347" spans="2:6" x14ac:dyDescent="0.25">
      <c r="B347" s="72">
        <v>43901</v>
      </c>
      <c r="C347" s="2">
        <v>15</v>
      </c>
      <c r="D347" s="1">
        <v>8</v>
      </c>
      <c r="E347" s="1">
        <v>44</v>
      </c>
      <c r="F347" s="75">
        <v>67</v>
      </c>
    </row>
    <row r="348" spans="2:6" x14ac:dyDescent="0.25">
      <c r="B348" s="72">
        <v>43902</v>
      </c>
      <c r="C348" s="2">
        <v>28</v>
      </c>
      <c r="D348" s="1">
        <v>8</v>
      </c>
      <c r="E348" s="1">
        <v>45</v>
      </c>
      <c r="F348" s="75">
        <v>81</v>
      </c>
    </row>
    <row r="349" spans="2:6" x14ac:dyDescent="0.25">
      <c r="B349" s="72">
        <v>43903</v>
      </c>
      <c r="C349" s="2">
        <v>28</v>
      </c>
      <c r="D349" s="1">
        <v>12</v>
      </c>
      <c r="E349" s="1">
        <v>45</v>
      </c>
      <c r="F349" s="75">
        <v>85</v>
      </c>
    </row>
    <row r="350" spans="2:6" x14ac:dyDescent="0.25">
      <c r="B350" s="72">
        <v>43904</v>
      </c>
      <c r="C350" s="2">
        <v>28</v>
      </c>
      <c r="D350" s="1">
        <v>9</v>
      </c>
      <c r="E350" s="1">
        <v>17</v>
      </c>
      <c r="F350" s="75">
        <v>54</v>
      </c>
    </row>
    <row r="351" spans="2:6" x14ac:dyDescent="0.25">
      <c r="B351" s="72">
        <v>43905</v>
      </c>
      <c r="C351" s="2">
        <v>28</v>
      </c>
      <c r="D351" s="1">
        <v>10</v>
      </c>
      <c r="E351" s="1">
        <v>16</v>
      </c>
      <c r="F351" s="75">
        <v>54</v>
      </c>
    </row>
    <row r="352" spans="2:6" x14ac:dyDescent="0.25">
      <c r="B352" s="72">
        <v>43906</v>
      </c>
      <c r="C352" s="2">
        <v>23</v>
      </c>
      <c r="D352" s="1">
        <v>21</v>
      </c>
      <c r="E352" s="1">
        <v>27</v>
      </c>
      <c r="F352" s="75">
        <v>71</v>
      </c>
    </row>
    <row r="353" spans="2:6" x14ac:dyDescent="0.25">
      <c r="B353" s="72">
        <v>43907</v>
      </c>
      <c r="C353" s="2">
        <v>23</v>
      </c>
      <c r="D353" s="1">
        <v>20</v>
      </c>
      <c r="E353" s="1">
        <v>17</v>
      </c>
      <c r="F353" s="75">
        <v>60</v>
      </c>
    </row>
    <row r="354" spans="2:6" x14ac:dyDescent="0.25">
      <c r="B354" s="72">
        <v>43908</v>
      </c>
      <c r="C354" s="2">
        <v>23</v>
      </c>
      <c r="D354" s="1">
        <v>23</v>
      </c>
      <c r="E354" s="1">
        <v>25</v>
      </c>
      <c r="F354" s="75">
        <v>71</v>
      </c>
    </row>
    <row r="355" spans="2:6" x14ac:dyDescent="0.25">
      <c r="B355" s="72">
        <v>43909</v>
      </c>
      <c r="C355" s="2">
        <v>24</v>
      </c>
      <c r="D355" s="1">
        <v>24</v>
      </c>
      <c r="E355" s="1">
        <v>27</v>
      </c>
      <c r="F355" s="75">
        <v>75</v>
      </c>
    </row>
    <row r="356" spans="2:6" x14ac:dyDescent="0.25">
      <c r="B356" s="72">
        <v>43910</v>
      </c>
      <c r="C356" s="2">
        <v>25</v>
      </c>
      <c r="D356" s="1">
        <v>23</v>
      </c>
      <c r="E356" s="1">
        <v>22</v>
      </c>
      <c r="F356" s="75">
        <v>70</v>
      </c>
    </row>
    <row r="357" spans="2:6" x14ac:dyDescent="0.25">
      <c r="B357" s="72">
        <v>43911</v>
      </c>
      <c r="C357" s="2">
        <v>26</v>
      </c>
      <c r="D357" s="1">
        <v>23</v>
      </c>
      <c r="E357" s="1">
        <v>0</v>
      </c>
      <c r="F357" s="75">
        <v>49</v>
      </c>
    </row>
    <row r="358" spans="2:6" x14ac:dyDescent="0.25">
      <c r="B358" s="72">
        <v>43912</v>
      </c>
      <c r="C358" s="2">
        <v>25</v>
      </c>
      <c r="D358" s="1">
        <v>23</v>
      </c>
      <c r="E358" s="1">
        <v>0</v>
      </c>
      <c r="F358" s="75">
        <v>48</v>
      </c>
    </row>
    <row r="359" spans="2:6" x14ac:dyDescent="0.25">
      <c r="B359" s="72">
        <v>43913</v>
      </c>
      <c r="C359" s="2">
        <v>22</v>
      </c>
      <c r="D359" s="1">
        <v>25</v>
      </c>
      <c r="E359" s="1">
        <v>5</v>
      </c>
      <c r="F359" s="75">
        <v>52</v>
      </c>
    </row>
    <row r="360" spans="2:6" x14ac:dyDescent="0.25">
      <c r="B360" s="72">
        <v>43914</v>
      </c>
      <c r="C360" s="2">
        <v>18</v>
      </c>
      <c r="D360" s="1">
        <v>25</v>
      </c>
      <c r="E360" s="1">
        <v>2</v>
      </c>
      <c r="F360" s="75">
        <v>45</v>
      </c>
    </row>
    <row r="361" spans="2:6" x14ac:dyDescent="0.25">
      <c r="B361" s="72">
        <v>43915</v>
      </c>
      <c r="C361" s="2">
        <v>12</v>
      </c>
      <c r="D361" s="1">
        <v>25</v>
      </c>
      <c r="E361" s="1">
        <v>9</v>
      </c>
      <c r="F361" s="75">
        <v>46</v>
      </c>
    </row>
    <row r="362" spans="2:6" x14ac:dyDescent="0.25">
      <c r="B362" s="72">
        <v>43916</v>
      </c>
      <c r="C362" s="2">
        <v>12</v>
      </c>
      <c r="D362" s="1">
        <v>25</v>
      </c>
      <c r="E362" s="1">
        <v>20</v>
      </c>
      <c r="F362" s="75">
        <v>57</v>
      </c>
    </row>
    <row r="363" spans="2:6" x14ac:dyDescent="0.25">
      <c r="B363" s="72">
        <v>43917</v>
      </c>
      <c r="C363" s="2">
        <v>6</v>
      </c>
      <c r="D363" s="1">
        <v>25</v>
      </c>
      <c r="E363" s="1">
        <v>24</v>
      </c>
      <c r="F363" s="75">
        <v>55</v>
      </c>
    </row>
    <row r="364" spans="2:6" x14ac:dyDescent="0.25">
      <c r="B364" s="72">
        <v>43918</v>
      </c>
      <c r="C364" s="2">
        <v>4</v>
      </c>
      <c r="D364" s="1">
        <v>25</v>
      </c>
      <c r="E364" s="1">
        <v>15</v>
      </c>
      <c r="F364" s="75">
        <v>44</v>
      </c>
    </row>
    <row r="365" spans="2:6" x14ac:dyDescent="0.25">
      <c r="B365" s="72">
        <v>43919</v>
      </c>
      <c r="C365" s="2">
        <v>10</v>
      </c>
      <c r="D365" s="1">
        <v>26</v>
      </c>
      <c r="E365" s="1">
        <v>18</v>
      </c>
      <c r="F365" s="75">
        <v>54</v>
      </c>
    </row>
    <row r="366" spans="2:6" x14ac:dyDescent="0.25">
      <c r="B366" s="72">
        <v>43920</v>
      </c>
      <c r="C366" s="2">
        <v>11</v>
      </c>
      <c r="D366" s="1">
        <v>26</v>
      </c>
      <c r="E366" s="1">
        <v>20</v>
      </c>
      <c r="F366" s="75">
        <v>57</v>
      </c>
    </row>
    <row r="367" spans="2:6" ht="15.75" thickBot="1" x14ac:dyDescent="0.3">
      <c r="B367" s="73">
        <v>43921</v>
      </c>
      <c r="C367" s="76">
        <v>24</v>
      </c>
      <c r="D367" s="77">
        <v>25</v>
      </c>
      <c r="E367" s="77">
        <v>20</v>
      </c>
      <c r="F367" s="78">
        <v>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E1A5A33B347844B4ED484330DBE721" ma:contentTypeVersion="13" ma:contentTypeDescription="Create a new document." ma:contentTypeScope="" ma:versionID="9467d4fbc1779910e1e49df482aa25f2">
  <xsd:schema xmlns:xsd="http://www.w3.org/2001/XMLSchema" xmlns:xs="http://www.w3.org/2001/XMLSchema" xmlns:p="http://schemas.microsoft.com/office/2006/metadata/properties" xmlns:ns3="8c7c00a5-eb39-49fd-b58c-147a0973ceb4" xmlns:ns4="7cf3313f-a311-4d92-b29c-b3cfb1868cf8" targetNamespace="http://schemas.microsoft.com/office/2006/metadata/properties" ma:root="true" ma:fieldsID="18157b07ce7b400495b7cf15da38a5c1" ns3:_="" ns4:_="">
    <xsd:import namespace="8c7c00a5-eb39-49fd-b58c-147a0973ceb4"/>
    <xsd:import namespace="7cf3313f-a311-4d92-b29c-b3cfb1868c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7c00a5-eb39-49fd-b58c-147a0973ce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f3313f-a311-4d92-b29c-b3cfb1868cf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EDD181-C384-411B-9180-A72EF07C87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7c00a5-eb39-49fd-b58c-147a0973ceb4"/>
    <ds:schemaRef ds:uri="7cf3313f-a311-4d92-b29c-b3cfb1868c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33827C-4F7D-4293-864A-511F5811932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DA26D09-9EE6-4E0F-A1A0-96B6351EED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Table 1</vt:lpstr>
      <vt:lpstr>Table 2</vt:lpstr>
      <vt:lpstr>Figure 1</vt:lpstr>
      <vt:lpstr>Figure 2 </vt:lpstr>
      <vt:lpstr>Figure 3</vt:lpstr>
      <vt:lpstr>Figures 4 and 5</vt:lpstr>
      <vt:lpstr>Figure 6 </vt:lpstr>
      <vt:lpstr>Figures 7 and 8</vt:lpstr>
      <vt:lpstr>Figures 9 and 10</vt:lpstr>
      <vt:lpstr>Figure 11</vt:lpstr>
      <vt:lpstr>Figure 14</vt:lpstr>
      <vt:lpstr>Figure 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dcterms:created xsi:type="dcterms:W3CDTF">2020-06-15T09:17:02Z</dcterms:created>
  <dcterms:modified xsi:type="dcterms:W3CDTF">2020-06-19T10:14:19Z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0x01010027E1A5A33B347844B4ED484330DBE721</vt:lpwstr>
  </property>
  <property fmtid="{D5CDD505-2E9C-101B-9397-08002B2CF9AE}" pid="3" name="_AdHocReviewCycleID">
    <vt:i4>-1211582072</vt:i4>
  </property>
  <property fmtid="{D5CDD505-2E9C-101B-9397-08002B2CF9AE}" pid="4" name="_NewReviewCycle">
    <vt:lpwstr/>
  </property>
  <property fmtid="{D5CDD505-2E9C-101B-9397-08002B2CF9AE}" pid="5" name="_EmailSubject">
    <vt:lpwstr>[Request received] Upload publication and accompanying narrative to the National grid website</vt:lpwstr>
  </property>
  <property fmtid="{D5CDD505-2E9C-101B-9397-08002B2CF9AE}" pid="6" name="_AuthorEmail">
    <vt:lpwstr>Faris.Jaweed2@nationalgrid.com</vt:lpwstr>
  </property>
  <property fmtid="{D5CDD505-2E9C-101B-9397-08002B2CF9AE}" pid="7" name="_AuthorEmailDisplayName">
    <vt:lpwstr>Jaweed, Faris</vt:lpwstr>
  </property>
</Properties>
</file>